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A1AB3AA9-ACA0-4C8E-A30C-E2588E3065F4}" xr6:coauthVersionLast="36" xr6:coauthVersionMax="36" xr10:uidLastSave="{00000000-0000-0000-0000-000000000000}"/>
  <bookViews>
    <workbookView xWindow="0" yWindow="0" windowWidth="19200" windowHeight="11480" tabRatio="499" activeTab="3" xr2:uid="{00000000-000D-0000-FFFF-FFFF00000000}"/>
  </bookViews>
  <sheets>
    <sheet name="Parametres" sheetId="1" r:id="rId1"/>
    <sheet name="ENGAGEMENTS 2026" sheetId="2" r:id="rId2"/>
    <sheet name="lignes" sheetId="3" r:id="rId3"/>
    <sheet name="Feuil1" sheetId="4" r:id="rId4"/>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workbook>
</file>

<file path=xl/calcChain.xml><?xml version="1.0" encoding="utf-8"?>
<calcChain xmlns="http://schemas.openxmlformats.org/spreadsheetml/2006/main">
  <c r="P620" i="2" l="1"/>
  <c r="N620" i="2"/>
  <c r="P619" i="2"/>
  <c r="N619" i="2"/>
  <c r="AD615" i="2"/>
  <c r="AA615" i="2"/>
  <c r="P614" i="2"/>
  <c r="N614" i="2"/>
  <c r="P608" i="2"/>
  <c r="N608" i="2"/>
  <c r="P607" i="2"/>
  <c r="AD606" i="2"/>
  <c r="AA606" i="2"/>
  <c r="AD605" i="2"/>
  <c r="AA605" i="2"/>
  <c r="P604" i="2"/>
  <c r="N604" i="2"/>
  <c r="P603" i="2"/>
  <c r="N601" i="2"/>
  <c r="AC599" i="2"/>
  <c r="AA599" i="2"/>
  <c r="AD599" i="2" s="1"/>
  <c r="AC595" i="2"/>
  <c r="AA595" i="2"/>
  <c r="AD595" i="2" s="1"/>
  <c r="P593" i="2"/>
  <c r="N593" i="2"/>
  <c r="P592" i="2"/>
  <c r="N592" i="2"/>
  <c r="AC591" i="2"/>
  <c r="AA591" i="2"/>
  <c r="Y591" i="2"/>
  <c r="P589" i="2"/>
  <c r="N589" i="2"/>
  <c r="P588" i="2"/>
  <c r="N588" i="2"/>
  <c r="P587" i="2"/>
  <c r="N587" i="2"/>
  <c r="P586" i="2"/>
  <c r="N586" i="2"/>
  <c r="P585" i="2"/>
  <c r="N585" i="2"/>
  <c r="P584" i="2"/>
  <c r="N584" i="2"/>
  <c r="P583" i="2"/>
  <c r="N583" i="2"/>
  <c r="P582" i="2"/>
  <c r="N582" i="2"/>
  <c r="AC581" i="2"/>
  <c r="Y581" i="2" s="1"/>
  <c r="AA581" i="2"/>
  <c r="P580" i="2"/>
  <c r="N580" i="2"/>
  <c r="P579" i="2"/>
  <c r="N579" i="2"/>
  <c r="P578" i="2"/>
  <c r="N578" i="2"/>
  <c r="P577" i="2"/>
  <c r="N577" i="2"/>
  <c r="P576" i="2"/>
  <c r="N576" i="2"/>
  <c r="AD575" i="2"/>
  <c r="AC575" i="2"/>
  <c r="P574" i="2"/>
  <c r="N574" i="2"/>
  <c r="P573" i="2"/>
  <c r="N573" i="2"/>
  <c r="P572" i="2"/>
  <c r="N572" i="2"/>
  <c r="AC571" i="2"/>
  <c r="AD571" i="2" s="1"/>
  <c r="AD569" i="2"/>
  <c r="AC569" i="2"/>
  <c r="AD568" i="2"/>
  <c r="AC568" i="2"/>
  <c r="P567" i="2"/>
  <c r="N567" i="2"/>
  <c r="AC565" i="2"/>
  <c r="AA565" i="2"/>
  <c r="Z565" i="2"/>
  <c r="Y565" i="2"/>
  <c r="P564" i="2"/>
  <c r="N564" i="2"/>
  <c r="P563" i="2"/>
  <c r="N563" i="2"/>
  <c r="AD562" i="2"/>
  <c r="Z562" i="2"/>
  <c r="AC562" i="2" s="1"/>
  <c r="P562" i="2"/>
  <c r="N562" i="2"/>
  <c r="AD561" i="2"/>
  <c r="AC561" i="2"/>
  <c r="P560" i="2"/>
  <c r="N560" i="2"/>
  <c r="P559" i="2"/>
  <c r="N559" i="2"/>
  <c r="P558" i="2"/>
  <c r="N558" i="2"/>
  <c r="AC557" i="2"/>
  <c r="Y557" i="2" s="1"/>
  <c r="AB557" i="2"/>
  <c r="AA557" i="2"/>
  <c r="P557" i="2"/>
  <c r="N557" i="2"/>
  <c r="AC556" i="2"/>
  <c r="AA556" i="2"/>
  <c r="Y556" i="2"/>
  <c r="AC555" i="2"/>
  <c r="AA555" i="2"/>
  <c r="Y555" i="2"/>
  <c r="AC552" i="2"/>
  <c r="P552" i="2"/>
  <c r="N552" i="2"/>
  <c r="P551" i="2"/>
  <c r="N551" i="2"/>
  <c r="P550" i="2"/>
  <c r="N550" i="2"/>
  <c r="AD549" i="2"/>
  <c r="AC549" i="2"/>
  <c r="P548" i="2"/>
  <c r="N548" i="2"/>
  <c r="P547" i="2"/>
  <c r="N547" i="2"/>
  <c r="AD546" i="2"/>
  <c r="AC546" i="2"/>
  <c r="AA546" i="2"/>
  <c r="AD545" i="2"/>
  <c r="AC545" i="2"/>
  <c r="AA545" i="2"/>
  <c r="AD544" i="2"/>
  <c r="AC544" i="2"/>
  <c r="AA544" i="2"/>
  <c r="AD543" i="2"/>
  <c r="AC543" i="2"/>
  <c r="AA543" i="2"/>
  <c r="AD542" i="2"/>
  <c r="AC542" i="2"/>
  <c r="AC541" i="2"/>
  <c r="AD541" i="2" s="1"/>
  <c r="AA541" i="2"/>
  <c r="AC540" i="2"/>
  <c r="AD540" i="2" s="1"/>
  <c r="AC539" i="2"/>
  <c r="AD539" i="2" s="1"/>
  <c r="AC538" i="2"/>
  <c r="AD538" i="2" s="1"/>
  <c r="P537" i="2"/>
  <c r="N537" i="2"/>
  <c r="AC536" i="2"/>
  <c r="Y536" i="2" s="1"/>
  <c r="AA536" i="2"/>
  <c r="AC535" i="2"/>
  <c r="Y535" i="2" s="1"/>
  <c r="AA535" i="2"/>
  <c r="AC534" i="2"/>
  <c r="Y534" i="2" s="1"/>
  <c r="AA534" i="2"/>
  <c r="AC533" i="2"/>
  <c r="AA533" i="2"/>
  <c r="Y533" i="2"/>
  <c r="AC532" i="2"/>
  <c r="AA532" i="2"/>
  <c r="Y532" i="2"/>
  <c r="AD531" i="2"/>
  <c r="AC531" i="2"/>
  <c r="AD530" i="2"/>
  <c r="AC530" i="2"/>
  <c r="AD529" i="2"/>
  <c r="AC529" i="2"/>
  <c r="AC528" i="2"/>
  <c r="Y528" i="2" s="1"/>
  <c r="AA528" i="2"/>
  <c r="AC527" i="2"/>
  <c r="AA527" i="2"/>
  <c r="Y527" i="2"/>
  <c r="AC526" i="2"/>
  <c r="Y526" i="2" s="1"/>
  <c r="AA526" i="2"/>
  <c r="AC525" i="2"/>
  <c r="Y525" i="2" s="1"/>
  <c r="AA525" i="2"/>
  <c r="AC523" i="2"/>
  <c r="AA523" i="2"/>
  <c r="Y523" i="2"/>
  <c r="AA522" i="2"/>
  <c r="Y522" i="2"/>
  <c r="AC521" i="2"/>
  <c r="AA521" i="2" s="1"/>
  <c r="AD520" i="2"/>
  <c r="Y520" i="2"/>
  <c r="AC520" i="2" s="1"/>
  <c r="AD519" i="2"/>
  <c r="Y519" i="2"/>
  <c r="AC519" i="2" s="1"/>
  <c r="AC518" i="2"/>
  <c r="AA518" i="2"/>
  <c r="Y518" i="2"/>
  <c r="AA508" i="2"/>
  <c r="Y508" i="2"/>
  <c r="AA500" i="2"/>
  <c r="AD499" i="2"/>
  <c r="AD498" i="2"/>
  <c r="AD497" i="2"/>
  <c r="AD496" i="2"/>
  <c r="AD495" i="2"/>
  <c r="AD494" i="2"/>
  <c r="AD493" i="2"/>
  <c r="AD492" i="2"/>
  <c r="AD491" i="2"/>
  <c r="AD490" i="2"/>
  <c r="AD489" i="2"/>
  <c r="AD488" i="2"/>
  <c r="AD487" i="2"/>
  <c r="AD486" i="2"/>
  <c r="AD484" i="2"/>
  <c r="Y484" i="2"/>
  <c r="AC484" i="2" s="1"/>
  <c r="AD483" i="2"/>
  <c r="AC483" i="2"/>
  <c r="AD482" i="2"/>
  <c r="AC482" i="2"/>
  <c r="AD480" i="2"/>
  <c r="AC480" i="2"/>
  <c r="AD478" i="2"/>
  <c r="AC478" i="2"/>
  <c r="AD477" i="2"/>
  <c r="AC477" i="2"/>
  <c r="AC476" i="2"/>
  <c r="AA476" i="2"/>
  <c r="Y476" i="2"/>
  <c r="AC475" i="2"/>
  <c r="AC474" i="2"/>
  <c r="AA474" i="2" s="1"/>
  <c r="AC473" i="2"/>
  <c r="AA473" i="2"/>
  <c r="Y473" i="2"/>
  <c r="AC472" i="2"/>
  <c r="AA472" i="2" s="1"/>
  <c r="Y472" i="2"/>
  <c r="AC471" i="2"/>
  <c r="Y471" i="2" s="1"/>
  <c r="AA471" i="2"/>
  <c r="AC470" i="2"/>
  <c r="Y470" i="2" s="1"/>
  <c r="AA470" i="2"/>
  <c r="AC469" i="2"/>
  <c r="Y469" i="2" s="1"/>
  <c r="AA469" i="2"/>
  <c r="AC468" i="2"/>
  <c r="AA468" i="2"/>
  <c r="Y468" i="2"/>
  <c r="AC467" i="2"/>
  <c r="AC466" i="2"/>
  <c r="AA466" i="2" s="1"/>
  <c r="AC465" i="2"/>
  <c r="Y465" i="2" s="1"/>
  <c r="AA465" i="2"/>
  <c r="AC464" i="2"/>
  <c r="AA464" i="2" s="1"/>
  <c r="Y464" i="2"/>
  <c r="AC463" i="2"/>
  <c r="Y463" i="2" s="1"/>
  <c r="AA463" i="2"/>
  <c r="AC462" i="2"/>
  <c r="Y462" i="2" s="1"/>
  <c r="AA462" i="2"/>
  <c r="AC461" i="2"/>
  <c r="AA461" i="2"/>
  <c r="Y461" i="2"/>
  <c r="AC460" i="2"/>
  <c r="Y460" i="2" s="1"/>
  <c r="AA460" i="2"/>
  <c r="AC459" i="2"/>
  <c r="AC458" i="2"/>
  <c r="AA458" i="2" s="1"/>
  <c r="AC457" i="2"/>
  <c r="AA457" i="2" s="1"/>
  <c r="Y457" i="2"/>
  <c r="AC456" i="2"/>
  <c r="AA456" i="2" s="1"/>
  <c r="Y456" i="2"/>
  <c r="AC455" i="2"/>
  <c r="AA455" i="2" s="1"/>
  <c r="AC454" i="2"/>
  <c r="Y454" i="2" s="1"/>
  <c r="AC453" i="2"/>
  <c r="AA453" i="2"/>
  <c r="Y453" i="2"/>
  <c r="AC452" i="2"/>
  <c r="Y452" i="2" s="1"/>
  <c r="AA452" i="2"/>
  <c r="AC451" i="2"/>
  <c r="AC450" i="2"/>
  <c r="AA450" i="2" s="1"/>
  <c r="AC449" i="2"/>
  <c r="AA449" i="2" s="1"/>
  <c r="Y449" i="2"/>
  <c r="AC448" i="2"/>
  <c r="AA448" i="2" s="1"/>
  <c r="Y448" i="2"/>
  <c r="AC447" i="2"/>
  <c r="AA447" i="2" s="1"/>
  <c r="AC446" i="2"/>
  <c r="Y446" i="2" s="1"/>
  <c r="AD445" i="2"/>
  <c r="P445" i="2"/>
  <c r="N445" i="2"/>
  <c r="AA444" i="2"/>
  <c r="AD444" i="2" s="1"/>
  <c r="AA443" i="2"/>
  <c r="AD443" i="2" s="1"/>
  <c r="AA442" i="2"/>
  <c r="AC442" i="2" s="1"/>
  <c r="AD441" i="2"/>
  <c r="AC441" i="2"/>
  <c r="AD440" i="2"/>
  <c r="AC440" i="2"/>
  <c r="AD439" i="2"/>
  <c r="Z439" i="2"/>
  <c r="Y439" i="2"/>
  <c r="AC439" i="2" s="1"/>
  <c r="P439" i="2"/>
  <c r="N439" i="2"/>
  <c r="AD438" i="2"/>
  <c r="AA438" i="2"/>
  <c r="AB437" i="2"/>
  <c r="AA437" i="2"/>
  <c r="AC437" i="2" s="1"/>
  <c r="AD437" i="2" s="1"/>
  <c r="AB436" i="2"/>
  <c r="AA436" i="2"/>
  <c r="AD436" i="2" s="1"/>
  <c r="AC435" i="2"/>
  <c r="AA435" i="2" s="1"/>
  <c r="Y435" i="2" s="1"/>
  <c r="P434" i="2"/>
  <c r="N434" i="2"/>
  <c r="AC433" i="2"/>
  <c r="Y433" i="2" s="1"/>
  <c r="AA433" i="2"/>
  <c r="P433" i="2"/>
  <c r="N433" i="2"/>
  <c r="P432" i="2"/>
  <c r="N432" i="2"/>
  <c r="P431" i="2"/>
  <c r="N431" i="2"/>
  <c r="AD430" i="2"/>
  <c r="Z430" i="2"/>
  <c r="Y430" i="2"/>
  <c r="AC430" i="2" s="1"/>
  <c r="P430" i="2"/>
  <c r="N430" i="2"/>
  <c r="P428" i="2"/>
  <c r="N428" i="2"/>
  <c r="AD427" i="2"/>
  <c r="Y427" i="2"/>
  <c r="AC427" i="2" s="1"/>
  <c r="P427" i="2"/>
  <c r="N427" i="2"/>
  <c r="AC426" i="2"/>
  <c r="Y426" i="2" s="1"/>
  <c r="AA426" i="2"/>
  <c r="P426" i="2"/>
  <c r="N426" i="2"/>
  <c r="P425" i="2"/>
  <c r="N425" i="2"/>
  <c r="AD424" i="2"/>
  <c r="AC424" i="2"/>
  <c r="AD423" i="2"/>
  <c r="AC423" i="2"/>
  <c r="AA422" i="2"/>
  <c r="AC422" i="2" s="1"/>
  <c r="AD422" i="2" s="1"/>
  <c r="AA418" i="2"/>
  <c r="AC418" i="2" s="1"/>
  <c r="AD418" i="2" s="1"/>
  <c r="P415" i="2"/>
  <c r="N415" i="2"/>
  <c r="AC414" i="2"/>
  <c r="Y414" i="2" s="1"/>
  <c r="P414" i="2"/>
  <c r="N414" i="2"/>
  <c r="AD413" i="2"/>
  <c r="AC413" i="2"/>
  <c r="AD412" i="2"/>
  <c r="AC412" i="2"/>
  <c r="P411" i="2"/>
  <c r="N411" i="2"/>
  <c r="AC410" i="2"/>
  <c r="Y410" i="2" s="1"/>
  <c r="AA410" i="2"/>
  <c r="P410" i="2"/>
  <c r="N410" i="2"/>
  <c r="AD404" i="2"/>
  <c r="Y404" i="2"/>
  <c r="AC404" i="2" s="1"/>
  <c r="P404" i="2"/>
  <c r="N404" i="2"/>
  <c r="AD403" i="2"/>
  <c r="Y403" i="2"/>
  <c r="AC403" i="2" s="1"/>
  <c r="P403" i="2"/>
  <c r="N403" i="2"/>
  <c r="AD402" i="2"/>
  <c r="AC402" i="2"/>
  <c r="AD401" i="2"/>
  <c r="AC401" i="2"/>
  <c r="AD400" i="2"/>
  <c r="AC400" i="2"/>
  <c r="AD399" i="2"/>
  <c r="Y399" i="2"/>
  <c r="AC399" i="2" s="1"/>
  <c r="P399" i="2"/>
  <c r="N399" i="2"/>
  <c r="AD398" i="2"/>
  <c r="Y398" i="2"/>
  <c r="AC398" i="2" s="1"/>
  <c r="AD397" i="2"/>
  <c r="AC397" i="2"/>
  <c r="AD396" i="2"/>
  <c r="Y396" i="2"/>
  <c r="AC396" i="2" s="1"/>
  <c r="P396" i="2"/>
  <c r="N396" i="2"/>
  <c r="AD395" i="2"/>
  <c r="Y395" i="2"/>
  <c r="AC395" i="2" s="1"/>
  <c r="P395" i="2"/>
  <c r="N395" i="2"/>
  <c r="AD394" i="2"/>
  <c r="AC394" i="2"/>
  <c r="AA393" i="2"/>
  <c r="AD393" i="2" s="1"/>
  <c r="AD392" i="2"/>
  <c r="AC392" i="2"/>
  <c r="AD391" i="2"/>
  <c r="AC391" i="2"/>
  <c r="AA390" i="2"/>
  <c r="AC390" i="2" s="1"/>
  <c r="AD390" i="2" s="1"/>
  <c r="AC389" i="2"/>
  <c r="Y389" i="2" s="1"/>
  <c r="AA389" i="2"/>
  <c r="P389" i="2"/>
  <c r="N389" i="2"/>
  <c r="AD388" i="2"/>
  <c r="AC388" i="2"/>
  <c r="P388" i="2"/>
  <c r="N388" i="2"/>
  <c r="AB387" i="2"/>
  <c r="AA387" i="2"/>
  <c r="AC387" i="2" s="1"/>
  <c r="AA386" i="2"/>
  <c r="AA385" i="2"/>
  <c r="AD385" i="2" s="1"/>
  <c r="AA384" i="2"/>
  <c r="AD384" i="2" s="1"/>
  <c r="AA383" i="2"/>
  <c r="AD383" i="2" s="1"/>
  <c r="AD382" i="2"/>
  <c r="AB382" i="2"/>
  <c r="AA382" i="2"/>
  <c r="AC382" i="2" s="1"/>
  <c r="AB381" i="2"/>
  <c r="AA381" i="2"/>
  <c r="AB380" i="2"/>
  <c r="AA380" i="2"/>
  <c r="AC380" i="2" s="1"/>
  <c r="P379" i="2"/>
  <c r="N379" i="2"/>
  <c r="P378" i="2"/>
  <c r="N378" i="2"/>
  <c r="P377" i="2"/>
  <c r="N377" i="2"/>
  <c r="P376" i="2"/>
  <c r="N376" i="2"/>
  <c r="AA375" i="2"/>
  <c r="Y375" i="2"/>
  <c r="AD374" i="2"/>
  <c r="AC374" i="2"/>
  <c r="AD373" i="2"/>
  <c r="Y373" i="2"/>
  <c r="AC373" i="2" s="1"/>
  <c r="P373" i="2"/>
  <c r="N373" i="2"/>
  <c r="AC372" i="2"/>
  <c r="Y372" i="2" s="1"/>
  <c r="AA372" i="2"/>
  <c r="P372" i="2"/>
  <c r="N372" i="2"/>
  <c r="AD371" i="2"/>
  <c r="AC371" i="2"/>
  <c r="Y371" i="2" s="1"/>
  <c r="AA371" i="2"/>
  <c r="P371" i="2"/>
  <c r="N371" i="2"/>
  <c r="AC370" i="2"/>
  <c r="Y370" i="2" s="1"/>
  <c r="P370" i="2"/>
  <c r="N370" i="2"/>
  <c r="AD369" i="2"/>
  <c r="AC369" i="2"/>
  <c r="AD368" i="2"/>
  <c r="AC368" i="2"/>
  <c r="AD367" i="2"/>
  <c r="AC367" i="2"/>
  <c r="AD366" i="2"/>
  <c r="AC366" i="2"/>
  <c r="AD365" i="2"/>
  <c r="Y365" i="2"/>
  <c r="AC365" i="2" s="1"/>
  <c r="P363" i="2"/>
  <c r="N363" i="2"/>
  <c r="P362" i="2"/>
  <c r="N362" i="2"/>
  <c r="AD361" i="2"/>
  <c r="AC361" i="2"/>
  <c r="AD360" i="2"/>
  <c r="AC360" i="2"/>
  <c r="P359" i="2"/>
  <c r="N359" i="2"/>
  <c r="P358" i="2"/>
  <c r="N358" i="2"/>
  <c r="AC356" i="2"/>
  <c r="Y356" i="2" s="1"/>
  <c r="AA356" i="2"/>
  <c r="AC355" i="2"/>
  <c r="AA355" i="2"/>
  <c r="Y355" i="2"/>
  <c r="AD354" i="2"/>
  <c r="Y354" i="2"/>
  <c r="AC354" i="2" s="1"/>
  <c r="P354" i="2"/>
  <c r="N354" i="2"/>
  <c r="P353" i="2"/>
  <c r="N353" i="2"/>
  <c r="AC352" i="2"/>
  <c r="Y352" i="2" s="1"/>
  <c r="AA352" i="2"/>
  <c r="P352" i="2"/>
  <c r="N352" i="2"/>
  <c r="AC351" i="2"/>
  <c r="AA351" i="2"/>
  <c r="Y351" i="2"/>
  <c r="P351" i="2"/>
  <c r="N351" i="2"/>
  <c r="AD349" i="2"/>
  <c r="AC349" i="2"/>
  <c r="AD348" i="2"/>
  <c r="Y348" i="2"/>
  <c r="AC348" i="2" s="1"/>
  <c r="P348" i="2"/>
  <c r="N348" i="2"/>
  <c r="AD347" i="2"/>
  <c r="AC346" i="2"/>
  <c r="AA346" i="2"/>
  <c r="AD346" i="2" s="1"/>
  <c r="AC345" i="2"/>
  <c r="AA345" i="2"/>
  <c r="AD345" i="2" s="1"/>
  <c r="AD344" i="2"/>
  <c r="AC344" i="2"/>
  <c r="AD343" i="2"/>
  <c r="AC343" i="2"/>
  <c r="AD342" i="2"/>
  <c r="AC342" i="2"/>
  <c r="AD341" i="2"/>
  <c r="AC341" i="2"/>
  <c r="P341" i="2"/>
  <c r="N341" i="2"/>
  <c r="AD340" i="2"/>
  <c r="AD339" i="2"/>
  <c r="Y339" i="2"/>
  <c r="AC339" i="2" s="1"/>
  <c r="AD338" i="2"/>
  <c r="AC338" i="2"/>
  <c r="AD337" i="2"/>
  <c r="AC337" i="2"/>
  <c r="AD336" i="2"/>
  <c r="AC336" i="2"/>
  <c r="AD335" i="2"/>
  <c r="AC335" i="2"/>
  <c r="AD334" i="2"/>
  <c r="Y334" i="2"/>
  <c r="AC334" i="2" s="1"/>
  <c r="P334" i="2"/>
  <c r="N334" i="2"/>
  <c r="AD333" i="2"/>
  <c r="Y333" i="2"/>
  <c r="AC333" i="2" s="1"/>
  <c r="P333" i="2"/>
  <c r="N333" i="2"/>
  <c r="P332" i="2"/>
  <c r="N332" i="2"/>
  <c r="P331" i="2"/>
  <c r="N331" i="2"/>
  <c r="AD330" i="2"/>
  <c r="Y330" i="2"/>
  <c r="AC330" i="2" s="1"/>
  <c r="P330" i="2"/>
  <c r="N330" i="2"/>
  <c r="P329" i="2"/>
  <c r="N329" i="2"/>
  <c r="P328" i="2"/>
  <c r="N328" i="2"/>
  <c r="P327" i="2"/>
  <c r="N327" i="2"/>
  <c r="AD326" i="2"/>
  <c r="Y326" i="2"/>
  <c r="AC326" i="2" s="1"/>
  <c r="P326" i="2"/>
  <c r="AC304" i="2"/>
  <c r="AA304" i="2"/>
  <c r="AD304" i="2" s="1"/>
  <c r="AC303" i="2"/>
  <c r="AA303" i="2"/>
  <c r="AD303" i="2" s="1"/>
  <c r="AC302" i="2"/>
  <c r="AA302" i="2"/>
  <c r="AD302" i="2" s="1"/>
  <c r="AC301" i="2"/>
  <c r="AA301" i="2"/>
  <c r="AD301" i="2" s="1"/>
  <c r="AC300" i="2"/>
  <c r="AA300" i="2"/>
  <c r="AD300" i="2" s="1"/>
  <c r="AC299" i="2"/>
  <c r="AA299" i="2"/>
  <c r="AD299" i="2" s="1"/>
  <c r="AC298" i="2"/>
  <c r="AA298" i="2"/>
  <c r="AD298" i="2" s="1"/>
  <c r="AC297" i="2"/>
  <c r="AA297" i="2"/>
  <c r="AD297" i="2" s="1"/>
  <c r="AC296" i="2"/>
  <c r="AA296" i="2"/>
  <c r="AD296" i="2" s="1"/>
  <c r="AC295" i="2"/>
  <c r="AA295" i="2"/>
  <c r="AD295" i="2" s="1"/>
  <c r="AC294" i="2"/>
  <c r="AA294" i="2"/>
  <c r="AD294" i="2" s="1"/>
  <c r="AC293" i="2"/>
  <c r="AA293" i="2"/>
  <c r="AD293" i="2" s="1"/>
  <c r="AC292" i="2"/>
  <c r="AA292" i="2"/>
  <c r="AD292" i="2" s="1"/>
  <c r="AC291" i="2"/>
  <c r="AA291" i="2"/>
  <c r="AD291" i="2" s="1"/>
  <c r="AC290" i="2"/>
  <c r="AA290" i="2"/>
  <c r="AD290" i="2" s="1"/>
  <c r="AC289" i="2"/>
  <c r="AA289" i="2"/>
  <c r="AD289" i="2" s="1"/>
  <c r="AC288" i="2"/>
  <c r="AA288" i="2"/>
  <c r="AD288" i="2" s="1"/>
  <c r="AC287" i="2"/>
  <c r="AA287" i="2"/>
  <c r="AD287" i="2" s="1"/>
  <c r="AC286" i="2"/>
  <c r="AA286" i="2"/>
  <c r="AD286" i="2" s="1"/>
  <c r="AC285" i="2"/>
  <c r="AA285" i="2"/>
  <c r="AD285" i="2" s="1"/>
  <c r="AC284" i="2"/>
  <c r="AA284" i="2"/>
  <c r="AD284" i="2" s="1"/>
  <c r="AC283" i="2"/>
  <c r="AA283" i="2"/>
  <c r="AD283" i="2" s="1"/>
  <c r="AC282" i="2"/>
  <c r="AA282" i="2"/>
  <c r="AD282" i="2" s="1"/>
  <c r="AC281" i="2"/>
  <c r="AA281" i="2"/>
  <c r="AD281" i="2" s="1"/>
  <c r="AC280" i="2"/>
  <c r="AA280" i="2"/>
  <c r="AD280" i="2" s="1"/>
  <c r="AC279" i="2"/>
  <c r="AA279" i="2"/>
  <c r="AD279" i="2" s="1"/>
  <c r="AC278" i="2"/>
  <c r="AA278" i="2"/>
  <c r="AD278" i="2" s="1"/>
  <c r="AC277" i="2"/>
  <c r="AA277" i="2"/>
  <c r="AD277" i="2" s="1"/>
  <c r="AD276" i="2"/>
  <c r="AC276" i="2"/>
  <c r="AA276" i="2"/>
  <c r="AC275" i="2"/>
  <c r="AA275" i="2"/>
  <c r="AD275" i="2" s="1"/>
  <c r="AC274" i="2"/>
  <c r="AA274" i="2"/>
  <c r="AD274" i="2" s="1"/>
  <c r="AD273" i="2"/>
  <c r="AC273" i="2"/>
  <c r="AA273" i="2"/>
  <c r="AC272" i="2"/>
  <c r="AA272" i="2"/>
  <c r="AD272" i="2" s="1"/>
  <c r="AC271" i="2"/>
  <c r="AA271" i="2"/>
  <c r="AD271" i="2" s="1"/>
  <c r="AC270" i="2"/>
  <c r="AA270" i="2"/>
  <c r="AD270" i="2" s="1"/>
  <c r="AC269" i="2"/>
  <c r="AA269" i="2"/>
  <c r="AD269" i="2" s="1"/>
  <c r="AC268" i="2"/>
  <c r="AA268" i="2"/>
  <c r="AD268" i="2" s="1"/>
  <c r="AC267" i="2"/>
  <c r="AA267" i="2"/>
  <c r="AD267" i="2" s="1"/>
  <c r="AC266" i="2"/>
  <c r="AA266" i="2"/>
  <c r="AD266" i="2" s="1"/>
  <c r="AC265" i="2"/>
  <c r="AA265" i="2"/>
  <c r="AD265" i="2" s="1"/>
  <c r="AC264" i="2"/>
  <c r="AA264" i="2"/>
  <c r="AD264" i="2" s="1"/>
  <c r="AC263" i="2"/>
  <c r="AA263" i="2"/>
  <c r="AD263" i="2" s="1"/>
  <c r="AC262" i="2"/>
  <c r="AA262" i="2"/>
  <c r="AD262" i="2" s="1"/>
  <c r="AC261" i="2"/>
  <c r="AA261" i="2"/>
  <c r="AD261" i="2" s="1"/>
  <c r="AC260" i="2"/>
  <c r="AA260" i="2"/>
  <c r="AD260" i="2" s="1"/>
  <c r="AC259" i="2"/>
  <c r="AA259" i="2"/>
  <c r="AD259" i="2" s="1"/>
  <c r="AC258" i="2"/>
  <c r="AA258" i="2"/>
  <c r="AD258" i="2" s="1"/>
  <c r="AC257" i="2"/>
  <c r="AA257" i="2"/>
  <c r="AD257" i="2" s="1"/>
  <c r="AC256" i="2"/>
  <c r="AA256" i="2"/>
  <c r="AD256" i="2" s="1"/>
  <c r="AC255" i="2"/>
  <c r="AA255" i="2"/>
  <c r="AD255" i="2" s="1"/>
  <c r="AC254" i="2"/>
  <c r="AA254" i="2"/>
  <c r="AD254" i="2" s="1"/>
  <c r="AC253" i="2"/>
  <c r="AA253" i="2"/>
  <c r="AD253" i="2" s="1"/>
  <c r="AD252" i="2"/>
  <c r="AC252" i="2"/>
  <c r="AA252" i="2"/>
  <c r="AC251" i="2"/>
  <c r="AA251" i="2"/>
  <c r="AD251" i="2" s="1"/>
  <c r="AC250" i="2"/>
  <c r="AA250" i="2"/>
  <c r="AD250" i="2" s="1"/>
  <c r="AC249" i="2"/>
  <c r="AA249" i="2"/>
  <c r="AD249" i="2" s="1"/>
  <c r="AC248" i="2"/>
  <c r="AA248" i="2"/>
  <c r="AD248" i="2" s="1"/>
  <c r="AC247" i="2"/>
  <c r="AA247" i="2"/>
  <c r="AD247" i="2" s="1"/>
  <c r="AC246" i="2"/>
  <c r="AA246" i="2"/>
  <c r="AD246" i="2" s="1"/>
  <c r="AC245" i="2"/>
  <c r="AA245" i="2"/>
  <c r="AD245" i="2" s="1"/>
  <c r="AC244" i="2"/>
  <c r="AA244" i="2"/>
  <c r="AD244" i="2" s="1"/>
  <c r="AC243" i="2"/>
  <c r="AA243" i="2"/>
  <c r="AD243" i="2" s="1"/>
  <c r="AC242" i="2"/>
  <c r="AA242" i="2"/>
  <c r="AD242" i="2" s="1"/>
  <c r="AD241" i="2"/>
  <c r="AC241" i="2"/>
  <c r="AA241" i="2"/>
  <c r="AC240" i="2"/>
  <c r="AA240" i="2"/>
  <c r="AD240" i="2" s="1"/>
  <c r="AC239" i="2"/>
  <c r="AA239" i="2"/>
  <c r="AD239" i="2" s="1"/>
  <c r="AC238" i="2"/>
  <c r="AA238" i="2"/>
  <c r="AD238" i="2" s="1"/>
  <c r="AC237" i="2"/>
  <c r="AA237" i="2"/>
  <c r="AD237" i="2" s="1"/>
  <c r="AC236" i="2"/>
  <c r="AA236" i="2"/>
  <c r="AD236" i="2" s="1"/>
  <c r="AC234" i="2"/>
  <c r="AA234" i="2"/>
  <c r="AD234" i="2" s="1"/>
  <c r="AC233" i="2"/>
  <c r="AA233" i="2"/>
  <c r="AD233" i="2" s="1"/>
  <c r="AC232" i="2"/>
  <c r="AA232" i="2"/>
  <c r="AD232" i="2" s="1"/>
  <c r="AC231" i="2"/>
  <c r="AA231" i="2"/>
  <c r="AD231" i="2" s="1"/>
  <c r="AC230" i="2"/>
  <c r="AA230" i="2"/>
  <c r="AD230" i="2" s="1"/>
  <c r="AC229" i="2"/>
  <c r="AA229" i="2"/>
  <c r="AD229" i="2" s="1"/>
  <c r="AC228" i="2"/>
  <c r="AA228" i="2"/>
  <c r="AD228" i="2" s="1"/>
  <c r="AC227" i="2"/>
  <c r="AA227" i="2"/>
  <c r="AD227" i="2" s="1"/>
  <c r="AC226" i="2"/>
  <c r="AA226" i="2"/>
  <c r="AD226" i="2" s="1"/>
  <c r="AC225" i="2"/>
  <c r="AA225" i="2"/>
  <c r="AD225" i="2" s="1"/>
  <c r="AC224" i="2"/>
  <c r="AA224" i="2"/>
  <c r="AD224" i="2" s="1"/>
  <c r="AC223" i="2"/>
  <c r="AA223" i="2"/>
  <c r="AD223" i="2" s="1"/>
  <c r="AC222" i="2"/>
  <c r="AA222" i="2"/>
  <c r="AD222" i="2" s="1"/>
  <c r="AC221" i="2"/>
  <c r="AA221" i="2"/>
  <c r="AD221" i="2" s="1"/>
  <c r="AC220" i="2"/>
  <c r="AA220" i="2"/>
  <c r="AD220" i="2" s="1"/>
  <c r="AD219" i="2"/>
  <c r="AC219" i="2"/>
  <c r="AA219" i="2"/>
  <c r="AC218" i="2"/>
  <c r="AA218" i="2"/>
  <c r="AD218" i="2" s="1"/>
  <c r="AC217" i="2"/>
  <c r="AA217" i="2"/>
  <c r="AD217" i="2" s="1"/>
  <c r="AD216" i="2"/>
  <c r="AC216" i="2"/>
  <c r="AA216" i="2"/>
  <c r="AC215" i="2"/>
  <c r="AA215" i="2"/>
  <c r="AD215" i="2" s="1"/>
  <c r="AC214" i="2"/>
  <c r="AA214" i="2"/>
  <c r="AD214" i="2" s="1"/>
  <c r="AC213" i="2"/>
  <c r="AA213" i="2"/>
  <c r="AD213" i="2" s="1"/>
  <c r="AC212" i="2"/>
  <c r="AA212" i="2"/>
  <c r="AD212" i="2" s="1"/>
  <c r="AC211" i="2"/>
  <c r="AA211" i="2"/>
  <c r="AD211" i="2" s="1"/>
  <c r="AC210" i="2"/>
  <c r="AA210" i="2"/>
  <c r="AD210" i="2" s="1"/>
  <c r="AC209" i="2"/>
  <c r="AA209" i="2"/>
  <c r="AD209" i="2" s="1"/>
  <c r="AC208" i="2"/>
  <c r="AA208" i="2"/>
  <c r="AD208" i="2" s="1"/>
  <c r="AC207" i="2"/>
  <c r="AA207" i="2"/>
  <c r="AD207" i="2" s="1"/>
  <c r="AC206" i="2"/>
  <c r="AA206" i="2"/>
  <c r="AD206" i="2" s="1"/>
  <c r="AC205" i="2"/>
  <c r="AA205" i="2"/>
  <c r="AD205" i="2" s="1"/>
  <c r="AC204" i="2"/>
  <c r="AA204" i="2"/>
  <c r="AD204" i="2" s="1"/>
  <c r="AC203" i="2"/>
  <c r="AA203" i="2"/>
  <c r="AD203" i="2" s="1"/>
  <c r="AC202" i="2"/>
  <c r="AA202" i="2"/>
  <c r="AD202" i="2" s="1"/>
  <c r="AC201" i="2"/>
  <c r="AA201" i="2"/>
  <c r="AD201" i="2" s="1"/>
  <c r="AC200" i="2"/>
  <c r="AA200" i="2"/>
  <c r="AD200" i="2" s="1"/>
  <c r="AC199" i="2"/>
  <c r="AA199" i="2"/>
  <c r="AD199" i="2" s="1"/>
  <c r="AD198" i="2"/>
  <c r="AC198" i="2"/>
  <c r="AA198" i="2"/>
  <c r="AC197" i="2"/>
  <c r="AA197" i="2"/>
  <c r="AD197" i="2" s="1"/>
  <c r="AC196" i="2"/>
  <c r="AA196" i="2"/>
  <c r="AD196" i="2" s="1"/>
  <c r="AD195" i="2"/>
  <c r="AC195" i="2"/>
  <c r="AA195" i="2"/>
  <c r="AC194" i="2"/>
  <c r="AA194" i="2"/>
  <c r="AD194" i="2" s="1"/>
  <c r="AC193" i="2"/>
  <c r="AA193" i="2"/>
  <c r="AD193" i="2" s="1"/>
  <c r="AC192" i="2"/>
  <c r="AA192" i="2"/>
  <c r="AD192" i="2" s="1"/>
  <c r="AC191" i="2"/>
  <c r="AA191" i="2"/>
  <c r="AD191" i="2" s="1"/>
  <c r="AC190" i="2"/>
  <c r="AA190" i="2"/>
  <c r="AD190" i="2" s="1"/>
  <c r="AC189" i="2"/>
  <c r="AA189" i="2"/>
  <c r="AD189" i="2" s="1"/>
  <c r="AC188" i="2"/>
  <c r="AA188" i="2"/>
  <c r="AD188" i="2" s="1"/>
  <c r="AC187" i="2"/>
  <c r="AA187" i="2"/>
  <c r="AD187" i="2" s="1"/>
  <c r="AC186" i="2"/>
  <c r="AA186" i="2"/>
  <c r="AD186" i="2" s="1"/>
  <c r="AC185" i="2"/>
  <c r="AA185" i="2"/>
  <c r="AD185" i="2" s="1"/>
  <c r="AD184" i="2"/>
  <c r="AC184" i="2"/>
  <c r="AA184" i="2"/>
  <c r="AC183" i="2"/>
  <c r="AA183" i="2"/>
  <c r="AD183" i="2" s="1"/>
  <c r="AC182" i="2"/>
  <c r="AA182" i="2"/>
  <c r="AD182" i="2" s="1"/>
  <c r="AC181" i="2"/>
  <c r="AA181" i="2"/>
  <c r="AD181" i="2" s="1"/>
  <c r="AC180" i="2"/>
  <c r="AA180" i="2"/>
  <c r="AD180" i="2" s="1"/>
  <c r="AC179" i="2"/>
  <c r="AA179" i="2"/>
  <c r="AD179" i="2" s="1"/>
  <c r="AC178" i="2"/>
  <c r="AA178" i="2"/>
  <c r="AD178" i="2" s="1"/>
  <c r="AC177" i="2"/>
  <c r="AA177" i="2"/>
  <c r="AD177" i="2" s="1"/>
  <c r="AC176" i="2"/>
  <c r="AA176" i="2"/>
  <c r="AD176" i="2" s="1"/>
  <c r="AC175" i="2"/>
  <c r="AA175" i="2"/>
  <c r="AD175" i="2" s="1"/>
  <c r="AC174" i="2"/>
  <c r="AA174" i="2"/>
  <c r="AD174" i="2" s="1"/>
  <c r="AC173" i="2"/>
  <c r="AA173" i="2"/>
  <c r="AD173" i="2" s="1"/>
  <c r="AC172" i="2"/>
  <c r="AA172" i="2"/>
  <c r="AD172" i="2" s="1"/>
  <c r="AC171" i="2"/>
  <c r="AA171" i="2"/>
  <c r="AD171" i="2" s="1"/>
  <c r="AC170" i="2"/>
  <c r="AA170" i="2"/>
  <c r="AD170" i="2" s="1"/>
  <c r="AC169" i="2"/>
  <c r="AA169" i="2"/>
  <c r="AD169" i="2" s="1"/>
  <c r="AC168" i="2"/>
  <c r="AA168" i="2"/>
  <c r="AD168" i="2" s="1"/>
  <c r="AC167" i="2"/>
  <c r="AA167" i="2"/>
  <c r="AD167" i="2" s="1"/>
  <c r="AC166" i="2"/>
  <c r="AA166" i="2"/>
  <c r="AD166" i="2" s="1"/>
  <c r="AC165" i="2"/>
  <c r="AA165" i="2"/>
  <c r="AD165" i="2" s="1"/>
  <c r="AC164" i="2"/>
  <c r="AA164" i="2"/>
  <c r="AD164" i="2" s="1"/>
  <c r="AD163" i="2"/>
  <c r="AC163" i="2"/>
  <c r="AA163" i="2"/>
  <c r="AC162" i="2"/>
  <c r="AA162" i="2"/>
  <c r="AD162" i="2" s="1"/>
  <c r="AC161" i="2"/>
  <c r="AA161" i="2"/>
  <c r="AD161" i="2" s="1"/>
  <c r="AD160" i="2"/>
  <c r="AC160" i="2"/>
  <c r="AA160" i="2"/>
  <c r="AC159" i="2"/>
  <c r="AA159" i="2"/>
  <c r="AD159" i="2" s="1"/>
  <c r="AC158" i="2"/>
  <c r="AA158" i="2"/>
  <c r="AD158" i="2" s="1"/>
  <c r="AC157" i="2"/>
  <c r="AA157" i="2"/>
  <c r="AD157" i="2" s="1"/>
  <c r="AC156" i="2"/>
  <c r="AA156" i="2"/>
  <c r="AD156" i="2" s="1"/>
  <c r="AC155" i="2"/>
  <c r="AA155" i="2"/>
  <c r="AD155" i="2" s="1"/>
  <c r="AC154" i="2"/>
  <c r="AA154" i="2"/>
  <c r="AD154" i="2" s="1"/>
  <c r="AC153" i="2"/>
  <c r="AA153" i="2"/>
  <c r="AD153" i="2" s="1"/>
  <c r="AC152" i="2"/>
  <c r="AA152" i="2"/>
  <c r="AD152" i="2" s="1"/>
  <c r="AC151" i="2"/>
  <c r="AA151" i="2"/>
  <c r="AD151" i="2" s="1"/>
  <c r="AC150" i="2"/>
  <c r="AA150" i="2"/>
  <c r="AD150" i="2" s="1"/>
  <c r="AC149" i="2"/>
  <c r="AA149" i="2"/>
  <c r="AD149" i="2" s="1"/>
  <c r="AC148" i="2"/>
  <c r="AA148" i="2"/>
  <c r="AD148" i="2" s="1"/>
  <c r="AC147" i="2"/>
  <c r="AA147" i="2"/>
  <c r="AD147" i="2" s="1"/>
  <c r="AC146" i="2"/>
  <c r="AA146" i="2"/>
  <c r="AD146" i="2" s="1"/>
  <c r="AC145" i="2"/>
  <c r="AA145" i="2"/>
  <c r="AD145" i="2" s="1"/>
  <c r="AC144" i="2"/>
  <c r="AA144" i="2"/>
  <c r="AD144" i="2" s="1"/>
  <c r="AC143" i="2"/>
  <c r="AA143" i="2"/>
  <c r="AD143" i="2" s="1"/>
  <c r="AC142" i="2"/>
  <c r="AA142" i="2"/>
  <c r="AD142" i="2" s="1"/>
  <c r="AC141" i="2"/>
  <c r="AA141" i="2"/>
  <c r="AD141" i="2" s="1"/>
  <c r="AC140" i="2"/>
  <c r="AA140" i="2"/>
  <c r="AD140" i="2" s="1"/>
  <c r="AD139" i="2"/>
  <c r="AC139" i="2"/>
  <c r="AA139" i="2"/>
  <c r="AC138" i="2"/>
  <c r="AA138" i="2"/>
  <c r="AD138" i="2" s="1"/>
  <c r="AC137" i="2"/>
  <c r="AA137" i="2"/>
  <c r="AD137" i="2" s="1"/>
  <c r="AC136" i="2"/>
  <c r="AA136" i="2"/>
  <c r="AD136" i="2" s="1"/>
  <c r="AC135" i="2"/>
  <c r="AA135" i="2"/>
  <c r="AD135" i="2" s="1"/>
  <c r="AC134" i="2"/>
  <c r="AA134" i="2"/>
  <c r="AD134" i="2" s="1"/>
  <c r="AC133" i="2"/>
  <c r="AA133" i="2"/>
  <c r="AD133" i="2" s="1"/>
  <c r="AC132" i="2"/>
  <c r="AA132" i="2"/>
  <c r="AD132" i="2" s="1"/>
  <c r="AC131" i="2"/>
  <c r="AA131" i="2"/>
  <c r="AD131" i="2" s="1"/>
  <c r="AC130" i="2"/>
  <c r="AA130" i="2"/>
  <c r="AD130" i="2" s="1"/>
  <c r="AC129" i="2"/>
  <c r="AA129" i="2"/>
  <c r="AD129" i="2" s="1"/>
  <c r="AD128" i="2"/>
  <c r="AC128" i="2"/>
  <c r="AA128" i="2"/>
  <c r="AC127" i="2"/>
  <c r="AA127" i="2"/>
  <c r="AD127" i="2" s="1"/>
  <c r="AC126" i="2"/>
  <c r="AA126" i="2"/>
  <c r="AD126" i="2" s="1"/>
  <c r="AC125" i="2"/>
  <c r="AA125" i="2"/>
  <c r="AD125" i="2" s="1"/>
  <c r="AC124" i="2"/>
  <c r="AA124" i="2"/>
  <c r="AD124" i="2" s="1"/>
  <c r="AC123" i="2"/>
  <c r="AA123" i="2"/>
  <c r="AD123" i="2" s="1"/>
  <c r="AC122" i="2"/>
  <c r="AA122" i="2"/>
  <c r="AD122" i="2" s="1"/>
  <c r="AC121" i="2"/>
  <c r="AA121" i="2"/>
  <c r="AD121" i="2" s="1"/>
  <c r="AA120" i="2"/>
  <c r="AC120" i="2" s="1"/>
  <c r="AD120" i="2" s="1"/>
  <c r="AA119" i="2"/>
  <c r="AC119" i="2" s="1"/>
  <c r="AD119" i="2" s="1"/>
  <c r="AA118" i="2"/>
  <c r="AC118" i="2" s="1"/>
  <c r="AD118" i="2" s="1"/>
  <c r="AA117" i="2"/>
  <c r="AC117" i="2" s="1"/>
  <c r="AD117" i="2" s="1"/>
  <c r="AA116" i="2"/>
  <c r="AC116" i="2" s="1"/>
  <c r="AD116" i="2" s="1"/>
  <c r="AC115" i="2"/>
  <c r="AD115" i="2" s="1"/>
  <c r="AA115" i="2"/>
  <c r="AA114" i="2"/>
  <c r="AC114" i="2" s="1"/>
  <c r="AD114" i="2" s="1"/>
  <c r="AA113" i="2"/>
  <c r="AC113" i="2" s="1"/>
  <c r="AD113" i="2" s="1"/>
  <c r="AA112" i="2"/>
  <c r="AC112" i="2" s="1"/>
  <c r="AD112" i="2" s="1"/>
  <c r="AA111" i="2"/>
  <c r="AC111" i="2" s="1"/>
  <c r="AD111" i="2" s="1"/>
  <c r="AA110" i="2"/>
  <c r="AC110" i="2" s="1"/>
  <c r="AD110" i="2" s="1"/>
  <c r="AA109" i="2"/>
  <c r="AC109" i="2" s="1"/>
  <c r="AD109" i="2" s="1"/>
  <c r="AA108" i="2"/>
  <c r="AC108" i="2" s="1"/>
  <c r="AD108" i="2" s="1"/>
  <c r="AA107" i="2"/>
  <c r="AC107" i="2" s="1"/>
  <c r="AD107" i="2" s="1"/>
  <c r="AC106" i="2"/>
  <c r="AA106" i="2"/>
  <c r="AD106" i="2" s="1"/>
  <c r="AC105" i="2"/>
  <c r="AA105" i="2"/>
  <c r="AD105" i="2" s="1"/>
  <c r="AC104" i="2"/>
  <c r="AA104" i="2"/>
  <c r="AD104" i="2" s="1"/>
  <c r="AC103" i="2"/>
  <c r="AA103" i="2"/>
  <c r="AD103" i="2" s="1"/>
  <c r="AD102" i="2"/>
  <c r="AC102" i="2"/>
  <c r="AD101" i="2"/>
  <c r="AC101" i="2"/>
  <c r="AA101" i="2"/>
  <c r="AD100" i="2"/>
  <c r="AC100" i="2"/>
  <c r="AA100" i="2"/>
  <c r="AD99" i="2"/>
  <c r="AC99" i="2"/>
  <c r="AA99" i="2"/>
  <c r="AD98" i="2"/>
  <c r="AC98" i="2"/>
  <c r="AA98" i="2"/>
  <c r="AD97" i="2"/>
  <c r="AC97" i="2"/>
  <c r="AA97" i="2"/>
  <c r="AD96" i="2"/>
  <c r="AC96" i="2"/>
  <c r="AA96" i="2"/>
  <c r="AD95" i="2"/>
  <c r="AC95" i="2"/>
  <c r="AA95" i="2"/>
  <c r="AD94" i="2"/>
  <c r="AC94" i="2"/>
  <c r="AA94" i="2"/>
  <c r="AD92" i="2"/>
  <c r="AC92" i="2"/>
  <c r="AA92" i="2"/>
  <c r="AD91" i="2"/>
  <c r="AC91" i="2"/>
  <c r="AA91" i="2"/>
  <c r="AD90" i="2"/>
  <c r="AC90" i="2"/>
  <c r="AA90" i="2"/>
  <c r="AD89" i="2"/>
  <c r="AC89" i="2"/>
  <c r="AA89" i="2"/>
  <c r="AD88" i="2"/>
  <c r="AC88" i="2"/>
  <c r="AA88" i="2"/>
  <c r="AD87" i="2"/>
  <c r="AC87" i="2"/>
  <c r="AD86" i="2"/>
  <c r="AC86" i="2"/>
  <c r="AD85" i="2"/>
  <c r="AC85" i="2"/>
  <c r="AA85" i="2"/>
  <c r="AD84" i="2"/>
  <c r="AC84" i="2"/>
  <c r="AA84" i="2"/>
  <c r="AD83" i="2"/>
  <c r="AC83" i="2"/>
  <c r="AA83" i="2"/>
  <c r="AD81" i="2"/>
  <c r="AC81" i="2"/>
  <c r="AA81" i="2"/>
  <c r="AD80" i="2"/>
  <c r="AC80" i="2"/>
  <c r="AA80" i="2"/>
  <c r="AD79" i="2"/>
  <c r="AC79" i="2"/>
  <c r="AA79" i="2"/>
  <c r="AD78" i="2"/>
  <c r="AC78" i="2"/>
  <c r="AA78" i="2"/>
  <c r="AD77" i="2"/>
  <c r="AC77" i="2"/>
  <c r="AA77" i="2"/>
  <c r="AD76" i="2"/>
  <c r="AC76" i="2"/>
  <c r="AA76" i="2"/>
  <c r="AD75" i="2"/>
  <c r="AC75" i="2"/>
  <c r="AA75" i="2"/>
  <c r="AD74" i="2"/>
  <c r="AC74" i="2"/>
  <c r="AA74" i="2"/>
  <c r="AD73" i="2"/>
  <c r="AC73" i="2"/>
  <c r="AA73" i="2"/>
  <c r="AD72" i="2"/>
  <c r="AC72" i="2"/>
  <c r="AA72" i="2"/>
  <c r="AD71" i="2"/>
  <c r="AC71" i="2"/>
  <c r="AA71" i="2"/>
  <c r="AD70" i="2"/>
  <c r="AC70" i="2"/>
  <c r="AA70" i="2"/>
  <c r="AD69" i="2"/>
  <c r="AC69" i="2"/>
  <c r="AA69" i="2"/>
  <c r="AD68" i="2"/>
  <c r="AC68" i="2"/>
  <c r="AA68" i="2"/>
  <c r="AD67" i="2"/>
  <c r="AC67" i="2"/>
  <c r="AA67" i="2"/>
  <c r="AD66" i="2"/>
  <c r="AC66" i="2"/>
  <c r="AA66" i="2"/>
  <c r="AD65" i="2"/>
  <c r="AC65" i="2"/>
  <c r="AA65" i="2"/>
  <c r="AD64" i="2"/>
  <c r="AC64" i="2"/>
  <c r="AA64" i="2"/>
  <c r="AD63" i="2"/>
  <c r="AC63" i="2"/>
  <c r="AA63" i="2"/>
  <c r="AD62" i="2"/>
  <c r="AC62" i="2"/>
  <c r="AA62" i="2"/>
  <c r="AD61" i="2"/>
  <c r="AC61" i="2"/>
  <c r="AA61" i="2"/>
  <c r="AD60" i="2"/>
  <c r="AC60" i="2"/>
  <c r="AA60" i="2"/>
  <c r="AD59" i="2"/>
  <c r="AC59" i="2"/>
  <c r="AA59" i="2"/>
  <c r="AD58" i="2"/>
  <c r="AC58" i="2"/>
  <c r="AA58" i="2"/>
  <c r="AD57" i="2"/>
  <c r="AC57" i="2"/>
  <c r="AA57" i="2"/>
  <c r="AD56" i="2"/>
  <c r="AC56" i="2"/>
  <c r="AA56" i="2"/>
  <c r="AD55" i="2"/>
  <c r="AC55" i="2"/>
  <c r="AA55" i="2"/>
  <c r="AD54" i="2"/>
  <c r="AC54" i="2"/>
  <c r="AA54" i="2"/>
  <c r="AD53" i="2"/>
  <c r="AC53" i="2"/>
  <c r="AA53" i="2"/>
  <c r="AD52" i="2"/>
  <c r="AC52" i="2"/>
  <c r="AA52" i="2"/>
  <c r="AD51" i="2"/>
  <c r="AC51" i="2"/>
  <c r="AA51" i="2"/>
  <c r="AD50" i="2"/>
  <c r="AC50" i="2"/>
  <c r="AA50" i="2"/>
  <c r="AD49" i="2"/>
  <c r="AC49" i="2"/>
  <c r="AA49" i="2"/>
  <c r="AD48" i="2"/>
  <c r="AC48" i="2"/>
  <c r="AA48" i="2"/>
  <c r="AD47" i="2"/>
  <c r="AC47" i="2"/>
  <c r="AA47" i="2"/>
  <c r="AD46" i="2"/>
  <c r="AC46" i="2"/>
  <c r="AA46" i="2"/>
  <c r="AD45" i="2"/>
  <c r="AC45" i="2"/>
  <c r="AA45" i="2"/>
  <c r="AD44" i="2"/>
  <c r="AC44" i="2"/>
  <c r="AA44" i="2"/>
  <c r="AD43" i="2"/>
  <c r="AC43" i="2"/>
  <c r="AA43" i="2"/>
  <c r="AD42" i="2"/>
  <c r="AC42" i="2"/>
  <c r="AA42" i="2"/>
  <c r="AD41" i="2"/>
  <c r="AC41" i="2"/>
  <c r="AA41" i="2"/>
  <c r="AD40" i="2"/>
  <c r="AC40" i="2"/>
  <c r="AA40" i="2"/>
  <c r="AD39" i="2"/>
  <c r="AC39" i="2"/>
  <c r="AA39" i="2"/>
  <c r="AD38" i="2"/>
  <c r="AC38" i="2"/>
  <c r="AA38" i="2"/>
  <c r="AD37" i="2"/>
  <c r="AC37" i="2"/>
  <c r="AA37" i="2"/>
  <c r="AD36" i="2"/>
  <c r="AC36" i="2"/>
  <c r="AA36" i="2"/>
  <c r="AD35" i="2"/>
  <c r="AC35" i="2"/>
  <c r="AA35" i="2"/>
  <c r="AD34" i="2"/>
  <c r="AC34" i="2"/>
  <c r="AA34" i="2"/>
  <c r="AD33" i="2"/>
  <c r="AC33" i="2"/>
  <c r="AA33" i="2"/>
  <c r="AD32" i="2"/>
  <c r="AC32" i="2"/>
  <c r="AA32" i="2"/>
  <c r="AD31" i="2"/>
  <c r="AC31" i="2"/>
  <c r="AA31" i="2"/>
  <c r="AD30" i="2"/>
  <c r="AC30" i="2"/>
  <c r="AA30" i="2"/>
  <c r="AD29" i="2"/>
  <c r="AC29" i="2"/>
  <c r="AA29" i="2"/>
  <c r="AD28" i="2"/>
  <c r="AC28" i="2"/>
  <c r="AA28" i="2"/>
  <c r="AD27" i="2"/>
  <c r="AC27" i="2"/>
  <c r="AA27" i="2"/>
  <c r="AD26" i="2"/>
  <c r="AC26" i="2"/>
  <c r="AA26" i="2"/>
  <c r="AD25" i="2"/>
  <c r="AC25" i="2"/>
  <c r="AA25" i="2"/>
  <c r="AD24" i="2"/>
  <c r="AC24" i="2"/>
  <c r="AA24" i="2"/>
  <c r="AD23" i="2"/>
  <c r="AC23" i="2"/>
  <c r="AA23" i="2"/>
  <c r="AD22" i="2"/>
  <c r="AC22" i="2"/>
  <c r="AA22" i="2"/>
  <c r="AD21" i="2"/>
  <c r="AC21" i="2"/>
  <c r="AA21" i="2"/>
  <c r="AD20" i="2"/>
  <c r="AC20" i="2"/>
  <c r="AA20" i="2"/>
  <c r="AD19" i="2"/>
  <c r="AC19" i="2"/>
  <c r="AA19" i="2"/>
  <c r="AD18" i="2"/>
  <c r="AC18" i="2"/>
  <c r="AA18" i="2"/>
  <c r="AD17" i="2"/>
  <c r="AC17" i="2"/>
  <c r="AA17" i="2"/>
  <c r="AD16" i="2"/>
  <c r="AC16" i="2"/>
  <c r="AA16" i="2"/>
  <c r="AD15" i="2"/>
  <c r="AC15" i="2"/>
  <c r="AA15" i="2"/>
  <c r="AD14" i="2"/>
  <c r="AC14" i="2"/>
  <c r="AA14" i="2"/>
  <c r="AD13" i="2"/>
  <c r="AC13" i="2"/>
  <c r="AA13" i="2"/>
  <c r="AD12" i="2"/>
  <c r="AC12" i="2"/>
  <c r="AA12" i="2"/>
  <c r="AD11" i="2"/>
  <c r="AC11" i="2"/>
  <c r="AA11" i="2"/>
  <c r="AD10" i="2"/>
  <c r="AC10" i="2"/>
  <c r="AA10" i="2"/>
  <c r="AD9" i="2"/>
  <c r="AC9" i="2"/>
  <c r="AA9" i="2"/>
  <c r="AD8" i="2"/>
  <c r="AC8" i="2"/>
  <c r="AA8" i="2"/>
  <c r="AD7" i="2"/>
  <c r="AC7" i="2"/>
  <c r="AA7" i="2"/>
  <c r="AD6" i="2"/>
  <c r="AC6" i="2"/>
  <c r="AA6" i="2"/>
  <c r="AD5" i="2"/>
  <c r="AC5" i="2"/>
  <c r="AA5" i="2"/>
  <c r="AD4" i="2"/>
  <c r="AC4" i="2"/>
  <c r="AA4" i="2"/>
  <c r="AD3" i="2"/>
  <c r="AC3" i="2"/>
  <c r="AB3" i="2"/>
  <c r="AA3" i="2"/>
  <c r="C48" i="1"/>
  <c r="C8" i="1"/>
  <c r="AD442" i="2" l="1"/>
  <c r="AC385" i="2"/>
  <c r="AC444" i="2"/>
  <c r="AD387" i="2"/>
  <c r="AC384" i="2"/>
  <c r="AC443" i="2"/>
  <c r="Y447" i="2"/>
  <c r="Y455" i="2"/>
  <c r="AC436" i="2"/>
  <c r="AD380" i="2"/>
  <c r="AA467" i="2"/>
  <c r="Y467" i="2"/>
  <c r="AD386" i="2"/>
  <c r="AC386" i="2"/>
  <c r="AA446" i="2"/>
  <c r="AA475" i="2"/>
  <c r="Y475" i="2"/>
  <c r="AC383" i="2"/>
  <c r="AC393" i="2"/>
  <c r="AA454" i="2"/>
  <c r="AD381" i="2"/>
  <c r="AC381" i="2"/>
  <c r="AA459" i="2"/>
  <c r="Y459" i="2"/>
  <c r="AA451" i="2"/>
  <c r="Y451" i="2"/>
  <c r="Y450" i="2"/>
  <c r="Y458" i="2"/>
  <c r="Y466" i="2"/>
  <c r="Y474" i="2"/>
  <c r="Y521" i="2"/>
</calcChain>
</file>

<file path=xl/sharedStrings.xml><?xml version="1.0" encoding="utf-8"?>
<sst xmlns="http://schemas.openxmlformats.org/spreadsheetml/2006/main" count="9875" uniqueCount="1675">
  <si>
    <t>Type de Budget</t>
  </si>
  <si>
    <t>REPORT BUDGET ANNEE ANTERIEURE</t>
  </si>
  <si>
    <t>REPORT BUDGET EXCEP  ANNEE ANTERIEURE</t>
  </si>
  <si>
    <t>Ordinaire</t>
  </si>
  <si>
    <t>Exceptionnel</t>
  </si>
  <si>
    <t>BUDGET</t>
  </si>
  <si>
    <t>FONCTIONNEMENT</t>
  </si>
  <si>
    <t>INVESTISSEMENT</t>
  </si>
  <si>
    <t>Lignes Budget Fonctionnement</t>
  </si>
  <si>
    <t>Achats de productions et de programmes: Acquis définitive Programmes TV externes</t>
  </si>
  <si>
    <t>Achats de productions et de programmes: Acquis définitive pgm Radio externes</t>
  </si>
  <si>
    <t>Achats de productions et de programmes: Achats des programmes en co-production</t>
  </si>
  <si>
    <t>Achats de productions et de programmes: Achat des programmes en production interne - personnes physiques</t>
  </si>
  <si>
    <t>Achats de droits: Achats des droits de captation</t>
  </si>
  <si>
    <t xml:space="preserve">Achats de droits: Cession de Droits de sport </t>
  </si>
  <si>
    <t>Achats de matières et fournitures consommables</t>
  </si>
  <si>
    <t xml:space="preserve">Achats non stockés de matières et fournitures </t>
  </si>
  <si>
    <t>Prestations de service: Achat d'études</t>
  </si>
  <si>
    <t xml:space="preserve">Prestations de service: Achat prestations de services locales - personnes physiques </t>
  </si>
  <si>
    <t>Prestations de service: Achat prestations de services locales - sociétés</t>
  </si>
  <si>
    <t>Prestations de service: Achat prestations de services Etrangères</t>
  </si>
  <si>
    <t>Redevances satellitaires</t>
  </si>
  <si>
    <t>Locations</t>
  </si>
  <si>
    <t>Entretien, réparation et assurance</t>
  </si>
  <si>
    <t>Honoraires et rémunération du personnel occasionnel</t>
  </si>
  <si>
    <t>Redevances et cotisations</t>
  </si>
  <si>
    <t>Déplacements, missions et réceptions</t>
  </si>
  <si>
    <t>Charges marketing et relations publiques</t>
  </si>
  <si>
    <t>Autres charges de fonctionnement</t>
  </si>
  <si>
    <t xml:space="preserve">Charges du personnel </t>
  </si>
  <si>
    <t>Charges sociales</t>
  </si>
  <si>
    <t>Charges sociales diverses</t>
  </si>
  <si>
    <t>Lignes Budget INVESTISSEMENT</t>
  </si>
  <si>
    <t>Frais d'acquisition des immobilisations</t>
  </si>
  <si>
    <t>Prestations de service à immobiliser</t>
  </si>
  <si>
    <t>Immobilisations incorporelles (logiciels, licences, etc.)</t>
  </si>
  <si>
    <t>Agencements et aménagement constructions</t>
  </si>
  <si>
    <t>Installations techniques</t>
  </si>
  <si>
    <t>Equipements de télédiffusion</t>
  </si>
  <si>
    <t>Equipements techniques</t>
  </si>
  <si>
    <t>Moblier de bureau</t>
  </si>
  <si>
    <t>Matériel de bureau</t>
  </si>
  <si>
    <t>Matériel Informatique</t>
  </si>
  <si>
    <t>Autre Matériel et mobilier de bureau</t>
  </si>
  <si>
    <t>Estimation</t>
  </si>
  <si>
    <t>MAD</t>
  </si>
  <si>
    <t>%</t>
  </si>
  <si>
    <t>Estimation Total HT</t>
  </si>
  <si>
    <t>Ecart</t>
  </si>
  <si>
    <t>MNT Partiel</t>
  </si>
  <si>
    <t>Total Marché HT</t>
  </si>
  <si>
    <t xml:space="preserve">DIRECTION </t>
  </si>
  <si>
    <t>PPA</t>
  </si>
  <si>
    <t>Marche</t>
  </si>
  <si>
    <t>TDF</t>
  </si>
  <si>
    <t>TDF -SITES</t>
  </si>
  <si>
    <t>TDF-EXP&amp;MAIN</t>
  </si>
  <si>
    <t>DG</t>
  </si>
  <si>
    <t>DCT</t>
  </si>
  <si>
    <t>RSSI</t>
  </si>
  <si>
    <t>DPMG</t>
  </si>
  <si>
    <t>DRPSD</t>
  </si>
  <si>
    <t>DINFORADIO</t>
  </si>
  <si>
    <t>ARRIYADIA</t>
  </si>
  <si>
    <t>TV LAAYOUNE</t>
  </si>
  <si>
    <t>MAGHRIBIA</t>
  </si>
  <si>
    <t>DMPTV</t>
  </si>
  <si>
    <t>TAMAZIGHT</t>
  </si>
  <si>
    <t>DINFOTV</t>
  </si>
  <si>
    <t>DA</t>
  </si>
  <si>
    <t>DRH</t>
  </si>
  <si>
    <t>DJURIDIQUE</t>
  </si>
  <si>
    <t>ASSADISSA</t>
  </si>
  <si>
    <t>ARRABIAA</t>
  </si>
  <si>
    <t>DCRI</t>
  </si>
  <si>
    <t>DROI</t>
  </si>
  <si>
    <t>DAR</t>
  </si>
  <si>
    <t>DCPA</t>
  </si>
  <si>
    <t>DACG</t>
  </si>
  <si>
    <t>DPPR</t>
  </si>
  <si>
    <t>DF</t>
  </si>
  <si>
    <t>DSI</t>
  </si>
  <si>
    <t>LIGNES BUDGETAIRES</t>
  </si>
  <si>
    <t>AOO/BC</t>
  </si>
  <si>
    <t>Aménagement et construction de bâtiments à usage technique</t>
  </si>
  <si>
    <t>Aménagement et construction de bâtiments administratifs</t>
  </si>
  <si>
    <t>Electrification et installations techniques</t>
  </si>
  <si>
    <t>Equipements audiovisuels RADIO</t>
  </si>
  <si>
    <t>Equipements audiovisuels TV</t>
  </si>
  <si>
    <t>Frais d'acquisition</t>
  </si>
  <si>
    <t>Habillage Radio</t>
  </si>
  <si>
    <t>Logiciels</t>
  </si>
  <si>
    <t>Matériel de diffusion</t>
  </si>
  <si>
    <t>Matériel de transmission</t>
  </si>
  <si>
    <t>Matériel informatique</t>
  </si>
  <si>
    <t>Mobilier de bureau</t>
  </si>
  <si>
    <t>Moyens de contribution mobiles</t>
  </si>
  <si>
    <t>Moyens mobiles</t>
  </si>
  <si>
    <t>STATUT D'ENGAGEMENT</t>
  </si>
  <si>
    <t>EN COURS DE PREENGAGEMENT</t>
  </si>
  <si>
    <t>PREENGAGE</t>
  </si>
  <si>
    <t>EN COURS D'ENGAGEMENT</t>
  </si>
  <si>
    <t>ENGAGE</t>
  </si>
  <si>
    <t>NON ENGAGE</t>
  </si>
  <si>
    <t>TYPE 1</t>
  </si>
  <si>
    <t>AOO</t>
  </si>
  <si>
    <t>AOO-M</t>
  </si>
  <si>
    <t>AOO-CT</t>
  </si>
  <si>
    <t>CA</t>
  </si>
  <si>
    <t>BCL</t>
  </si>
  <si>
    <t>BCI</t>
  </si>
  <si>
    <t>AV MARCHE</t>
  </si>
  <si>
    <t>AV CONTRAT</t>
  </si>
  <si>
    <t>DECISION</t>
  </si>
  <si>
    <t>CONTRAT</t>
  </si>
  <si>
    <t>STATUT 1</t>
  </si>
  <si>
    <t>NON ATTRIBUE</t>
  </si>
  <si>
    <t>REJET</t>
  </si>
  <si>
    <t>INFRUCTUEUX</t>
  </si>
  <si>
    <t>ANNULE</t>
  </si>
  <si>
    <t>EN SIGNATURE</t>
  </si>
  <si>
    <t>VALIDE</t>
  </si>
  <si>
    <t>TYPE DE SUPPORT D'ENGAGEMENT</t>
  </si>
  <si>
    <t>MARCHE</t>
  </si>
  <si>
    <t>STATUT SUPPORT D'ENGAGEMENT</t>
  </si>
  <si>
    <t>MONTANT</t>
  </si>
  <si>
    <t>APPROUVE</t>
  </si>
  <si>
    <t>ATTRIBUE</t>
  </si>
  <si>
    <t>PHASE AOO</t>
  </si>
  <si>
    <t>CATEGORIES</t>
  </si>
  <si>
    <t>PME</t>
  </si>
  <si>
    <t>GENERAL</t>
  </si>
  <si>
    <t>NON CONCERNE</t>
  </si>
  <si>
    <t>Nature type PPA</t>
  </si>
  <si>
    <t>Prévisionnel</t>
  </si>
  <si>
    <t>Engagé</t>
  </si>
  <si>
    <t>CONCRETISE PARTIELLEMENT</t>
  </si>
  <si>
    <t>NATURE BESOIN</t>
  </si>
  <si>
    <t>NOUVEAU BESOIN</t>
  </si>
  <si>
    <t>BESOIN RECURRENT</t>
  </si>
  <si>
    <t>RECONDUCTION</t>
  </si>
  <si>
    <t>RECONDUCTIBLE</t>
  </si>
  <si>
    <t>ANNEE LANCEMENT</t>
  </si>
  <si>
    <t>REF</t>
  </si>
  <si>
    <t>LOTS</t>
  </si>
  <si>
    <t>OBJET</t>
  </si>
  <si>
    <t>N° SUPPORT D'ENGAGEMENT</t>
  </si>
  <si>
    <t>TYPE BUDGET</t>
  </si>
  <si>
    <t>MONTANT PREENGAGE INITIAL</t>
  </si>
  <si>
    <t>ESTIMATION TTC</t>
  </si>
  <si>
    <t>ESTIMATION HT</t>
  </si>
  <si>
    <t>DEBUT REC</t>
  </si>
  <si>
    <t>FIN REC</t>
  </si>
  <si>
    <t>ADJUDICATAIRE / FRS</t>
  </si>
  <si>
    <t>ANNEE APPROBATION</t>
  </si>
  <si>
    <t>DATE DE LA FICHE</t>
  </si>
  <si>
    <t>DATE VISA</t>
  </si>
  <si>
    <t>DATE APPROB</t>
  </si>
  <si>
    <t>MONTANT MARCHE HT PART EN MAD</t>
  </si>
  <si>
    <t>MONTANT MARCHE HT PART EN DEVISES</t>
  </si>
  <si>
    <t>MONTANT MARCHE TTC  PART EN MAD</t>
  </si>
  <si>
    <t>MONTANT MARCHE TTC  PART EN DEVISES</t>
  </si>
  <si>
    <t>TOTAL MARCHE HT TOTAL ENGAGE HT</t>
  </si>
  <si>
    <t>TOTAL MARCHE TTC TOTAL ENGAGE TTC</t>
  </si>
  <si>
    <t>Remarque (archive)</t>
  </si>
  <si>
    <t>Reserve</t>
  </si>
  <si>
    <t>PREVISION PPA HT</t>
  </si>
  <si>
    <t>ECART ESTIMATION HT-PPA HT</t>
  </si>
  <si>
    <t>ECART ENGAGEMENT HT-PPA HT</t>
  </si>
  <si>
    <t>ECART ESTIMATION
eng/estim</t>
  </si>
  <si>
    <t>ECART PPA
enga/ppa</t>
  </si>
  <si>
    <t>REMARQUE</t>
  </si>
  <si>
    <t>Statut PPA (Contrat)</t>
  </si>
  <si>
    <t>EXCLUSIVITÉ</t>
  </si>
  <si>
    <t>Convention SNRT-OFPPT pour la réalisation des EAP</t>
  </si>
  <si>
    <t>01/OFPPT/SNRT/2026</t>
  </si>
  <si>
    <t>OFPPT</t>
  </si>
  <si>
    <t>« + 287 001 » - Budget PPA = 708 041,40 Dhs</t>
  </si>
  <si>
    <t>Rapproché PPA</t>
  </si>
  <si>
    <t>PV N° : 01RC2025- DCPA</t>
  </si>
  <si>
    <t>IKRAM BENNANI RTAL - Préparation et animation de l’émission «نور و بصائر"</t>
  </si>
  <si>
    <t>185 CT/SNRT/2026</t>
  </si>
  <si>
    <t xml:space="preserve">Achats de productions et de programmes
Achat des programmes en production interne </t>
  </si>
  <si>
    <t>IKRAM BENNANI RTAL</t>
  </si>
  <si>
    <t>RAS</t>
  </si>
  <si>
    <t>AMINE BENADDI - LA PREPARATION DE L'EMISSION " شباب في الواجهة"</t>
  </si>
  <si>
    <t>186 CT/SNRT/2026</t>
  </si>
  <si>
    <t>AMINE BENADDI</t>
  </si>
  <si>
    <t>MOHAMMED ALI BENMAKHLOUF - Conception et présentation de l’émission " علم و حضارة"</t>
  </si>
  <si>
    <t>190 CT/SNRT/2026</t>
  </si>
  <si>
    <t>MOHAMMED ALI BENMAKHLOUF</t>
  </si>
  <si>
    <t>ACHABI MORAD - Préparation et animation de l'émission  " مع الفاميلة"</t>
  </si>
  <si>
    <t>187 CT/SNRT/2026</t>
  </si>
  <si>
    <t>ACHABI MORAD</t>
  </si>
  <si>
    <t>MOHAMED BOUMLI - Préparation de l'émission " مع الفاميلة"</t>
  </si>
  <si>
    <t>188 CT/SNRT/2026</t>
  </si>
  <si>
    <t>MOHAMED BOUMLI</t>
  </si>
  <si>
    <t>KABBAJ SEDDIK - Coordination, préparation et supervision artistique de l’émission   " مدن عتيقة"</t>
  </si>
  <si>
    <t>189 CT/SNRT/2026</t>
  </si>
  <si>
    <t>KABBAJ SEDDIK</t>
  </si>
  <si>
    <t>PV N° : 01RC2025- DCCCA</t>
  </si>
  <si>
    <t>BELMAHEDI MOHAMED - Cadreur plateau</t>
  </si>
  <si>
    <t xml:space="preserve">Prestations de service
Achat prestations de services locales - personnes physiques </t>
  </si>
  <si>
    <t>BELMAHEDI MOHAMED</t>
  </si>
  <si>
    <t>Manque n° contrat</t>
  </si>
  <si>
    <t>BIOUD ABDELHAK – Cadreur plateau</t>
  </si>
  <si>
    <t>BIOUD ABDELHAK</t>
  </si>
  <si>
    <t>IHAB JAMAL EDDINE  - Cadreur plateau</t>
  </si>
  <si>
    <t xml:space="preserve">IHAB JAMAL EDDINE </t>
  </si>
  <si>
    <t>YOUSSEF JOUMARI  - Cadreur plateau</t>
  </si>
  <si>
    <t>MUSTAPHA SKALLI  - Cadreur plateau</t>
  </si>
  <si>
    <t>MUSTAPHA SKALLI</t>
  </si>
  <si>
    <t>YOUSSEF EL FERNANI  - Cadreur plateau</t>
  </si>
  <si>
    <t>YOUSSEF EL FERNANI</t>
  </si>
  <si>
    <t>YOUNES ZARIR - Cameraman/reporteur</t>
  </si>
  <si>
    <t>YOUNES ZARIR</t>
  </si>
  <si>
    <t>AZEDDINE ESSATOURI  - Cameraman/reporteur</t>
  </si>
  <si>
    <t>AZEDDINE ESSATOURI</t>
  </si>
  <si>
    <t>SOUFIANE ZIAT  - Cameraman/reporteur</t>
  </si>
  <si>
    <t>SOUFIANE ZIAT</t>
  </si>
  <si>
    <t>ABDELHAK EL GANTITI  - Cameraman/reporteur</t>
  </si>
  <si>
    <t>ABDELHAK EL GANTITI</t>
  </si>
  <si>
    <t>MOHAMED RAFIQ – Cadreur plateau/technicien coordinateur d’antenne TV</t>
  </si>
  <si>
    <t>MOHAMED RAFIQ</t>
  </si>
  <si>
    <t>ASMAA ADDAR - Monteur truquiste</t>
  </si>
  <si>
    <t xml:space="preserve">ASMAA ADDAR </t>
  </si>
  <si>
    <t>BAII FATIMA ZAHRA - Monteur truquiste</t>
  </si>
  <si>
    <t>BAII FATIMA ZAHRA</t>
  </si>
  <si>
    <t>DOUAA HMIMOU - Monteur truquiste</t>
  </si>
  <si>
    <t>DOUAA HMIMOU</t>
  </si>
  <si>
    <t>ROUZZAQ ANIS – Monteur truquiste /bande d’annonce</t>
  </si>
  <si>
    <t>ROUZZAQ ANIS</t>
  </si>
  <si>
    <t>SAFAE BOUHLAL -  Monteur truquiste /technicien coordinateur d’antenne TV</t>
  </si>
  <si>
    <t>SAFAE BOUHLAL</t>
  </si>
  <si>
    <t>OUSSAMA EZZABBAR - Monteur truquiste</t>
  </si>
  <si>
    <t>OUSSAMA EZZABBAR</t>
  </si>
  <si>
    <t>AMINE IMANE -  Opérateur synthétiseur</t>
  </si>
  <si>
    <t>AMINE IMANE</t>
  </si>
  <si>
    <t>BRAHIM ABASALAH  -  Opérateur synthétiseur/créateur de pages de textes et logos destinés à l’habillage au titre et au sous-titrage des programmes de l’antenne.</t>
  </si>
  <si>
    <t>BRAHIM ABASALAH</t>
  </si>
  <si>
    <t>YASSINE STITOU - Opérateur synthétiseur</t>
  </si>
  <si>
    <t>YASSINE STITOU</t>
  </si>
  <si>
    <t>RACHID ABKARI  -  Opérateur de prise de son</t>
  </si>
  <si>
    <t>RACHID ABKARI</t>
  </si>
  <si>
    <t>AMINE NEKI  -  Technicien coordinateur d'antenne TV</t>
  </si>
  <si>
    <t>AMINE NEKI</t>
  </si>
  <si>
    <t>ANISS BENRIANE  -  Technicien coordinateur d'antenne TV</t>
  </si>
  <si>
    <t>ANISS BENRIANE</t>
  </si>
  <si>
    <t>AHMED HOUBBANE  -  Journaliste présentateur TV/reporteur</t>
  </si>
  <si>
    <t>AHMED HOUBBANE</t>
  </si>
  <si>
    <t>OMAYRA MOUKRAM  -  Journaliste présentateur TV</t>
  </si>
  <si>
    <t>OMAYRA MOUKRAM</t>
  </si>
  <si>
    <t>AYOUB ADIB  -  Journaliste animateur</t>
  </si>
  <si>
    <t>AYOUB ADIB</t>
  </si>
  <si>
    <t>ABDELOUAHED INCHA-ALLAH  -  Journaliste reporteur d'image</t>
  </si>
  <si>
    <t>ABDELOUAHED INCHA-ALLAH</t>
  </si>
  <si>
    <t>SARA BELATTAR  -  Scripte</t>
  </si>
  <si>
    <t>SARA BELATTAR</t>
  </si>
  <si>
    <t>TAOUFIK EL AMRANI EL HANCHI  -  responsable site web</t>
  </si>
  <si>
    <t>TAOUFIK EL AMRANI EL HANCHI</t>
  </si>
  <si>
    <t>AHMED NAIM  -  Journaliste web sénior</t>
  </si>
  <si>
    <t>AHMED NAIM</t>
  </si>
  <si>
    <t>SAID AKDAD  -  Journaliste web</t>
  </si>
  <si>
    <t>SAID AKDAD</t>
  </si>
  <si>
    <t>JAMAL ASTAIFI  -  Journaliste web</t>
  </si>
  <si>
    <t>JAMAL ASTAIFI</t>
  </si>
  <si>
    <t>HAMZA AKIL  -  Chargé de production</t>
  </si>
  <si>
    <t>HAMZA AKIL</t>
  </si>
  <si>
    <t>RHIZLAN KORCHI  -  Habilleuse</t>
  </si>
  <si>
    <t>RHIZLAN KORCHI</t>
  </si>
  <si>
    <t>RADIF YOUSRA  -  Maquilleuse coiffeuse</t>
  </si>
  <si>
    <t>RADIF YOUSRA</t>
  </si>
  <si>
    <t>MOHAMED EL MAAMOURI  -  Graphiste</t>
  </si>
  <si>
    <t>MOHAMED EL MAAMOURI</t>
  </si>
  <si>
    <t>REDA TIZAGHTI  -  Graphiste</t>
  </si>
  <si>
    <t>REDA TIZAGHTI</t>
  </si>
  <si>
    <t>OMAR FATEH  -  Opérateur magnétoscope LSM</t>
  </si>
  <si>
    <t>OMAR FATEH</t>
  </si>
  <si>
    <t>KORICHI DRISS  -  Opérateur magnétoscope LSM</t>
  </si>
  <si>
    <t>KORICHI DRISS</t>
  </si>
  <si>
    <t>AYOUB EL MOUADEN  -  Opérateur magnétoscope LSM</t>
  </si>
  <si>
    <t>AYOUB EL MOUADEN</t>
  </si>
  <si>
    <t>YOUSSEF NAIT HAMMOU  -  Opérateur magnétoscope LSM</t>
  </si>
  <si>
    <t>YOUSSEF NAIT HAMMOU</t>
  </si>
  <si>
    <t>ABOUSAD MOHAMED  -  Opérateur magnétoscope LSM</t>
  </si>
  <si>
    <t>ABOUSAD MOHAMED</t>
  </si>
  <si>
    <t>EL KHAL ABDELMAJID  -  Commentateur</t>
  </si>
  <si>
    <t>EL KHAL ABDELMAJID</t>
  </si>
  <si>
    <t>KHALIL BOUDRA  -  Commentateur/consultant</t>
  </si>
  <si>
    <t>KHALIL BOUDRA</t>
  </si>
  <si>
    <t>nn</t>
  </si>
  <si>
    <t>SEYFAMINE AATHMANI  -  Cameraman Reporter/Graphiste</t>
  </si>
  <si>
    <t>SEYFAMINE AATHMANI</t>
  </si>
  <si>
    <t>Engagé sans PPA</t>
  </si>
  <si>
    <t>NON</t>
  </si>
  <si>
    <t>ZINE EL ABIDINE SENHAJI  -  Operateur prise de son/Graphiste</t>
  </si>
  <si>
    <t>ZINE EL ABIDINE SENHAJI</t>
  </si>
  <si>
    <t>SAHIL MOHAMED  -  Consultant football</t>
  </si>
  <si>
    <t>SAHIL MOHAMED</t>
  </si>
  <si>
    <t>ABDELOUAHED CHAMMAMI  -  Consultant football</t>
  </si>
  <si>
    <t>ABDELOUAHED CHAMMAMI</t>
  </si>
  <si>
    <t>PVN°: 02RE2026-DCSA</t>
  </si>
  <si>
    <t>MOHAMED SAAD -cadreur plateau/technicien coordinateur d'antenne TV/Digital</t>
  </si>
  <si>
    <t>MOHAMED SAAD</t>
  </si>
  <si>
    <t>ABDELILAH AIT AHMED - Monteur truquiste /technicien coordinateur d'antenne TV</t>
  </si>
  <si>
    <t>ABDELILAH AIT AHMED</t>
  </si>
  <si>
    <t>KHALID AFIF  -  Consultant Tennis</t>
  </si>
  <si>
    <t>KHALID AFIF</t>
  </si>
  <si>
    <t>MOHSIN CHERGUI  -  Consultant omnisport</t>
  </si>
  <si>
    <t>MOHSIN CHERGUI</t>
  </si>
  <si>
    <t>PV N° : 01RC2025- DPPCCRTV</t>
  </si>
  <si>
    <t>ZERHOUNI RABIA  -  Réalisatrice : Montage, mixage, animation des émissions RD et programmation RD</t>
  </si>
  <si>
    <t>ZERHOUNI RABIA</t>
  </si>
  <si>
    <t>BENIKES KARIMA  -  Réalisatrice : Montage, mixage et programmation RD</t>
  </si>
  <si>
    <t>BENIKES KARIMA</t>
  </si>
  <si>
    <t>LAHKIM OUMAIMA  -  Programmatrice : Programmation TV (Conducteur quotidien)</t>
  </si>
  <si>
    <t>LAHKIM OUMAIMA</t>
  </si>
  <si>
    <t>DEHROUR OUSSAMA  -  Infographiste : le montage, l'infographie et la coordination du portail de la Chaîne,</t>
  </si>
  <si>
    <t>DEHROUR OUSSAMA</t>
  </si>
  <si>
    <t>NASREDDINE MOUHCINE  -  Prise de vue et Prise de son TV (OPV/OPS)</t>
  </si>
  <si>
    <t>NASREDDINE MOUHCINE</t>
  </si>
  <si>
    <t>HAJJOUJI YOUSSEF  -  Prise de vue (OPV) et le montage TV</t>
  </si>
  <si>
    <t>HAJJOUJI YOUSSEF</t>
  </si>
  <si>
    <t>DRISSI WALID  -  Prise de vue et Prise de son TV (OPV/OPS)</t>
  </si>
  <si>
    <t>DRISSI WALID</t>
  </si>
  <si>
    <t>EZ-ZHR MOHAMED  -  Prise de vue et Prise de son TV (OPV/OPS)</t>
  </si>
  <si>
    <t>EZ-ZHR MOHAMED</t>
  </si>
  <si>
    <t>ABIDA ILIAS  -  Prise de vue TV et Prise de son TV (OPV/OPS)</t>
  </si>
  <si>
    <t>ABIDA ILIAS</t>
  </si>
  <si>
    <t>ELMHAMDI BADR  -  Prise de vue et Prise de son TV (OPV/OPS)</t>
  </si>
  <si>
    <t>ELMHAMDI BADR</t>
  </si>
  <si>
    <t>BENGHABRIT ANAS  -  Animateur RD/TV : la gestion de l'antenne RD, la couverture et le reportage RD/TV</t>
  </si>
  <si>
    <t>BENGHABRIT ANAS</t>
  </si>
  <si>
    <t>TALAOUI YASSINE  -  Animateur RD/TV : la gestion de l'antenne RD, la couverture et le reportage RD/TV</t>
  </si>
  <si>
    <t>TALAOUI YASSINE</t>
  </si>
  <si>
    <t>JABRANE WAFAE  -  Animatrice : RD/TV</t>
  </si>
  <si>
    <t>JABRANE WAFAE</t>
  </si>
  <si>
    <t>MANAL LAHFAOUI  -  Programmatrice TV : le montage, la coordination du portail de la chaîne, la coordination et le suivi avec la commission scientifique et l'archivage STM.</t>
  </si>
  <si>
    <t>MANAL LAHFAOUI</t>
  </si>
  <si>
    <t>HAZMIRI OMAR  -  Réalisateur RD : montage, mixage et réalisation des émissions RD</t>
  </si>
  <si>
    <t>HAZMIRI OMAR</t>
  </si>
  <si>
    <t>EL HAJJI FARID  -  Prise de vue, prise de son, (OPV / OPS)</t>
  </si>
  <si>
    <t>EL HAJJI FARID</t>
  </si>
  <si>
    <t>CHBANI SALMA  -  La prise de vue, prise de son, (OPV / OPS), infographie, montage   et coordination du portail de la chaîne</t>
  </si>
  <si>
    <t>CHBANI SALMA</t>
  </si>
  <si>
    <t>PV N° : 01RC2025- DAR</t>
  </si>
  <si>
    <t>YOUNESS MAZZA  -  Journaliste Arabophone Sénior</t>
  </si>
  <si>
    <t xml:space="preserve">Achat prestations de services locales - personnes physiques </t>
  </si>
  <si>
    <t>YOUNESS MAZZA</t>
  </si>
  <si>
    <t>PV N° : 01RC2025- DPMG</t>
  </si>
  <si>
    <t>KHALID KHIYAITA  -  Gestion de la vidéosurveillance du contrôle d'accès et la détection d'incendie</t>
  </si>
  <si>
    <t>KHALID KHIYAITA</t>
  </si>
  <si>
    <t>SAMIR EDRIOUECH  -  Travaux de plomberie</t>
  </si>
  <si>
    <t>SAMIR EDRIOUECH</t>
  </si>
  <si>
    <t>MOHAMED CHERTI  -  Métreur en BTP</t>
  </si>
  <si>
    <t>MOHAMED CHERTI</t>
  </si>
  <si>
    <t>Abonnement MAP</t>
  </si>
  <si>
    <t>Redevances et cotisations
Abonnements</t>
  </si>
  <si>
    <t>MAP</t>
  </si>
  <si>
    <t>-</t>
  </si>
  <si>
    <t>PV N° : 01RC2025- DIR</t>
  </si>
  <si>
    <t>YOUSSEF LAHLALI  -  Journaliste correspondant chargé de la préparation des magazines d'information et reportages RD et la couverture des événements internationaux</t>
  </si>
  <si>
    <t>YOUSSEF LAHLALI</t>
  </si>
  <si>
    <t>SAFI RIM  -  Journaliste, présentateur radio francophone/ anglophone</t>
  </si>
  <si>
    <t>SAFI RIM</t>
  </si>
  <si>
    <t>BENCAID KENZA  -  Journaliste et présentateur radio francophone</t>
  </si>
  <si>
    <t>BENCAID KENZA</t>
  </si>
  <si>
    <t>AHMED CHAINA  -  Journaliste, Présentateur radio amazigh/animateur de débats (expression tachelhit)</t>
  </si>
  <si>
    <t>AHMED CHAINA</t>
  </si>
  <si>
    <t>BADDOU KHALID  -  Journaliste, Présentateur radio amazigh/animateur de débats (expression tachelhit)</t>
  </si>
  <si>
    <t>BADDOU KHALID</t>
  </si>
  <si>
    <t>PV N° : 01RC2025- DITV</t>
  </si>
  <si>
    <t>EZZAHER ANASS  -  Scripte des journaux télévisés et toutes les émissions produites par la direction de l'information TV</t>
  </si>
  <si>
    <t>Prestations de service
Achat prestations de services locales - personnes physiques</t>
  </si>
  <si>
    <t>EZZAHER ANASS</t>
  </si>
  <si>
    <t>AOUAD MARIA  -  Journaliste chargée de la préparation et la réalisation des reportages news en français au journal télévisé de la chaine AL Aoula</t>
  </si>
  <si>
    <t>AOUAD MARIA</t>
  </si>
  <si>
    <t>KETTANI MOHAMMED  -  Interprète en langue des signes</t>
  </si>
  <si>
    <t>KETTANI MOHAMMED</t>
  </si>
  <si>
    <t>NOUINI NOURREDDINE  -  Coiffeur et maquilleur des animateurs et des invités participants au journal télévisé de la chaine Al Aoula</t>
  </si>
  <si>
    <t>NOUINI NOURREDDINE</t>
  </si>
  <si>
    <t>WIAM MOUDDOUN  -  Journaliste chargée de la préparation des magazines d'information, reportages, rédaction des JT et couverture du factuel</t>
  </si>
  <si>
    <t>WIAM MOUDDOUN</t>
  </si>
  <si>
    <t>HOUDA NEJJAR  -  Scripte des journaux télévisés et toutes les émissions produites par la direction de l'Information TV</t>
  </si>
  <si>
    <t>HOUDA NEJJAR</t>
  </si>
  <si>
    <t>TAHRAOUI ABDELHGANI   -  Preneur de vue chargé de la réalisation de reportages et couvertures TV dans la province d'Essaouira et régions</t>
  </si>
  <si>
    <t>TAHRAOUI ABDELHGANI</t>
  </si>
  <si>
    <t>FADILI AHMED   -  Preneur de vue chargé de la réalisation de reportages et couvertures TV dans la province d’Ifran Azrou</t>
  </si>
  <si>
    <t>FADILI AHMED</t>
  </si>
  <si>
    <t>KHALID AIT HSSAIN  -  Coiffeur et maquilleur des animateurs et des invités participants au journal télévisé de la chaine ALOULA.</t>
  </si>
  <si>
    <t>KHALID AIT HSSAIN</t>
  </si>
  <si>
    <t>SOUKAINA HACHIMI  -  Journaliste chargée de la préparation des magazines d'information, reportages, rédaction des JT et couverture du factuel</t>
  </si>
  <si>
    <t>SOUKAINA HACHIMI</t>
  </si>
  <si>
    <t>MAHDI KARRAKCHOU  -  Le montage des journaux télévisés et toutes les émissions produites par la direction de l'Information TV</t>
  </si>
  <si>
    <t>MAHDI KARRAKCHOU</t>
  </si>
  <si>
    <t>MOUNIR LAHSAIEN -  Coiffeur et maquilleur des animateurs et des invités participants au journal télévisé de la chaine Al Aoula</t>
  </si>
  <si>
    <t>MOUNIR LAHSAIEN</t>
  </si>
  <si>
    <t>EL AAZIZ ABDERRAZZAQ  -  Chef d'édition des journaux télévisés</t>
  </si>
  <si>
    <t>EL AAZIZ ABDERRAZZAQ</t>
  </si>
  <si>
    <t>BOUJOUBBOU ABDELHAKIM  -  Chef d'édition des journaux télévisés</t>
  </si>
  <si>
    <t>BOUJOUBBOU ABDELHAKIM</t>
  </si>
  <si>
    <t>MOULINE LILIA  -  Styliste, Maquilleuse et Habilleuse des journalistes et présentateurs chargés de la présentation des émissions</t>
  </si>
  <si>
    <t>MOULINE LILIA</t>
  </si>
  <si>
    <t>BOUBKER BEN GHABRIT  -  Journaliste francophone chargé de la préparation et la réalisation des reportages news en français ainsi que la présentation JT Français.</t>
  </si>
  <si>
    <t>BOUBKER BEN GHABRIT</t>
  </si>
  <si>
    <t>MOHAMED EL HAJJAM  -  Correspondant chargé de la réalisation de reportages et correspondances en matière d'Information Télévisée à partir des Etats Unies d’Amérique.</t>
  </si>
  <si>
    <t>MOHAMED EL HAJJAM</t>
  </si>
  <si>
    <t>MUSTAPHA SEHIMI -  Consultant politique chargé de l'analyse politique et le décryptage hebdomadaire des JT en langue Française</t>
  </si>
  <si>
    <t>MUSTAPHA SEHIMI</t>
  </si>
  <si>
    <t>TOSSA MUSTAPHA -  Consultant chargé de l'analyse politique et le décryptage hebdomadaire des JT en langue Française et Arabe</t>
  </si>
  <si>
    <t>TOSSA MUSTAPHA</t>
  </si>
  <si>
    <t>PV N° : 01RC2025-DCL</t>
  </si>
  <si>
    <t>SALEK BOUJDOUR -  Préparation et Présentation "HADITH ALMADINA"</t>
  </si>
  <si>
    <t>SALEK BOUJDOUR</t>
  </si>
  <si>
    <t>EL MOUGUAF AMGHAYER  -  Préparation et présentation de l'émission intitulée : " TOURATHAK LAK "</t>
  </si>
  <si>
    <t>EL MOUGUAF AMGHAYER</t>
  </si>
  <si>
    <t>YASSINE OMARI  -  Préparation quotidienne des revues de presses écrite nationale et Internationale</t>
  </si>
  <si>
    <t>YASSINE OMARI</t>
  </si>
  <si>
    <t>MAHMOUD AIYACH   -  Préparation et la présentation d'une émission produite en interne intitulée " MAA NASS "</t>
  </si>
  <si>
    <t>MAHMOUD AIYACH</t>
  </si>
  <si>
    <t>MARYAM EDDAH  -  Chargée de l'Autopromotion et de l’établissement de la grille et des conducteurs de diffusion.</t>
  </si>
  <si>
    <t>MARYAM EDDAH</t>
  </si>
  <si>
    <t>PV N° : 01RC2025-DCCMCITV</t>
  </si>
  <si>
    <t>OTHMANE RABBAH  -  Technicien infographiste</t>
  </si>
  <si>
    <t>OTHMANE RABBAH</t>
  </si>
  <si>
    <t>HIBA TOUANINA  -  Technicienne Scripte</t>
  </si>
  <si>
    <t>HIBA TOUANINA</t>
  </si>
  <si>
    <t>FATIMA ZAHRA BOUMBAREK  -  Technicienne assistante Réalisatrice</t>
  </si>
  <si>
    <t>FATIMA ZAHRA BOUMBAREK</t>
  </si>
  <si>
    <t>OUMAIMA NACHAR  -  Journaliste présentatrice</t>
  </si>
  <si>
    <t>OUMAIMA NACHAR</t>
  </si>
  <si>
    <t>NIDAL OUJIL  -  Journaliste présentatrice</t>
  </si>
  <si>
    <t>NIDAL OUJI</t>
  </si>
  <si>
    <t>ABDELLATIF AMRANI ZERIFI  -  Technicien assistant réalisateur</t>
  </si>
  <si>
    <t>ABDELLATIF AMRANI ZERIF</t>
  </si>
  <si>
    <t>LAMYAE KHOUADIR  -  Technicienne scripte</t>
  </si>
  <si>
    <t>LAMYAE KHOUADIR</t>
  </si>
  <si>
    <t>EL KARDI RAJAA  -  Journaliste présentatrice</t>
  </si>
  <si>
    <t>EL KARDI RAJAA</t>
  </si>
  <si>
    <t>JEBRANI HAYAT  -  Coiffeuse, maquilleuse</t>
  </si>
  <si>
    <t>JEBRANI HAYAT</t>
  </si>
  <si>
    <t>PV N° : 01RC2025-DCMPTV</t>
  </si>
  <si>
    <t>ZAKARIA TIBARI  -  Conception de bandes annonces pour la promotion des programmes de la grille de la chaîne Al Aoula</t>
  </si>
  <si>
    <t>ZAKARIA TIBARI</t>
  </si>
  <si>
    <t>GHEZLANE EL MERZOUGUI -  Enregistrement des voix off en arabe des bandes annonces TV et radio Al Aoula</t>
  </si>
  <si>
    <t>GHEZLANE EL MERZOUGUI</t>
  </si>
  <si>
    <t>HOUSSAM MOUILLAH  -  Monteur</t>
  </si>
  <si>
    <t>HOUSSAM MOUILLAH</t>
  </si>
  <si>
    <t>MSIOUAS MOHAMED DRISS  -  Chef de produit digital</t>
  </si>
  <si>
    <t>MSIOUAS MOHAMED DRISS</t>
  </si>
  <si>
    <t>ABDELOUAHED JABBAR  -  Monteur</t>
  </si>
  <si>
    <t>ABDELOUAHED JABBAR</t>
  </si>
  <si>
    <t>YASSINE KIRAMI  -  Monteur digital et cameraman</t>
  </si>
  <si>
    <t>YASSINE KIRAMI</t>
  </si>
  <si>
    <t>SAFAA SABRI  -  Rédactrice en arabe</t>
  </si>
  <si>
    <t>SAFAA SABR</t>
  </si>
  <si>
    <t>SARAH MAACHE  -  Rédactrice en Français</t>
  </si>
  <si>
    <t>SARAH MAACHE</t>
  </si>
  <si>
    <t>nn nouveau freelance</t>
  </si>
  <si>
    <t>BASMA WAJIB  -  Community Manager</t>
  </si>
  <si>
    <t>BASMA WAJIB</t>
  </si>
  <si>
    <t>M’BARK AGNAOU  -  Community Manager</t>
  </si>
  <si>
    <t>M’BARK AGNAOU</t>
  </si>
  <si>
    <t>ESSAIFI MOHAMED SAMI  -  Content lead digital</t>
  </si>
  <si>
    <t xml:space="preserve">ESSAIFI MOHAMED SAMI </t>
  </si>
  <si>
    <t>HAJAR LAMRANI  -  Monteur</t>
  </si>
  <si>
    <t>HAJAR LAMRANI</t>
  </si>
  <si>
    <t>ANAS ESSAOUDI  -  Monteur</t>
  </si>
  <si>
    <t>ANAS ESSAOUDI</t>
  </si>
  <si>
    <t>IDRISS TAZARN  -  Rédacteur Web Sénior en arabe</t>
  </si>
  <si>
    <t>IDRISS TAZARN</t>
  </si>
  <si>
    <t>PV N° : 01RC2025-DPPR</t>
  </si>
  <si>
    <t>NAJAT OUADIF  -  La supervision du contenu musical et la participation à la programmation musicale</t>
  </si>
  <si>
    <t>NAJAT OUADIF</t>
  </si>
  <si>
    <t>AIT AMMI HADDOU HANANE  -  Journaliste chargée de la préparation et la présentation des émissions radiophoniques</t>
  </si>
  <si>
    <t>AIT AMMI HADDOU HANANE</t>
  </si>
  <si>
    <t>ADIB EL MACHRAFI  -  Journaliste chargé de la préparation et la présentation des émissions radiophoniques</t>
  </si>
  <si>
    <t>ADIB EL MACHRAFI</t>
  </si>
  <si>
    <t>SIBARI SAIDA  -  Journaliste chargée de la préparation et la présentation des émissions radiophoniques</t>
  </si>
  <si>
    <t>SIBARI SAIDA</t>
  </si>
  <si>
    <t>HICHAM LAZREQ  -  Journaliste chargé   la préparation et la présentation des émissions radiophoniques et la programmation musicale</t>
  </si>
  <si>
    <t>HICHAM LAZREQ</t>
  </si>
  <si>
    <t>BHIRI MHAMED  -  Journaliste chargé de la préparation et l’animation de l’émission RD « INTER MATIN »</t>
  </si>
  <si>
    <t>BHIRI MHAMED</t>
  </si>
  <si>
    <t>CHRAYGANE GHIZLANE  -  Journaliste chargée de la préparation et la présentation des émissions radiophoniques</t>
  </si>
  <si>
    <t>CHRAYGANE GHIZLANE</t>
  </si>
  <si>
    <t>HANAA LAIDI  -  Journaliste chargée de la préparation et la présentation des émissions radiophoniques</t>
  </si>
  <si>
    <t>HANAA LAIDI</t>
  </si>
  <si>
    <t>MOHAMED AKOUNAD  -  Journaliste chargé de la préparation et la présentation des bulletins et flashs d’information et des émissions radiophoniques</t>
  </si>
  <si>
    <t>MOHAMED AKOUNAD</t>
  </si>
  <si>
    <t>KORCHI YOUSSEF  -  Journaliste chargé de la préparation et la présentation des bulletins et flashs d’information et des émissions radiophoniques</t>
  </si>
  <si>
    <t>KORCHI YOUSSEF</t>
  </si>
  <si>
    <t>RADOUAN WAHIDI -  Journaliste chargé de la préparation et la présentation des bulletins et flashs d’information et des émissions radiophoniques</t>
  </si>
  <si>
    <t>RADOUAN WAHID</t>
  </si>
  <si>
    <t>AL AHDI AHMED  -  Journaliste chargé de la préparation et la présentation des bulletins et flashs d’information et des émissions radiophoniques</t>
  </si>
  <si>
    <t>AL AHDI AHMED</t>
  </si>
  <si>
    <t>AZIZA EL RHAOUI  -  Journaliste chargée de la préparation et la présentation des bulletins et flashs d’information et des émissions radiophoniques</t>
  </si>
  <si>
    <t>AZIZA EL RHAOUI</t>
  </si>
  <si>
    <t>ABDERRAHMAN LOUKSANI  -  Réalisateur radio</t>
  </si>
  <si>
    <t>ABDERRAHMAN LOUKSANI</t>
  </si>
  <si>
    <t>HASSAN BENMANSOUR  -  Journaliste chargé de la préparation et la présentation des bulletins et flashs d’information et des émissions radiophoniques</t>
  </si>
  <si>
    <t>HASSAN BENMANSOUR</t>
  </si>
  <si>
    <t>ANASS EL MALHOUNI  -  Journaliste chargé de la préparation et la présentation des bulletins et flashs d’information et des émissions radiophoniques</t>
  </si>
  <si>
    <t>ANASS EL MALHOUNI</t>
  </si>
  <si>
    <t>KADIRI EL MAANA MY OMAR  -  Journaliste chargé de la préparation et la présentation des bulletins et flashs d’information et des émissions radiophoniques</t>
  </si>
  <si>
    <t>KADIRI EL MAANA MY OMAR</t>
  </si>
  <si>
    <t>ZAHRAOUI MOHAMED  -  Journaliste chargé de la préparation et la présentation des bulletins et flashs d’information et des émissions radiophoniques</t>
  </si>
  <si>
    <t>ZAHRAOUI MOHAMED</t>
  </si>
  <si>
    <t>TASAFT MOHAMMED  -  Journaliste chargé de la préparation et la présentation des bulletins et flashs d’information et des émissions radiophoniques</t>
  </si>
  <si>
    <t>TASAFT MOHAMMED</t>
  </si>
  <si>
    <t>LAHBIB AADID  -  Journaliste chargé de la préparation et la présentation des bulletins et flashs d’information et des émissions radiophoniques</t>
  </si>
  <si>
    <t xml:space="preserve">LAHBIB AADID </t>
  </si>
  <si>
    <t>FATIMATOU ERGUIBI  -  Journaliste chargée de la préparation et la présentation des bulletins et flashs d’information et des émissions radiophoniques</t>
  </si>
  <si>
    <t>FATIMATOU ERGUIBI</t>
  </si>
  <si>
    <t>MAOULAININE MOHAMED  -  Journaliste chargé de la préparation et la présentation des bulletins et flashs d’information et des émissions radiophoniques</t>
  </si>
  <si>
    <t>MAOULAININE MOHAMED</t>
  </si>
  <si>
    <t>FATMA BOUTABAA  -  Journaliste chargé de la préparation et la présentation des bulletins et flashs d’information et des émissions radiophoniques</t>
  </si>
  <si>
    <t>FATMA BOUTABAA</t>
  </si>
  <si>
    <t>ZAZA MOHAMMED  -  Journaliste chargé de la préparation et la présentation des bulletins et flashs d’information et des émissions radiophoniques</t>
  </si>
  <si>
    <t>ZAZA MOHAMMED</t>
  </si>
  <si>
    <t>SALAH ALLALI  -  Journaliste chargé de la préparation et la présentation des bulletins et flashs d’information et des émissions radiophoniques</t>
  </si>
  <si>
    <t xml:space="preserve">SALAH ALLALI </t>
  </si>
  <si>
    <t>MOHAMMED SAMADI  -  Journaliste chargé de la préparation et la présentation des bulletins et flashs d’information et des émissions radiophoniques</t>
  </si>
  <si>
    <t>MOHAMMED SAMADI</t>
  </si>
  <si>
    <t>NOUKRACHI ABDELHAMID  -  Journaliste chargé de la préparation et la présentation des bulletins et flashs d’information et des émissions radiophoniques</t>
  </si>
  <si>
    <t>NOUKRACHI ABDELHAMID</t>
  </si>
  <si>
    <t>ALLOU MOHAMED  -  Journaliste chargé de la préparation et la présentation des bulletins et flashs d’information et des émissions radiophoniques</t>
  </si>
  <si>
    <t>ALLOU MOHAMED</t>
  </si>
  <si>
    <t>EL OUARDANI ABDELMAJID   -  Journaliste chargé de la préparation et la présentation des bulletins et flashs d’information et des émissions radiophoniques</t>
  </si>
  <si>
    <t>EL OUARDANI ABDELMAJID</t>
  </si>
  <si>
    <t>LAGZANNAY KHIRA  -  Journaliste chargé de la préparation et la présentation des bulletins et flashs d’information et des émissions radiophoniques</t>
  </si>
  <si>
    <t>LAGZANNAY KHIRA</t>
  </si>
  <si>
    <t>CHOUKAR YOUSSEF  -  Opérateur prise de son</t>
  </si>
  <si>
    <t>CHOUKAR YOUSSEF</t>
  </si>
  <si>
    <t>ALIA EDIOURI  -  Journaliste chargée de la préparation et la présentation des émissions radiophoniques</t>
  </si>
  <si>
    <t>ALIA EDIOURI</t>
  </si>
  <si>
    <t>FATIMA-EZZAHRA ELYAAKOUBI  -  Journaliste chargée de la préparation et la présentation des émissions radiophoniques</t>
  </si>
  <si>
    <t>FATIMA-EZZAHRA ELYAAKOUBI</t>
  </si>
  <si>
    <t>MOUAD BOUDINA  -  Journaliste chargé de la préparation des magazines d’information, des reportages RD, la présentation des journaux parlés et flashs d’information, ainsi que la préparation et l’animation des émissions RD dans la région de Fès</t>
  </si>
  <si>
    <t>MOUAD BOUDINA</t>
  </si>
  <si>
    <t>TAHANI MOULAY ABDELILAH  -  Journaliste chargé de la préparation et la présentation des émissions radiophoniques</t>
  </si>
  <si>
    <t xml:space="preserve">TAHANI MOULAY ABDELILAH </t>
  </si>
  <si>
    <t>SAMIRA ELHADDOUCHI  -  Chroniqueuse chargée de la préparation et l’animation de l’émission RD « LA MODE »</t>
  </si>
  <si>
    <t>SAMIRA ELHADDOUCHI</t>
  </si>
  <si>
    <t>MUSTAPHA SEHIMI  -  Chroniqueur chargé de la préparation et l’animation de l’émission RD « REPERE »</t>
  </si>
  <si>
    <t>SANAA CHAABAOUI  -  Préparation et présentation d’une émission de sensibilisation à la santé psychologique</t>
  </si>
  <si>
    <t>SANAA CHAABAOUI</t>
  </si>
  <si>
    <t>MOHAMED SELHAMI -  Chroniqueur chargé de la préparation et l’animation de l’émission RD « REPERE »</t>
  </si>
  <si>
    <t>MOHAMED SELHAMI</t>
  </si>
  <si>
    <t>PV N° : 01RC2025- DRPSD</t>
  </si>
  <si>
    <t>ABIR BOUZID  -  Chargée de la gestion des conducteurs publicitaires</t>
  </si>
  <si>
    <t>ABIR BOUZID</t>
  </si>
  <si>
    <t>NAJI RABEH  -  Chargé de la gestion des écrans publicitaires</t>
  </si>
  <si>
    <t>NAJI RABEH</t>
  </si>
  <si>
    <t>MOHAMED CHARIF DJEBLI  -  Informaticien, chargé de la sécurisation des plateformes digitales de la SNRT</t>
  </si>
  <si>
    <t>MOHAMED CHARIF DJEBLI</t>
  </si>
  <si>
    <t>PV N° : 01RC2025-DRPSD-SNRTNEWS</t>
  </si>
  <si>
    <t>JAMAL EL KHANOUSSI  -  Chargé de la rédaction, de la coordination et de la production du contenu de la plateforme SNRTNEWS.</t>
  </si>
  <si>
    <t>JAMAL EL KHANOUSSI</t>
  </si>
  <si>
    <t>SALAH ELGOUMRI  -  Journaliste</t>
  </si>
  <si>
    <t xml:space="preserve">SALAH ELGOUMRI </t>
  </si>
  <si>
    <t>BOUCHRA EL AOUMARI  -  Assistante de Rédaction</t>
  </si>
  <si>
    <t>BOUCHRA EL AOUMARI</t>
  </si>
  <si>
    <t>MOHAMMED ELASRI  -  Chef Monteur</t>
  </si>
  <si>
    <t>MOHAMMED ELASRI</t>
  </si>
  <si>
    <t>MOUSSA MATROUF  -  Secrétaire de Rédaction</t>
  </si>
  <si>
    <t>MOUSSA MATROUF</t>
  </si>
  <si>
    <t>MUSTAPHA AZOUGAH  -  Secrétaire de Rédaction</t>
  </si>
  <si>
    <t>MUSTAPHA AZOUGAH</t>
  </si>
  <si>
    <t>WALID KDIDIR -  Monteur - Infographiste</t>
  </si>
  <si>
    <t>WALID KDIDIR</t>
  </si>
  <si>
    <t>HAMZA BAMMOU  -  Journaliste</t>
  </si>
  <si>
    <t>HAMZA BAMMOU</t>
  </si>
  <si>
    <t>PV N° : 01RC2025- DCPCART</t>
  </si>
  <si>
    <t>NARJISS EL GOURARI  -  Maquilleuse coiffeuse et habilleuse sénior</t>
  </si>
  <si>
    <t>NARJISS EL GOURARI</t>
  </si>
  <si>
    <t>KARIM DRISS AZIZ  -  Infographiste/Créer et gérer les playlists pour le JT</t>
  </si>
  <si>
    <t>KARIM DRISS AZIZ</t>
  </si>
  <si>
    <t>FATIMA ID -HAMOU  -  Montage Auto-Promotion et Bandes Annonces, Webmaster</t>
  </si>
  <si>
    <t>FATIMA ID -HAMOU</t>
  </si>
  <si>
    <t>YOUSSEF CHAIH  -  Pré-PAD/Assistant réalisateur</t>
  </si>
  <si>
    <t>YOUSSEF CHAIH</t>
  </si>
  <si>
    <t>CHIHAL FOUAD  -  Réalisateur</t>
  </si>
  <si>
    <t>CHIHAL FOUAD</t>
  </si>
  <si>
    <t>INSSAF BENTARKA  -  Maquilleuse coiffeuse et habilleuse</t>
  </si>
  <si>
    <t>INSSAF BENTARKA</t>
  </si>
  <si>
    <t>LAHCEN HERRAF  -  Coordinateur Archives</t>
  </si>
  <si>
    <t>LAHCEN HERRAF</t>
  </si>
  <si>
    <t>FATIMA DOUIBI  -  Maquilleuse coiffeuse et habilleuse</t>
  </si>
  <si>
    <t>FATIMA DOUIBI</t>
  </si>
  <si>
    <t>SOUAD HILALI  -  Journaliste</t>
  </si>
  <si>
    <t>SOUAD HILALI</t>
  </si>
  <si>
    <t>REDA KENZI  -  Chargé de production</t>
  </si>
  <si>
    <t>REDA KENZI</t>
  </si>
  <si>
    <t>IDRISSI BADR TAFRAOUTI  -  Technicien en OPV/OPS.</t>
  </si>
  <si>
    <t>IDRISSI BADR TAFRAOUTI</t>
  </si>
  <si>
    <t>REDA OU-OUCHEN  -  Monteur/assistant graphiste</t>
  </si>
  <si>
    <t>REDA OU-OUCHEN</t>
  </si>
  <si>
    <t>SAID BELLI  -  Réalisateur</t>
  </si>
  <si>
    <t xml:space="preserve">SAID BELLI </t>
  </si>
  <si>
    <t>BASMA OULKHCHICH  -  Journaliste</t>
  </si>
  <si>
    <t>BASMA OULKHCHICH</t>
  </si>
  <si>
    <t>FATIMA BOUSSABRI  -  Journaliste</t>
  </si>
  <si>
    <t>FATIMA BOUSSABRI</t>
  </si>
  <si>
    <t>JAMAL OUJDDOU  -  Journaliste</t>
  </si>
  <si>
    <t>JAMAL OUJDDOU</t>
  </si>
  <si>
    <t>REDOUAN SEDDEKI  -  Monteur</t>
  </si>
  <si>
    <t>REDOUAN SEDDEKI</t>
  </si>
  <si>
    <t>MOHAMED FADLAOUI  -  Commentateur des matches de football</t>
  </si>
  <si>
    <t xml:space="preserve">MOHAMED FADLAOUI </t>
  </si>
  <si>
    <t>LARBI OUAHDANI  -  Coiffeur, Maquilleur</t>
  </si>
  <si>
    <t>LARBI OUAHDANI</t>
  </si>
  <si>
    <t>BOUMCOUSI MOHAMED  -  Concepteur Animateur RD/TV</t>
  </si>
  <si>
    <t>BOUMCOUSI MOHAMED</t>
  </si>
  <si>
    <t>SALAH BOULLA  -  Chef d’édition JT</t>
  </si>
  <si>
    <t>SALAH BOULLA</t>
  </si>
  <si>
    <t>AKDIM M'BAREK  -  Concepteur Animateur RD/TV</t>
  </si>
  <si>
    <t>AKDIM M'BAREK</t>
  </si>
  <si>
    <t>MARYEM OUJOUJ  -  Régisseur d'antenne /Opérateur serveur</t>
  </si>
  <si>
    <t>MARYEM OUJOUJ</t>
  </si>
  <si>
    <t>RACHID EL MANSOURI  -  Pré PAD/ Assistant réalisateur</t>
  </si>
  <si>
    <t>RACHID EL MANSOURI</t>
  </si>
  <si>
    <t>HICHAM MADACHA  -  Consultant Politique</t>
  </si>
  <si>
    <t>HICHAM MADACHA</t>
  </si>
  <si>
    <t>MUSTAPHA AZIZI  -  Consultant Politique</t>
  </si>
  <si>
    <t>MUSTAPHA AZIZI</t>
  </si>
  <si>
    <t>HAFID EZZAHRI  -  Consultant Politique</t>
  </si>
  <si>
    <t>HAFID EZZAHRI</t>
  </si>
  <si>
    <t>SOFIA EL AMALKI  -  Journaliste</t>
  </si>
  <si>
    <t>SOFIA EL AMALKI</t>
  </si>
  <si>
    <t>TAHAR MOHAMED  -  Technicien OPV/OPS</t>
  </si>
  <si>
    <t>TAHAR MOHAMED</t>
  </si>
  <si>
    <t>SAID HASNI  -  Concepteur Animateur RD/TV</t>
  </si>
  <si>
    <t>SAID HASNI</t>
  </si>
  <si>
    <t>NAJMI NOUREDDIN  -  Concepteur Animateur RD/TV</t>
  </si>
  <si>
    <t>NAJMI NOUREDDIN</t>
  </si>
  <si>
    <t>ABEL NEZHA  -  Concepteur Animateur RD/TV</t>
  </si>
  <si>
    <t>ABEL NEZHA</t>
  </si>
  <si>
    <t>MHAMED EL FERDI  -  Concepteur Animateur RD/TV</t>
  </si>
  <si>
    <t>MHAMED EL FERDI</t>
  </si>
  <si>
    <t>ABRDAOUS NAIMA  -  Chargée de production</t>
  </si>
  <si>
    <t>ABRDAOUS NAIMA</t>
  </si>
  <si>
    <t>DARKAOUI AHLAM   -  Concepteur Animateur RD</t>
  </si>
  <si>
    <t>DARKAOUI AHLAM</t>
  </si>
  <si>
    <t>ABEL AMINA  -  Concepteur Animateur RD/TV</t>
  </si>
  <si>
    <t>ABEL AMINA</t>
  </si>
  <si>
    <t>BRAHIM IAAZA  -  Rédacteur en Tifinagh</t>
  </si>
  <si>
    <t>BRAHIM IAAZA</t>
  </si>
  <si>
    <t>MOHAMED TALEB  -  Concepteur Animateur RD</t>
  </si>
  <si>
    <t>MOHAMED TALEB</t>
  </si>
  <si>
    <t>ARJDAL ZOHRA  -  Concepteur Animateur RD/TV</t>
  </si>
  <si>
    <t>ARJDAL ZOHRA</t>
  </si>
  <si>
    <t>OUARDA KOULLIGE  -  Concepteur Animateur RD</t>
  </si>
  <si>
    <t>OUARDA KOULLIGE</t>
  </si>
  <si>
    <t>YAMINA CHOUA  -  Concepteur Animateur RD</t>
  </si>
  <si>
    <t>YAMINA CHOUA</t>
  </si>
  <si>
    <t>MOULOUD RABAH  -  Journaliste sportif</t>
  </si>
  <si>
    <t>MOULOUD RABAH</t>
  </si>
  <si>
    <t>OBTEL NAJAT  -  Gestionnaire d'antenne</t>
  </si>
  <si>
    <t>OBTEL NAJAT</t>
  </si>
  <si>
    <t>DANYAL AZAOUM  -  Concepteur Animateur RD/TV</t>
  </si>
  <si>
    <t>DANYAL AZAOUM</t>
  </si>
  <si>
    <t>OUHSSAIN ZAHRA  -  Concepteur Animateur RD/TV</t>
  </si>
  <si>
    <t>OUHSSAIN ZAHRA</t>
  </si>
  <si>
    <t>SAADIA BOUZALRHA  -  Concepteur Animateur RD/TV</t>
  </si>
  <si>
    <t>SAADIA BOUZALRHA</t>
  </si>
  <si>
    <t>MUSTAPHA BOUKRIM  -  Concepteur Animateur RD</t>
  </si>
  <si>
    <t>MUSTAPHA BOUKRIM</t>
  </si>
  <si>
    <t>FATIMA EL KABBOUD  -  Concepteur Animateur RD/TV</t>
  </si>
  <si>
    <t>FATIMA EL KABBOUD</t>
  </si>
  <si>
    <t>SAID BAJJI  -  Concepteur Animateur RD</t>
  </si>
  <si>
    <t>SAID BAJJI</t>
  </si>
  <si>
    <t>AASSID AHMED  -  Chroniqueur</t>
  </si>
  <si>
    <t>AASSID AHMED</t>
  </si>
  <si>
    <t>MOUSTAOUI MOHAMED  -  Chroniqueur</t>
  </si>
  <si>
    <t>MOUSTAOUI MOHAMED</t>
  </si>
  <si>
    <t>RACHID ABDELOIAHID  -  Journaliste sportif en charge de la préparation et l'animation des émissions ''TONOUNT" &amp; "DIMANCHE SPORT" (version Tachlhit)</t>
  </si>
  <si>
    <t>RACHID ABDELOIAHID</t>
  </si>
  <si>
    <t>SRHANE EL MOSTAFA  -  Journaliste sportif en charge de l'animation de l'émission ''LEGHA D RIADA" &amp; "DIMANCHE SPORT" (version Tamazight)</t>
  </si>
  <si>
    <t>SRHANE EL MOSTAFA</t>
  </si>
  <si>
    <t>BEN AMAR RACHID  -  Journaliste sportif en charge de l'animation de l'émission ''LEGHA D RIADA" &amp; "DIMANCHE SPORT" (version Tarifit)</t>
  </si>
  <si>
    <t>BEN AMAR RACHID</t>
  </si>
  <si>
    <t>AAMOUNE MY EL BACHIR  -  Chroniqueur</t>
  </si>
  <si>
    <t>AAMOUNE MY EL BACHIR</t>
  </si>
  <si>
    <t>PV N° : 02RC2025-DPPCCRTV</t>
  </si>
  <si>
    <t>LAHASSAN ID SAID  -  Président de la commission scientifique chargée de l’écoute, du visionnage, de la validation et de l’approbation du contenu des émissions coraniques RD et TV</t>
  </si>
  <si>
    <t>LAHASSAN ID SAID</t>
  </si>
  <si>
    <t>BOULAAMANE ABDELKAMEL  -  Membre de la commission scientifique chargée de l’écoute, du visionnage et de la validation du contenu des émissions coraniques RD et TV</t>
  </si>
  <si>
    <t>BOULAAMANE ABDELKAMEL</t>
  </si>
  <si>
    <t>EL BAHJA MOUSSA  -  Membre de la commission scientifique chargée de l’écoute, du visionnage et de la validation du contenu des émissions coraniques RD et TV</t>
  </si>
  <si>
    <t>EL BAHJA MOUSSA</t>
  </si>
  <si>
    <t>AZZOUZI HASSANE  -  Membre de la commission scientifique chargée de l’écoute, du visionnage et de la validation du contenu des émissions coraniques RD et TV</t>
  </si>
  <si>
    <t>AZZOUZI HASSANE</t>
  </si>
  <si>
    <t>LAYACHI QABBOUSSI  -  PAD RD et TV : Membre de la commission scientifique chargée de l’écoute, du visionnage des émissions coraniques RD et TV</t>
  </si>
  <si>
    <t>LAYACHI QABBOUSSI</t>
  </si>
  <si>
    <t>AMZIL ALI ABDELJALIL  -  PAD RD et TV : Membre de la commission scientifique chargée de l’écoute, du visionnage des émissions coraniques RD et TV</t>
  </si>
  <si>
    <t>AMZIL ALI ABDELJALIL</t>
  </si>
  <si>
    <t>ENNACIRI YOUSSEF  -  PAD RD et TV : Membre de la commission scientifique chargée de l’écoute, du visionnage des émissions coraniques RD et TV</t>
  </si>
  <si>
    <t>ENNACIRI YOUSSEF</t>
  </si>
  <si>
    <t>TAYEB AIT OUGHORI  -  PAD RD et TV : Membre de la commission scientifique chargée de l’écoute, du visionnage des émissions coraniques RD et TV</t>
  </si>
  <si>
    <t>TAYEB AIT OUGHOR</t>
  </si>
  <si>
    <t>HICHAM EL HLIMI  -  PAD RD et TV : Membre de la commission scientifique chargée de l’écoute, du visionnage des émissions coraniques RD et TV</t>
  </si>
  <si>
    <t>HICHAM EL HLIMI</t>
  </si>
  <si>
    <t>EL ASRI HAFSAE  -  PAD RD et TV : Membre de la commission scientifique chargée de l’écoute, du visionnage des émissions coraniques RD et TV</t>
  </si>
  <si>
    <t>EL ASRI HAFSAE</t>
  </si>
  <si>
    <t>AHMED BENMAHANE  -  PAD RD et TV : Membre de la commission scientifique chargée de l’écoute, du visionnage des lectures et des émissions coraniques RD et TV</t>
  </si>
  <si>
    <t xml:space="preserve">AHMED BENMAHANE </t>
  </si>
  <si>
    <t>EL BOUKHARI MOHAMED  -  PAD RD et TV : Membre de la commission scientifique chargée de l’écoute, du visionnage des lectures et des émissions coraniques RD et TV</t>
  </si>
  <si>
    <t>EL BOUKHARI MOHAMED</t>
  </si>
  <si>
    <t>ABDELKRIM EL BAKI ALLAH  -  PAD RD et TV : Membre de la commission scientifique chargée de l’écoute, du visionnage des lectures et des émissions coraniques RD et TV</t>
  </si>
  <si>
    <t>ABDELKRIM EL BAKI ALLAH</t>
  </si>
  <si>
    <t>DTSI</t>
  </si>
  <si>
    <t>PV N° : 02RC2025- DCT</t>
  </si>
  <si>
    <t>RIH AMAL  -  Preneur de vue</t>
  </si>
  <si>
    <t>RIH AMA</t>
  </si>
  <si>
    <t>ABDERRAZZAK MOUZAHIM  -  Preneur de vue</t>
  </si>
  <si>
    <t>ABDERRAZZAK MOUZAHIM</t>
  </si>
  <si>
    <t>AMRENSS YOUSSEF  -  Assistant cameraman</t>
  </si>
  <si>
    <t>AMRENSS YOUSSEF</t>
  </si>
  <si>
    <t>ISMAIL MESKINE  -  Assistant cameraman</t>
  </si>
  <si>
    <t>ISMAIL MESKINE</t>
  </si>
  <si>
    <t>YAHYA SKAF  -  Assistant cameraman</t>
  </si>
  <si>
    <t xml:space="preserve">YAHYA SKAF </t>
  </si>
  <si>
    <t>KABBAJ ZOUHEIR  -  Assistant cameraman</t>
  </si>
  <si>
    <t>KABBAJ ZOUHEIR</t>
  </si>
  <si>
    <t>M'RABETT AYOUB  -  Assistant cameraman</t>
  </si>
  <si>
    <t>M'RABETT AYOUB</t>
  </si>
  <si>
    <t>PV N° : 03RC2025-DPPCCRTV</t>
  </si>
  <si>
    <t>MOHAMMED TOURABI  -  Préparation et la présentation de l'émission radiophonique « ورتل القرآن ترتيلا »</t>
  </si>
  <si>
    <t>Achats de productions et de programmes
Achat des programmes en production interne - personnes physiques</t>
  </si>
  <si>
    <t xml:space="preserve">MOHAMMED TOURABI </t>
  </si>
  <si>
    <t>ABDELLATIF BOUBALA  -  Préparation et la présentation de l’émission RD « ملتقى الأطفال»</t>
  </si>
  <si>
    <t>ABDELLATIF BOUBALA</t>
  </si>
  <si>
    <t>MOSTAFA BEN HAMZA  -  Préparation et présentation de l'émission TV " الكراسي العلمية "</t>
  </si>
  <si>
    <t>MOSTAFA BEN HAMZA</t>
  </si>
  <si>
    <t>ABDERRAHIM NABOULSSI  -  Préparation et présentation de l'émission TV " الكراسي العلمية "</t>
  </si>
  <si>
    <t>ABDERRAHIM NABOULSSI</t>
  </si>
  <si>
    <t>MOHAMED RAOUGUI  -  Préparation et présentation de l'émission TV " الكراسي العلمية "</t>
  </si>
  <si>
    <t>MOHAMED RAOUGUI</t>
  </si>
  <si>
    <t>MUSTAPHA BAHIAOUI  -  Préparation et présentation de l'émission TV " الكراسي العلمية "</t>
  </si>
  <si>
    <t>MUSTAPHA BAHIAOUI</t>
  </si>
  <si>
    <t>MOHAMMED BENKIRANE  -  Préparation et présentation de l'émission TV " الكراسي العلمية "</t>
  </si>
  <si>
    <t>MOHAMMED BENKIRANE</t>
  </si>
  <si>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</si>
  <si>
    <t>SIDI ABDERAHMANE ALIOUI</t>
  </si>
  <si>
    <t>ABDELLAH ABOUATALLAH  -  Préparation et présentation de l’émission TV " الكراسي العلمية "</t>
  </si>
  <si>
    <t>ABDELLAH ABOUATALLAH</t>
  </si>
  <si>
    <t>ID SAID LAHSSAN  -  Réponse sur antenne TV aux questions des téléspectateurs à l'émission TV " يسألونك/ Réponse sur antenne RD aux questions des auditeurs à l'émission RD "يسألونك"</t>
  </si>
  <si>
    <t>ID SAID LAHSSAN</t>
  </si>
  <si>
    <t>MIFRAH EL HOUSSAIN  -  Réponse sur antenne TV aux questions des téléspectateurs à l'émission TV " يسألونك / Réponse sur antenne RD aux questions des auditeurs à l'émission RD "يسألونك"</t>
  </si>
  <si>
    <t>MIFRAH EL HOUSSAIN</t>
  </si>
  <si>
    <t>MOHAMMED EL YOUSSOUFI  -  Réponse sur antenne TV aux questions des téléspectateurs à l'émission TV " يسألونك / Réponse sur antenne RD aux questions des auditeurs à l'émission RD "يسألونك"</t>
  </si>
  <si>
    <t>MOHAMMED EL YOUSSOUFI</t>
  </si>
  <si>
    <t>ABOUZID KHADIJA  -  Réponse sur antenne TV aux questions des téléspectateurs à l'émission TV " يسألونك / Réponse sur antenne RD aux questions des auditeurs à l'émission RD "يسألونك"</t>
  </si>
  <si>
    <t>ABOUZID KHADIJA</t>
  </si>
  <si>
    <t>EL GHOLABZOURI BOUTHAINA  -  Réponse sur antenne TV aux questions des téléspectateurs à l'émission TV " يسألونك</t>
  </si>
  <si>
    <t>EL GHOLABZOURI BOUTHAINA</t>
  </si>
  <si>
    <t>MUSTAPHA ZAMEHNA  -  Réponse sur antenne TV aux questions des téléspectateurs à l'émission TV " يسألونك</t>
  </si>
  <si>
    <t>MUSTAPHA ZAMEHNA</t>
  </si>
  <si>
    <t>MOHAMMED EL KHIRAOUI  -  Préparation et la présentation l'émission RD "يسألونك"</t>
  </si>
  <si>
    <t>MOHAMMED EL KHIRAOUI</t>
  </si>
  <si>
    <t>LAYACHI QABBOUSSI  -  La préparation et présentation de l’émission TV « المسالك"</t>
  </si>
  <si>
    <t>YOUSSEF ENNACIRI  -  La préparation et la présentation de l'émission TV " السيرة النبوية قضايا وأعلام"</t>
  </si>
  <si>
    <t>YOUSSEF ENNACIRI</t>
  </si>
  <si>
    <t>LAMINE ABDERRAHIM  -  Réponse sur antenne RD aux questions des auditeurs à l'émission RD "يسألونك" / La préparation de l'émission TV "الدين و القانون"</t>
  </si>
  <si>
    <t>LAMINE ABDERRAHIM</t>
  </si>
  <si>
    <t>ZERRAD NAWAL  -  La préparation et la présentation de la capsule RD "حكم من القرآن و السنة".</t>
  </si>
  <si>
    <t>ZERRAD NAWAL</t>
  </si>
  <si>
    <t>AHMED BENMAHANE  -  La préparation et la Présentation de l'émission TV "براعم القراء" / La Préparation et la présentation de l'émission RD "مواهب التجويد"</t>
  </si>
  <si>
    <t>AHMED BENMAHANE</t>
  </si>
  <si>
    <t>FATOUHI HICHAM  -  La préparation de l'émission TV "الدين و القانون" / La présentation de la capsule RD " ''كمالات محمدية''</t>
  </si>
  <si>
    <t>FATOUHI HICHAM</t>
  </si>
  <si>
    <t>MOHAMED THAMI EL HARRAK  -  La préparation de la capsule RD " ''كمالات محمدية''</t>
  </si>
  <si>
    <t>MOHAMED THAMI EL HARRAK</t>
  </si>
  <si>
    <t>ILYASSE BENNANI  -  La préparation et la présentation de la capsule RD ''ومضات حول الثوابت''</t>
  </si>
  <si>
    <t>ILYASSE BENNANI</t>
  </si>
  <si>
    <t>HAMDAOUI FATIHA  -  La préparation et la présentation de l'émission RD "طفل يقرأ"</t>
  </si>
  <si>
    <t>HAMDAOUI FATIHA</t>
  </si>
  <si>
    <t>MOHCIN NORCH  -  La préparation et la présentation de l'émission RD "محافل السماع".</t>
  </si>
  <si>
    <t>MOHCIN NORCH</t>
  </si>
  <si>
    <t>HADDAD ZAKIA   -  La préparation et la présentation de l’émission RD"تاريخ وحضارة".</t>
  </si>
  <si>
    <t>HADDAD ZAKIA</t>
  </si>
  <si>
    <t>ILHAM CHAFIK  -  La préparation et la présentation de l'émission RD " التبليغ المبين لمعاني المرشد المعين "</t>
  </si>
  <si>
    <t>ILHAM CHAFIK</t>
  </si>
  <si>
    <t>SAID NAQCHI  -  La préparation et la présentation de l'émission TV"مع الشباب"</t>
  </si>
  <si>
    <t>SAID NAQCHI</t>
  </si>
  <si>
    <t>DINA KADIRI  -  La préparation et la présentation de l'émission TV"LES CHEMINS CROISES"</t>
  </si>
  <si>
    <t>DINA KADIRI</t>
  </si>
  <si>
    <t>EL BOUKILI AHMED  -  La préparation et la présentation de l'émission TV " الكلمة السواء"</t>
  </si>
  <si>
    <t>EL BOUKILI AHMED</t>
  </si>
  <si>
    <t>BIHI SAID  -  La préparation et la présentation de l'émission TV " قضايا التبليغ"</t>
  </si>
  <si>
    <t>BIHI SAID</t>
  </si>
  <si>
    <t>AMHARAR ILYASS  -  La préparation et la présentation de l'émission TV "LES CONSTANCES RELEGIEUSES".</t>
  </si>
  <si>
    <t xml:space="preserve">AMHARAR ILYASS </t>
  </si>
  <si>
    <t>ABDELKAMEL DINIA  -  La préparation et la présentation de l'émission RD intitulée ''مذاكرات''</t>
  </si>
  <si>
    <t>ABDELKAMEL DINIA</t>
  </si>
  <si>
    <t>WAFAE JABRANE  -  La préparation et la présentation de l'émission TV "جسور"</t>
  </si>
  <si>
    <t>WAFAE JABRANE</t>
  </si>
  <si>
    <t>ENNAJI AL AMJAD  -  La préparation et la présentation de l'émission TV ''استهلال لست وحدك''</t>
  </si>
  <si>
    <t>ENNAJI AL AMJAD</t>
  </si>
  <si>
    <t>AMINA IRAQI HOUSSAINI  -  La préparation et la présentation de l'émission RD"لحظة لصحتك"</t>
  </si>
  <si>
    <t>AMINA IRAQI HOUSSAINI</t>
  </si>
  <si>
    <t>KHALID SAQI  -  La préparation et la présentation de l'émission radiophonique intitulée ''الرسالة الخالدة''</t>
  </si>
  <si>
    <t>KHALID SAQI</t>
  </si>
  <si>
    <t>ZINEB HIDRA  -  La préparation et la présentation de l'émission TV intitulée ''لتسكنوا إليها ''</t>
  </si>
  <si>
    <t>ZINEB HIDRA</t>
  </si>
  <si>
    <t>YAMNA HAMOURI  -  La préparation et la présentation de l'émission TV intitulée ''همزة وصل ''</t>
  </si>
  <si>
    <t>YAMNA HAMOURI</t>
  </si>
  <si>
    <t>ABDESLAM JMILI  -  La préparation de l’émission TV « المقنع في علم التوقيت»</t>
  </si>
  <si>
    <t>ABDESLAM JMILI</t>
  </si>
  <si>
    <t>MOULAY ENNAJEM TAHDAOUI  -  La préparation et la présentation de l'émission TV intitulée ''الرسم القرآني ‘‘</t>
  </si>
  <si>
    <t>MOULAY ENNAJEM TAHDAOUI</t>
  </si>
  <si>
    <t>MOHAMED AIT ADDI  -  La préparation et la présentation de l'émission TV intitulée ''في ضيافة الشباب ''</t>
  </si>
  <si>
    <t>MOHAMED AIT ADDI</t>
  </si>
  <si>
    <t>ABDELLATIF TAYBI  -  La préparation et la présentation l'émission TV intitulée ''يوميات مسلم''</t>
  </si>
  <si>
    <t>ABDELLATIF TAYBI</t>
  </si>
  <si>
    <t>YOUNES BOUALAM  -  La préparation et la présentation de l'émission RD"قبس الأنوار"</t>
  </si>
  <si>
    <t>YOUNES BOUALAM</t>
  </si>
  <si>
    <t>Exécution de la production de l'émission pour femmes en PAD intitulée "LAMASATE NISAIYA"</t>
  </si>
  <si>
    <t>12CT/SNRT/2026</t>
  </si>
  <si>
    <t>Achats de productions et de programmes 
Acquis définitive Programmes TV externes 
Achats des programmes en co-production</t>
  </si>
  <si>
    <t>DUNAS PRODUCTION</t>
  </si>
  <si>
    <t>Exécution de la production de l'émission de jeux culturel en co-prod intitulée «AL FAICHE EX AL FARIH "</t>
  </si>
  <si>
    <t>16CT/SNRT/2026</t>
  </si>
  <si>
    <t>Exécution de la production de l’émission en PAD "ICHOUF A CHIBANI</t>
  </si>
  <si>
    <t>22CT/SNRT/2026</t>
  </si>
  <si>
    <t>JOWHARA TECH</t>
  </si>
  <si>
    <t>Exécution de la production du documentaire découverte sur le Sahara en PAD intitulée "AMNIR"</t>
  </si>
  <si>
    <t>15CT/SNRT/2026</t>
  </si>
  <si>
    <t>DELTA PRODUCTION</t>
  </si>
  <si>
    <t>Exécution de la production d’une série d’AMDAH NABAWIYA en PAD intitulée "BISMILAH LAHI NAMDAH"</t>
  </si>
  <si>
    <t>13CT/SNRT/2026</t>
  </si>
  <si>
    <t>LAJOUAD VISION</t>
  </si>
  <si>
    <t>Exécution de la production de   émission sur le patrimoine et la culture hassani en PAD intitulée: "MAA NAHA"</t>
  </si>
  <si>
    <t>21CT/SNRT/2026</t>
  </si>
  <si>
    <t>SAKIA PRO</t>
  </si>
  <si>
    <t>Exécution de la production de   l'émission famille en PAD intitulée "HOUZMAT RAMADAN"</t>
  </si>
  <si>
    <t>11CT/SNRT/2026</t>
  </si>
  <si>
    <t>NOUN PRODUCTION</t>
  </si>
  <si>
    <t>Exécution de la production de   l'émission de jeu  en coprod intitulée : "AL JAMAL BIMA HAMAL"</t>
  </si>
  <si>
    <t>08CT/SNRT/2026</t>
  </si>
  <si>
    <t>OUSSOUL PRODUCTION</t>
  </si>
  <si>
    <t xml:space="preserve">Exécution de la production de l’émission sur le patrimoine et la culture hassani en PAD "GHAB O JAB" </t>
  </si>
  <si>
    <t>20CT/SNRT/2026</t>
  </si>
  <si>
    <t>Exécution de la production de l’émission de sensibilisation sur la santé en PAD intitulée "SIHATOUKA FI RAMADAN"</t>
  </si>
  <si>
    <t>09CT/SNRT/2026</t>
  </si>
  <si>
    <t>MOVIE VISION SAHARA</t>
  </si>
  <si>
    <t>Exécution de la production de   l'émission culinaire en PAD intitulée "AL MAIDA SAHRAOUIYA"</t>
  </si>
  <si>
    <t>10CT/SNRT/2026</t>
  </si>
  <si>
    <t>AL JAMAL VISION</t>
  </si>
  <si>
    <t xml:space="preserve">Exécution de la production de   l'émission religieuse en PAD intitulée "KADAYA RAMADANIYA " </t>
  </si>
  <si>
    <t>14CT/SNRT/2026</t>
  </si>
  <si>
    <t>MONAFRIQUE PROD COM</t>
  </si>
  <si>
    <t>Exécution de la production d'un documentaire en PAD intitulée : « SAFAR WA ISTIKCHAF ABRA SAHRA »</t>
  </si>
  <si>
    <t>19CT/SNRT/2026</t>
  </si>
  <si>
    <t>Exécution de la production de   l'émission patrimoine en PAD intitulée " LYALI LFRIK"</t>
  </si>
  <si>
    <t>06CT/SNRT/2026</t>
  </si>
  <si>
    <t>Exécution de la production de  l'émission de jeu religieux en PAD intitulée "AL MAHDARA"</t>
  </si>
  <si>
    <t>05CT/SNRT/2026</t>
  </si>
  <si>
    <t>Exécution de la production de d’une soirée en Co Prod intitulé " LAYALI AOZAAOUANE "</t>
  </si>
  <si>
    <t>17CT/SNRT/2026</t>
  </si>
  <si>
    <t>LAAYOUNE PRO</t>
  </si>
  <si>
    <t>Exécution de la production de l’émission de jeu pour adultes en Co Prod intitulé "SIBAK AL KAWAFI"</t>
  </si>
  <si>
    <t>07CT/SNRT/2026</t>
  </si>
  <si>
    <t>Exécution de la production d’un documentaire en PAD intitulé « AMAJBOUR »</t>
  </si>
  <si>
    <t>18CT/SNRT/2026</t>
  </si>
  <si>
    <t>EXTREME MEDIA</t>
  </si>
  <si>
    <t>Souscription PORTNET – Achat forfait importateurs 50 opérations – 2026</t>
  </si>
  <si>
    <t>26000104 CT</t>
  </si>
  <si>
    <t>Redevance et cotisations
Abonnements</t>
  </si>
  <si>
    <t>PORTNET S.A</t>
  </si>
  <si>
    <t>Captation de 30 capsules « IBTIHALAT RAMADANIA », pour le mois de RAMADAN 1447, organisé et produite en interne par la SNRT.</t>
  </si>
  <si>
    <t xml:space="preserve"> 191CT/SNRT/2026</t>
  </si>
  <si>
    <t>ALI ER-RBAHY</t>
  </si>
  <si>
    <t>La location de 20 écrans Led pour la promotion des produits et services de la SNRT sur les villes de : Casablanca, Rabat, Marrakech, Agadir et Tanger ainsi que la location d’un écran géant Twin Center (Casablanca)</t>
  </si>
  <si>
    <t>FR/KR/01/2026</t>
  </si>
  <si>
    <t>FC MEDIA</t>
  </si>
  <si>
    <t>87 AOM/SNRT</t>
  </si>
  <si>
    <t>Prestation de nettoyage complète y compris les produits de nettoyage et l'entretien des locaux administratifs et techniques des services centraux et régionaux de la SNRT. (pour conclure un marché cadre).</t>
  </si>
  <si>
    <t>01M/2026</t>
  </si>
  <si>
    <t>Prestations de service
Achat prestations de services locales - sociétés</t>
  </si>
  <si>
    <t>HYATT NEGOCE SERVICE</t>
  </si>
  <si>
    <t>Montant engagé sur 11 Mois du Min (10 035 537,40)</t>
  </si>
  <si>
    <t>13AOM/SNRT</t>
  </si>
  <si>
    <t>Travaux d’aménagement des locaux technique de la SNRT a Rabat : Lot 1 : Aménagement et Agencement</t>
  </si>
  <si>
    <t>Absence Numéro AO</t>
  </si>
  <si>
    <t>Travaux d’aménagement des locaux technique de la SNRT a Rabat : Lot 2 : Electricité – Lustries – Climatisation</t>
  </si>
  <si>
    <t>41AOM/AOM</t>
  </si>
  <si>
    <t>Travaux d’aménagement et d’agencement de la Régie Publicitaire et des solutions digitales à Casablanca</t>
  </si>
  <si>
    <t>03 AOM/SNRT</t>
  </si>
  <si>
    <t>Travaux de démolition et de reconstruction d’un mur de clôture de la station régionale Radio à Oujda</t>
  </si>
  <si>
    <t>15M/2026</t>
  </si>
  <si>
    <t>OYIRI TRAVAUX</t>
  </si>
  <si>
    <t>04 AOM/SNRT</t>
  </si>
  <si>
    <t>Fourniture et installation du matériel de bureau : Photocopieurs, Fax, Toners, Drums et Fours</t>
  </si>
  <si>
    <t>Achat du consommable pour photocopieur et fax : Toners, Drums et Fours</t>
  </si>
  <si>
    <t>62 AOM/SNRT</t>
  </si>
  <si>
    <t>Travaux d’aménagement des sites de diffusion de la SNRT LAKHIAR (P.KHEMISSET) et SIDI AHMED BENRAHAL (P.SIDI BENNOUR)</t>
  </si>
  <si>
    <t>02M/2026</t>
  </si>
  <si>
    <t>ATLANTIC MULTIPOLE</t>
  </si>
  <si>
    <t>97 AOM/SNRT</t>
  </si>
  <si>
    <t>Travaux d’aménagement des sites de diffusion de JBEL TAZEKKA (P.TAZA)</t>
  </si>
  <si>
    <t>03M/2026</t>
  </si>
  <si>
    <t>MED MAN</t>
  </si>
  <si>
    <t>Publication des  insertions de la SNRT dans les deux journaux  du groupe AL ITIHAD PRESSE  à savoir : «AL ITTIHAD AL ICHTIRAKI » et « LIBERATION »</t>
  </si>
  <si>
    <t>01 CT/SNRT/2026</t>
  </si>
  <si>
    <t>Charges marketing et relations publiques
Annonces et insertions</t>
  </si>
  <si>
    <t>GROUPE AL ITTIHAD PRESSE</t>
  </si>
  <si>
    <t>Publication des insertions de la SNRT dans les journaux du groupe MAROC SOIR : le MATIN et  ASSAHRAA AL MAGHRIBIA</t>
  </si>
  <si>
    <t>02 CT/SNRT/2026</t>
  </si>
  <si>
    <t>GROUPE MAROC SOIR</t>
  </si>
  <si>
    <t>Publication des  insertions de la SNRT dans les deux journaux  du groupe BAYANE</t>
  </si>
  <si>
    <t>03 CT/SNRT/2026</t>
  </si>
  <si>
    <t>BAYANE SA</t>
  </si>
  <si>
    <t>Publication des insertions de la SNRT dans le Journal " ANNAHAR AL MAGHRIBIYA "</t>
  </si>
  <si>
    <t>04 CT/SNRT/2026</t>
  </si>
  <si>
    <t>MEDIA CONFIDENCE</t>
  </si>
  <si>
    <t>La cession exclusive à la SNRT par l'auteur des droits d'auteurs patrimoniaux et les droits de toute utilisation dérivée du concept et des images relatifs à l'émission de Télé-réalité intitulée: ''LALLA LAAROUSSA'', Reconduction N°12</t>
  </si>
  <si>
    <t>234 CT/SNRT/2026</t>
  </si>
  <si>
    <t>Achats de productions et de programmes
Acquis définitive Programmes TV externes</t>
  </si>
  <si>
    <t>PUBLIC EVENEMENT PRODUCTION</t>
  </si>
  <si>
    <t xml:space="preserve"> 29CT/SNRT/2025</t>
  </si>
  <si>
    <t>L’assurance maladie complémentaire au régime de base AMO géré par la CNOPS au profit du personnel de la SNRT</t>
  </si>
  <si>
    <t>POLICE N° 0902943</t>
  </si>
  <si>
    <t>SANLAM</t>
  </si>
  <si>
    <t>05 AOM/SNRT</t>
  </si>
  <si>
    <t>La location en longue durée de véhicule neufs sans option d’achat ainsi que les prestations qui lui sont accessoires et complémentaires pour la SNRT</t>
  </si>
  <si>
    <t>11M/2026</t>
  </si>
  <si>
    <t>Location
Location matériel transport</t>
  </si>
  <si>
    <t>MARLOC</t>
  </si>
  <si>
    <t>MT de pré engagement correspond au prorata de 06 mois et 20 jours + Location</t>
  </si>
  <si>
    <t>Consultation N° 30CT/SNRT</t>
  </si>
  <si>
    <t>Organisation de l’opération FTOUR et SHOUR au profit du personnel de la SNRT durant le mois sacré Ramadan 1447/2026</t>
  </si>
  <si>
    <t>197 CT/SNRT/2026</t>
  </si>
  <si>
    <t>GO FRESH</t>
  </si>
  <si>
    <t xml:space="preserve">Le MT engagé correspond au MAX </t>
  </si>
  <si>
    <t>Contrats de supervision technique et administrative ainsi que la coordination pour l’enregistrement de 30 capsules de la musique andalouse</t>
  </si>
  <si>
    <t>192 CT/SNRT/2026</t>
  </si>
  <si>
    <t>193 CT/SNRT/2026</t>
  </si>
  <si>
    <t>ABDESSALAM KHALOUFI</t>
  </si>
  <si>
    <t>Contrats de cessions des droits de captation enregistrement et exploitation de 30 capsules de la musique andalouse</t>
  </si>
  <si>
    <t>195 CT/SNRT/2026</t>
  </si>
  <si>
    <t>MOHAMED AMINE EL AKRAMI</t>
  </si>
  <si>
    <t>194 CT/SNRT/2026</t>
  </si>
  <si>
    <t>DAOUD STITOU</t>
  </si>
  <si>
    <t>236 CT/SNRT/2026</t>
  </si>
  <si>
    <t>ASSOCIATION AL YOUSSOUFIA LI TOURAT WA SAMAA WA TILAWA</t>
  </si>
  <si>
    <t>92 AOM/SNRT</t>
  </si>
  <si>
    <t>Acquisition de mobilier de bureau pour la SNRT</t>
  </si>
  <si>
    <t>04M/2026</t>
  </si>
  <si>
    <t>STOKAD</t>
  </si>
  <si>
    <t>CESSION AU PROFIT DE LA SNRT, LES DROITS DE LA COUVERTURE Télévisée de la compétition Sahraouiya</t>
  </si>
  <si>
    <t>237 CT/SNRT/2026</t>
  </si>
  <si>
    <t>Achats de droits
Achats de droit de sport</t>
  </si>
  <si>
    <t>OL DAKHLA</t>
  </si>
  <si>
    <t>01CT/SNRT/2026</t>
  </si>
  <si>
    <t>Achat d’espaces Publicitaires sur les réseaux sociaux Meta, Google et Tiktok pour la promotion des programmes du Ramadan 2026</t>
  </si>
  <si>
    <t>235 CT/SNRT/2026</t>
  </si>
  <si>
    <t>BIG IDEAS</t>
  </si>
  <si>
    <t>14 AOM/SNRT</t>
  </si>
  <si>
    <t>Fourniture, installation et mise en service de Blocs UpConverters</t>
  </si>
  <si>
    <t>Équipements de télédiffusion</t>
  </si>
  <si>
    <t>INTRATEL</t>
  </si>
  <si>
    <t>07 AOM/SNRT</t>
  </si>
  <si>
    <t>Fourniture, installation et mise en service des onduleurs 2 x 150 KVA type modulaires et d’un systéme de climatisation au centre de ZAER</t>
  </si>
  <si>
    <t>ELEXPERT</t>
  </si>
  <si>
    <t>08 AOM/SNRT</t>
  </si>
  <si>
    <t>Fourniture d’un nouveau groupe électrogène pour le centre de PALOMAS de puissance 200 KW/PRP, ainsi que la mise à niveau et transfert de quelques groupes électrogène entre quelques centres SNRT</t>
  </si>
  <si>
    <t>104 AOM/SNRT</t>
  </si>
  <si>
    <t>Fourniture et mise en service d’équipements de captation vidéo et de prise de son destinés aux besoins de production des chaînes de la SNRT</t>
  </si>
  <si>
    <t>05 M/2026</t>
  </si>
  <si>
    <t>Équipements techniques</t>
  </si>
  <si>
    <t>NYA AUDIO VIDEO</t>
  </si>
  <si>
    <t>COTISATIONS PART ANNONCEURS</t>
  </si>
  <si>
    <t>CIRAD</t>
  </si>
  <si>
    <t>CONTRIBUTION AUX FRAIS DE LA MESURE D'AUDIENCE TV</t>
  </si>
  <si>
    <t>CIAUMED</t>
  </si>
  <si>
    <t>Hébergement de la plateforme SNRTNEWS et la plateforme BOTOLA-Web, mobile (Android et IOS) et TV hors contenu video</t>
  </si>
  <si>
    <t>497 CT/SNRT</t>
  </si>
  <si>
    <t>Prestation de services
Achat prestations de services locales - sociétés</t>
  </si>
  <si>
    <t>ATLAS HOSTER</t>
  </si>
  <si>
    <t>Création de capsules digitales pour SNRT News</t>
  </si>
  <si>
    <t>Assistance et maintenance de la Solution BI</t>
  </si>
  <si>
    <t>Numéro AO + Date visa</t>
  </si>
  <si>
    <t>26000001 CL</t>
  </si>
  <si>
    <t>Travaux d’impression pour la mise en scène de l’émission « MOSABAQAT ALQURAN ALKARIM » pour l’année 1447/2026</t>
  </si>
  <si>
    <t>TETSOUL SERVICES</t>
  </si>
  <si>
    <t>26000002 CL</t>
  </si>
  <si>
    <t>Achat de trophées pour l’émission  « MOSABAQAT ALQURAN ALKARIM » pour l’année 1447/2026</t>
  </si>
  <si>
    <t>TELTAY TRADING</t>
  </si>
  <si>
    <t>Acquisition et travaux d'installation de trois ascenseur dans le bâtiment de la SNRT à Rabat et Casablanca</t>
  </si>
  <si>
    <t>Annulé</t>
  </si>
  <si>
    <t>Acquisition et travaux d'installation d’un ascenseur dans le batiment de la SNRT NEWS à Casablanca</t>
  </si>
  <si>
    <t>Numéro AO + Date Fiche et Visa</t>
  </si>
  <si>
    <t>le sponsoring du Festival "Mawazine Rytmes du monde" éditions 2024-2025-2026</t>
  </si>
  <si>
    <t>001220623/CT-SNRT</t>
  </si>
  <si>
    <t>ASSOCIATION MAROC CULTURES</t>
  </si>
  <si>
    <t>Achat d’espace publicitaires sur la presse digitale et la presse écrite pour la promotion des programmes de Ramadan 2026</t>
  </si>
  <si>
    <t>325 CT/SNRT/2026</t>
  </si>
  <si>
    <t>ADWEB MAROC</t>
  </si>
  <si>
    <t>R,A,S</t>
  </si>
  <si>
    <t>26000003 CL</t>
  </si>
  <si>
    <t>Réalisation d’une étude marketing pour le compte de la SNRT</t>
  </si>
  <si>
    <t>LMS-CSA</t>
  </si>
  <si>
    <t>26000004 CL</t>
  </si>
  <si>
    <t>Acquisition de cachet pour les besoins des différents entité de la SNRT pour l’année 2026</t>
  </si>
  <si>
    <t>REPRO MASTER</t>
  </si>
  <si>
    <t>26000005 CL</t>
  </si>
  <si>
    <t>Impression numérique 4 couleurs de cartes de visites pour les besoins des différentes entités de la SNRT durant l’année 2026</t>
  </si>
  <si>
    <t>26000006 CL</t>
  </si>
  <si>
    <t>Rupture de jeune et repas de Shour du personnel de la SNRT TV Laâyoune, Centre Émetteur TV/FM Laâyoune et Station Régionale du Radio Laâyoune du mois sacré de RAMADAN 1447/2026</t>
  </si>
  <si>
    <t>STE JAMAA ANNAOUI</t>
  </si>
  <si>
    <t>15 AOM/SNRT</t>
  </si>
  <si>
    <t>La fourniture et la mise en service de serveurs haute performance destinés aux applications d’intelligence artificielle et d’apprentissage automatique pour les besoins de la SNRT</t>
  </si>
  <si>
    <t>Matériel informatiques</t>
  </si>
  <si>
    <t>La fourniture et la mise en service d’infrastructures informatiques haute performance pour les applications d’intelligences artificielle pour les besoins de la SNRT</t>
  </si>
  <si>
    <t>11 AOM/SNRT</t>
  </si>
  <si>
    <t>La fourniture d’une solution DLP « Data Loss Prevention »pour les besoins de la SNRT</t>
  </si>
  <si>
    <t>12M/2026</t>
  </si>
  <si>
    <t>MODCOD</t>
  </si>
  <si>
    <t>96 AOM/SNRT</t>
  </si>
  <si>
    <t>Fourniture de convertisseurs « Electrique/ Optique » - « Optique/ Electrique » bidirectionnels pour les signaux électriques SDI, ASI et IP.</t>
  </si>
  <si>
    <t>06M/2026</t>
  </si>
  <si>
    <t>MOYANO MAROC</t>
  </si>
  <si>
    <t>La souscription par la SNRT aux services de mesures d’audience suivants : Planview TV, Radiomat, Fichier Mediapilot, OTVY, Souscription à 21 cibles spécifiques, FICHIER BI, Intégration de la Chaîne Tamazight à Planview, Fichier Mediapilot RADIO</t>
  </si>
  <si>
    <t>001/2026</t>
  </si>
  <si>
    <t>MAROCMETRIE</t>
  </si>
  <si>
    <t>Adhésion à l’EGTA année 2026</t>
  </si>
  <si>
    <t>EGTA</t>
  </si>
  <si>
    <t>R.A.S</t>
  </si>
  <si>
    <t>09 AOM/SNRT</t>
  </si>
  <si>
    <t>Acquisition de matériel technique et informatique pour l’extension de l’outil digital de gestion des ressources techniques et humaines de l’exploitation et de la maintenance</t>
  </si>
  <si>
    <t>75AOM/SNRT</t>
  </si>
  <si>
    <t>Fourniture, installation et mise en service de climatiseurs de type armoire de puissance frigorifique 48000 Btu</t>
  </si>
  <si>
    <t>07M/2026</t>
  </si>
  <si>
    <t>SIDATE BRAHIM TECHNO</t>
  </si>
  <si>
    <t>58AOM/SNRT/2026</t>
  </si>
  <si>
    <t>Extension et mise à jour de la solution de la vidéosurveillance de la SNRT à Rabat et Casablanca</t>
  </si>
  <si>
    <t>N° AO + PME ? + DATE FICHE</t>
  </si>
  <si>
    <t>Extension et mise à jour de la solution de la vidéosurveillance de la SNRT à Station TV LAAYOUNE</t>
  </si>
  <si>
    <t>Convention conclus avec OIAS STATES BOADCASTING</t>
  </si>
  <si>
    <t>26000039CT</t>
  </si>
  <si>
    <t>OIAS STATES BROADCASTING</t>
  </si>
  <si>
    <t>Convention conclus avec ASBU</t>
  </si>
  <si>
    <t>26000156CT</t>
  </si>
  <si>
    <t>ASBU</t>
  </si>
  <si>
    <t>Cotisation annuelle CIRTEF au titre de l’année 2026</t>
  </si>
  <si>
    <t>26000047CT</t>
  </si>
  <si>
    <t>CIRTEF</t>
  </si>
  <si>
    <t>Cotisation annuelle EBU au titre de l’année 2026</t>
  </si>
  <si>
    <t>26000038CT</t>
  </si>
  <si>
    <t>EBU</t>
  </si>
  <si>
    <t>Cotisation annuelle de l’UAR au titre de l’année 2026</t>
  </si>
  <si>
    <t>26000036CT</t>
  </si>
  <si>
    <t>UAR</t>
  </si>
  <si>
    <t>Cotisation annuelle de l’URTI au titre de l’année 2026</t>
  </si>
  <si>
    <t>26000048CT</t>
  </si>
  <si>
    <t>URTI</t>
  </si>
  <si>
    <t>Cotisation annuelle 2026</t>
  </si>
  <si>
    <t>26000035CT</t>
  </si>
  <si>
    <t>COPEAM</t>
  </si>
  <si>
    <t>02AOM/SNRT</t>
  </si>
  <si>
    <t>Achat de fourniture de Bureau destiné à la SNRT</t>
  </si>
  <si>
    <t>EQUIPEMENT GHAZIA</t>
  </si>
  <si>
    <t>Achat de Papier Fort A4 destiné à la SNRT</t>
  </si>
  <si>
    <t>PRINTYMA</t>
  </si>
  <si>
    <t>Contrats conclus avec la FRM d’ESCRIME</t>
  </si>
  <si>
    <t>01-SNRT/FRMES-2026</t>
  </si>
  <si>
    <t>FRM d’ESCRIME</t>
  </si>
  <si>
    <t>Contrats conclus avec la FRM DE TENNIS</t>
  </si>
  <si>
    <t>01-SNRT/FRMT-2026</t>
  </si>
  <si>
    <t>FRM DE TENNIS</t>
  </si>
  <si>
    <t>Contrats conclus avec la FRM DE KARATE</t>
  </si>
  <si>
    <t>01-SNRT/FRMK-2026</t>
  </si>
  <si>
    <t>FRM DE KARATE</t>
  </si>
  <si>
    <t>Frais technique de production des matches amicaux MAROC vs EQUATEUR et MAROC vs PARAGUAY</t>
  </si>
  <si>
    <t>01-SNRT-MEDIALUSO-2026</t>
  </si>
  <si>
    <t>MEDIALUSO</t>
  </si>
  <si>
    <t>Souscription par la SNRT au service de mesures d’audience Radiomat, ainsi que la souscription au service bandes annonce</t>
  </si>
  <si>
    <t>002/2026</t>
  </si>
  <si>
    <t>12AOM/SNRT</t>
  </si>
  <si>
    <t>Désherbage des sites de la snrt : TEMARA et ZAER</t>
  </si>
  <si>
    <t>14M/2026</t>
  </si>
  <si>
    <t>CCOPERATIVE COOPVERT</t>
  </si>
  <si>
    <t>Désherbage des sites de la snrt : Casablanca (Ain Chok et Roche noire)</t>
  </si>
  <si>
    <t>13M/2026</t>
  </si>
  <si>
    <t>LAZI VERT</t>
  </si>
  <si>
    <t>PV N° : 01NV2026-DCPA</t>
  </si>
  <si>
    <t>MOULAY DRISS ABOUELFADEL – Préparation, supervision, suivi et rédaction des commentaires pour une nouvelle série documentaire sur l’environnement marin produite en interne</t>
  </si>
  <si>
    <t>MOULAY DRISS ABOUELFADEL</t>
  </si>
  <si>
    <t>26000012 CL</t>
  </si>
  <si>
    <t>La fourniture de toners d’impression pour les besoins de la SNRT</t>
  </si>
  <si>
    <t>Achat de matière et fourniture consommable</t>
  </si>
  <si>
    <t>MONDOFFICE</t>
  </si>
  <si>
    <t>100 AOM/SNRT</t>
  </si>
  <si>
    <t>La fourniture et installation des radômes pour le feeder du centre émetteur Radio AM de Foum El Oued à Laayoune</t>
  </si>
  <si>
    <t>09M/2026</t>
  </si>
  <si>
    <t>26000018 CL</t>
  </si>
  <si>
    <t xml:space="preserve">Travaux d’aménagement </t>
  </si>
  <si>
    <t>MDFICATION</t>
  </si>
  <si>
    <t>26000019 CL</t>
  </si>
  <si>
    <t>Hébergement en pension compléte des invités marocains et étrangers dans le cadre du tournage des émission TV de la SNRT</t>
  </si>
  <si>
    <t>FIKRINVEST-HO (NJ HOTEL)</t>
  </si>
  <si>
    <t>26000015 CL</t>
  </si>
  <si>
    <t>Achat des piles pour les besoins de différentes entités de la SNRT</t>
  </si>
  <si>
    <t>BURIM</t>
  </si>
  <si>
    <t>84 AOM/SNRT</t>
  </si>
  <si>
    <t>Optimisation et amélioration de la stratégie de référencement et maintenance de la plateforme web SNRT news</t>
  </si>
  <si>
    <t>BE IN BE OUT</t>
  </si>
  <si>
    <t>N° Marché + Date Approbation</t>
  </si>
  <si>
    <t>78 AOM/SNRT</t>
  </si>
  <si>
    <t>Travaux de pose de faux planchers et séparation vitrée à la salle technique du centre SNRT d’Ain Chock</t>
  </si>
  <si>
    <t>08M/2026</t>
  </si>
  <si>
    <t>DIFFUSION D'EURONEWS EN DIRECT OU EN DIFFERE L'UTILISATION DE CERTAINS CONTENUS AVEC OU SON LOGO, ECHANGES D'INFO, UTILISATION DES TALENTS ET MARQUES EURONEWS</t>
  </si>
  <si>
    <t>Prestations de service
Achat prestations de services étrangères</t>
  </si>
  <si>
    <t>EURONEWS</t>
  </si>
  <si>
    <t>l'abonnement aux services media (reuters vidéo et reurters live service-RLS- via WNE linear delivery</t>
  </si>
  <si>
    <t>REMA 398</t>
  </si>
  <si>
    <t>REUTERS LIMITED</t>
  </si>
  <si>
    <t>MAP?</t>
  </si>
  <si>
    <t>Définir les domaines et les conditions générales de collaboration entre la DGM et la SNRT pour la fourniture des informations météorologiques en matière de donnée et de prévisions météorologiques</t>
  </si>
  <si>
    <t>01/2023/SNRT-DGM</t>
  </si>
  <si>
    <t>DGM</t>
  </si>
  <si>
    <t>Acquisition des droits de diffusions des actualités, reportages radiophoniques et télévisuels</t>
  </si>
  <si>
    <t>La fourniture à la SNRT des services : Pack « Broadcast » pour la confection de Programmes TV et Pack « Digital » pour la confection de Programmes numériques et usage direct sur les Supports Digitaux Web</t>
  </si>
  <si>
    <t>001310323/CT-SNRT</t>
  </si>
  <si>
    <t>AFP</t>
  </si>
  <si>
    <t>20 AOM/SNRT</t>
  </si>
  <si>
    <t>Préstation de blanchisserie du linge et services associés au profit des journalistes présentateurs du Journal Télévisé (JT) de la chaine Al Aoula de la SNRT-Rabat</t>
  </si>
  <si>
    <t>PRESSING CLAIRE ECO</t>
  </si>
  <si>
    <t>19 AOM/SNRT</t>
  </si>
  <si>
    <t>Fourniture, installation et mise en service de dix stations DVB-T/T2 de puissance 500 W rms et d'une station DVB-T/T2 de 1KW rms, fonctionnant en mode (2+1) dans la bande [474-690] MHz, avec triplexeurs RF et accessoires</t>
  </si>
  <si>
    <t>Publié le 14/04/2026</t>
  </si>
  <si>
    <t>La location d’une salle de féte pour le tournage de productions internes de la chaîne Al Aoula – SNRT (30 épisodes de Musique Andalouse)</t>
  </si>
  <si>
    <t>378 CT/SNRT/2026</t>
  </si>
  <si>
    <t>KZ</t>
  </si>
  <si>
    <t>06 CT/SNRT/2026</t>
  </si>
  <si>
    <t>La préparation, la livraison et le service d’un repas et d’une pause-café, au profit des participants aux productions internes de la SNRT</t>
  </si>
  <si>
    <t>390 CT/SNRT/2026</t>
  </si>
  <si>
    <t>18 AOM/SNRT</t>
  </si>
  <si>
    <t>Fourniture des modules et pièces de rechanges hydrauliques et électriques pour les émetteurs de diffusion TNT et FM</t>
  </si>
  <si>
    <t>NEURO MEDIA</t>
  </si>
  <si>
    <t>01 AOM/SNRT</t>
  </si>
  <si>
    <t>Entretien et maintenance des équipement électriques, électroniques des climatiseurs aux centres de diffusion y compris la fourniture des pièces de rechange</t>
  </si>
  <si>
    <t>L’acquisition des droits de diffusion des combats de TAEKWONDO saison – 2026 -</t>
  </si>
  <si>
    <t>SILVER SPRING MEDIA AB*</t>
  </si>
  <si>
    <t>N° + Date Approbation</t>
  </si>
  <si>
    <t>L’acquisition des droits de diffusion des combats de KARATE saison – 2026 -</t>
  </si>
  <si>
    <t>Contrats conclus avec la FRM de HANDBALL</t>
  </si>
  <si>
    <t>01-SNRT/FRMHB-2026</t>
  </si>
  <si>
    <t>FRM HANDBALL</t>
  </si>
  <si>
    <t>achat des droits sportifs du championnat du monde d'athlétisme (2024-2029)</t>
  </si>
  <si>
    <t>002020124/CT-SNRT</t>
  </si>
  <si>
    <t>la Couverture, production retransmission et diffusion audiovisuelle de tous les événements Tennis : Grand prix Hassan II; grand prix SAR la Princesse Lalla Meryem; coupe Davis au titres des années 2023; 2024; 2025; 2026; 2027; 2028</t>
  </si>
  <si>
    <t>472 CT/SNRT/2023</t>
  </si>
  <si>
    <t>FRMT</t>
  </si>
  <si>
    <t>La cession exclusive à la SNRT des droits d'exploitation audiovisuelle des manifestations, compétitions et/ou évènements spotifs dont la FRMF détient les droits saisons 2022/2023;2023/2024; 2024/2025; 2025/2026</t>
  </si>
  <si>
    <t>612 CT/SNRT/2022</t>
  </si>
  <si>
    <t>FRMF</t>
  </si>
  <si>
    <t>Contrats conclus avec la FRM de RUGBY</t>
  </si>
  <si>
    <t>01-SNRT/FRMR-2026</t>
  </si>
  <si>
    <t>FRM RUGBY</t>
  </si>
  <si>
    <t>La cession au profit de la SNRT des droits de captation et de diffusion des actualités et la couverture télévisée de la 15éme édition du Festival de Fiction TV de Meknès qui se tiendra du 03 au 07 avril 2026</t>
  </si>
  <si>
    <t>385 CT/SNRT/2026</t>
  </si>
  <si>
    <t>Achats de droits 
Achats des droits de captation</t>
  </si>
  <si>
    <t>Association le spectacle libre</t>
  </si>
  <si>
    <t>La publication des insertions de la SNRT dans la revue de la gendarmerie royale</t>
  </si>
  <si>
    <t>386 CT/SNRT/2026</t>
  </si>
  <si>
    <t>MEDIAREP</t>
  </si>
  <si>
    <t>21 AOM/SNRT</t>
  </si>
  <si>
    <t>La fourniture et la mise en service d'équipement informatiques les besoins de SNRT new de la SNRT</t>
  </si>
  <si>
    <t>21AOM/SNRT</t>
  </si>
  <si>
    <t>La fourniture de consommables d'impression pour les besoins de SNRT News de la SNRT</t>
  </si>
  <si>
    <t>06 AOM/SNRT</t>
  </si>
  <si>
    <t>La fourniture de consommables d'impression pour la SNRT</t>
  </si>
  <si>
    <t>EQUIPEMENT BADR</t>
  </si>
  <si>
    <t>La fourniture et la mise en service d'accessoires,pièces de rechange et outillage informatique pour les besoins de la SNRT</t>
  </si>
  <si>
    <t>26000021 CL</t>
  </si>
  <si>
    <t>Étude des travaux d’aménagement de la nouvelle station radio de Tétouane</t>
  </si>
  <si>
    <t>Frais d’acquisition des immobilisation</t>
  </si>
  <si>
    <t>BLACKLINE STUDIO</t>
  </si>
  <si>
    <t xml:space="preserve">Annulé </t>
  </si>
  <si>
    <t>10 AOM/SNRT</t>
  </si>
  <si>
    <t>La fourniture et la mise en service des équipements d’éclairage pour les besoins de la production de la SNRT</t>
  </si>
  <si>
    <t>23 AOM/SNRT</t>
  </si>
  <si>
    <t>La fourniture et la mise en service d'une solution de transport des communications intercom via des coules audio IP BROADCAST pour les besoins des unités mobiles de la SNRT</t>
  </si>
  <si>
    <t>26 AOM/SNRT</t>
  </si>
  <si>
    <t>Fourniture et mise en service d’équipements audio vidéo au profit de la DCRPSD de la SNRT</t>
  </si>
  <si>
    <t>27 AOM/SNRT</t>
  </si>
  <si>
    <t>La fourniture de supports d’enregistrement et de lecture pour les besoins des chaines TV de la SNRT</t>
  </si>
  <si>
    <t>LTS NETWORK</t>
  </si>
  <si>
    <t>17AOM/SNRT</t>
  </si>
  <si>
    <t>Élaboration des études techniques et suivi des travaux d’achèvement d’installation d’un pylone auto-stable de 30+10m de hauteur au site SNRT TANAKOUB (P.CHEFCHAOUEN)</t>
  </si>
  <si>
    <t>Date de VISA</t>
  </si>
  <si>
    <t>La couverture, production, retransmission et diffusion audiovisuelle de toutes les compétitions de VOLLEY BALL – Saison 2026-</t>
  </si>
  <si>
    <t>01-SNRT/FRMVB-2026</t>
  </si>
  <si>
    <t>FRM VEOLLEY BALL</t>
  </si>
  <si>
    <t>Acquisition des droits de diffusion télévisuelle du programme intitulé « FIGHT SPIRIT »</t>
  </si>
  <si>
    <t>388 CT/SNRT/2026</t>
  </si>
  <si>
    <t>ATLAS MEDIA ORGANISATION</t>
  </si>
  <si>
    <t>Acquisition des droits de diffusion télévisuelle de 90 matchs du programme intitulé « OLYMPIC SOCCER FIVE »</t>
  </si>
  <si>
    <t>387 CT/SNRT/2026</t>
  </si>
  <si>
    <t>MABC</t>
  </si>
  <si>
    <t>La couverture, la transmission et la transmission et la diffusion audiovisuelle du tournoi de football international 7 Cup de Marrakech qui se tiendra du 07/05 au 10/05/2026</t>
  </si>
  <si>
    <t>389 CT/SNRT/2026</t>
  </si>
  <si>
    <t>N LAKAY</t>
  </si>
  <si>
    <t>102 AOM/SNRT</t>
  </si>
  <si>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</si>
  <si>
    <t>10M/2026</t>
  </si>
  <si>
    <t>RFE BROADCAST</t>
  </si>
  <si>
    <t xml:space="preserve">26000020 CL </t>
  </si>
  <si>
    <t>Entretien et maintenance du poste de livraison et de transformation MT/BT au centre de diffusion SNRT d’AIN CHOCK</t>
  </si>
  <si>
    <t>SOGENELEC</t>
  </si>
  <si>
    <t xml:space="preserve">26000023 CL </t>
  </si>
  <si>
    <t>Réparation et Maintenance du groupe électrogène au centre SNRT de DAKHLA</t>
  </si>
  <si>
    <t>BEHWY SARL</t>
  </si>
  <si>
    <t>PV N° : 01NV2026- DITV</t>
  </si>
  <si>
    <t>MOHAMED-MOURAD KHETTA  -  Journaliste sportif chargé de réaliser des couvertures et reportages liés au sport et à l’actualité diverse au journal télévisé</t>
  </si>
  <si>
    <t>MOHAMED-MOURAD KHETTA</t>
  </si>
  <si>
    <t>SAFAE NOURY  -  Journaliste sportif chargé de réaliser des couvertures et reportages liés au sport et à l’actualité diverse au journal télévisé</t>
  </si>
  <si>
    <t>SAFAE NOURY</t>
  </si>
  <si>
    <t>OBAID HARRAS  -  Journaliste sportif chargé de réaliser des couvertures et reportages liés au sport et à l’actualité diverse au journal télévisé</t>
  </si>
  <si>
    <t>OBAID HARRAS</t>
  </si>
  <si>
    <t>28 AOM/SNRT</t>
  </si>
  <si>
    <t>Suite a AO 15 = INFRUCTUEUX</t>
  </si>
  <si>
    <t xml:space="preserve">Location d’immeuble </t>
  </si>
  <si>
    <t>BENBAREK SALAH</t>
  </si>
  <si>
    <t>MICHELE "AZIZA LEBOUC "</t>
  </si>
  <si>
    <t>SALIMA BELGHMI-KOUHEN</t>
  </si>
  <si>
    <t>FATIMA BENABDALLAH</t>
  </si>
  <si>
    <t>BENBAREK JAMAL EDDINE</t>
  </si>
  <si>
    <t>NOUZHA BENBAREK</t>
  </si>
  <si>
    <t>KARIM BELGHMI</t>
  </si>
  <si>
    <t>MOHAMMED KAMAL BELGHMI</t>
  </si>
  <si>
    <t>BENCHAKROUN ADNANE ET CONSORTS</t>
  </si>
  <si>
    <t>SOUAD BENBAREK</t>
  </si>
  <si>
    <t>GUESSOUS FETTOUMA</t>
  </si>
  <si>
    <t xml:space="preserve">MOHAMMED LAHLOU ET CONSORTS </t>
  </si>
  <si>
    <t xml:space="preserve">LAMARTI AHMED BEN HASSAN ET CONSORT </t>
  </si>
  <si>
    <t>IMMO MHM</t>
  </si>
  <si>
    <t>SOUMAYA LOUDYI</t>
  </si>
  <si>
    <t>BTISSAM JAKHOUKH</t>
  </si>
  <si>
    <t>TARIK JAKHOUKH</t>
  </si>
  <si>
    <t>BADER-EDDINE  JAKHOUKH</t>
  </si>
  <si>
    <t>ANOUAR  JAKHOUKH</t>
  </si>
  <si>
    <t>NADIA LYOUSSI</t>
  </si>
  <si>
    <t xml:space="preserve">RAZAMA MOHAMED </t>
  </si>
  <si>
    <t>BEIDA M BAREK</t>
  </si>
  <si>
    <t xml:space="preserve">SOCIETE MEDITERRAC </t>
  </si>
  <si>
    <t>SOUKAINA AHL- CHEIKH</t>
  </si>
  <si>
    <t xml:space="preserve">GHLANA BOUHRIGUA </t>
  </si>
  <si>
    <t xml:space="preserve">ABDELHAFID EL AZHARI </t>
  </si>
  <si>
    <t xml:space="preserve">MOHAMED SALEM HAMOU OU ALI </t>
  </si>
  <si>
    <t xml:space="preserve">SOCIETE CIVILE LEOPARDI </t>
  </si>
  <si>
    <t>Location long durée de véhicule neufs sans option d’achat ainsi que les prestations qui lui sont accessoires et complémentaires pour la SNRT</t>
  </si>
  <si>
    <t>32M/2022</t>
  </si>
  <si>
    <t>WAFA LLD</t>
  </si>
  <si>
    <t>Location de véhicules neufs avec chauffeurs pour le transport permanent et régulier du personnel de la SNRT</t>
  </si>
  <si>
    <t>19M/2023</t>
  </si>
  <si>
    <t>GM2 TOURS</t>
  </si>
  <si>
    <t>11M/2021</t>
  </si>
  <si>
    <t>MARLOC EUROPCAR</t>
  </si>
  <si>
    <t>Jusqu’a 11 Juin 2026</t>
  </si>
  <si>
    <t>20M/2023</t>
  </si>
  <si>
    <t>ANFGOU TOURS</t>
  </si>
  <si>
    <t xml:space="preserve">Prestation de nettoyage complète y compris les produits de nettoyage et l'entretien des locaux administratifs et techniques des services centraux et régionaux de la SNRT. </t>
  </si>
  <si>
    <t>02M/2023</t>
  </si>
  <si>
    <t>Facture réelle</t>
  </si>
  <si>
    <t>97M/2023</t>
  </si>
  <si>
    <t>40M/2024</t>
  </si>
  <si>
    <t>Sécurité  et gardiennage Siège &amp; centres régionaux</t>
  </si>
  <si>
    <t>19M/2025</t>
  </si>
  <si>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</si>
  <si>
    <t>470 CT/SNRT/2025</t>
  </si>
  <si>
    <t>ARRIBAT TECHNOLOGY</t>
  </si>
  <si>
    <t xml:space="preserve">L'achat de carburant par "carbucarte" à lecture électronique pour les véhicules de la SNRT </t>
  </si>
  <si>
    <t>Convention N° 392CT/SNRT/2025</t>
  </si>
  <si>
    <t>Achats non stockés de matières et fournitures</t>
  </si>
  <si>
    <t>AFRIQUIA SMDC</t>
  </si>
  <si>
    <t>La couverture en termes d'assurance multirisque automobile pour l'ensemble du Par Auto de la SNRT Contrat N° FL 11202102045593/01/2025 + Assurance des nouveaux tracteurs acquis, ainsi les tracteurs en cours d'acquisition par la Direction technique.</t>
  </si>
  <si>
    <t>FL 11202102045593/01/2025</t>
  </si>
  <si>
    <t>L’abonnement d’accès des données de traçabilité en ligne de la flotte automobile SNRT avec boitiers GPS  + acquisition des boitier pour les nouveaux véhicules</t>
  </si>
  <si>
    <t xml:space="preserve">Acquisition et Recharge des Tags télépéage par la SNRT (JAWAZ) </t>
  </si>
  <si>
    <t>Convention N°52/18/S</t>
  </si>
  <si>
    <t>ADM</t>
  </si>
  <si>
    <t xml:space="preserve">Contrat de la boite postale </t>
  </si>
  <si>
    <t>Couverture en termes d’assurance pour le bris de machine concernant les régies montées sur véhicules roulants – Contrat N° 0302220000247</t>
  </si>
  <si>
    <t>Contrat Barid el Maghreb - Contrat N° 07/2020 BP</t>
  </si>
  <si>
    <t>07/2020 BP</t>
  </si>
  <si>
    <t>Contrat d'AMANA  -  Contrat N° CL03733</t>
  </si>
  <si>
    <t>CL03733</t>
  </si>
  <si>
    <t>Contrat d'acquisition billeterie Aérienne -  Convention N° 505CT/SNRT/2024</t>
  </si>
  <si>
    <t>505CT/SNRT/2024</t>
  </si>
  <si>
    <t>Assurance multirisque professionnelle</t>
  </si>
  <si>
    <t>Parking Twin center DRPSD</t>
  </si>
  <si>
    <t>INWI</t>
  </si>
  <si>
    <t>MAROC TELECOM</t>
  </si>
  <si>
    <t>ORANGE</t>
  </si>
  <si>
    <t>Occupation temporaire eaux et forets</t>
  </si>
  <si>
    <t>Location</t>
  </si>
  <si>
    <t>contrat location collectivités ethniques</t>
  </si>
  <si>
    <t>Assurer personnellement au service médical de la SNRT, un service de vingt heures (20 heures) par mois</t>
  </si>
  <si>
    <t>760/SNRT/2017</t>
  </si>
  <si>
    <t>DOCTEUR BOUBKER ABOUZAHIR</t>
  </si>
  <si>
    <t>MEDECIN DE TRAVAIL- Docteur inscrite au tableau de l'ordre des médecins (Région Rabat-Nord)-</t>
  </si>
  <si>
    <t>06/SNRT/2011</t>
  </si>
  <si>
    <t>OUAFAA FAHSI</t>
  </si>
  <si>
    <t>07/SNRT/2011</t>
  </si>
  <si>
    <t>ZAKARIA BENSAOUD</t>
  </si>
  <si>
    <t>MEDECIN DE TRAVAIL -Docteur inscrite au tableau de l'ordre des médecins (Région Rabat-Nord)-</t>
  </si>
  <si>
    <t>08/SNRT/2011</t>
  </si>
  <si>
    <t>ABDELHAMID KHADRI</t>
  </si>
  <si>
    <t>Traitement de la Paie</t>
  </si>
  <si>
    <t>JDE : 19000754</t>
  </si>
  <si>
    <t>TGR</t>
  </si>
  <si>
    <t>322/2001</t>
  </si>
  <si>
    <t>SOMEIGE</t>
  </si>
  <si>
    <t>Determiner les termes et conditions par lesquels la SNRT " SPONSOR  SILVER "  du Nationnal Performmances Tour des éditions 2025,2026 et 2027</t>
  </si>
  <si>
    <t>001270125/CT-SNRT</t>
  </si>
  <si>
    <t>ASSOCIATION DU TROPHEE HASSAN II</t>
  </si>
  <si>
    <t>FRAIS DE SYNDICAT DU TWIN CENTER</t>
  </si>
  <si>
    <t>JDE : 21000030</t>
  </si>
  <si>
    <t>SYNDICAT DES PROPRIETAIRES DU TWIN CENTR</t>
  </si>
  <si>
    <t>l’acquisition des droits de diffusion de SPORT NEWS REPORTING (2024 – 2029).</t>
  </si>
  <si>
    <t>004070224/CT-SNRT</t>
  </si>
  <si>
    <t>SNTV</t>
  </si>
  <si>
    <t>L’acquisition des droits de diffusion des compétitions de Judo 2025</t>
  </si>
  <si>
    <t>004270125/CT-SNRT</t>
  </si>
  <si>
    <t>SILVER SPRING MEDIA AB</t>
  </si>
  <si>
    <t>Achats des droits de diffusion des compétitions du championnat de la ligue africaine du Basket Ball 10 000/année</t>
  </si>
  <si>
    <t>003020425/CT-SNRT</t>
  </si>
  <si>
    <t>BALP</t>
  </si>
  <si>
    <t>Abonnement au service de production virtuelle basé sur l'intelligence artificielle de Huawei Cloud ''MetaStudio'' pour les besoins de la SNRT.</t>
  </si>
  <si>
    <t>472 CT/SNRT/2025</t>
  </si>
  <si>
    <t>ONE CLOUD</t>
  </si>
  <si>
    <t>Abonnement  "Google Workspace"</t>
  </si>
  <si>
    <t>427 CT/SNRT/2024</t>
  </si>
  <si>
    <t>NPONE SARL</t>
  </si>
  <si>
    <t>Abonnement au service de synthése vocale basée sur les voix Text-To-Speech de Google Cloud AI pour les besoins de la SNRT.</t>
  </si>
  <si>
    <t>471 CT/SNRT/2025</t>
  </si>
  <si>
    <t>Services (transcodage, segmentation et streaming Live sur internet) pour les chaînes TV et Radio de la SNRT.</t>
  </si>
  <si>
    <t>389 CT/SNRT/2025</t>
  </si>
  <si>
    <t>EASYBROADCAST</t>
  </si>
  <si>
    <t xml:space="preserve"> Consultant s’engage à accomplir une mission de conseil, d’étude et d’expertise, au profit de la SNRT.</t>
  </si>
  <si>
    <t>445 CT/SNRT/2025</t>
  </si>
  <si>
    <t>TALBI AUDIT ET CONSEIL</t>
  </si>
  <si>
    <t>Abonnement à la base de données ARTEMIS</t>
  </si>
  <si>
    <t>ARTEMIS</t>
  </si>
  <si>
    <t>Consultations portant sur des problématiques spécifiques liées aux domaines comptable, fiscal et social</t>
  </si>
  <si>
    <t>404 CT/SNRT/2023</t>
  </si>
  <si>
    <t>EL JERARI AUDIT CONSEIL</t>
  </si>
  <si>
    <t>Prestation de conseil juridique au profit de la SNRT</t>
  </si>
  <si>
    <t>529 CT/SNRT/2022</t>
  </si>
  <si>
    <t>AB LAW</t>
  </si>
  <si>
    <t xml:space="preserve"> Prestation satellitaire Nilesat</t>
  </si>
  <si>
    <t>NILESAT</t>
  </si>
  <si>
    <t>Prestation satellitaire Arabsat</t>
  </si>
  <si>
    <t>ARABSAT</t>
  </si>
  <si>
    <t>Prestation satellitaire Es'hailsat</t>
  </si>
  <si>
    <t>ES'HAILSAT</t>
  </si>
  <si>
    <t>Prestation satellitaire Eutelsat</t>
  </si>
  <si>
    <t>EUTELSAT</t>
  </si>
  <si>
    <t>Prestation GlobeCast</t>
  </si>
  <si>
    <t>GlobeCast</t>
  </si>
  <si>
    <t xml:space="preserve">Redevances d'assignation de fréquences </t>
  </si>
  <si>
    <t>ANRT</t>
  </si>
  <si>
    <t>Redevance pour assignation de fréquences TV, Redevance pour assignation de fréquences RD et Redevance pour assignation de fréquences radio</t>
  </si>
  <si>
    <t>HACA</t>
  </si>
  <si>
    <t>La maintenance périodique du systéme de calcul de couverture TV et FM</t>
  </si>
  <si>
    <t>47M/SNRT/2023</t>
  </si>
  <si>
    <t>LS TELECOM</t>
  </si>
  <si>
    <t>Etude et assistance technique aux travaux d'essais d'expertises et de conrole des ouvrages (Pylones, Tours, Batiments)</t>
  </si>
  <si>
    <t>82M/SNRT/2023</t>
  </si>
  <si>
    <t>LPEE</t>
  </si>
  <si>
    <t>Maintenance de la solution exustante de ka chaine radio info-trafic</t>
  </si>
  <si>
    <t>31M/SNRT/2022</t>
  </si>
  <si>
    <t>PHF COM</t>
  </si>
  <si>
    <t>La maintenance préventive et curative de la plateforme soft de  codage et de pultiplexage des ouvrages (Pylones, Tours, Batiments)</t>
  </si>
  <si>
    <t>91M/SNRT/2023</t>
  </si>
  <si>
    <t>Location et infogérance de plateforme publiques d'hébergement "Cloud" et fourniture des services associés.</t>
  </si>
  <si>
    <t>31M/SNRT/2024</t>
  </si>
  <si>
    <t>Prestations de maintenance du progiciel de gestion des ressources humaines AGIRH</t>
  </si>
  <si>
    <t>Prestations fonctionnelles et techniques du progiciel de gestion intégré de la SNRT: JDEWARDS</t>
  </si>
  <si>
    <t>Contrat de service de support (SLA) du Système de Production News « News Room » de la SNRT.</t>
  </si>
  <si>
    <t>51M/SNRT/2022</t>
  </si>
  <si>
    <t>Souscription à un abonnement annuel de licences de logiciels de montage et de graphisme pour les besoins des chaines TV de la SNRT.</t>
  </si>
  <si>
    <t>22M/SNRT/2023</t>
  </si>
  <si>
    <t>30 AOM/SNRT</t>
  </si>
  <si>
    <t>La fourniture et la mise en service de serveurs pour renouvellement de serveurs d’enregistrement et de replay pour les besoins de la production TV des manifestations sportives</t>
  </si>
  <si>
    <t>PV N° 02RE2025-DPPCCRTV</t>
  </si>
  <si>
    <t>HAKIM KHIZRAN  -  Préparation et présentation de l’émission RD الابتهالات</t>
  </si>
  <si>
    <t>HAKIM KHIZRAN</t>
  </si>
  <si>
    <t>HICHAM EL HLIMI -  Préparation et présentation de l’émission RD في حضرة زوايا</t>
  </si>
  <si>
    <t>Acquisition des droits de diffusion de reportages télévisuels sur l’actualité à Bruxelles</t>
  </si>
  <si>
    <t>391 CT/SNRT</t>
  </si>
  <si>
    <t>NET PROD</t>
  </si>
  <si>
    <t>Acquisition des droits de diffusion de reportages télévisuels sur l’actualité en Palestine</t>
  </si>
  <si>
    <t>392 CT/SNRT</t>
  </si>
  <si>
    <t>ALAM NEWS CO.FOR MEDIA PRODUCTION</t>
  </si>
  <si>
    <t xml:space="preserve">Location de Deux unipoles LED entrée/sortie Casablanca Technopark au niveau du pont a Haubans </t>
  </si>
  <si>
    <t>FR/KR/02/2026</t>
  </si>
  <si>
    <t>PV N° : 01RE2026- DPPCCRTV</t>
  </si>
  <si>
    <t>IMAD ZAOUI – Programmateur TV : conducteur quotidien, montage, coordination et suivi avec la commission technique TV</t>
  </si>
  <si>
    <t>IMAD ZAOUI</t>
  </si>
  <si>
    <t>AICHA CHAFAI – Animateur RD/TV : les gestion de l’antenne RD, la couverture et le reportage RD/TV</t>
  </si>
  <si>
    <t>AICHA CHAFAI</t>
  </si>
  <si>
    <t>AMINE MARZOUKI – Programmation TV (conducteur quotidien)</t>
  </si>
  <si>
    <t>AMINE MARZOUKI</t>
  </si>
  <si>
    <t>YOUSSEF ESBAISS – Programmatrice TV : le montage, la coordination et le suivi avec la commission scinetiifique, l’archive STM et la coordination du portail de la chaine</t>
  </si>
  <si>
    <t>YOUSSEF ESBAISS</t>
  </si>
  <si>
    <t>61AOM/SNRT</t>
  </si>
  <si>
    <t>Maintenance et entretien des appareils de climatisation (Pièce et main d’œuvre) : Rabat et Casablanca</t>
  </si>
  <si>
    <t xml:space="preserve">N° AO et DATE VALIDATION </t>
  </si>
  <si>
    <t>31 AOM/SNRT</t>
  </si>
  <si>
    <t>Fourniture de commutateurs de flux transport stream</t>
  </si>
  <si>
    <t>Consultation N° 08CT/SNRT/2026</t>
  </si>
  <si>
    <t>Agencement d’un stand de 66 M2 au Salon International de l’Édition et du livre (SIEL) ainsi que l’organisation de 05 récéptions pour 40 personnes</t>
  </si>
  <si>
    <t>394 CT/SNRT/2026</t>
  </si>
  <si>
    <t>KI VISION</t>
  </si>
  <si>
    <t>32 AOM/SNRT</t>
  </si>
  <si>
    <t>Publié le 19/03/2026</t>
  </si>
  <si>
    <t>33 AOM/SNRT</t>
  </si>
  <si>
    <t>Suite annuléation AO 15</t>
  </si>
  <si>
    <t>34 AOM/SNRT</t>
  </si>
  <si>
    <t>Souscription à des abonnements annuels de licences de logiciels de création de contenu et outils basés sur l’intelligence artificielle au profit de la DCRPSD</t>
  </si>
  <si>
    <t>01RE2026-DCCCA</t>
  </si>
  <si>
    <t>SAMIR BENCHEKROUN – CONSULTANT EN MATCHS DE FOOTBALL</t>
  </si>
  <si>
    <t>SAMIR BENCHEKROUN</t>
  </si>
  <si>
    <t>01RE2026-DCPCART</t>
  </si>
  <si>
    <t>SAIDA EL ALAOUI – JOURNALISTE</t>
  </si>
  <si>
    <t>SAIDA EL ALAOUI</t>
  </si>
  <si>
    <t>Cession des droits de diffusion des actualités et la couverture télévisée de la 14éme édition du Festival International du Film de Dakhla,  qui se tiendra du 06 au 12 Juin 2026,</t>
  </si>
  <si>
    <t>398 CT/SNRT/2026</t>
  </si>
  <si>
    <t>ASSOCIATION D'ANIMATION CULTURELLE ET ARTISTIQUE DES PROVINCES DU SUD</t>
  </si>
  <si>
    <t>26000024 CL</t>
  </si>
  <si>
    <t>Fourniture et mise en service de systèmes de commande sans fils pour optique de caméra pour les besoins des unités mobiles de la SNRT</t>
  </si>
  <si>
    <t>37 AOM/SNRT</t>
  </si>
  <si>
    <t>L'élaboration du Schéma Directeur des Systèmes d'information (SDSI) de la Société Nationale de Radiodiffusion et de Télévision.</t>
  </si>
  <si>
    <t>38 AOM/SNRT</t>
  </si>
  <si>
    <t>La fourniture et la mise en service de lecteurs LTO destinés aux besoins d’archivage de la SNRT</t>
  </si>
  <si>
    <t>39 AOM/SNRT</t>
  </si>
  <si>
    <t>Fourniture, installation, paramétrage et mise en service de batteries pour onduleurs existants de marque EATON déployés au siége SNRT à Rabat</t>
  </si>
  <si>
    <t>54AOM/SNRT</t>
  </si>
  <si>
    <t>Élaboration des études techniques et suivi des travaux d’installation d’un pylône auto-stable de 55m de hauteur au site SNRT TAOURIRT (P.TAOURIRT)</t>
  </si>
  <si>
    <t xml:space="preserve">PV N° : 01RE2025-DCPA </t>
  </si>
  <si>
    <t>AZIZ BENISSAAD – Ecriture de commentaires de l’émission interne « الغالية بلادي »</t>
  </si>
  <si>
    <t>AZIZ BENISSAAD</t>
  </si>
  <si>
    <t>36 AOM/SNRT</t>
  </si>
  <si>
    <t>Achat d’habillement pour le personnel de la SNRT (Journalistes, Caméramen, Techniciens et Chauffeurs</t>
  </si>
  <si>
    <t>59AOM/SNRT</t>
  </si>
  <si>
    <t>Élaboration de la cartographie des risques de la SNRT et déploiement du dispositif de suivi et de mise à jour y afférent</t>
  </si>
  <si>
    <t>60AOM/SNRT</t>
  </si>
  <si>
    <t>Location de supports d’affichage urbain 4X3 pour la SNRT</t>
  </si>
  <si>
    <t>26000002 CI</t>
  </si>
  <si>
    <t>Conception d’un décor virtuel pour la chaine Arryadia avec des éléments de réalité augmentée (RA) destinée  à accompagner la couverture de la CAN féminine</t>
  </si>
  <si>
    <t>ASKI-DA CREATIVE</t>
  </si>
  <si>
    <t>SANS PV</t>
  </si>
  <si>
    <t>MOHAMMED BENDIAB – Consiltant Golf</t>
  </si>
  <si>
    <t>MOHAMMED BENDIAB</t>
  </si>
  <si>
    <t>ancien13AOM/SNRT</t>
  </si>
  <si>
    <t>Entretien et remises en état du système de verrouillage et de protection de la cabine d’antenne du centre AM de Sbaa Aioune</t>
  </si>
  <si>
    <t>Acquisition de vignettes pour l’entretien et la réparation des véhicules de la SNRT</t>
  </si>
  <si>
    <t>Convention N° 5913</t>
  </si>
  <si>
    <t>SNTL</t>
  </si>
  <si>
    <t>La publication des insertions de la SNRT dans le supports : « le jardin des Hespérides »</t>
  </si>
  <si>
    <t>393 CT/SNRT/2026</t>
  </si>
  <si>
    <t>AGENCE PROMOTION DAKHLA</t>
  </si>
  <si>
    <t>LINA BOUFARDOU – Journaliste francophone, présentatrice et animatrice de débats sur la chaine Inter.</t>
  </si>
  <si>
    <t>LINA BOUFARDOU</t>
  </si>
  <si>
    <t>Achats des droits sportifs Match Maroc vs Norvège (Retenue à la source à la charge de la SNRT)</t>
  </si>
  <si>
    <t>FANZONE STUDIOS</t>
  </si>
  <si>
    <t>45AOM/SNRT/2026</t>
  </si>
  <si>
    <t>Peinture des facades et des locaux de la SNRT</t>
  </si>
  <si>
    <t>22 AOM/SNRT</t>
  </si>
  <si>
    <t>PV N° : 02NV2026- DITV</t>
  </si>
  <si>
    <t>BELHAISSI YOUSSEF – La préparation et la présentation des emissions politiques</t>
  </si>
  <si>
    <t>BELHAISSI YOUSSEF</t>
  </si>
  <si>
    <t>52 AOM/SNRT</t>
  </si>
  <si>
    <t>La fourniture et la mise en service de véhicules fourgon aménagés en rayonnage pour les besoins de la production de la SNRT</t>
  </si>
  <si>
    <t>46 AOM/SNRT</t>
  </si>
  <si>
    <t>Renouvellement des licences de la solution de gestion financière pour les besoins de la SNRT</t>
  </si>
  <si>
    <t>16 AOM/SNRT</t>
  </si>
  <si>
    <t>La numérisation des anciennes archives télévisuelles stockées sur des supports analogiques de type cassette U-MATIC pour les besoins des archives TV de la SNRT</t>
  </si>
  <si>
    <t>51 AOM</t>
  </si>
  <si>
    <t>Fourniture des modules et pièces de rechange pour les émetteurs FM de marque RVR</t>
  </si>
  <si>
    <t>Fourniture des modules et pièces de rechange pour les émetteurs FM 10 KW et 5 KW de marque RFE</t>
  </si>
  <si>
    <t>La captation et la cession exclusive pour le compte de la SNRT des droits de diffusion des concerts du Festival Gnaoua et Musiques du Monde</t>
  </si>
  <si>
    <t>A3 COMMUNICATION</t>
  </si>
  <si>
    <t>47 AOM</t>
  </si>
  <si>
    <t>Fourniture des modules et piéces de rechange pour les émetteurs TNT de puissance 250 Watts de marque EUROTEK</t>
  </si>
  <si>
    <t>Fourniture des modules et piéces de rechange des émetteurs TNT de marque ITELSIS</t>
  </si>
  <si>
    <t>Fourniture des modules et piéces de rechange des émetteurs TNT de marque EGATEL de puissance 10KW</t>
  </si>
  <si>
    <t>29 AOM</t>
  </si>
  <si>
    <t>La fourniture et la mise en service d'encodeurs et décodeurs SRT pour les besoins des unités mobiles de la SNRT</t>
  </si>
  <si>
    <t>44 AOM</t>
  </si>
  <si>
    <t>35 AOM</t>
  </si>
  <si>
    <t>49 AOM</t>
  </si>
  <si>
    <t>La maintenance de messagerie Lotus Notes/Domino</t>
  </si>
  <si>
    <t>48 AOM</t>
  </si>
  <si>
    <t>Prestation de maintenance et assitance /  Support du logiciel de gestion des campagnes publicitaires des support TV et Radio de la SNRT</t>
  </si>
  <si>
    <t>25 AOM/SNRT</t>
  </si>
  <si>
    <t>SUITE AO INFRUCTUEUX</t>
  </si>
  <si>
    <t>26000042 CL</t>
  </si>
  <si>
    <t>Fourniture de materiel de diffusion</t>
  </si>
  <si>
    <t>LYSMA SYSTÈME</t>
  </si>
  <si>
    <t>50 AOM/SNRT</t>
  </si>
  <si>
    <t>Fourniture, installation et mise en service d'un nouveau groupe électrogène de puissance 200KW/PRP pour le centre SNRT de PALOMAS (P.EL HOCEIMA), ainsi que le transfert de quelques groupes électrogènes entre des centres SNRT y compris leurs mises à niveau</t>
  </si>
  <si>
    <t>53 AOM/SNRT</t>
  </si>
  <si>
    <t>26000049 CL</t>
  </si>
  <si>
    <t>Désherbage elagage deraninage des arbres de centre emetteur radio AM de Sebaa Aioune</t>
  </si>
  <si>
    <t>HOUSSADIM</t>
  </si>
  <si>
    <t>26000050 CL</t>
  </si>
  <si>
    <t>Désherbage elagage deraninage des arbres de centre emetteur radio AM d'Oujda</t>
  </si>
  <si>
    <t>26000047 CL</t>
  </si>
  <si>
    <t>Fourniture et mise en service de cartes graphiques pour applications de calcul intensif et d'intelligence artificielle pour les besoins de la SNRT</t>
  </si>
  <si>
    <t>26000044 CL</t>
  </si>
  <si>
    <t>Réparation et maintenance du Poste de transformation MT/BT haut de poteau type H61 50KVA au site SNRT de LAKSIBA (P.BENI MELLAL)</t>
  </si>
  <si>
    <t>26000043 CL</t>
  </si>
  <si>
    <t>LOT n°1: Etude des travaux d'aménagement du nouveau siège de la radio de Tétouane</t>
  </si>
  <si>
    <t>MES ETUDES</t>
  </si>
  <si>
    <t>26000052 CL</t>
  </si>
  <si>
    <t>Désherbage elagage deraninage des arbres de centre emetteur radio AM d'Ait Melloul</t>
  </si>
  <si>
    <t>EXCELIACOM CONTRACTORS</t>
  </si>
  <si>
    <t>26000554 CT</t>
  </si>
  <si>
    <t>Frais technique pour la coupe du monde FIFA 2026</t>
  </si>
  <si>
    <t>Achats de droits</t>
  </si>
  <si>
    <t>HOST BROADCAST SERVICES-HBS</t>
  </si>
  <si>
    <t>43AOM/SNRT</t>
  </si>
  <si>
    <t>Elaboration des études techniques et suivi des travaux d'aménagement de l'ancien site de diffusion TV/FM de la SNRT à Jbel Hammat Moulay Hachem (P.Midelt)</t>
  </si>
  <si>
    <t>Elaboration des études techniques et suivi des travaux de construction du site de diffusion TV/FM de la SNRT à Msissi(P.Tinghir)</t>
  </si>
  <si>
    <t>56AOM/SNRT</t>
  </si>
  <si>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</si>
  <si>
    <t>55AOM/SNRT</t>
  </si>
  <si>
    <t>26000048 CL</t>
  </si>
  <si>
    <t>Désherbage elagage deracinage des arbres de centre de télédiffusion TV/FM Cap spartel</t>
  </si>
  <si>
    <t>26000051 CL</t>
  </si>
  <si>
    <t>Entretien et réparation de mobilier pour l'emission "CHABAB FI AL WAJIHA" au studio Ain Chok à Casablanca</t>
  </si>
  <si>
    <t>BEST PRODUCTION</t>
  </si>
  <si>
    <t>24AOM/SNRT/2026</t>
  </si>
  <si>
    <t>Achat de maquillage des animateurs pour TV LAAYOUNE.</t>
  </si>
  <si>
    <t>57AOM/SNRT/2026</t>
  </si>
  <si>
    <t>ALI ER-RBAHY-Supervision technique et administratif et coordination</t>
  </si>
  <si>
    <t>Achats de productions et de programmes</t>
  </si>
  <si>
    <t>ABDESLAM KHALOUFI-Supervision technique et administratif et coordination</t>
  </si>
  <si>
    <t>ABDESLAM KHALOUFI</t>
  </si>
  <si>
    <t>NADIA EL MECHRAFI-Le droit d'enregistrement de diffusion et d'exploitation de 10 séances de musique gharnati</t>
  </si>
  <si>
    <t>NADIA EL MECHRAFI</t>
  </si>
  <si>
    <t>317 073,17</t>
  </si>
  <si>
    <t>ASSOCIATION AHMED PIRO DE MUSIQUE GHARNATI-Le droit d'enregistrement de diffusion et d'exploitation de 10 séances de musique gharnati</t>
  </si>
  <si>
    <t>ASSOCIATION AHMED PIRO DE MUSIQUE GHARNATI-</t>
  </si>
  <si>
    <t>PV N01RE2026-DPMG</t>
  </si>
  <si>
    <t>YOUSSEF EL MANSOUR-Metreur en BTP</t>
  </si>
  <si>
    <t>YOUSSEF ELMANSOUR</t>
  </si>
  <si>
    <t>PV EN COURS DE SIGNATURE</t>
  </si>
  <si>
    <t>40AOM/SNRT/2026</t>
  </si>
  <si>
    <t>La fourniture et la mise en service de logiciels et de licences de solutions IT pour les besoins de la Société Nationale de Radiodiffusion et de Télévision</t>
  </si>
  <si>
    <t>26000057 CL</t>
  </si>
  <si>
    <t>Publications des comptes annuels de la SNRT 2025 au Bulletin Officiel</t>
  </si>
  <si>
    <t>Directions de l'imprimerie officel</t>
  </si>
  <si>
    <t>26000564 CT</t>
  </si>
  <si>
    <t>MAHJOUB BEN-SI-ALI - Journaliste chargé de la préparation et la présentation des bulletins et flashs d'information des èmissions RD</t>
  </si>
  <si>
    <t>MAHJOUB BEN -SI-ALI</t>
  </si>
  <si>
    <t>26000565 CT</t>
  </si>
  <si>
    <t>FATIMA ZOHRA BOUSKRAOUI-Journaliste chargé de la préparation et la présentation des bulletins et flashs d'information des èmissions RD</t>
  </si>
  <si>
    <t>26000565CT</t>
  </si>
  <si>
    <t>FATIMA ZOHRA BOUSKRAOUI</t>
  </si>
  <si>
    <t>26000566 CT</t>
  </si>
  <si>
    <t>MEHDI EL ATIFI - Journaliste chargé de la préparation et la présentation des bulletins et flashs d'information des èmissions RD</t>
  </si>
  <si>
    <t>MEHDI EL ATIFI</t>
  </si>
  <si>
    <t>63AOM/SNRT/2026</t>
  </si>
  <si>
    <t>Fourniture et mise en service d'équipements audio vidéo au profit de la Direction de la Régie Publicitaire et Solutions Digitales de la Société Nationale de la Radiodiffusion et de la Télévision</t>
  </si>
  <si>
    <t>64AOM/SNRT/2026</t>
  </si>
  <si>
    <t>Compte</t>
  </si>
  <si>
    <t>Libellé</t>
  </si>
  <si>
    <t>212-1</t>
  </si>
  <si>
    <t>212-2</t>
  </si>
  <si>
    <t>221-1</t>
  </si>
  <si>
    <t>231-1</t>
  </si>
  <si>
    <t>Terrains</t>
  </si>
  <si>
    <t>232-2</t>
  </si>
  <si>
    <t>233-1</t>
  </si>
  <si>
    <t>233-2</t>
  </si>
  <si>
    <t xml:space="preserve">Matériel et outillage </t>
  </si>
  <si>
    <t>233-3</t>
  </si>
  <si>
    <t>233-4</t>
  </si>
  <si>
    <t>235-1</t>
  </si>
  <si>
    <t>235-2</t>
  </si>
  <si>
    <t>235-3</t>
  </si>
  <si>
    <t>235-4</t>
  </si>
  <si>
    <t>Autres Matériel et mobilier de bureau</t>
  </si>
  <si>
    <t>612-1-1</t>
  </si>
  <si>
    <t>Acquis définitive Programmes TV externes</t>
  </si>
  <si>
    <t>612-1-3</t>
  </si>
  <si>
    <t>Achat des programmes en production interne</t>
  </si>
  <si>
    <t>612-1-4</t>
  </si>
  <si>
    <t>Achats des programmes en co-production</t>
  </si>
  <si>
    <t>612-2-1</t>
  </si>
  <si>
    <t>Achats des droits de captation</t>
  </si>
  <si>
    <t>612-2-2</t>
  </si>
  <si>
    <t xml:space="preserve">Cession de Droits de sport </t>
  </si>
  <si>
    <t>612-3-2</t>
  </si>
  <si>
    <t>Achats des pièces de rechange</t>
  </si>
  <si>
    <t>612-3-3</t>
  </si>
  <si>
    <t>Fournitures de bureau et fournitures informatiques</t>
  </si>
  <si>
    <t>612-3-4</t>
  </si>
  <si>
    <t>Autres Matières et fournitures consommables</t>
  </si>
  <si>
    <t>612-4-2</t>
  </si>
  <si>
    <t>Achats de carburants</t>
  </si>
  <si>
    <t>612-4-3</t>
  </si>
  <si>
    <t>Achats Petit outillage &amp; petit équipement</t>
  </si>
  <si>
    <t>612-4-4</t>
  </si>
  <si>
    <t>Achat fournitures (entretien, fournitures de bureau et fournitures informatiques)</t>
  </si>
  <si>
    <t>612-5-1</t>
  </si>
  <si>
    <t xml:space="preserve">Achats d'études </t>
  </si>
  <si>
    <t>612-5-2</t>
  </si>
  <si>
    <t>Achat prestations de services locales - sociétés</t>
  </si>
  <si>
    <t>612-5-3</t>
  </si>
  <si>
    <t>612-5-4</t>
  </si>
  <si>
    <t>Achat prestations services Etrangères</t>
  </si>
  <si>
    <t>612-6-1</t>
  </si>
  <si>
    <t xml:space="preserve">Achat prestations satellitaires </t>
  </si>
  <si>
    <t>613-1-1</t>
  </si>
  <si>
    <t>Location de terrains et constructions</t>
  </si>
  <si>
    <t>613-1-4</t>
  </si>
  <si>
    <t>Location matériel transport</t>
  </si>
  <si>
    <t>613-2-1</t>
  </si>
  <si>
    <t>Entr&amp;réparat biens immoblier</t>
  </si>
  <si>
    <t>613-2-2</t>
  </si>
  <si>
    <t>Entr&amp;réparat biens mobilier</t>
  </si>
  <si>
    <t>613-2-3</t>
  </si>
  <si>
    <t>Entretien et réparation matériel transport</t>
  </si>
  <si>
    <t>613-2-4</t>
  </si>
  <si>
    <t>Entretien et réparation matériel&amp;outillage</t>
  </si>
  <si>
    <t>613-2-5</t>
  </si>
  <si>
    <t>Entretien et maintenance matériel Informatiq &amp; logiciels</t>
  </si>
  <si>
    <t>613-2-6</t>
  </si>
  <si>
    <t xml:space="preserve">Assurances </t>
  </si>
  <si>
    <t>613-3-2</t>
  </si>
  <si>
    <t>Honoraires</t>
  </si>
  <si>
    <t>613-3-3</t>
  </si>
  <si>
    <t>Frais d'actes et contentieux</t>
  </si>
  <si>
    <t>613-4-2</t>
  </si>
  <si>
    <t>Autres redevances</t>
  </si>
  <si>
    <t>613-4-3</t>
  </si>
  <si>
    <t xml:space="preserve">Documentation </t>
  </si>
  <si>
    <t>613-4-4</t>
  </si>
  <si>
    <t>Abonnements</t>
  </si>
  <si>
    <t>613-4-5</t>
  </si>
  <si>
    <t>Cotisations</t>
  </si>
  <si>
    <t>614-1-1</t>
  </si>
  <si>
    <t>Mission au Maroc</t>
  </si>
  <si>
    <t>614-1-2</t>
  </si>
  <si>
    <t>Mission à l'étranger</t>
  </si>
  <si>
    <t>614-1-3</t>
  </si>
  <si>
    <t>Réceptions</t>
  </si>
  <si>
    <t>614-2-1</t>
  </si>
  <si>
    <t>Annonces et insertions</t>
  </si>
  <si>
    <t>614-2-2</t>
  </si>
  <si>
    <t>Charges de publicité</t>
  </si>
  <si>
    <t>614-2-3</t>
  </si>
  <si>
    <t>Autres charges de relations publiques</t>
  </si>
  <si>
    <t>614-3-1</t>
  </si>
  <si>
    <t>Frais postaux</t>
  </si>
  <si>
    <t>614-3-2</t>
  </si>
  <si>
    <t>Téléphone &amp; internet</t>
  </si>
  <si>
    <t>614-3-4</t>
  </si>
  <si>
    <t>Transport du personnel</t>
  </si>
  <si>
    <t>614-3-5</t>
  </si>
  <si>
    <t>Autres transports</t>
  </si>
  <si>
    <t>617-1-1</t>
  </si>
  <si>
    <t>Salaires de bases +rappels</t>
  </si>
  <si>
    <t>617-1-2</t>
  </si>
  <si>
    <t xml:space="preserve">Primes et indemnités </t>
  </si>
  <si>
    <t>617-2</t>
  </si>
  <si>
    <t>617-3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</si>
</sst>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_€"/>
    <numFmt numFmtId="165" formatCode="0\ %"/>
    <numFmt numFmtId="166" formatCode="_-* #,##0.00\ _€_-;\-* #,##0.00\ _€_-;_-* \-??\ _€_-;_-@_-"/>
    <numFmt numFmtId="167" formatCode="#.##0\.00"/>
    <numFmt numFmtId="168" formatCode="[$د.م.‏-1801]\ #,##0.00;[Red][$د.م.‏-1801]\ #,##0.00\-"/>
    <numFmt numFmtId="169" formatCode="_(* #,##0.00_);_(* \(#,##0.00\);_(* \-??_);_(@_)"/>
    <numFmt numFmtId="170" formatCode="#,##0.00\ [$MAD]"/>
    <numFmt numFmtId="171" formatCode="_-* #,##0.00_-;\-* #,##0.00_-;_-* \-??_-;_-@_-"/>
    <numFmt numFmtId="172" formatCode="_-* #,##0.00\ _D_H_-;\-* #,##0.00\ _D_H_-;_-* \-??\ _D_H_-;_-@_-"/>
  </numFmts>
  <fonts count="24" x14ac:knownFonts="1">
    <font>
      <sz val="11"/>
      <color theme="1"/>
      <name val="Calibri"/>
      <family val="2"/>
      <charset val="1"/>
    </font>
    <font>
      <u/>
      <sz val="11"/>
      <color theme="10"/>
      <name val="Calibri"/>
      <family val="2"/>
      <charset val="1"/>
    </font>
    <font>
      <sz val="10"/>
      <color theme="3"/>
      <name val="Calibri"/>
      <family val="2"/>
      <charset val="1"/>
    </font>
    <font>
      <sz val="10"/>
      <color theme="1"/>
      <name val="Arial"/>
      <family val="2"/>
      <charset val="1"/>
    </font>
    <font>
      <sz val="11"/>
      <color theme="0"/>
      <name val="Calibri"/>
      <family val="2"/>
      <charset val="1"/>
    </font>
    <font>
      <sz val="10"/>
      <color theme="1"/>
      <name val="Calibri"/>
      <family val="2"/>
      <charset val="1"/>
    </font>
    <font>
      <sz val="10"/>
      <name val="Calibri"/>
      <family val="2"/>
      <charset val="1"/>
    </font>
    <font>
      <b/>
      <sz val="11"/>
      <color theme="0"/>
      <name val="Calibri"/>
      <family val="2"/>
      <charset val="1"/>
    </font>
    <font>
      <b/>
      <sz val="11"/>
      <color theme="0" tint="-0.14999847407452621"/>
      <name val="Calibri"/>
      <family val="2"/>
      <charset val="1"/>
    </font>
    <font>
      <b/>
      <sz val="11"/>
      <color theme="1"/>
      <name val="Calibri"/>
      <family val="2"/>
      <charset val="1"/>
    </font>
    <font>
      <sz val="11"/>
      <color theme="1"/>
      <name val="Times New Roman"/>
      <family val="1"/>
      <charset val="1"/>
    </font>
    <font>
      <b/>
      <sz val="11"/>
      <color theme="1"/>
      <name val="Times New Roman"/>
      <family val="1"/>
      <charset val="1"/>
    </font>
    <font>
      <sz val="11"/>
      <color theme="1"/>
      <name val="Calibri"/>
      <family val="2"/>
      <charset val="1"/>
    </font>
    <font>
      <sz val="10"/>
      <color theme="1"/>
      <name val="Calibri"/>
      <family val="2"/>
    </font>
    <font>
      <sz val="10"/>
      <color theme="3"/>
      <name val="Arial"/>
      <family val="2"/>
      <scheme val="minor"/>
    </font>
    <font>
      <b/>
      <sz val="10"/>
      <color theme="1"/>
      <name val="Calibri"/>
      <family val="2"/>
    </font>
    <font>
      <sz val="10"/>
      <color theme="3"/>
      <name val="Calibri"/>
      <family val="2"/>
    </font>
    <font>
      <b/>
      <sz val="10"/>
      <color rgb="FFFFFFFF"/>
      <name val="Calibri"/>
      <family val="2"/>
    </font>
    <font>
      <b/>
      <sz val="11"/>
      <color theme="1"/>
      <name val="Calibri"/>
      <family val="2"/>
    </font>
    <font>
      <sz val="10"/>
      <color theme="1"/>
      <name val="Calibri"/>
    </font>
    <font>
      <b/>
      <sz val="10"/>
      <color theme="1"/>
      <name val="Calibri"/>
    </font>
    <font>
      <b/>
      <sz val="10"/>
      <color rgb="FFFFFFFF"/>
      <name val="Calibri"/>
    </font>
    <font>
      <b/>
      <sz val="10"/>
      <color rgb="FF006100"/>
      <name val="Calibri"/>
    </font>
    <font>
      <b/>
      <sz val="10"/>
      <color rgb="FF9C0006"/>
      <name val="Calibri"/>
    </font>
  </fonts>
  <fills count="25">
    <fill>
      <patternFill patternType="none"/>
    </fill>
    <fill>
      <patternFill patternType="gray125"/>
    </fill>
    <fill>
      <patternFill patternType="solid">
        <fgColor theme="0" tint="-0.499984740745262"/>
        <bgColor rgb="FF8497B0"/>
      </patternFill>
    </fill>
    <fill>
      <patternFill patternType="solid">
        <fgColor theme="0" tint="-4.9989318521683403E-2"/>
        <bgColor rgb="FFDEEBF7"/>
      </patternFill>
    </fill>
    <fill>
      <patternFill patternType="solid">
        <fgColor theme="0" tint="-0.14999847407452621"/>
        <bgColor rgb="FFD0CECE"/>
      </patternFill>
    </fill>
    <fill>
      <patternFill patternType="solid">
        <fgColor theme="0" tint="-0.34998626667073579"/>
        <bgColor rgb="FF8497B0"/>
      </patternFill>
    </fill>
    <fill>
      <patternFill patternType="solid">
        <fgColor theme="0"/>
        <bgColor rgb="FFF2F2F2"/>
      </patternFill>
    </fill>
    <fill>
      <patternFill patternType="solid">
        <fgColor theme="3" tint="0.39988402966399123"/>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1"/>
        <bgColor indexed="64"/>
      </patternFill>
    </fill>
    <fill>
      <patternFill patternType="solid">
        <fgColor theme="5" tint="0.39997558519241921"/>
        <bgColor rgb="FFFFFF00"/>
      </patternFill>
    </fill>
    <fill>
      <patternFill patternType="solid">
        <fgColor theme="5" tint="0.39997558519241921"/>
        <bgColor rgb="FF8497B0"/>
      </patternFill>
    </fill>
    <fill>
      <patternFill patternType="solid">
        <fgColor rgb="FF2E75B6"/>
        <bgColor rgb="FFA6A6A6"/>
      </patternFill>
    </fill>
    <fill>
      <patternFill patternType="solid">
        <fgColor rgb="FFC6EFCE"/>
      </patternFill>
    </fill>
    <fill>
      <patternFill patternType="solid">
        <fgColor rgb="FFFDE9EA"/>
      </patternFill>
    </fill>
  </fills>
  <borders count="18">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theme="0" tint="-0.34998626667073579"/>
      </left>
      <right style="thin">
        <color theme="0" tint="-0.34998626667073579"/>
      </right>
      <top/>
      <bottom/>
      <diagonal/>
    </border>
  </borders>
  <cellStyleXfs count="16">
    <xf numFmtId="0" fontId="0" fillId="0" borderId="0"/>
    <xf numFmtId="169" fontId="12" fillId="0" borderId="0"/>
    <xf numFmtId="165" fontId="12" fillId="0" borderId="0"/>
    <xf numFmtId="0" fontId="1" fillId="0" borderId="0"/>
    <xf numFmtId="166" fontId="12" fillId="0" borderId="0"/>
    <xf numFmtId="166" fontId="12" fillId="0" borderId="0"/>
    <xf numFmtId="166" fontId="12" fillId="0" borderId="0"/>
    <xf numFmtId="171" fontId="12" fillId="0" borderId="0"/>
    <xf numFmtId="171" fontId="12" fillId="0" borderId="0"/>
    <xf numFmtId="166" fontId="12" fillId="0" borderId="0"/>
    <xf numFmtId="172" fontId="12" fillId="0" borderId="0"/>
    <xf numFmtId="0" fontId="2" fillId="0" borderId="0">
      <alignment horizontal="center" vertical="center" wrapText="1"/>
    </xf>
    <xf numFmtId="0" fontId="3" fillId="0" borderId="0"/>
    <xf numFmtId="0" fontId="2" fillId="0" borderId="0">
      <alignment horizontal="center" vertical="center" wrapText="1"/>
    </xf>
    <xf numFmtId="0" fontId="12" fillId="0" borderId="0"/>
    <xf numFmtId="0" fontId="14" fillId="0" borderId="0">
      <alignment horizontal="center" vertical="center" wrapText="1"/>
    </xf>
  </cellStyleXfs>
  <cellXfs count="250">
    <xf numFmtId="0" fontId="0" fillId="0" borderId="0" xfId="0"/>
    <xf numFmtId="0" fontId="0" fillId="0" borderId="0" xfId="0"/>
    <xf numFmtId="0" fontId="4" fillId="2" borderId="0" xfId="0" applyFont="1" applyFill="1"/>
    <xf numFmtId="0" fontId="5" fillId="3" borderId="1" xfId="0" applyFont="1" applyFill="1" applyBorder="1"/>
    <xf numFmtId="0" fontId="5" fillId="4" borderId="2" xfId="0" applyFont="1" applyFill="1" applyBorder="1"/>
    <xf numFmtId="0" fontId="6" fillId="4" borderId="2" xfId="0" applyFont="1" applyFill="1" applyBorder="1"/>
    <xf numFmtId="0" fontId="5" fillId="4" borderId="0" xfId="0" applyFont="1" applyFill="1"/>
    <xf numFmtId="0" fontId="7" fillId="5" borderId="0" xfId="0" applyFont="1" applyFill="1"/>
    <xf numFmtId="0" fontId="5" fillId="6" borderId="0" xfId="0" applyFont="1" applyFill="1"/>
    <xf numFmtId="0" fontId="5" fillId="3" borderId="0" xfId="0" applyFont="1" applyFill="1"/>
    <xf numFmtId="0" fontId="7" fillId="2" borderId="0" xfId="0" applyFont="1" applyFill="1"/>
    <xf numFmtId="0" fontId="5" fillId="4" borderId="1" xfId="0" applyFont="1" applyFill="1" applyBorder="1"/>
    <xf numFmtId="0" fontId="5" fillId="3" borderId="2" xfId="0" applyFont="1" applyFill="1" applyBorder="1"/>
    <xf numFmtId="0" fontId="8" fillId="7" borderId="7"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0" fillId="0" borderId="0" xfId="0" applyAlignment="1">
      <alignment horizontal="center" wrapText="1"/>
    </xf>
    <xf numFmtId="0" fontId="9"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9" fillId="0" borderId="0" xfId="0" applyFont="1" applyAlignment="1">
      <alignment horizontal="center" wrapText="1"/>
    </xf>
    <xf numFmtId="0" fontId="0" fillId="0" borderId="0" xfId="0" applyAlignment="1">
      <alignment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10" fillId="0" borderId="0" xfId="0" applyFont="1" applyAlignment="1">
      <alignment horizontal="center" vertical="center" wrapText="1"/>
    </xf>
    <xf numFmtId="0" fontId="9" fillId="0" borderId="9" xfId="0" applyFont="1" applyBorder="1" applyAlignment="1">
      <alignment horizontal="center" vertical="center" wrapText="1"/>
    </xf>
    <xf numFmtId="0" fontId="0" fillId="0" borderId="9" xfId="0" applyBorder="1" applyAlignment="1">
      <alignment horizontal="center" wrapText="1"/>
    </xf>
    <xf numFmtId="0" fontId="9" fillId="0" borderId="9" xfId="0" applyFont="1" applyBorder="1" applyAlignment="1">
      <alignment horizontal="center" wrapText="1"/>
    </xf>
    <xf numFmtId="0" fontId="0" fillId="0" borderId="9" xfId="0" applyBorder="1" applyAlignment="1">
      <alignment horizontal="left" vertical="center" wrapText="1"/>
    </xf>
    <xf numFmtId="0" fontId="0" fillId="0" borderId="9" xfId="0" applyBorder="1" applyAlignment="1">
      <alignment wrapText="1"/>
    </xf>
    <xf numFmtId="14" fontId="0" fillId="0" borderId="9" xfId="0" applyNumberFormat="1" applyBorder="1" applyAlignment="1">
      <alignment horizontal="center" vertical="center" wrapText="1"/>
    </xf>
    <xf numFmtId="0" fontId="9" fillId="11" borderId="9" xfId="0" applyFont="1" applyFill="1" applyBorder="1"/>
    <xf numFmtId="0" fontId="9" fillId="0" borderId="9" xfId="0" applyFont="1" applyBorder="1" applyAlignment="1">
      <alignment horizontal="left"/>
    </xf>
    <xf numFmtId="14" fontId="0" fillId="0" borderId="9" xfId="0" applyNumberFormat="1" applyBorder="1" applyAlignment="1">
      <alignment vertical="center" wrapText="1"/>
    </xf>
    <xf numFmtId="0" fontId="0" fillId="12" borderId="0" xfId="0" applyFill="1"/>
    <xf numFmtId="0" fontId="0" fillId="0" borderId="9" xfId="0" applyBorder="1"/>
    <xf numFmtId="0" fontId="0" fillId="19" borderId="0" xfId="0" applyFill="1" applyAlignment="1">
      <alignment horizontal="center" vertical="center" wrapText="1"/>
    </xf>
    <xf numFmtId="0" fontId="0" fillId="19" borderId="0" xfId="0" applyFill="1"/>
    <xf numFmtId="0" fontId="13" fillId="8" borderId="13" xfId="0" applyFont="1" applyFill="1" applyBorder="1" applyAlignment="1">
      <alignment horizontal="center" vertical="center" wrapText="1"/>
    </xf>
    <xf numFmtId="14" fontId="13" fillId="0" borderId="9" xfId="0" applyNumberFormat="1" applyFont="1" applyBorder="1" applyAlignment="1">
      <alignment horizontal="center" vertical="center" wrapText="1"/>
    </xf>
    <xf numFmtId="0" fontId="13" fillId="15" borderId="1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13"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0" borderId="13" xfId="0" applyFont="1" applyFill="1" applyBorder="1" applyAlignment="1">
      <alignment horizontal="center" vertical="center" wrapText="1"/>
    </xf>
    <xf numFmtId="0" fontId="13" fillId="19" borderId="9" xfId="0" applyFont="1" applyFill="1" applyBorder="1" applyAlignment="1">
      <alignment horizontal="center" vertical="center" wrapText="1"/>
    </xf>
    <xf numFmtId="0" fontId="13" fillId="19" borderId="9" xfId="0" applyFont="1" applyFill="1" applyBorder="1" applyAlignment="1">
      <alignment horizontal="left" vertical="center" wrapText="1"/>
    </xf>
    <xf numFmtId="0" fontId="15" fillId="19" borderId="9" xfId="0" applyFont="1" applyFill="1" applyBorder="1" applyAlignment="1">
      <alignment horizontal="center" vertical="center" wrapText="1"/>
    </xf>
    <xf numFmtId="0" fontId="15" fillId="19" borderId="9" xfId="0" applyFont="1" applyFill="1" applyBorder="1" applyAlignment="1">
      <alignment horizontal="left" vertical="center" wrapText="1"/>
    </xf>
    <xf numFmtId="0" fontId="13" fillId="14" borderId="13"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12" borderId="9" xfId="0" applyFont="1" applyFill="1" applyBorder="1" applyAlignment="1">
      <alignment horizontal="center" vertical="center" wrapText="1"/>
    </xf>
    <xf numFmtId="0" fontId="13" fillId="12" borderId="13" xfId="0" applyFont="1" applyFill="1" applyBorder="1" applyAlignment="1">
      <alignment horizontal="center" vertical="center" wrapText="1"/>
    </xf>
    <xf numFmtId="0" fontId="13" fillId="17" borderId="9" xfId="0" applyFont="1" applyFill="1" applyBorder="1" applyAlignment="1">
      <alignment horizontal="center" vertical="center" wrapText="1"/>
    </xf>
    <xf numFmtId="0" fontId="13" fillId="12" borderId="14" xfId="0" applyFont="1" applyFill="1" applyBorder="1" applyAlignment="1">
      <alignment horizontal="center" vertical="center" wrapText="1"/>
    </xf>
    <xf numFmtId="0" fontId="13" fillId="0" borderId="12" xfId="0" applyFont="1" applyBorder="1" applyAlignment="1">
      <alignment horizontal="left" vertical="center" wrapText="1"/>
    </xf>
    <xf numFmtId="0" fontId="15" fillId="0" borderId="12" xfId="0" applyFont="1" applyBorder="1" applyAlignment="1">
      <alignment horizontal="center" vertical="center" wrapText="1"/>
    </xf>
    <xf numFmtId="0" fontId="15" fillId="0" borderId="12" xfId="0" applyFont="1" applyBorder="1" applyAlignment="1">
      <alignment horizontal="left" vertical="center" wrapText="1"/>
    </xf>
    <xf numFmtId="0" fontId="13" fillId="0" borderId="9" xfId="0" applyFont="1" applyBorder="1" applyAlignment="1">
      <alignment horizontal="left" vertical="center" wrapText="1"/>
    </xf>
    <xf numFmtId="0" fontId="15" fillId="0" borderId="9" xfId="0" applyFont="1" applyBorder="1" applyAlignment="1">
      <alignment horizontal="center" vertical="center" wrapText="1"/>
    </xf>
    <xf numFmtId="0" fontId="15" fillId="0" borderId="9" xfId="0" applyFont="1" applyBorder="1" applyAlignment="1">
      <alignment horizontal="left" vertical="center" wrapText="1"/>
    </xf>
    <xf numFmtId="0" fontId="17" fillId="22" borderId="13" xfId="0" applyFont="1" applyFill="1" applyBorder="1" applyAlignment="1">
      <alignment horizontal="center" vertical="center" wrapText="1"/>
    </xf>
    <xf numFmtId="14" fontId="17" fillId="22" borderId="9" xfId="0" applyNumberFormat="1" applyFont="1" applyFill="1" applyBorder="1" applyAlignment="1">
      <alignment horizontal="center" vertical="center" wrapText="1"/>
    </xf>
    <xf numFmtId="0" fontId="17" fillId="22" borderId="9" xfId="1" applyNumberFormat="1" applyFont="1" applyFill="1" applyBorder="1" applyAlignment="1">
      <alignment horizontal="center" vertical="center" wrapText="1"/>
    </xf>
    <xf numFmtId="0" fontId="17" fillId="22" borderId="10" xfId="0" applyFont="1" applyFill="1" applyBorder="1" applyAlignment="1">
      <alignment horizontal="center" vertical="center" wrapText="1"/>
    </xf>
    <xf numFmtId="0" fontId="13" fillId="9" borderId="9" xfId="0" applyFont="1" applyFill="1" applyBorder="1" applyAlignment="1">
      <alignment horizontal="left" vertical="center" wrapText="1"/>
    </xf>
    <xf numFmtId="0" fontId="13" fillId="20" borderId="9" xfId="0" applyFont="1" applyFill="1" applyBorder="1" applyAlignment="1">
      <alignment horizontal="left" vertical="center" wrapText="1"/>
    </xf>
    <xf numFmtId="0" fontId="13" fillId="18" borderId="9" xfId="0" applyFont="1" applyFill="1" applyBorder="1" applyAlignment="1">
      <alignment horizontal="left" vertical="center" wrapText="1"/>
    </xf>
    <xf numFmtId="0" fontId="13" fillId="12" borderId="9" xfId="0" applyFont="1" applyFill="1" applyBorder="1" applyAlignment="1">
      <alignment horizontal="left" vertical="center" wrapText="1"/>
    </xf>
    <xf numFmtId="14" fontId="13" fillId="0" borderId="12" xfId="0" applyNumberFormat="1" applyFont="1" applyBorder="1" applyAlignment="1">
      <alignment horizontal="left" vertical="center" wrapText="1"/>
    </xf>
    <xf numFmtId="14" fontId="13" fillId="0" borderId="9" xfId="0" applyNumberFormat="1" applyFont="1" applyBorder="1" applyAlignment="1">
      <alignment horizontal="left" vertical="center" wrapText="1"/>
    </xf>
    <xf numFmtId="14" fontId="13" fillId="19" borderId="9" xfId="0" applyNumberFormat="1" applyFont="1" applyFill="1" applyBorder="1" applyAlignment="1">
      <alignment horizontal="left" vertical="center" wrapText="1"/>
    </xf>
    <xf numFmtId="14" fontId="13" fillId="9" borderId="9" xfId="0" applyNumberFormat="1" applyFont="1" applyFill="1" applyBorder="1" applyAlignment="1">
      <alignment horizontal="left" vertical="center" wrapText="1"/>
    </xf>
    <xf numFmtId="14" fontId="13" fillId="12" borderId="9" xfId="0" applyNumberFormat="1" applyFont="1" applyFill="1" applyBorder="1" applyAlignment="1">
      <alignment horizontal="left" vertical="center" wrapText="1"/>
    </xf>
    <xf numFmtId="0" fontId="13" fillId="2" borderId="9" xfId="0" applyFont="1" applyFill="1" applyBorder="1" applyAlignment="1">
      <alignment horizontal="left" vertical="center" wrapText="1"/>
    </xf>
    <xf numFmtId="0" fontId="16" fillId="0" borderId="9" xfId="0" applyFont="1" applyBorder="1" applyAlignment="1">
      <alignment horizontal="left" vertical="center"/>
    </xf>
    <xf numFmtId="0" fontId="13" fillId="0" borderId="0" xfId="0" applyFont="1" applyAlignment="1">
      <alignment horizontal="left" vertical="center"/>
    </xf>
    <xf numFmtId="0" fontId="13" fillId="0" borderId="0" xfId="0" applyFont="1" applyAlignment="1">
      <alignment horizontal="left" vertical="center" wrapText="1"/>
    </xf>
    <xf numFmtId="14" fontId="13" fillId="2" borderId="9" xfId="0" applyNumberFormat="1" applyFont="1" applyFill="1" applyBorder="1" applyAlignment="1">
      <alignment horizontal="center" vertical="center" wrapText="1"/>
    </xf>
    <xf numFmtId="14" fontId="15" fillId="2" borderId="9" xfId="1" applyNumberFormat="1" applyFont="1" applyFill="1" applyBorder="1" applyAlignment="1">
      <alignment horizontal="center" vertical="center" wrapText="1"/>
    </xf>
    <xf numFmtId="14" fontId="15" fillId="21" borderId="9" xfId="1" applyNumberFormat="1" applyFont="1" applyFill="1" applyBorder="1" applyAlignment="1">
      <alignment horizontal="center" vertical="center" wrapText="1"/>
    </xf>
    <xf numFmtId="14" fontId="15" fillId="2" borderId="12" xfId="1" applyNumberFormat="1"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20" borderId="9" xfId="0" applyNumberFormat="1" applyFont="1" applyFill="1" applyBorder="1" applyAlignment="1">
      <alignment horizontal="center" vertical="center" wrapText="1"/>
    </xf>
    <xf numFmtId="14" fontId="15" fillId="17" borderId="9" xfId="0" applyNumberFormat="1" applyFont="1" applyFill="1" applyBorder="1" applyAlignment="1">
      <alignment horizontal="center" vertical="center" wrapText="1"/>
    </xf>
    <xf numFmtId="14" fontId="15" fillId="0" borderId="9" xfId="1" applyNumberFormat="1" applyFont="1" applyBorder="1" applyAlignment="1">
      <alignment horizontal="center" vertical="center" wrapText="1"/>
    </xf>
    <xf numFmtId="14" fontId="15" fillId="0" borderId="12" xfId="0" applyNumberFormat="1" applyFont="1" applyBorder="1" applyAlignment="1">
      <alignment horizontal="center" vertical="center" wrapText="1"/>
    </xf>
    <xf numFmtId="14" fontId="15" fillId="0" borderId="9" xfId="0" applyNumberFormat="1" applyFont="1" applyBorder="1" applyAlignment="1">
      <alignment horizontal="center" vertical="center" wrapText="1"/>
    </xf>
    <xf numFmtId="14" fontId="15" fillId="17" borderId="12" xfId="0" applyNumberFormat="1" applyFont="1" applyFill="1" applyBorder="1" applyAlignment="1">
      <alignment horizontal="center" vertical="center" wrapText="1"/>
    </xf>
    <xf numFmtId="14" fontId="15" fillId="19" borderId="9" xfId="0" applyNumberFormat="1" applyFont="1" applyFill="1" applyBorder="1" applyAlignment="1">
      <alignment horizontal="center" vertical="center" wrapText="1"/>
    </xf>
    <xf numFmtId="0" fontId="19" fillId="12" borderId="14" xfId="0" applyFont="1" applyFill="1" applyBorder="1" applyAlignment="1">
      <alignment horizontal="center" vertical="center" wrapText="1"/>
    </xf>
    <xf numFmtId="0" fontId="20" fillId="0" borderId="12" xfId="0" applyFont="1" applyBorder="1" applyAlignment="1">
      <alignment horizontal="center" vertical="center" wrapText="1"/>
    </xf>
    <xf numFmtId="14" fontId="19" fillId="0" borderId="12" xfId="0" applyNumberFormat="1" applyFont="1" applyBorder="1" applyAlignment="1">
      <alignment horizontal="left" vertical="center" wrapText="1"/>
    </xf>
    <xf numFmtId="0" fontId="19" fillId="0" borderId="12" xfId="0" applyFont="1" applyBorder="1" applyAlignment="1">
      <alignment horizontal="left" vertical="center" wrapText="1"/>
    </xf>
    <xf numFmtId="0" fontId="19" fillId="0" borderId="12" xfId="0" applyFont="1" applyBorder="1" applyAlignment="1">
      <alignment horizontal="center" vertical="center" wrapText="1"/>
    </xf>
    <xf numFmtId="0" fontId="20" fillId="0" borderId="12" xfId="0" applyFont="1" applyBorder="1" applyAlignment="1">
      <alignment horizontal="left" vertical="center" wrapText="1"/>
    </xf>
    <xf numFmtId="14" fontId="20" fillId="2" borderId="12" xfId="1" applyNumberFormat="1" applyFont="1" applyFill="1" applyBorder="1" applyAlignment="1">
      <alignment horizontal="center" vertical="center" wrapText="1"/>
    </xf>
    <xf numFmtId="14" fontId="19" fillId="0" borderId="12" xfId="0" applyNumberFormat="1" applyFont="1" applyBorder="1" applyAlignment="1">
      <alignment horizontal="center" vertical="center" wrapText="1"/>
    </xf>
    <xf numFmtId="14" fontId="20" fillId="17" borderId="12" xfId="0" applyNumberFormat="1" applyFont="1" applyFill="1" applyBorder="1" applyAlignment="1">
      <alignment horizontal="center" vertical="center" wrapText="1"/>
    </xf>
    <xf numFmtId="14" fontId="20" fillId="0" borderId="15" xfId="0" applyNumberFormat="1" applyFont="1" applyBorder="1" applyAlignment="1">
      <alignment horizontal="center" vertical="center" wrapText="1"/>
    </xf>
    <xf numFmtId="14" fontId="13" fillId="0" borderId="12" xfId="0" applyNumberFormat="1" applyFont="1" applyBorder="1" applyAlignment="1">
      <alignment horizontal="center" vertical="center" wrapText="1"/>
    </xf>
    <xf numFmtId="14" fontId="15" fillId="0" borderId="15" xfId="0" applyNumberFormat="1" applyFont="1" applyBorder="1" applyAlignment="1">
      <alignment horizontal="center" vertical="center" wrapText="1"/>
    </xf>
    <xf numFmtId="0" fontId="19" fillId="12" borderId="0" xfId="0" applyFont="1" applyFill="1" applyAlignment="1">
      <alignment vertical="center"/>
    </xf>
    <xf numFmtId="0" fontId="19" fillId="0" borderId="9" xfId="0" applyFont="1" applyBorder="1" applyAlignment="1">
      <alignment vertical="center"/>
    </xf>
    <xf numFmtId="0" fontId="17" fillId="22" borderId="9" xfId="0" applyFont="1" applyFill="1" applyBorder="1" applyAlignment="1">
      <alignment horizontal="center" vertical="center" wrapText="1"/>
    </xf>
    <xf numFmtId="0" fontId="15" fillId="2" borderId="9" xfId="1" applyNumberFormat="1"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164" fontId="0" fillId="0" borderId="0" xfId="1" applyNumberFormat="1" applyFont="1"/>
    <xf numFmtId="165" fontId="0" fillId="0" borderId="0" xfId="2" applyFont="1" applyAlignment="1">
      <alignment horizontal="center"/>
    </xf>
    <xf numFmtId="164" fontId="4" fillId="2" borderId="0" xfId="1" applyNumberFormat="1" applyFont="1" applyFill="1"/>
    <xf numFmtId="165" fontId="4" fillId="2" borderId="0" xfId="2" applyFont="1" applyFill="1" applyAlignment="1">
      <alignment horizontal="center"/>
    </xf>
    <xf numFmtId="164" fontId="5" fillId="3" borderId="0" xfId="1" applyNumberFormat="1" applyFont="1" applyFill="1"/>
    <xf numFmtId="165" fontId="5" fillId="3" borderId="0" xfId="2" applyFont="1" applyFill="1" applyAlignment="1">
      <alignment horizontal="center"/>
    </xf>
    <xf numFmtId="164" fontId="5" fillId="4" borderId="0" xfId="1" applyNumberFormat="1" applyFont="1" applyFill="1"/>
    <xf numFmtId="165" fontId="5" fillId="4" borderId="0" xfId="2" applyFont="1" applyFill="1" applyAlignment="1">
      <alignment horizontal="center"/>
    </xf>
    <xf numFmtId="166" fontId="0" fillId="0" borderId="0" xfId="0" applyNumberFormat="1"/>
    <xf numFmtId="164" fontId="7" fillId="5" borderId="3" xfId="1" applyNumberFormat="1" applyFont="1" applyFill="1" applyBorder="1"/>
    <xf numFmtId="165" fontId="7" fillId="5" borderId="3" xfId="2" applyFont="1" applyFill="1" applyBorder="1" applyAlignment="1">
      <alignment horizontal="center"/>
    </xf>
    <xf numFmtId="169" fontId="5" fillId="3" borderId="4" xfId="1" applyFont="1" applyFill="1" applyBorder="1" applyAlignment="1">
      <alignment horizontal="center"/>
    </xf>
    <xf numFmtId="169" fontId="5" fillId="6" borderId="3" xfId="1" applyFont="1" applyFill="1" applyBorder="1" applyAlignment="1">
      <alignment horizontal="center"/>
    </xf>
    <xf numFmtId="169" fontId="5" fillId="3" borderId="3" xfId="1" applyFont="1" applyFill="1" applyBorder="1" applyAlignment="1">
      <alignment horizontal="center"/>
    </xf>
    <xf numFmtId="164" fontId="7" fillId="2" borderId="3" xfId="1" applyNumberFormat="1" applyFont="1" applyFill="1" applyBorder="1"/>
    <xf numFmtId="165" fontId="7" fillId="2" borderId="3" xfId="2" applyFont="1" applyFill="1" applyBorder="1" applyAlignment="1">
      <alignment horizontal="center"/>
    </xf>
    <xf numFmtId="164" fontId="5" fillId="4" borderId="4" xfId="1" applyNumberFormat="1" applyFont="1" applyFill="1" applyBorder="1"/>
    <xf numFmtId="164" fontId="5" fillId="3" borderId="5" xfId="1" applyNumberFormat="1" applyFont="1" applyFill="1" applyBorder="1"/>
    <xf numFmtId="164" fontId="5" fillId="4" borderId="5" xfId="1" applyNumberFormat="1" applyFont="1" applyFill="1" applyBorder="1"/>
    <xf numFmtId="164" fontId="0" fillId="0" borderId="0" xfId="0" applyNumberFormat="1" applyAlignment="1">
      <alignment horizontal="left" vertical="center" wrapText="1"/>
    </xf>
    <xf numFmtId="164" fontId="9" fillId="0" borderId="0" xfId="1" applyNumberFormat="1" applyFont="1" applyAlignment="1">
      <alignment vertical="center" wrapText="1"/>
    </xf>
    <xf numFmtId="164" fontId="0" fillId="0" borderId="0" xfId="1" applyNumberFormat="1" applyFont="1" applyAlignment="1">
      <alignment vertical="center" wrapText="1"/>
    </xf>
    <xf numFmtId="164" fontId="18" fillId="0" borderId="0" xfId="0" applyNumberFormat="1" applyFont="1" applyAlignment="1">
      <alignment horizontal="center" vertical="center" wrapText="1"/>
    </xf>
    <xf numFmtId="164" fontId="18" fillId="0" borderId="0" xfId="1" applyNumberFormat="1" applyFont="1" applyAlignment="1">
      <alignment vertical="center" wrapText="1"/>
    </xf>
    <xf numFmtId="164" fontId="18" fillId="0" borderId="0" xfId="1" applyNumberFormat="1" applyFont="1" applyAlignment="1">
      <alignment horizontal="center" vertical="center" wrapText="1"/>
    </xf>
    <xf numFmtId="169" fontId="0" fillId="0" borderId="0" xfId="1" applyFont="1" applyAlignment="1">
      <alignment horizontal="center" vertical="center" wrapText="1"/>
    </xf>
    <xf numFmtId="170" fontId="0" fillId="0" borderId="0" xfId="1" applyNumberFormat="1" applyFont="1" applyAlignment="1">
      <alignment vertical="center" wrapText="1"/>
    </xf>
    <xf numFmtId="165" fontId="0" fillId="0" borderId="0" xfId="2" applyFont="1" applyAlignment="1">
      <alignment horizontal="center" vertical="center" wrapText="1"/>
    </xf>
    <xf numFmtId="170" fontId="9" fillId="0" borderId="0" xfId="1" applyNumberFormat="1" applyFont="1" applyAlignment="1">
      <alignment vertical="center" wrapText="1"/>
    </xf>
    <xf numFmtId="169" fontId="0" fillId="0" borderId="0" xfId="1" applyFont="1" applyAlignment="1">
      <alignment vertical="center" wrapText="1"/>
    </xf>
    <xf numFmtId="169" fontId="0" fillId="0" borderId="0" xfId="1" applyFont="1" applyAlignment="1">
      <alignment wrapText="1"/>
    </xf>
    <xf numFmtId="164" fontId="17" fillId="22" borderId="9" xfId="1" applyNumberFormat="1" applyFont="1" applyFill="1" applyBorder="1" applyAlignment="1">
      <alignment horizontal="center" vertical="center" wrapText="1"/>
    </xf>
    <xf numFmtId="169" fontId="17" fillId="22" borderId="10" xfId="1" applyFont="1" applyFill="1" applyBorder="1" applyAlignment="1">
      <alignment horizontal="center" vertical="center" wrapText="1"/>
    </xf>
    <xf numFmtId="165" fontId="17" fillId="22" borderId="11" xfId="2" applyFont="1" applyFill="1" applyBorder="1" applyAlignment="1">
      <alignment horizontal="center" vertical="center" wrapText="1"/>
    </xf>
    <xf numFmtId="170" fontId="17" fillId="22" borderId="9" xfId="1" applyNumberFormat="1" applyFont="1" applyFill="1" applyBorder="1" applyAlignment="1">
      <alignment horizontal="center" vertical="center" wrapText="1"/>
    </xf>
    <xf numFmtId="165" fontId="21" fillId="22" borderId="17" xfId="2" applyFont="1" applyFill="1" applyBorder="1" applyAlignment="1">
      <alignment horizontal="center" vertical="center" wrapText="1"/>
    </xf>
    <xf numFmtId="169" fontId="15" fillId="2" borderId="9" xfId="1" applyFont="1" applyFill="1" applyBorder="1" applyAlignment="1">
      <alignment horizontal="left" vertical="center" wrapText="1"/>
    </xf>
    <xf numFmtId="164" fontId="15" fillId="2" borderId="9" xfId="1" applyNumberFormat="1" applyFont="1" applyFill="1" applyBorder="1" applyAlignment="1">
      <alignment horizontal="right" vertical="center" wrapText="1"/>
    </xf>
    <xf numFmtId="167" fontId="15" fillId="2" borderId="9" xfId="1" applyNumberFormat="1" applyFont="1" applyFill="1" applyBorder="1" applyAlignment="1">
      <alignment horizontal="right" vertical="center" wrapText="1"/>
    </xf>
    <xf numFmtId="164" fontId="15" fillId="0" borderId="9" xfId="0" applyNumberFormat="1" applyFont="1" applyBorder="1" applyAlignment="1">
      <alignment horizontal="right" vertical="center" wrapText="1"/>
    </xf>
    <xf numFmtId="169" fontId="13" fillId="0" borderId="9" xfId="1" applyFont="1" applyBorder="1" applyAlignment="1">
      <alignment horizontal="center" vertical="center" wrapText="1"/>
    </xf>
    <xf numFmtId="167" fontId="13" fillId="0" borderId="0" xfId="0" applyNumberFormat="1" applyFont="1" applyAlignment="1">
      <alignment horizontal="right" vertical="center" wrapText="1"/>
    </xf>
    <xf numFmtId="167" fontId="13" fillId="0" borderId="0" xfId="1" applyNumberFormat="1" applyFont="1" applyAlignment="1">
      <alignment horizontal="right" vertical="center" wrapText="1"/>
    </xf>
    <xf numFmtId="167" fontId="13" fillId="0" borderId="0" xfId="2" applyNumberFormat="1" applyFont="1" applyAlignment="1">
      <alignment horizontal="right" vertical="center" wrapText="1"/>
    </xf>
    <xf numFmtId="168" fontId="13" fillId="9" borderId="9" xfId="0" applyNumberFormat="1" applyFont="1" applyFill="1" applyBorder="1" applyAlignment="1">
      <alignment horizontal="left" vertical="center" wrapText="1"/>
    </xf>
    <xf numFmtId="170" fontId="22" fillId="23" borderId="0" xfId="1" applyNumberFormat="1" applyFont="1" applyFill="1" applyAlignment="1">
      <alignment horizontal="center" vertical="center"/>
    </xf>
    <xf numFmtId="170" fontId="19" fillId="0" borderId="0" xfId="1" applyNumberFormat="1" applyFont="1" applyAlignment="1">
      <alignment horizontal="center" vertical="center" wrapText="1"/>
    </xf>
    <xf numFmtId="169" fontId="10" fillId="0" borderId="0" xfId="1" applyFont="1" applyAlignment="1">
      <alignment horizontal="center" vertical="center" wrapText="1"/>
    </xf>
    <xf numFmtId="169" fontId="15" fillId="2" borderId="9" xfId="1" applyFont="1" applyFill="1" applyBorder="1" applyAlignment="1">
      <alignment horizontal="center" vertical="center" wrapText="1"/>
    </xf>
    <xf numFmtId="168" fontId="13" fillId="10" borderId="9" xfId="0" applyNumberFormat="1" applyFont="1" applyFill="1" applyBorder="1" applyAlignment="1">
      <alignment horizontal="left" vertical="center" wrapText="1"/>
    </xf>
    <xf numFmtId="170" fontId="23" fillId="24" borderId="0" xfId="1" applyNumberFormat="1" applyFont="1" applyFill="1" applyAlignment="1">
      <alignment horizontal="center" vertical="center"/>
    </xf>
    <xf numFmtId="169" fontId="15" fillId="0" borderId="9" xfId="1" applyFont="1" applyBorder="1" applyAlignment="1">
      <alignment horizontal="left" vertical="center" wrapText="1"/>
    </xf>
    <xf numFmtId="170" fontId="11" fillId="0" borderId="0" xfId="1" applyNumberFormat="1" applyFont="1" applyAlignment="1">
      <alignment vertical="center" wrapText="1"/>
    </xf>
    <xf numFmtId="170" fontId="19" fillId="0" borderId="0" xfId="1" applyNumberFormat="1" applyFont="1" applyAlignment="1">
      <alignment vertical="center" wrapText="1"/>
    </xf>
    <xf numFmtId="169" fontId="10" fillId="0" borderId="0" xfId="1" applyFont="1" applyAlignment="1">
      <alignment vertical="center" wrapText="1"/>
    </xf>
    <xf numFmtId="169" fontId="10" fillId="0" borderId="0" xfId="1" applyFont="1" applyAlignment="1">
      <alignment wrapText="1"/>
    </xf>
    <xf numFmtId="0" fontId="22" fillId="23" borderId="0" xfId="0" applyFont="1" applyFill="1" applyAlignment="1">
      <alignment horizontal="center" vertical="center"/>
    </xf>
    <xf numFmtId="164" fontId="13" fillId="0" borderId="9" xfId="0" applyNumberFormat="1" applyFont="1" applyBorder="1" applyAlignment="1">
      <alignment horizontal="right" vertical="center" wrapText="1"/>
    </xf>
    <xf numFmtId="167" fontId="13" fillId="0" borderId="9" xfId="0" applyNumberFormat="1" applyFont="1" applyBorder="1" applyAlignment="1">
      <alignment horizontal="right" vertical="center" wrapText="1"/>
    </xf>
    <xf numFmtId="164" fontId="15" fillId="0" borderId="9" xfId="1" applyNumberFormat="1" applyFont="1" applyBorder="1" applyAlignment="1">
      <alignment horizontal="right" vertical="center" wrapText="1"/>
    </xf>
    <xf numFmtId="169" fontId="15" fillId="9" borderId="9" xfId="1" applyFont="1" applyFill="1" applyBorder="1" applyAlignment="1">
      <alignment horizontal="left" vertical="center" wrapText="1"/>
    </xf>
    <xf numFmtId="168" fontId="13" fillId="2" borderId="9" xfId="0" applyNumberFormat="1" applyFont="1" applyFill="1" applyBorder="1" applyAlignment="1">
      <alignment horizontal="left" vertical="center" wrapText="1"/>
    </xf>
    <xf numFmtId="170" fontId="13" fillId="0" borderId="0" xfId="1" applyNumberFormat="1" applyFont="1" applyAlignment="1">
      <alignment vertical="center" wrapText="1"/>
    </xf>
    <xf numFmtId="0" fontId="23" fillId="24" borderId="0" xfId="0" applyFont="1" applyFill="1" applyAlignment="1">
      <alignment horizontal="center" vertical="center"/>
    </xf>
    <xf numFmtId="164" fontId="15" fillId="12" borderId="9" xfId="0" applyNumberFormat="1" applyFont="1" applyFill="1" applyBorder="1" applyAlignment="1">
      <alignment horizontal="right" vertical="center" wrapText="1"/>
    </xf>
    <xf numFmtId="164" fontId="13" fillId="19" borderId="9" xfId="0" applyNumberFormat="1" applyFont="1" applyFill="1" applyBorder="1" applyAlignment="1">
      <alignment horizontal="right" vertical="center" wrapText="1"/>
    </xf>
    <xf numFmtId="167" fontId="13" fillId="19" borderId="9" xfId="0" applyNumberFormat="1" applyFont="1" applyFill="1" applyBorder="1" applyAlignment="1">
      <alignment horizontal="right" vertical="center" wrapText="1"/>
    </xf>
    <xf numFmtId="164" fontId="15" fillId="19" borderId="9" xfId="0" applyNumberFormat="1" applyFont="1" applyFill="1" applyBorder="1" applyAlignment="1">
      <alignment horizontal="right" vertical="center" wrapText="1"/>
    </xf>
    <xf numFmtId="169" fontId="13" fillId="19" borderId="9" xfId="1" applyFont="1" applyFill="1" applyBorder="1" applyAlignment="1">
      <alignment horizontal="center" vertical="center" wrapText="1"/>
    </xf>
    <xf numFmtId="168" fontId="13" fillId="20" borderId="9" xfId="0" applyNumberFormat="1" applyFont="1" applyFill="1" applyBorder="1" applyAlignment="1">
      <alignment horizontal="left" vertical="center" wrapText="1"/>
    </xf>
    <xf numFmtId="170" fontId="9" fillId="19" borderId="0" xfId="1" applyNumberFormat="1" applyFont="1" applyFill="1" applyAlignment="1">
      <alignment vertical="center" wrapText="1"/>
    </xf>
    <xf numFmtId="170" fontId="19" fillId="19" borderId="0" xfId="1" applyNumberFormat="1" applyFont="1" applyFill="1" applyAlignment="1">
      <alignment vertical="center" wrapText="1"/>
    </xf>
    <xf numFmtId="169" fontId="0" fillId="19" borderId="0" xfId="1" applyFont="1" applyFill="1" applyAlignment="1">
      <alignment vertical="center" wrapText="1"/>
    </xf>
    <xf numFmtId="169" fontId="0" fillId="19" borderId="0" xfId="1" applyFont="1" applyFill="1" applyAlignment="1">
      <alignment wrapText="1"/>
    </xf>
    <xf numFmtId="168" fontId="13" fillId="13" borderId="9" xfId="0" applyNumberFormat="1" applyFont="1" applyFill="1" applyBorder="1" applyAlignment="1">
      <alignment horizontal="left" vertical="center" wrapText="1"/>
    </xf>
    <xf numFmtId="167" fontId="15" fillId="0" borderId="9" xfId="1" applyNumberFormat="1" applyFont="1" applyBorder="1" applyAlignment="1">
      <alignment horizontal="right" vertical="center" wrapText="1"/>
    </xf>
    <xf numFmtId="168" fontId="13" fillId="0" borderId="9" xfId="0" applyNumberFormat="1" applyFont="1" applyBorder="1" applyAlignment="1">
      <alignment horizontal="left" vertical="center" wrapText="1"/>
    </xf>
    <xf numFmtId="164" fontId="15" fillId="9" borderId="9" xfId="0" applyNumberFormat="1" applyFont="1" applyFill="1" applyBorder="1" applyAlignment="1">
      <alignment horizontal="right" vertical="center" wrapText="1"/>
    </xf>
    <xf numFmtId="164" fontId="15" fillId="0" borderId="12" xfId="0" applyNumberFormat="1" applyFont="1" applyBorder="1" applyAlignment="1">
      <alignment horizontal="right" vertical="center" wrapText="1"/>
    </xf>
    <xf numFmtId="169" fontId="13" fillId="0" borderId="12" xfId="1" applyFont="1" applyBorder="1" applyAlignment="1">
      <alignment horizontal="center" vertical="center" wrapText="1"/>
    </xf>
    <xf numFmtId="170" fontId="11" fillId="0" borderId="0" xfId="1" applyNumberFormat="1" applyFont="1" applyAlignment="1">
      <alignment horizontal="center" vertical="center" wrapText="1"/>
    </xf>
    <xf numFmtId="164" fontId="15" fillId="2" borderId="9" xfId="0" applyNumberFormat="1" applyFont="1" applyFill="1" applyBorder="1" applyAlignment="1">
      <alignment horizontal="right" vertical="center" wrapText="1"/>
    </xf>
    <xf numFmtId="168" fontId="13" fillId="10" borderId="9" xfId="0" applyNumberFormat="1" applyFont="1" applyFill="1" applyBorder="1" applyAlignment="1">
      <alignment horizontal="center" vertical="center" wrapText="1"/>
    </xf>
    <xf numFmtId="170" fontId="15" fillId="0" borderId="0" xfId="1" applyNumberFormat="1" applyFont="1" applyAlignment="1">
      <alignment vertical="center" wrapText="1"/>
    </xf>
    <xf numFmtId="169" fontId="13" fillId="0" borderId="0" xfId="1" applyFont="1" applyAlignment="1">
      <alignment horizontal="center" vertical="center" wrapText="1"/>
    </xf>
    <xf numFmtId="168" fontId="13" fillId="10" borderId="0" xfId="0" applyNumberFormat="1" applyFont="1" applyFill="1" applyAlignment="1">
      <alignment horizontal="left" vertical="center" wrapText="1"/>
    </xf>
    <xf numFmtId="164" fontId="13" fillId="0" borderId="12" xfId="0" applyNumberFormat="1" applyFont="1" applyBorder="1" applyAlignment="1">
      <alignment horizontal="right" vertical="center" wrapText="1"/>
    </xf>
    <xf numFmtId="167" fontId="13" fillId="0" borderId="12" xfId="0" applyNumberFormat="1" applyFont="1" applyBorder="1" applyAlignment="1">
      <alignment horizontal="right" vertical="center" wrapText="1"/>
    </xf>
    <xf numFmtId="168" fontId="13" fillId="10" borderId="12" xfId="0" applyNumberFormat="1" applyFont="1" applyFill="1" applyBorder="1" applyAlignment="1">
      <alignment horizontal="center" vertical="center" wrapText="1"/>
    </xf>
    <xf numFmtId="170" fontId="15" fillId="0" borderId="9" xfId="1" applyNumberFormat="1" applyFont="1" applyBorder="1" applyAlignment="1">
      <alignment vertical="center" wrapText="1"/>
    </xf>
    <xf numFmtId="167" fontId="13" fillId="0" borderId="9" xfId="1" applyNumberFormat="1" applyFont="1" applyBorder="1" applyAlignment="1">
      <alignment horizontal="right" vertical="center" wrapText="1"/>
    </xf>
    <xf numFmtId="0" fontId="22" fillId="23" borderId="9" xfId="0" applyFont="1" applyFill="1" applyBorder="1" applyAlignment="1">
      <alignment horizontal="center" vertical="center"/>
    </xf>
    <xf numFmtId="167" fontId="15" fillId="16" borderId="9" xfId="1" applyNumberFormat="1" applyFont="1" applyFill="1" applyBorder="1" applyAlignment="1">
      <alignment horizontal="right" vertical="center" wrapText="1"/>
    </xf>
    <xf numFmtId="168" fontId="13" fillId="0" borderId="9" xfId="0" applyNumberFormat="1" applyFont="1" applyBorder="1" applyAlignment="1">
      <alignment horizontal="center" vertical="center" wrapText="1"/>
    </xf>
    <xf numFmtId="164" fontId="15" fillId="0" borderId="12" xfId="1" applyNumberFormat="1" applyFont="1" applyBorder="1" applyAlignment="1">
      <alignment horizontal="right" vertical="center" wrapText="1"/>
    </xf>
    <xf numFmtId="167" fontId="15" fillId="0" borderId="12" xfId="1" applyNumberFormat="1" applyFont="1" applyBorder="1" applyAlignment="1">
      <alignment horizontal="right" vertical="center" wrapText="1"/>
    </xf>
    <xf numFmtId="170" fontId="15" fillId="0" borderId="12" xfId="1" applyNumberFormat="1" applyFont="1" applyBorder="1" applyAlignment="1">
      <alignment vertical="center" wrapText="1"/>
    </xf>
    <xf numFmtId="167" fontId="13" fillId="0" borderId="12" xfId="1" applyNumberFormat="1" applyFont="1" applyBorder="1" applyAlignment="1">
      <alignment horizontal="right" vertical="center" wrapText="1"/>
    </xf>
    <xf numFmtId="168" fontId="13" fillId="10" borderId="12" xfId="0" applyNumberFormat="1" applyFont="1" applyFill="1" applyBorder="1" applyAlignment="1">
      <alignment horizontal="left" vertical="center" wrapText="1"/>
    </xf>
    <xf numFmtId="164" fontId="15" fillId="2" borderId="12" xfId="1" applyNumberFormat="1" applyFont="1" applyFill="1" applyBorder="1" applyAlignment="1">
      <alignment horizontal="right" vertical="center" wrapText="1"/>
    </xf>
    <xf numFmtId="167" fontId="15" fillId="2" borderId="12" xfId="1" applyNumberFormat="1" applyFont="1" applyFill="1" applyBorder="1" applyAlignment="1">
      <alignment horizontal="right" vertical="center" wrapText="1"/>
    </xf>
    <xf numFmtId="164" fontId="15" fillId="0" borderId="15" xfId="0" applyNumberFormat="1" applyFont="1" applyBorder="1" applyAlignment="1">
      <alignment horizontal="right" vertical="center" wrapText="1"/>
    </xf>
    <xf numFmtId="169" fontId="13" fillId="0" borderId="14" xfId="1" applyFont="1" applyBorder="1" applyAlignment="1">
      <alignment horizontal="center" vertical="center" wrapText="1"/>
    </xf>
    <xf numFmtId="164" fontId="20" fillId="2" borderId="12" xfId="1" applyNumberFormat="1" applyFont="1" applyFill="1" applyBorder="1" applyAlignment="1">
      <alignment horizontal="right" vertical="center" wrapText="1"/>
    </xf>
    <xf numFmtId="167" fontId="20" fillId="2" borderId="12" xfId="1" applyNumberFormat="1" applyFont="1" applyFill="1" applyBorder="1" applyAlignment="1">
      <alignment horizontal="right" vertical="center" wrapText="1"/>
    </xf>
    <xf numFmtId="164" fontId="20" fillId="0" borderId="15" xfId="0" applyNumberFormat="1" applyFont="1" applyBorder="1" applyAlignment="1">
      <alignment horizontal="right" vertical="center" wrapText="1"/>
    </xf>
    <xf numFmtId="164" fontId="20" fillId="0" borderId="16" xfId="0" applyNumberFormat="1" applyFont="1" applyBorder="1" applyAlignment="1">
      <alignment horizontal="right" vertical="center" wrapText="1"/>
    </xf>
    <xf numFmtId="164" fontId="20" fillId="0" borderId="16" xfId="1" applyNumberFormat="1" applyFont="1" applyBorder="1" applyAlignment="1">
      <alignment horizontal="right" vertical="center" wrapText="1"/>
    </xf>
    <xf numFmtId="164" fontId="20" fillId="0" borderId="14" xfId="1" applyNumberFormat="1" applyFont="1" applyBorder="1" applyAlignment="1">
      <alignment horizontal="right" vertical="center" wrapText="1"/>
    </xf>
    <xf numFmtId="169" fontId="19" fillId="0" borderId="14" xfId="1" applyFont="1" applyBorder="1" applyAlignment="1">
      <alignment horizontal="center" vertical="center" wrapText="1"/>
    </xf>
    <xf numFmtId="168" fontId="19" fillId="10" borderId="12" xfId="1" applyNumberFormat="1" applyFont="1" applyFill="1" applyBorder="1" applyAlignment="1">
      <alignment horizontal="center" vertical="center" wrapText="1"/>
    </xf>
    <xf numFmtId="170" fontId="20" fillId="0" borderId="12" xfId="1" applyNumberFormat="1" applyFont="1" applyBorder="1" applyAlignment="1">
      <alignment vertical="center" wrapText="1"/>
    </xf>
    <xf numFmtId="167" fontId="19" fillId="0" borderId="12" xfId="1" applyNumberFormat="1" applyFont="1" applyBorder="1" applyAlignment="1">
      <alignment horizontal="right" vertical="center" wrapText="1"/>
    </xf>
    <xf numFmtId="167" fontId="19" fillId="0" borderId="12" xfId="2" applyNumberFormat="1" applyFont="1" applyBorder="1" applyAlignment="1">
      <alignment horizontal="right" vertical="center" wrapText="1"/>
    </xf>
    <xf numFmtId="168" fontId="19" fillId="10" borderId="12" xfId="0" applyNumberFormat="1" applyFont="1" applyFill="1" applyBorder="1" applyAlignment="1">
      <alignment horizontal="left" vertical="center" wrapText="1"/>
    </xf>
    <xf numFmtId="170" fontId="22" fillId="23" borderId="9" xfId="1" applyNumberFormat="1" applyFont="1" applyFill="1" applyBorder="1" applyAlignment="1">
      <alignment horizontal="center" vertical="center"/>
    </xf>
    <xf numFmtId="170" fontId="19" fillId="0" borderId="9" xfId="1" applyNumberFormat="1" applyFont="1" applyBorder="1" applyAlignment="1">
      <alignment vertical="center" wrapText="1"/>
    </xf>
    <xf numFmtId="169" fontId="0" fillId="0" borderId="9" xfId="1" applyFont="1" applyBorder="1" applyAlignment="1">
      <alignment vertical="center" wrapText="1"/>
    </xf>
    <xf numFmtId="169" fontId="0" fillId="0" borderId="9" xfId="1" applyFont="1" applyBorder="1" applyAlignment="1">
      <alignment wrapText="1"/>
    </xf>
    <xf numFmtId="170" fontId="23" fillId="24" borderId="9" xfId="1" applyNumberFormat="1" applyFont="1" applyFill="1" applyBorder="1" applyAlignment="1">
      <alignment horizontal="center" vertical="center"/>
    </xf>
    <xf numFmtId="164" fontId="15" fillId="0" borderId="16" xfId="0" applyNumberFormat="1" applyFont="1" applyBorder="1" applyAlignment="1">
      <alignment horizontal="right" vertical="center" wrapText="1"/>
    </xf>
    <xf numFmtId="164" fontId="15" fillId="0" borderId="16" xfId="1" applyNumberFormat="1" applyFont="1" applyBorder="1" applyAlignment="1">
      <alignment horizontal="right" vertical="center" wrapText="1"/>
    </xf>
    <xf numFmtId="164" fontId="15" fillId="0" borderId="14" xfId="1" applyNumberFormat="1" applyFont="1" applyBorder="1" applyAlignment="1">
      <alignment horizontal="right" vertical="center" wrapText="1"/>
    </xf>
    <xf numFmtId="168" fontId="13" fillId="10" borderId="12" xfId="1" applyNumberFormat="1" applyFont="1" applyFill="1" applyBorder="1" applyAlignment="1">
      <alignment horizontal="center" vertical="center" wrapText="1"/>
    </xf>
    <xf numFmtId="167" fontId="13" fillId="0" borderId="12" xfId="2" applyNumberFormat="1" applyFont="1" applyBorder="1" applyAlignment="1">
      <alignment horizontal="right" vertical="center" wrapText="1"/>
    </xf>
    <xf numFmtId="170" fontId="9" fillId="0" borderId="9" xfId="1" applyNumberFormat="1" applyFont="1" applyBorder="1" applyAlignment="1">
      <alignment vertical="center" wrapText="1"/>
    </xf>
    <xf numFmtId="164" fontId="11" fillId="0" borderId="9" xfId="1" applyNumberFormat="1" applyFont="1" applyBorder="1" applyAlignment="1">
      <alignment horizontal="center" vertical="center" wrapText="1"/>
    </xf>
    <xf numFmtId="164" fontId="9" fillId="0" borderId="9" xfId="1" applyNumberFormat="1" applyFont="1" applyBorder="1" applyAlignment="1">
      <alignment vertical="center" wrapText="1"/>
    </xf>
    <xf numFmtId="164" fontId="0" fillId="0" borderId="9" xfId="1" applyNumberFormat="1" applyFont="1" applyBorder="1" applyAlignment="1">
      <alignment vertical="center" wrapText="1"/>
    </xf>
    <xf numFmtId="164" fontId="18" fillId="0" borderId="9" xfId="0" applyNumberFormat="1" applyFont="1" applyBorder="1" applyAlignment="1">
      <alignment horizontal="center" vertical="center" wrapText="1"/>
    </xf>
    <xf numFmtId="164" fontId="18" fillId="0" borderId="9" xfId="1" applyNumberFormat="1" applyFont="1" applyBorder="1" applyAlignment="1">
      <alignment vertical="center" wrapText="1"/>
    </xf>
    <xf numFmtId="164" fontId="18" fillId="0" borderId="9" xfId="1" applyNumberFormat="1" applyFont="1" applyBorder="1" applyAlignment="1">
      <alignment horizontal="center" vertical="center" wrapText="1"/>
    </xf>
    <xf numFmtId="169" fontId="0" fillId="0" borderId="9" xfId="1" applyFont="1" applyBorder="1" applyAlignment="1">
      <alignment horizontal="center" vertical="center" wrapText="1"/>
    </xf>
    <xf numFmtId="170" fontId="0" fillId="0" borderId="9" xfId="1" applyNumberFormat="1" applyFont="1" applyBorder="1" applyAlignment="1">
      <alignment vertical="center" wrapText="1"/>
    </xf>
    <xf numFmtId="165" fontId="0" fillId="0" borderId="9" xfId="2" applyFont="1" applyBorder="1" applyAlignment="1">
      <alignment horizontal="center" vertical="center" wrapText="1"/>
    </xf>
    <xf numFmtId="164" fontId="11" fillId="0" borderId="0" xfId="1" applyNumberFormat="1" applyFont="1" applyAlignment="1">
      <alignment horizontal="center" vertical="center" wrapText="1"/>
    </xf>
    <xf numFmtId="170" fontId="8" fillId="7" borderId="6" xfId="1" applyNumberFormat="1" applyFont="1" applyFill="1" applyBorder="1" applyAlignment="1">
      <alignment horizontal="left" vertical="center" wrapText="1"/>
    </xf>
    <xf numFmtId="164" fontId="0" fillId="0" borderId="0" xfId="1" applyNumberFormat="1" applyFont="1"/>
    <xf numFmtId="165" fontId="0" fillId="0" borderId="0" xfId="2" applyFont="1" applyAlignment="1">
      <alignment horizontal="center"/>
    </xf>
  </cellXfs>
  <cellStyles count="16">
    <cellStyle name="Lien hypertexte 2" xfId="3" xr:uid="{00000000-0005-0000-0000-000003000000}"/>
    <cellStyle name="Milliers" xfId="1" builtinId="3"/>
    <cellStyle name="Milliers 10" xfId="4" xr:uid="{00000000-0005-0000-0000-000004000000}"/>
    <cellStyle name="Milliers 2" xfId="5" xr:uid="{00000000-0005-0000-0000-000005000000}"/>
    <cellStyle name="Milliers 2 2" xfId="6" xr:uid="{00000000-0005-0000-0000-000006000000}"/>
    <cellStyle name="Milliers 2 3" xfId="7" xr:uid="{00000000-0005-0000-0000-000007000000}"/>
    <cellStyle name="Milliers 3" xfId="8" xr:uid="{00000000-0005-0000-0000-000008000000}"/>
    <cellStyle name="Milliers 3 2" xfId="9" xr:uid="{00000000-0005-0000-0000-000009000000}"/>
    <cellStyle name="Milliers 4" xfId="10" xr:uid="{00000000-0005-0000-0000-00000A000000}"/>
    <cellStyle name="Normal" xfId="0" builtinId="0"/>
    <cellStyle name="Normal 10" xfId="15" xr:uid="{00000000-0005-0000-0000-00000F000000}"/>
    <cellStyle name="Normal 11" xfId="11" xr:uid="{00000000-0005-0000-0000-00000B000000}"/>
    <cellStyle name="Normal 2" xfId="12" xr:uid="{00000000-0005-0000-0000-00000C000000}"/>
    <cellStyle name="Normal 4" xfId="13" xr:uid="{00000000-0005-0000-0000-00000D000000}"/>
    <cellStyle name="Normal 5" xfId="14" xr:uid="{00000000-0005-0000-0000-00000E000000}"/>
    <cellStyle name="Pourcentage" xfId="2" builtinId="5"/>
  </cellStyles>
  <dxfs count="512">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trike val="0"/>
        <condense val="0"/>
        <extend val="0"/>
        <outline val="0"/>
        <shadow val="0"/>
        <vertAlign val="baseline"/>
        <sz val="10"/>
        <color theme="1"/>
        <name val="Calibri"/>
      </font>
      <numFmt numFmtId="168"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7" formatCode="#.##0\.00"/>
      <alignment horizontal="right" vertical="center" wrapText="1"/>
      <border outline="0">
        <left style="thin">
          <color auto="1"/>
        </left>
        <right style="thin">
          <color auto="1"/>
        </right>
        <top style="thin">
          <color auto="1"/>
        </top>
        <bottom style="thin">
          <color auto="1"/>
        </bottom>
      </border>
      <protection locked="1" hidden="0"/>
    </dxf>
    <dxf>
      <font>
        <strike val="0"/>
        <outline val="0"/>
        <shadow val="0"/>
        <vertAlign val="baseline"/>
        <sz val="10"/>
        <name val="Calibri"/>
      </font>
      <numFmt numFmtId="167"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7"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7" formatCode="#.##0\.00"/>
      <alignment horizontal="right"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7" formatCode="#.##0\.00"/>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70" formatCode="#,##0.00\ [$MAD]"/>
      <alignment horizontal="general"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68"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alignment horizontal="center" vertical="center" wrapText="1"/>
      <border outline="0">
        <left style="thin">
          <color auto="1"/>
        </left>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7" formatCode="#.##0\.00"/>
      <fill>
        <patternFill patternType="solid">
          <fgColor rgb="FF8497B0"/>
          <bgColor theme="0" tint="-0.499984740745262"/>
        </patternFill>
      </fill>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7" formatCode="#.##0\.00"/>
      <fill>
        <patternFill patternType="solid">
          <fgColor rgb="FF8497B0"/>
          <bgColor theme="0" tint="-0.499984740745262"/>
        </patternFill>
      </fill>
      <alignment horizontal="righ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numFmt numFmtId="164"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left" vertical="center" wrapText="1"/>
      <border outline="0">
        <left style="thin">
          <color auto="1"/>
        </left>
        <right style="thin">
          <color auto="1"/>
        </right>
        <top style="thin">
          <color auto="1"/>
        </top>
        <bottom style="thin">
          <color auto="1"/>
        </bottom>
      </border>
      <protection locked="1" hidden="0"/>
    </dxf>
    <dxf>
      <font>
        <strike val="0"/>
        <outline val="0"/>
        <shadow val="0"/>
        <vertAlign val="baseline"/>
        <sz val="10"/>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b/>
        <strike val="0"/>
        <condense val="0"/>
        <extend val="0"/>
        <outline val="0"/>
        <shadow val="0"/>
        <vertAlign val="baseline"/>
        <sz val="10"/>
        <color theme="1"/>
        <name val="Calibri"/>
      </font>
      <alignment horizontal="center" vertical="center" wrapText="1"/>
      <border outline="0">
        <left style="thin">
          <color auto="1"/>
        </left>
        <right style="thin">
          <color auto="1"/>
        </right>
        <top style="thin">
          <color auto="1"/>
        </top>
        <bottom style="thin">
          <color auto="1"/>
        </bottom>
      </border>
      <protection locked="1" hidden="0"/>
    </dxf>
    <dxf>
      <font>
        <strike val="0"/>
        <condense val="0"/>
        <extend val="0"/>
        <outline val="0"/>
        <shadow val="0"/>
        <vertAlign val="baseline"/>
        <sz val="10"/>
        <color theme="1"/>
        <name val="Calibri"/>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strike val="0"/>
        <outline val="0"/>
        <shadow val="0"/>
        <vertAlign val="baseline"/>
        <sz val="10"/>
        <name val="Calibri"/>
      </font>
      <alignment vertical="center"/>
    </dxf>
    <dxf>
      <font>
        <b/>
        <strike val="0"/>
        <condense val="0"/>
        <extend val="0"/>
        <outline val="0"/>
        <shadow val="0"/>
        <vertAlign val="baseline"/>
        <sz val="10"/>
        <color rgb="FFFFFFFF"/>
        <name val="Calibri"/>
      </font>
      <fill>
        <patternFill patternType="solid">
          <fgColor rgb="FFA6A6A6"/>
          <bgColor rgb="FF2E75B6"/>
        </patternFill>
      </fill>
      <alignment horizontal="center" vertical="center" wrapText="1"/>
      <border outline="0">
        <left style="thin">
          <color theme="0" tint="-0.34998626667073579"/>
        </left>
        <right style="thin">
          <color theme="0" tint="-0.34998626667073579"/>
        </right>
        <top/>
        <bottom/>
      </border>
      <protection locked="1" hidden="0"/>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b/>
        <color rgb="FF9C0006"/>
      </font>
    </dxf>
    <dxf>
      <font>
        <b/>
        <color rgb="FF5F497A"/>
      </font>
    </dxf>
    <dxf>
      <font>
        <b/>
        <color rgb="FF1F4E79"/>
      </font>
    </dxf>
    <dxf>
      <font>
        <b/>
        <color rgb="FF9C6500"/>
      </font>
    </dxf>
    <dxf>
      <font>
        <b/>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
      <font>
        <sz val="11"/>
        <color rgb="FF000000"/>
        <name val="Calibri"/>
      </font>
      <fill>
        <patternFill>
          <bgColor theme="9"/>
        </patternFill>
      </fill>
    </dxf>
    <dxf>
      <font>
        <sz val="11"/>
        <color rgb="FF000000"/>
        <name val="Calibri"/>
      </font>
      <fill>
        <patternFill>
          <bgColor rgb="FFFF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27:B135" totalsRowShown="0">
  <autoFilter ref="A127:B135" xr:uid="{00000000-0009-0000-0100-000001000000}"/>
  <tableColumns count="2">
    <tableColumn id="1" xr3:uid="{00000000-0010-0000-0000-000001000000}" name="STATUT SUPPORT D'ENGAGEMENT"/>
    <tableColumn id="2" xr3:uid="{00000000-0010-0000-0000-000002000000}" name="MONTA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gagements2026Juillet" displayName="Engagements2026Juillet" ref="A1:AN620" totalsRowShown="0" headerRowDxfId="63" dataDxfId="62" tableBorderDxfId="61" headerRowCellStyle="Pourcentage">
  <autoFilter ref="A1:AN620" xr:uid="{00000000-0009-0000-0100-000002000000}">
    <filterColumn colId="1">
      <filters>
        <filter val="ARRIYADIA"/>
        <filter val="DCPA"/>
        <filter val="DINFOTV"/>
        <filter val="DMPTV"/>
        <filter val="DPPR"/>
        <filter val="DRH"/>
        <filter val="TDF -SITES"/>
        <filter val="TV LAAYOUNE"/>
      </filters>
    </filterColumn>
    <filterColumn colId="3">
      <filters>
        <filter val="CONTRAT"/>
      </filters>
    </filterColumn>
    <filterColumn colId="39">
      <filters>
        <filter val="Engagé sans PPA"/>
      </filters>
    </filterColumn>
  </autoFilter>
  <tableColumns count="40">
    <tableColumn id="1" xr3:uid="{00000000-0010-0000-0100-000001000000}" name="ANNEE LANCEMENT" dataDxfId="60"/>
    <tableColumn id="2" xr3:uid="{00000000-0010-0000-0100-000002000000}" name="DIRECTION " dataDxfId="59"/>
    <tableColumn id="3" xr3:uid="{00000000-0010-0000-0100-000003000000}" name="REF" dataDxfId="58"/>
    <tableColumn id="4" xr3:uid="{00000000-0010-0000-0100-000004000000}" name="BCI" dataDxfId="57"/>
    <tableColumn id="5" xr3:uid="{00000000-0010-0000-0100-000005000000}" name="LOTS" dataDxfId="56"/>
    <tableColumn id="6" xr3:uid="{00000000-0010-0000-0100-000006000000}" name="OBJET" dataDxfId="55"/>
    <tableColumn id="7" xr3:uid="{00000000-0010-0000-0100-000007000000}" name="STATUT 1" dataDxfId="54"/>
    <tableColumn id="8" xr3:uid="{00000000-0010-0000-0100-000008000000}" name="STATUT SUPPORT D'ENGAGEMENT" dataDxfId="53"/>
    <tableColumn id="9" xr3:uid="{00000000-0010-0000-0100-000009000000}" name="N° SUPPORT D'ENGAGEMENT" dataDxfId="52"/>
    <tableColumn id="10" xr3:uid="{00000000-0010-0000-0100-00000A000000}" name="CATEGORIES" dataDxfId="51"/>
    <tableColumn id="11" xr3:uid="{00000000-0010-0000-0100-00000B000000}" name="TYPE BUDGET" dataDxfId="50"/>
    <tableColumn id="12" xr3:uid="{00000000-0010-0000-0100-00000C000000}" name="BUDGET" dataDxfId="49"/>
    <tableColumn id="13" xr3:uid="{00000000-0010-0000-0100-00000D000000}" name="LIGNES BUDGETAIRES" dataDxfId="48"/>
    <tableColumn id="14" xr3:uid="{00000000-0010-0000-0100-00000E000000}" name="MONTANT PREENGAGE INITIAL" dataDxfId="47" dataCellStyle="Milliers"/>
    <tableColumn id="15" xr3:uid="{00000000-0010-0000-0100-00000F000000}" name="ESTIMATION TTC" dataDxfId="46" dataCellStyle="Milliers"/>
    <tableColumn id="16" xr3:uid="{00000000-0010-0000-0100-000010000000}" name="ESTIMATION HT" dataDxfId="45" dataCellStyle="Milliers"/>
    <tableColumn id="17" xr3:uid="{00000000-0010-0000-0100-000011000000}" name="NATURE BESOIN" dataDxfId="44"/>
    <tableColumn id="18" xr3:uid="{00000000-0010-0000-0100-000012000000}" name="DEBUT REC" dataDxfId="43" dataCellStyle="Milliers"/>
    <tableColumn id="19" xr3:uid="{00000000-0010-0000-0100-000013000000}" name="FIN REC" dataDxfId="42" dataCellStyle="Milliers"/>
    <tableColumn id="20" xr3:uid="{00000000-0010-0000-0100-000014000000}" name="ADJUDICATAIRE / FRS" dataDxfId="41"/>
    <tableColumn id="21" xr3:uid="{00000000-0010-0000-0100-000015000000}" name="ANNEE APPROBATION" dataDxfId="40"/>
    <tableColumn id="22" xr3:uid="{00000000-0010-0000-0100-000016000000}" name="DATE DE LA FICHE" dataDxfId="39"/>
    <tableColumn id="23" xr3:uid="{00000000-0010-0000-0100-000017000000}" name="DATE VISA" dataDxfId="38" dataCellStyle="Milliers"/>
    <tableColumn id="24" xr3:uid="{00000000-0010-0000-0100-000018000000}" name="DATE APPROB" dataDxfId="37"/>
    <tableColumn id="25" xr3:uid="{00000000-0010-0000-0100-000019000000}" name="MONTANT MARCHE HT PART EN MAD" dataDxfId="36"/>
    <tableColumn id="26" xr3:uid="{00000000-0010-0000-0100-00001A000000}" name="MONTANT MARCHE HT PART EN DEVISES" dataDxfId="35"/>
    <tableColumn id="27" xr3:uid="{00000000-0010-0000-0100-00001B000000}" name="MONTANT MARCHE TTC  PART EN MAD" dataDxfId="34"/>
    <tableColumn id="28" xr3:uid="{00000000-0010-0000-0100-00001C000000}" name="MONTANT MARCHE TTC  PART EN DEVISES" dataDxfId="33"/>
    <tableColumn id="29" xr3:uid="{00000000-0010-0000-0100-00001D000000}" name="TOTAL MARCHE HT TOTAL ENGAGE HT" dataDxfId="32"/>
    <tableColumn id="30" xr3:uid="{00000000-0010-0000-0100-00001E000000}" name="TOTAL MARCHE TTC TOTAL ENGAGE TTC" dataDxfId="31"/>
    <tableColumn id="31" xr3:uid="{00000000-0010-0000-0100-00001F000000}" name="STATUT D'ENGAGEMENT" dataDxfId="30" dataCellStyle="Milliers"/>
    <tableColumn id="32" xr3:uid="{00000000-0010-0000-0100-000020000000}" name="Remarque (archive)" dataDxfId="29"/>
    <tableColumn id="33" xr3:uid="{00000000-0010-0000-0100-000021000000}" name="Reserve" dataDxfId="28" dataCellStyle="Milliers"/>
    <tableColumn id="34" xr3:uid="{00000000-0010-0000-0100-000022000000}" name="PREVISION PPA HT" dataDxfId="27" dataCellStyle="Milliers"/>
    <tableColumn id="35" xr3:uid="{00000000-0010-0000-0100-000023000000}" name="ECART ESTIMATION HT-PPA HT" dataDxfId="26" dataCellStyle="Milliers"/>
    <tableColumn id="36" xr3:uid="{00000000-0010-0000-0100-000024000000}" name="ECART ENGAGEMENT HT-PPA HT" dataDxfId="25" dataCellStyle="Milliers"/>
    <tableColumn id="37" xr3:uid="{00000000-0010-0000-0100-000025000000}" name="ECART ESTIMATION_x000a_eng/estim" dataDxfId="24"/>
    <tableColumn id="38" xr3:uid="{00000000-0010-0000-0100-000026000000}" name="ECART PPA_x000a_enga/ppa" dataDxfId="23" dataCellStyle="Milliers"/>
    <tableColumn id="39" xr3:uid="{00000000-0010-0000-0100-000027000000}" name="REMARQUE" dataDxfId="22"/>
    <tableColumn id="40" xr3:uid="{00000000-0010-0000-0100-000028000000}" name="Statut PPA (Contrat)"/>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150"/>
  <sheetViews>
    <sheetView showGridLines="0" topLeftCell="A46" zoomScale="85" zoomScaleNormal="85" workbookViewId="0">
      <selection activeCell="A68" sqref="A68"/>
    </sheetView>
  </sheetViews>
  <sheetFormatPr baseColWidth="10" defaultColWidth="10.7265625" defaultRowHeight="15" customHeight="1" x14ac:dyDescent="0.35"/>
  <cols>
    <col min="1" max="1" width="91.453125" style="1" customWidth="1"/>
    <col min="2" max="2" width="16.7265625" style="111" customWidth="1"/>
    <col min="3" max="3" width="15.7265625" style="112" customWidth="1"/>
    <col min="4" max="4" width="5.1796875" style="1" customWidth="1"/>
    <col min="6" max="6" width="56.26953125" style="1" customWidth="1"/>
    <col min="7" max="7" width="29.7265625" style="1" customWidth="1"/>
  </cols>
  <sheetData>
    <row r="1" spans="1:3" ht="14.5" customHeight="1" x14ac:dyDescent="0.35">
      <c r="A1" s="2" t="s">
        <v>0</v>
      </c>
      <c r="B1" s="113"/>
      <c r="C1" s="114"/>
    </row>
    <row r="2" spans="1:3" ht="14.5" customHeight="1" x14ac:dyDescent="0.35">
      <c r="A2" s="3" t="s">
        <v>1</v>
      </c>
      <c r="B2" s="4"/>
      <c r="C2" s="4"/>
    </row>
    <row r="3" spans="1:3" ht="14.5" customHeight="1" x14ac:dyDescent="0.35">
      <c r="A3" s="5" t="s">
        <v>2</v>
      </c>
      <c r="B3" s="6"/>
      <c r="C3" s="6"/>
    </row>
    <row r="4" spans="1:3" ht="14.5" customHeight="1" x14ac:dyDescent="0.35">
      <c r="A4" s="3" t="s">
        <v>3</v>
      </c>
      <c r="B4" s="3"/>
      <c r="C4" s="3"/>
    </row>
    <row r="5" spans="1:3" ht="14.5" customHeight="1" x14ac:dyDescent="0.35">
      <c r="A5" s="4" t="s">
        <v>4</v>
      </c>
      <c r="B5" s="4"/>
      <c r="C5" s="4"/>
    </row>
    <row r="6" spans="1:3" ht="14.5" customHeight="1" x14ac:dyDescent="0.35">
      <c r="A6" s="2" t="s">
        <v>5</v>
      </c>
      <c r="B6" s="113"/>
      <c r="C6" s="114"/>
    </row>
    <row r="7" spans="1:3" ht="14.5" customHeight="1" x14ac:dyDescent="0.35">
      <c r="A7" s="9" t="s">
        <v>6</v>
      </c>
      <c r="B7" s="115"/>
      <c r="C7" s="116"/>
    </row>
    <row r="8" spans="1:3" ht="14.5" customHeight="1" x14ac:dyDescent="0.35">
      <c r="A8" s="6" t="s">
        <v>7</v>
      </c>
      <c r="B8" s="117"/>
      <c r="C8" s="118">
        <f>IFERROR(B8/(B7+B8),0)</f>
        <v>0</v>
      </c>
    </row>
    <row r="9" spans="1:3" ht="14.5" customHeight="1" x14ac:dyDescent="0.35">
      <c r="A9" s="2" t="s">
        <v>8</v>
      </c>
      <c r="B9" s="113"/>
      <c r="C9" s="114"/>
    </row>
    <row r="10" spans="1:3" ht="14.5" customHeight="1" x14ac:dyDescent="0.35">
      <c r="A10" s="3" t="s">
        <v>9</v>
      </c>
      <c r="B10" s="3"/>
      <c r="C10" s="3"/>
    </row>
    <row r="11" spans="1:3" ht="14.5" customHeight="1" x14ac:dyDescent="0.35">
      <c r="A11" s="4" t="s">
        <v>10</v>
      </c>
      <c r="B11" s="4"/>
      <c r="C11" s="4"/>
    </row>
    <row r="12" spans="1:3" ht="14.5" customHeight="1" x14ac:dyDescent="0.35">
      <c r="A12" s="3" t="s">
        <v>11</v>
      </c>
      <c r="B12" s="3"/>
      <c r="C12" s="3"/>
    </row>
    <row r="13" spans="1:3" ht="14.5" customHeight="1" x14ac:dyDescent="0.35">
      <c r="A13" s="4" t="s">
        <v>12</v>
      </c>
      <c r="B13" s="4"/>
      <c r="C13" s="4"/>
    </row>
    <row r="14" spans="1:3" ht="14.5" customHeight="1" x14ac:dyDescent="0.35">
      <c r="A14" s="3" t="s">
        <v>13</v>
      </c>
      <c r="B14" s="3"/>
      <c r="C14" s="3"/>
    </row>
    <row r="15" spans="1:3" ht="14.5" customHeight="1" x14ac:dyDescent="0.35">
      <c r="A15" s="4" t="s">
        <v>14</v>
      </c>
      <c r="B15" s="4"/>
      <c r="C15" s="4"/>
    </row>
    <row r="16" spans="1:3" ht="14.5" customHeight="1" x14ac:dyDescent="0.35">
      <c r="A16" s="3" t="s">
        <v>15</v>
      </c>
      <c r="B16" s="3"/>
      <c r="C16" s="3"/>
    </row>
    <row r="17" spans="1:3" ht="14.5" customHeight="1" x14ac:dyDescent="0.35">
      <c r="A17" s="4" t="s">
        <v>16</v>
      </c>
      <c r="B17" s="4"/>
      <c r="C17" s="4"/>
    </row>
    <row r="18" spans="1:3" ht="14.5" customHeight="1" x14ac:dyDescent="0.35">
      <c r="A18" s="3" t="s">
        <v>17</v>
      </c>
      <c r="B18" s="3"/>
      <c r="C18" s="3"/>
    </row>
    <row r="19" spans="1:3" ht="14.5" customHeight="1" x14ac:dyDescent="0.35">
      <c r="A19" s="4" t="s">
        <v>18</v>
      </c>
      <c r="B19" s="4"/>
      <c r="C19" s="4"/>
    </row>
    <row r="20" spans="1:3" ht="14.5" customHeight="1" x14ac:dyDescent="0.35">
      <c r="A20" s="3" t="s">
        <v>19</v>
      </c>
      <c r="B20" s="3"/>
      <c r="C20" s="3"/>
    </row>
    <row r="21" spans="1:3" ht="14.5" customHeight="1" x14ac:dyDescent="0.35">
      <c r="A21" s="4" t="s">
        <v>20</v>
      </c>
      <c r="B21" s="4"/>
      <c r="C21" s="4"/>
    </row>
    <row r="22" spans="1:3" ht="14.5" customHeight="1" x14ac:dyDescent="0.35">
      <c r="A22" s="3" t="s">
        <v>21</v>
      </c>
      <c r="B22" s="3"/>
      <c r="C22" s="3"/>
    </row>
    <row r="23" spans="1:3" ht="14.5" customHeight="1" x14ac:dyDescent="0.35">
      <c r="A23" s="4" t="s">
        <v>22</v>
      </c>
      <c r="B23" s="4"/>
      <c r="C23" s="4"/>
    </row>
    <row r="24" spans="1:3" ht="14.5" customHeight="1" x14ac:dyDescent="0.35">
      <c r="A24" s="3" t="s">
        <v>23</v>
      </c>
      <c r="B24" s="3"/>
      <c r="C24" s="3"/>
    </row>
    <row r="25" spans="1:3" ht="14.5" customHeight="1" x14ac:dyDescent="0.35">
      <c r="A25" s="4" t="s">
        <v>24</v>
      </c>
      <c r="B25" s="4"/>
      <c r="C25" s="4"/>
    </row>
    <row r="26" spans="1:3" ht="14.5" customHeight="1" x14ac:dyDescent="0.35">
      <c r="A26" s="3" t="s">
        <v>25</v>
      </c>
      <c r="B26" s="3"/>
      <c r="C26" s="3"/>
    </row>
    <row r="27" spans="1:3" ht="14.5" customHeight="1" x14ac:dyDescent="0.35">
      <c r="A27" s="4" t="s">
        <v>26</v>
      </c>
      <c r="B27" s="4"/>
      <c r="C27" s="4"/>
    </row>
    <row r="28" spans="1:3" ht="14.5" customHeight="1" x14ac:dyDescent="0.35">
      <c r="A28" s="3" t="s">
        <v>27</v>
      </c>
      <c r="B28" s="3"/>
      <c r="C28" s="3"/>
    </row>
    <row r="29" spans="1:3" ht="14.5" customHeight="1" x14ac:dyDescent="0.35">
      <c r="A29" s="4" t="s">
        <v>28</v>
      </c>
      <c r="B29" s="4"/>
      <c r="C29" s="4"/>
    </row>
    <row r="30" spans="1:3" ht="14.5" customHeight="1" x14ac:dyDescent="0.35">
      <c r="A30" s="3" t="s">
        <v>29</v>
      </c>
      <c r="B30" s="3"/>
      <c r="C30" s="3"/>
    </row>
    <row r="31" spans="1:3" ht="14.5" customHeight="1" x14ac:dyDescent="0.35">
      <c r="A31" s="4" t="s">
        <v>30</v>
      </c>
      <c r="B31" s="4"/>
      <c r="C31" s="4"/>
    </row>
    <row r="32" spans="1:3" ht="14.5" customHeight="1" x14ac:dyDescent="0.35">
      <c r="A32" s="3" t="s">
        <v>31</v>
      </c>
      <c r="B32" s="3"/>
      <c r="C32" s="3"/>
    </row>
    <row r="33" spans="1:4" ht="14.5" customHeight="1" x14ac:dyDescent="0.35">
      <c r="A33" s="2" t="s">
        <v>32</v>
      </c>
      <c r="B33" s="113"/>
      <c r="C33" s="114"/>
    </row>
    <row r="34" spans="1:4" ht="14.5" customHeight="1" x14ac:dyDescent="0.35">
      <c r="A34" s="4" t="s">
        <v>33</v>
      </c>
      <c r="B34" s="3"/>
      <c r="C34" s="3"/>
    </row>
    <row r="35" spans="1:4" ht="14.5" customHeight="1" x14ac:dyDescent="0.35">
      <c r="A35" s="3" t="s">
        <v>34</v>
      </c>
      <c r="B35" s="4"/>
      <c r="C35" s="4"/>
    </row>
    <row r="36" spans="1:4" ht="14.5" customHeight="1" x14ac:dyDescent="0.35">
      <c r="A36" s="4" t="s">
        <v>35</v>
      </c>
      <c r="B36" s="3"/>
      <c r="C36" s="3"/>
    </row>
    <row r="37" spans="1:4" ht="14.5" customHeight="1" x14ac:dyDescent="0.35">
      <c r="A37" s="3" t="s">
        <v>36</v>
      </c>
      <c r="B37" s="4"/>
      <c r="C37" s="4"/>
    </row>
    <row r="38" spans="1:4" ht="14.5" customHeight="1" x14ac:dyDescent="0.35">
      <c r="A38" s="4" t="s">
        <v>37</v>
      </c>
      <c r="B38" s="3"/>
      <c r="C38" s="3"/>
    </row>
    <row r="39" spans="1:4" ht="14.5" customHeight="1" x14ac:dyDescent="0.35">
      <c r="A39" s="3" t="s">
        <v>38</v>
      </c>
      <c r="B39" s="4"/>
      <c r="C39" s="4"/>
    </row>
    <row r="40" spans="1:4" ht="14.5" customHeight="1" x14ac:dyDescent="0.35">
      <c r="A40" s="4" t="s">
        <v>39</v>
      </c>
      <c r="B40" s="3"/>
      <c r="C40" s="3"/>
    </row>
    <row r="41" spans="1:4" ht="14.5" customHeight="1" x14ac:dyDescent="0.35">
      <c r="A41" s="3" t="s">
        <v>40</v>
      </c>
      <c r="B41" s="4"/>
      <c r="C41" s="4"/>
    </row>
    <row r="42" spans="1:4" ht="14.5" customHeight="1" x14ac:dyDescent="0.35">
      <c r="A42" s="4" t="s">
        <v>41</v>
      </c>
      <c r="B42" s="3"/>
      <c r="C42" s="3"/>
    </row>
    <row r="43" spans="1:4" ht="14.5" customHeight="1" x14ac:dyDescent="0.35">
      <c r="A43" s="3" t="s">
        <v>42</v>
      </c>
      <c r="B43" s="4"/>
      <c r="C43" s="4"/>
    </row>
    <row r="44" spans="1:4" ht="14.5" customHeight="1" x14ac:dyDescent="0.35">
      <c r="A44" s="4" t="s">
        <v>43</v>
      </c>
      <c r="B44" s="3"/>
      <c r="C44" s="3"/>
    </row>
    <row r="45" spans="1:4" ht="14.5" customHeight="1" x14ac:dyDescent="0.35">
      <c r="A45" s="2" t="s">
        <v>44</v>
      </c>
      <c r="B45" s="113" t="s">
        <v>45</v>
      </c>
      <c r="C45" s="114" t="s">
        <v>46</v>
      </c>
    </row>
    <row r="46" spans="1:4" ht="14.5" customHeight="1" x14ac:dyDescent="0.35">
      <c r="A46" s="6" t="s">
        <v>47</v>
      </c>
      <c r="B46" s="117"/>
      <c r="C46" s="118"/>
      <c r="D46" s="119"/>
    </row>
    <row r="47" spans="1:4" ht="14.5" customHeight="1" x14ac:dyDescent="0.35">
      <c r="A47" s="9" t="s">
        <v>48</v>
      </c>
      <c r="B47" s="115"/>
      <c r="C47" s="116"/>
    </row>
    <row r="48" spans="1:4" ht="14.5" customHeight="1" x14ac:dyDescent="0.35">
      <c r="A48" s="6" t="s">
        <v>49</v>
      </c>
      <c r="B48" s="117"/>
      <c r="C48" s="118">
        <f>IFERROR(MTP/MTT,0)</f>
        <v>0</v>
      </c>
    </row>
    <row r="49" spans="1:3" ht="14.5" customHeight="1" x14ac:dyDescent="0.35">
      <c r="A49" s="9" t="s">
        <v>50</v>
      </c>
      <c r="B49" s="115"/>
      <c r="C49" s="116"/>
    </row>
    <row r="50" spans="1:3" ht="14.5" customHeight="1" x14ac:dyDescent="0.35">
      <c r="A50" s="7" t="s">
        <v>51</v>
      </c>
      <c r="B50" s="120" t="s">
        <v>52</v>
      </c>
      <c r="C50" s="121" t="s">
        <v>53</v>
      </c>
    </row>
    <row r="51" spans="1:3" ht="14.5" customHeight="1" x14ac:dyDescent="0.35">
      <c r="A51" s="3" t="s">
        <v>54</v>
      </c>
      <c r="B51" s="122"/>
      <c r="C51" s="122"/>
    </row>
    <row r="52" spans="1:3" ht="14.5" customHeight="1" x14ac:dyDescent="0.35">
      <c r="A52" s="8" t="s">
        <v>55</v>
      </c>
      <c r="B52" s="123"/>
      <c r="C52" s="123"/>
    </row>
    <row r="53" spans="1:3" ht="14.5" customHeight="1" x14ac:dyDescent="0.35">
      <c r="A53" s="3" t="s">
        <v>56</v>
      </c>
      <c r="B53" s="122"/>
      <c r="C53" s="122"/>
    </row>
    <row r="54" spans="1:3" ht="14.5" customHeight="1" x14ac:dyDescent="0.35">
      <c r="A54" s="9" t="s">
        <v>57</v>
      </c>
      <c r="B54" s="124"/>
      <c r="C54" s="124"/>
    </row>
    <row r="55" spans="1:3" ht="14.5" customHeight="1" x14ac:dyDescent="0.35">
      <c r="A55" s="8" t="s">
        <v>58</v>
      </c>
      <c r="B55" s="123"/>
      <c r="C55" s="123"/>
    </row>
    <row r="56" spans="1:3" ht="14.5" customHeight="1" x14ac:dyDescent="0.35">
      <c r="A56" s="3" t="s">
        <v>59</v>
      </c>
      <c r="B56" s="122"/>
      <c r="C56" s="122"/>
    </row>
    <row r="57" spans="1:3" ht="14.5" customHeight="1" x14ac:dyDescent="0.35">
      <c r="A57" s="8" t="s">
        <v>60</v>
      </c>
      <c r="B57" s="123"/>
      <c r="C57" s="123"/>
    </row>
    <row r="58" spans="1:3" ht="14.5" customHeight="1" x14ac:dyDescent="0.35">
      <c r="A58" s="3" t="s">
        <v>61</v>
      </c>
      <c r="B58" s="122"/>
      <c r="C58" s="122"/>
    </row>
    <row r="59" spans="1:3" ht="14.5" customHeight="1" x14ac:dyDescent="0.35">
      <c r="A59" s="8" t="s">
        <v>62</v>
      </c>
      <c r="B59" s="123"/>
      <c r="C59" s="123"/>
    </row>
    <row r="60" spans="1:3" ht="14.5" customHeight="1" x14ac:dyDescent="0.35">
      <c r="A60" s="3" t="s">
        <v>63</v>
      </c>
      <c r="B60" s="122"/>
      <c r="C60" s="122"/>
    </row>
    <row r="61" spans="1:3" ht="14.5" customHeight="1" x14ac:dyDescent="0.35">
      <c r="A61" s="8" t="s">
        <v>64</v>
      </c>
      <c r="B61" s="123"/>
      <c r="C61" s="123"/>
    </row>
    <row r="62" spans="1:3" ht="14.5" customHeight="1" x14ac:dyDescent="0.35">
      <c r="A62" s="3" t="s">
        <v>65</v>
      </c>
      <c r="B62" s="122"/>
      <c r="C62" s="122"/>
    </row>
    <row r="63" spans="1:3" ht="14.5" customHeight="1" x14ac:dyDescent="0.35">
      <c r="A63" s="8" t="s">
        <v>66</v>
      </c>
      <c r="B63" s="123"/>
      <c r="C63" s="123"/>
    </row>
    <row r="64" spans="1:3" ht="14.5" customHeight="1" x14ac:dyDescent="0.35">
      <c r="A64" s="3" t="s">
        <v>67</v>
      </c>
      <c r="B64" s="122"/>
      <c r="C64" s="122"/>
    </row>
    <row r="65" spans="1:3" ht="14.5" customHeight="1" x14ac:dyDescent="0.35">
      <c r="A65" s="8" t="s">
        <v>68</v>
      </c>
      <c r="B65" s="123"/>
      <c r="C65" s="123"/>
    </row>
    <row r="66" spans="1:3" ht="14.5" customHeight="1" x14ac:dyDescent="0.35">
      <c r="A66" s="3" t="s">
        <v>69</v>
      </c>
      <c r="B66" s="122"/>
      <c r="C66" s="122"/>
    </row>
    <row r="67" spans="1:3" ht="14.5" customHeight="1" x14ac:dyDescent="0.35">
      <c r="A67" s="8" t="s">
        <v>70</v>
      </c>
      <c r="B67" s="123"/>
      <c r="C67" s="123"/>
    </row>
    <row r="68" spans="1:3" ht="14.5" customHeight="1" x14ac:dyDescent="0.35">
      <c r="A68" s="8" t="s">
        <v>71</v>
      </c>
      <c r="B68" s="123"/>
      <c r="C68" s="123"/>
    </row>
    <row r="69" spans="1:3" ht="14.5" customHeight="1" x14ac:dyDescent="0.35">
      <c r="A69" s="3" t="s">
        <v>72</v>
      </c>
      <c r="B69" s="122"/>
      <c r="C69" s="122"/>
    </row>
    <row r="70" spans="1:3" ht="14.5" customHeight="1" x14ac:dyDescent="0.35">
      <c r="A70" s="8" t="s">
        <v>73</v>
      </c>
      <c r="B70" s="123"/>
      <c r="C70" s="123"/>
    </row>
    <row r="71" spans="1:3" ht="14.5" customHeight="1" x14ac:dyDescent="0.35">
      <c r="A71" s="3" t="s">
        <v>74</v>
      </c>
      <c r="B71" s="122"/>
      <c r="C71" s="122"/>
    </row>
    <row r="72" spans="1:3" ht="14.5" customHeight="1" x14ac:dyDescent="0.35">
      <c r="A72" s="8" t="s">
        <v>75</v>
      </c>
      <c r="B72" s="123"/>
      <c r="C72" s="123"/>
    </row>
    <row r="73" spans="1:3" ht="14.5" customHeight="1" x14ac:dyDescent="0.35">
      <c r="A73" s="3" t="s">
        <v>76</v>
      </c>
      <c r="B73" s="122"/>
      <c r="C73" s="122"/>
    </row>
    <row r="74" spans="1:3" ht="14.5" customHeight="1" x14ac:dyDescent="0.35">
      <c r="A74" s="8" t="s">
        <v>77</v>
      </c>
      <c r="B74" s="123"/>
      <c r="C74" s="123"/>
    </row>
    <row r="75" spans="1:3" ht="14.5" customHeight="1" x14ac:dyDescent="0.35">
      <c r="A75" s="3" t="s">
        <v>78</v>
      </c>
      <c r="B75" s="122"/>
      <c r="C75" s="122"/>
    </row>
    <row r="76" spans="1:3" ht="14.5" customHeight="1" x14ac:dyDescent="0.35">
      <c r="A76" s="8" t="s">
        <v>79</v>
      </c>
      <c r="B76" s="123"/>
      <c r="C76" s="123"/>
    </row>
    <row r="77" spans="1:3" ht="14.5" customHeight="1" x14ac:dyDescent="0.35">
      <c r="A77" s="3" t="s">
        <v>80</v>
      </c>
      <c r="B77" s="122"/>
      <c r="C77" s="122"/>
    </row>
    <row r="78" spans="1:3" ht="14.5" customHeight="1" x14ac:dyDescent="0.35">
      <c r="A78" s="8" t="s">
        <v>81</v>
      </c>
      <c r="B78" s="123"/>
      <c r="C78" s="123"/>
    </row>
    <row r="79" spans="1:3" ht="14.5" customHeight="1" x14ac:dyDescent="0.35">
      <c r="A79" s="10" t="s">
        <v>82</v>
      </c>
      <c r="B79" s="125" t="s">
        <v>52</v>
      </c>
      <c r="C79" s="126" t="s">
        <v>83</v>
      </c>
    </row>
    <row r="80" spans="1:3" ht="14.5" customHeight="1" x14ac:dyDescent="0.35">
      <c r="A80" s="11" t="s">
        <v>84</v>
      </c>
      <c r="B80" s="127"/>
      <c r="C80" s="127"/>
    </row>
    <row r="81" spans="1:3" ht="14.5" customHeight="1" x14ac:dyDescent="0.35">
      <c r="A81" s="12" t="s">
        <v>85</v>
      </c>
      <c r="B81" s="128"/>
      <c r="C81" s="128"/>
    </row>
    <row r="82" spans="1:3" ht="14.5" customHeight="1" x14ac:dyDescent="0.35">
      <c r="A82" s="4" t="s">
        <v>86</v>
      </c>
      <c r="B82" s="129"/>
      <c r="C82" s="129"/>
    </row>
    <row r="83" spans="1:3" ht="14.5" customHeight="1" x14ac:dyDescent="0.35">
      <c r="A83" s="12" t="s">
        <v>87</v>
      </c>
      <c r="B83" s="128"/>
      <c r="C83" s="128"/>
    </row>
    <row r="84" spans="1:3" ht="14.5" customHeight="1" x14ac:dyDescent="0.35">
      <c r="A84" s="4" t="s">
        <v>88</v>
      </c>
      <c r="B84" s="129"/>
      <c r="C84" s="129"/>
    </row>
    <row r="85" spans="1:3" ht="14.5" customHeight="1" x14ac:dyDescent="0.35">
      <c r="A85" s="12" t="s">
        <v>89</v>
      </c>
      <c r="B85" s="128"/>
      <c r="C85" s="128"/>
    </row>
    <row r="86" spans="1:3" ht="14.5" customHeight="1" x14ac:dyDescent="0.35">
      <c r="A86" s="4" t="s">
        <v>90</v>
      </c>
      <c r="B86" s="129"/>
      <c r="C86" s="129"/>
    </row>
    <row r="87" spans="1:3" ht="14.5" customHeight="1" x14ac:dyDescent="0.35">
      <c r="A87" s="12" t="s">
        <v>91</v>
      </c>
      <c r="B87" s="128"/>
      <c r="C87" s="128"/>
    </row>
    <row r="88" spans="1:3" ht="14.5" customHeight="1" x14ac:dyDescent="0.35">
      <c r="A88" s="4" t="s">
        <v>41</v>
      </c>
      <c r="B88" s="129"/>
      <c r="C88" s="129"/>
    </row>
    <row r="89" spans="1:3" ht="14.5" customHeight="1" x14ac:dyDescent="0.35">
      <c r="A89" s="12" t="s">
        <v>92</v>
      </c>
      <c r="B89" s="128"/>
      <c r="C89" s="128"/>
    </row>
    <row r="90" spans="1:3" ht="14.5" customHeight="1" x14ac:dyDescent="0.35">
      <c r="A90" s="4" t="s">
        <v>93</v>
      </c>
      <c r="B90" s="129"/>
      <c r="C90" s="129"/>
    </row>
    <row r="91" spans="1:3" ht="14.5" customHeight="1" x14ac:dyDescent="0.35">
      <c r="A91" s="12" t="s">
        <v>94</v>
      </c>
      <c r="B91" s="128"/>
      <c r="C91" s="128"/>
    </row>
    <row r="92" spans="1:3" ht="14.5" customHeight="1" x14ac:dyDescent="0.35">
      <c r="A92" s="4" t="s">
        <v>95</v>
      </c>
      <c r="B92" s="129"/>
      <c r="C92" s="129"/>
    </row>
    <row r="93" spans="1:3" ht="14.5" customHeight="1" x14ac:dyDescent="0.35">
      <c r="A93" s="12" t="s">
        <v>96</v>
      </c>
      <c r="B93" s="128"/>
      <c r="C93" s="128"/>
    </row>
    <row r="94" spans="1:3" ht="14.5" customHeight="1" x14ac:dyDescent="0.35">
      <c r="A94" s="4" t="s">
        <v>97</v>
      </c>
      <c r="B94" s="129"/>
      <c r="C94" s="129"/>
    </row>
    <row r="95" spans="1:3" ht="13.9" customHeight="1" x14ac:dyDescent="0.35">
      <c r="A95" s="247" t="s">
        <v>98</v>
      </c>
      <c r="B95" s="248"/>
      <c r="C95" s="249"/>
    </row>
    <row r="96" spans="1:3" ht="14.5" customHeight="1" x14ac:dyDescent="0.35">
      <c r="A96" s="128" t="s">
        <v>99</v>
      </c>
      <c r="B96" s="128"/>
      <c r="C96" s="128"/>
    </row>
    <row r="97" spans="1:3" ht="14.5" customHeight="1" x14ac:dyDescent="0.35">
      <c r="A97" s="129" t="s">
        <v>100</v>
      </c>
      <c r="B97" s="129"/>
      <c r="C97" s="129"/>
    </row>
    <row r="98" spans="1:3" ht="14.5" customHeight="1" x14ac:dyDescent="0.35">
      <c r="A98" s="128" t="s">
        <v>101</v>
      </c>
      <c r="B98" s="128"/>
      <c r="C98" s="128"/>
    </row>
    <row r="99" spans="1:3" ht="14.5" customHeight="1" x14ac:dyDescent="0.35">
      <c r="A99" s="129" t="s">
        <v>102</v>
      </c>
      <c r="B99" s="129"/>
      <c r="C99" s="129"/>
    </row>
    <row r="100" spans="1:3" ht="14.5" customHeight="1" x14ac:dyDescent="0.35">
      <c r="A100" s="128" t="s">
        <v>103</v>
      </c>
      <c r="B100" s="128"/>
      <c r="C100" s="128"/>
    </row>
    <row r="101" spans="1:3" ht="13.9" customHeight="1" x14ac:dyDescent="0.35">
      <c r="A101" s="247" t="s">
        <v>104</v>
      </c>
      <c r="B101" s="248"/>
      <c r="C101" s="249"/>
    </row>
    <row r="102" spans="1:3" ht="14.5" customHeight="1" x14ac:dyDescent="0.35">
      <c r="A102" s="128" t="s">
        <v>105</v>
      </c>
      <c r="B102" s="128"/>
      <c r="C102" s="128"/>
    </row>
    <row r="103" spans="1:3" ht="14.5" customHeight="1" x14ac:dyDescent="0.35">
      <c r="A103" s="129" t="s">
        <v>106</v>
      </c>
      <c r="B103" s="129"/>
      <c r="C103" s="129"/>
    </row>
    <row r="104" spans="1:3" ht="14.5" customHeight="1" x14ac:dyDescent="0.35">
      <c r="A104" s="128" t="s">
        <v>107</v>
      </c>
      <c r="B104" s="128"/>
      <c r="C104" s="128"/>
    </row>
    <row r="105" spans="1:3" ht="14.5" customHeight="1" x14ac:dyDescent="0.35">
      <c r="A105" s="129" t="s">
        <v>108</v>
      </c>
      <c r="B105" s="129"/>
      <c r="C105" s="129"/>
    </row>
    <row r="106" spans="1:3" ht="14.5" customHeight="1" x14ac:dyDescent="0.35">
      <c r="A106" s="128" t="s">
        <v>109</v>
      </c>
      <c r="B106" s="128"/>
      <c r="C106" s="128"/>
    </row>
    <row r="107" spans="1:3" ht="14.5" customHeight="1" x14ac:dyDescent="0.35">
      <c r="A107" s="129" t="s">
        <v>110</v>
      </c>
      <c r="B107" s="129"/>
      <c r="C107" s="129"/>
    </row>
    <row r="108" spans="1:3" ht="14.5" customHeight="1" x14ac:dyDescent="0.35">
      <c r="A108" s="128" t="s">
        <v>111</v>
      </c>
      <c r="B108" s="129"/>
      <c r="C108" s="129"/>
    </row>
    <row r="109" spans="1:3" ht="14.5" customHeight="1" x14ac:dyDescent="0.35">
      <c r="A109" s="129" t="s">
        <v>112</v>
      </c>
      <c r="B109" s="129"/>
      <c r="C109" s="129"/>
    </row>
    <row r="110" spans="1:3" ht="14.5" customHeight="1" x14ac:dyDescent="0.35">
      <c r="A110" s="128" t="s">
        <v>113</v>
      </c>
      <c r="B110" s="129"/>
      <c r="C110" s="129"/>
    </row>
    <row r="111" spans="1:3" ht="14.5" customHeight="1" x14ac:dyDescent="0.35">
      <c r="A111" s="129" t="s">
        <v>114</v>
      </c>
      <c r="B111" s="128"/>
      <c r="C111" s="128"/>
    </row>
    <row r="112" spans="1:3" ht="13.9" customHeight="1" x14ac:dyDescent="0.35">
      <c r="A112" s="247" t="s">
        <v>115</v>
      </c>
      <c r="B112" s="248"/>
      <c r="C112" s="249"/>
    </row>
    <row r="113" spans="1:3" ht="14.5" customHeight="1" x14ac:dyDescent="0.35">
      <c r="A113" s="128" t="s">
        <v>116</v>
      </c>
      <c r="B113" s="128"/>
      <c r="C113" s="128"/>
    </row>
    <row r="114" spans="1:3" ht="14.5" customHeight="1" x14ac:dyDescent="0.35">
      <c r="A114" s="129" t="s">
        <v>117</v>
      </c>
      <c r="B114" s="129"/>
      <c r="C114" s="129"/>
    </row>
    <row r="115" spans="1:3" ht="14.5" customHeight="1" x14ac:dyDescent="0.35">
      <c r="A115" s="128" t="s">
        <v>118</v>
      </c>
      <c r="B115" s="128"/>
      <c r="C115" s="128"/>
    </row>
    <row r="116" spans="1:3" ht="14.5" customHeight="1" x14ac:dyDescent="0.35">
      <c r="A116" s="129" t="s">
        <v>119</v>
      </c>
      <c r="B116" s="129"/>
      <c r="C116" s="129"/>
    </row>
    <row r="117" spans="1:3" ht="14.5" customHeight="1" x14ac:dyDescent="0.35">
      <c r="A117" s="128" t="s">
        <v>120</v>
      </c>
      <c r="B117" s="128"/>
      <c r="C117" s="128"/>
    </row>
    <row r="118" spans="1:3" ht="14.5" customHeight="1" x14ac:dyDescent="0.35">
      <c r="A118" s="129" t="s">
        <v>121</v>
      </c>
      <c r="B118" s="129"/>
      <c r="C118" s="129"/>
    </row>
    <row r="119" spans="1:3" ht="14.5" customHeight="1" x14ac:dyDescent="0.35">
      <c r="A119" s="13" t="s">
        <v>122</v>
      </c>
    </row>
    <row r="120" spans="1:3" ht="14.5" customHeight="1" x14ac:dyDescent="0.35">
      <c r="A120" s="129" t="s">
        <v>123</v>
      </c>
      <c r="B120" s="129"/>
      <c r="C120" s="129"/>
    </row>
    <row r="121" spans="1:3" ht="14.5" customHeight="1" x14ac:dyDescent="0.35">
      <c r="A121" s="128" t="s">
        <v>111</v>
      </c>
      <c r="B121" s="128"/>
      <c r="C121" s="128"/>
    </row>
    <row r="122" spans="1:3" ht="14.5" customHeight="1" x14ac:dyDescent="0.35">
      <c r="A122" s="128" t="s">
        <v>112</v>
      </c>
      <c r="B122" s="128"/>
      <c r="C122" s="128"/>
    </row>
    <row r="123" spans="1:3" ht="14.5" customHeight="1" x14ac:dyDescent="0.35">
      <c r="A123" s="129" t="s">
        <v>113</v>
      </c>
      <c r="B123" s="129"/>
      <c r="C123" s="129"/>
    </row>
    <row r="124" spans="1:3" ht="14.5" customHeight="1" x14ac:dyDescent="0.35">
      <c r="A124" s="128" t="s">
        <v>109</v>
      </c>
      <c r="B124" s="128"/>
      <c r="C124" s="128"/>
    </row>
    <row r="125" spans="1:3" ht="14.5" customHeight="1" x14ac:dyDescent="0.35">
      <c r="A125" s="129" t="s">
        <v>110</v>
      </c>
      <c r="B125" s="129"/>
      <c r="C125" s="129"/>
    </row>
    <row r="126" spans="1:3" ht="14.5" customHeight="1" x14ac:dyDescent="0.35">
      <c r="A126" s="128" t="s">
        <v>114</v>
      </c>
      <c r="B126" s="128"/>
      <c r="C126" s="128"/>
    </row>
    <row r="127" spans="1:3" ht="14.5" customHeight="1" x14ac:dyDescent="0.35">
      <c r="A127" s="13" t="s">
        <v>124</v>
      </c>
      <c r="B127" s="111" t="s">
        <v>125</v>
      </c>
    </row>
    <row r="128" spans="1:3" ht="14.5" customHeight="1" x14ac:dyDescent="0.35">
      <c r="A128" s="129" t="s">
        <v>126</v>
      </c>
      <c r="B128" s="129"/>
      <c r="C128" s="129"/>
    </row>
    <row r="129" spans="1:3" ht="14.5" customHeight="1" x14ac:dyDescent="0.35">
      <c r="A129" s="128" t="s">
        <v>127</v>
      </c>
      <c r="B129" s="128"/>
      <c r="C129" s="128"/>
    </row>
    <row r="130" spans="1:3" ht="14.5" customHeight="1" x14ac:dyDescent="0.35">
      <c r="A130" s="129" t="s">
        <v>116</v>
      </c>
      <c r="B130" s="129"/>
      <c r="C130" s="129"/>
    </row>
    <row r="131" spans="1:3" ht="14.5" customHeight="1" x14ac:dyDescent="0.35">
      <c r="A131" s="128" t="s">
        <v>117</v>
      </c>
      <c r="B131" s="128"/>
      <c r="C131" s="128"/>
    </row>
    <row r="132" spans="1:3" ht="14.5" customHeight="1" x14ac:dyDescent="0.35">
      <c r="A132" s="129" t="s">
        <v>118</v>
      </c>
      <c r="B132" s="129"/>
      <c r="C132" s="129"/>
    </row>
    <row r="133" spans="1:3" ht="14.5" customHeight="1" x14ac:dyDescent="0.35">
      <c r="A133" s="128" t="s">
        <v>119</v>
      </c>
      <c r="B133" s="128"/>
      <c r="C133" s="128"/>
    </row>
    <row r="134" spans="1:3" ht="14.5" customHeight="1" x14ac:dyDescent="0.35">
      <c r="A134" s="129" t="s">
        <v>128</v>
      </c>
      <c r="B134" s="129"/>
      <c r="C134" s="129"/>
    </row>
    <row r="135" spans="1:3" ht="14.5" customHeight="1" x14ac:dyDescent="0.35">
      <c r="A135" s="128" t="s">
        <v>120</v>
      </c>
      <c r="B135" s="128"/>
      <c r="C135" s="128"/>
    </row>
    <row r="136" spans="1:3" ht="14.5" customHeight="1" x14ac:dyDescent="0.35">
      <c r="A136" s="14" t="s">
        <v>129</v>
      </c>
    </row>
    <row r="137" spans="1:3" ht="14.5" customHeight="1" x14ac:dyDescent="0.35">
      <c r="A137" s="129" t="s">
        <v>130</v>
      </c>
      <c r="B137" s="129"/>
      <c r="C137" s="129"/>
    </row>
    <row r="138" spans="1:3" ht="14.5" customHeight="1" x14ac:dyDescent="0.35">
      <c r="A138" s="128" t="s">
        <v>131</v>
      </c>
      <c r="B138" s="128"/>
      <c r="C138" s="128"/>
    </row>
    <row r="139" spans="1:3" ht="14.5" customHeight="1" x14ac:dyDescent="0.35">
      <c r="A139" s="129" t="s">
        <v>132</v>
      </c>
      <c r="B139" s="129"/>
      <c r="C139" s="129"/>
    </row>
    <row r="140" spans="1:3" ht="14.5" customHeight="1" x14ac:dyDescent="0.35">
      <c r="A140" s="128"/>
      <c r="B140" s="128"/>
      <c r="C140" s="128"/>
    </row>
    <row r="141" spans="1:3" ht="14.5" customHeight="1" x14ac:dyDescent="0.35">
      <c r="A141" s="14" t="s">
        <v>133</v>
      </c>
    </row>
    <row r="142" spans="1:3" ht="14.5" customHeight="1" x14ac:dyDescent="0.35">
      <c r="A142" s="129" t="s">
        <v>134</v>
      </c>
      <c r="B142" s="129"/>
      <c r="C142" s="129"/>
    </row>
    <row r="143" spans="1:3" ht="14.5" customHeight="1" x14ac:dyDescent="0.35">
      <c r="A143" s="128" t="s">
        <v>135</v>
      </c>
      <c r="B143" s="128"/>
      <c r="C143" s="128"/>
    </row>
    <row r="144" spans="1:3" ht="14.5" customHeight="1" x14ac:dyDescent="0.35">
      <c r="A144" s="129" t="s">
        <v>136</v>
      </c>
      <c r="B144" s="129"/>
      <c r="C144" s="129"/>
    </row>
    <row r="145" spans="1:3" ht="14.5" customHeight="1" x14ac:dyDescent="0.35">
      <c r="A145" s="14" t="s">
        <v>137</v>
      </c>
      <c r="B145" s="128"/>
      <c r="C145" s="128"/>
    </row>
    <row r="146" spans="1:3" ht="14.5" customHeight="1" x14ac:dyDescent="0.35">
      <c r="A146" s="115" t="s">
        <v>138</v>
      </c>
      <c r="B146" s="115"/>
      <c r="C146" s="115"/>
    </row>
    <row r="147" spans="1:3" ht="14.5" customHeight="1" x14ac:dyDescent="0.35">
      <c r="A147" s="115" t="s">
        <v>139</v>
      </c>
      <c r="B147" s="115"/>
      <c r="C147" s="115"/>
    </row>
    <row r="148" spans="1:3" ht="14.5" customHeight="1" x14ac:dyDescent="0.35">
      <c r="A148" s="115" t="s">
        <v>140</v>
      </c>
      <c r="B148" s="115"/>
      <c r="C148" s="115"/>
    </row>
    <row r="149" spans="1:3" ht="14.5" customHeight="1" x14ac:dyDescent="0.35">
      <c r="A149" s="115" t="s">
        <v>141</v>
      </c>
      <c r="B149" s="115"/>
      <c r="C149" s="115"/>
    </row>
    <row r="150" spans="1:3" ht="14.5" customHeight="1" x14ac:dyDescent="0.35">
      <c r="A150" s="14" t="s">
        <v>133</v>
      </c>
    </row>
  </sheetData>
  <mergeCells count="3">
    <mergeCell ref="A112:C112"/>
    <mergeCell ref="A95:C95"/>
    <mergeCell ref="A101:C101"/>
  </mergeCells>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T847"/>
  <sheetViews>
    <sheetView showGridLines="0" zoomScaleNormal="100" workbookViewId="0">
      <pane xSplit="3" ySplit="1" topLeftCell="D2" activePane="bottomRight" state="frozen"/>
      <selection pane="topRight" activeCell="D1" sqref="D1"/>
      <selection pane="bottomLeft" activeCell="A2" sqref="A2"/>
      <selection pane="bottomRight" sqref="A1:XFD617"/>
    </sheetView>
  </sheetViews>
  <sheetFormatPr baseColWidth="10" defaultColWidth="11.54296875" defaultRowHeight="13.9" customHeight="1" x14ac:dyDescent="0.35"/>
  <cols>
    <col min="1" max="1" width="15.81640625" style="110" customWidth="1"/>
    <col min="2" max="2" width="13.54296875" style="110" customWidth="1"/>
    <col min="3" max="3" width="20.453125" style="15" customWidth="1"/>
    <col min="4" max="4" width="14" style="15" customWidth="1"/>
    <col min="5" max="5" width="12.453125" style="110" customWidth="1"/>
    <col min="6" max="6" width="63.453125" style="18" customWidth="1"/>
    <col min="7" max="7" width="15" style="15" customWidth="1"/>
    <col min="8" max="8" width="17.1796875" style="16" customWidth="1"/>
    <col min="9" max="9" width="17.54296875" style="17" customWidth="1"/>
    <col min="10" max="10" width="13.54296875" style="110" customWidth="1"/>
    <col min="11" max="11" width="24.7265625" style="110" customWidth="1"/>
    <col min="12" max="12" width="25.26953125" style="19" customWidth="1"/>
    <col min="13" max="13" width="36.7265625" style="18" customWidth="1"/>
    <col min="14" max="14" width="16.54296875" style="130" customWidth="1"/>
    <col min="15" max="15" width="19.7265625" style="131" customWidth="1"/>
    <col min="16" max="16" width="17.81640625" style="132" customWidth="1"/>
    <col min="17" max="17" width="19.81640625" style="20" customWidth="1"/>
    <col min="18" max="19" width="16.1796875" style="20" customWidth="1"/>
    <col min="20" max="20" width="23.26953125" style="20" customWidth="1"/>
    <col min="21" max="21" width="16.7265625" style="17" customWidth="1"/>
    <col min="22" max="22" width="16.7265625" style="16" customWidth="1"/>
    <col min="23" max="23" width="16.453125" style="16" bestFit="1" customWidth="1"/>
    <col min="24" max="24" width="16.26953125" style="16" customWidth="1"/>
    <col min="25" max="25" width="19" style="133" customWidth="1"/>
    <col min="26" max="26" width="17.1796875" style="133" customWidth="1"/>
    <col min="27" max="27" width="16" style="133" customWidth="1"/>
    <col min="28" max="28" width="18.7265625" style="134" customWidth="1"/>
    <col min="29" max="29" width="17.26953125" style="134" customWidth="1"/>
    <col min="30" max="30" width="16.81640625" style="135" customWidth="1"/>
    <col min="31" max="31" width="20.453125" style="136" customWidth="1"/>
    <col min="32" max="33" width="15" style="136" hidden="1" customWidth="1"/>
    <col min="34" max="34" width="15" style="20" hidden="1" customWidth="1"/>
    <col min="35" max="35" width="20.453125" style="137" hidden="1" customWidth="1"/>
    <col min="36" max="36" width="16.54296875" style="110" hidden="1" customWidth="1"/>
    <col min="37" max="37" width="19.1796875" style="138" hidden="1" customWidth="1"/>
    <col min="38" max="38" width="22.7265625" style="21" hidden="1" customWidth="1"/>
    <col min="39" max="39" width="61.81640625" style="21" customWidth="1"/>
    <col min="40" max="40" width="20" style="139" customWidth="1"/>
    <col min="41" max="41" width="22" style="137" customWidth="1"/>
    <col min="42" max="43" width="17.81640625" style="140" customWidth="1"/>
    <col min="44" max="44" width="20" style="110" customWidth="1"/>
    <col min="45" max="45" width="17.7265625" style="141" customWidth="1"/>
  </cols>
  <sheetData>
    <row r="1" spans="1:46" s="22" customFormat="1" ht="49.5" customHeight="1" x14ac:dyDescent="0.35">
      <c r="A1" s="61" t="s">
        <v>142</v>
      </c>
      <c r="B1" s="105" t="s">
        <v>51</v>
      </c>
      <c r="C1" s="105" t="s">
        <v>143</v>
      </c>
      <c r="D1" s="105" t="s">
        <v>110</v>
      </c>
      <c r="E1" s="105" t="s">
        <v>144</v>
      </c>
      <c r="F1" s="105" t="s">
        <v>145</v>
      </c>
      <c r="G1" s="105" t="s">
        <v>115</v>
      </c>
      <c r="H1" s="105" t="s">
        <v>124</v>
      </c>
      <c r="I1" s="105" t="s">
        <v>146</v>
      </c>
      <c r="J1" s="105" t="s">
        <v>129</v>
      </c>
      <c r="K1" s="105" t="s">
        <v>147</v>
      </c>
      <c r="L1" s="105" t="s">
        <v>5</v>
      </c>
      <c r="M1" s="105" t="s">
        <v>82</v>
      </c>
      <c r="N1" s="142" t="s">
        <v>148</v>
      </c>
      <c r="O1" s="142" t="s">
        <v>149</v>
      </c>
      <c r="P1" s="142" t="s">
        <v>150</v>
      </c>
      <c r="Q1" s="62" t="s">
        <v>137</v>
      </c>
      <c r="R1" s="62" t="s">
        <v>151</v>
      </c>
      <c r="S1" s="62" t="s">
        <v>152</v>
      </c>
      <c r="T1" s="105" t="s">
        <v>153</v>
      </c>
      <c r="U1" s="105" t="s">
        <v>154</v>
      </c>
      <c r="V1" s="62" t="s">
        <v>155</v>
      </c>
      <c r="W1" s="62" t="s">
        <v>156</v>
      </c>
      <c r="X1" s="62" t="s">
        <v>157</v>
      </c>
      <c r="Y1" s="142" t="s">
        <v>158</v>
      </c>
      <c r="Z1" s="142" t="s">
        <v>159</v>
      </c>
      <c r="AA1" s="142" t="s">
        <v>160</v>
      </c>
      <c r="AB1" s="142" t="s">
        <v>161</v>
      </c>
      <c r="AC1" s="142" t="s">
        <v>162</v>
      </c>
      <c r="AD1" s="142" t="s">
        <v>163</v>
      </c>
      <c r="AE1" s="63" t="s">
        <v>98</v>
      </c>
      <c r="AF1" s="63" t="s">
        <v>164</v>
      </c>
      <c r="AG1" s="63" t="s">
        <v>165</v>
      </c>
      <c r="AH1" s="143" t="s">
        <v>166</v>
      </c>
      <c r="AI1" s="143" t="s">
        <v>167</v>
      </c>
      <c r="AJ1" s="143" t="s">
        <v>168</v>
      </c>
      <c r="AK1" s="64" t="s">
        <v>169</v>
      </c>
      <c r="AL1" s="144" t="s">
        <v>170</v>
      </c>
      <c r="AM1" s="145" t="s">
        <v>171</v>
      </c>
      <c r="AN1" s="105" t="s">
        <v>172</v>
      </c>
      <c r="AO1" s="146"/>
      <c r="AT1" s="23"/>
    </row>
    <row r="2" spans="1:46" ht="30" hidden="1" customHeight="1" x14ac:dyDescent="0.35">
      <c r="A2" s="38">
        <v>2026</v>
      </c>
      <c r="B2" s="59" t="s">
        <v>70</v>
      </c>
      <c r="C2" s="147" t="s">
        <v>173</v>
      </c>
      <c r="D2" s="107" t="s">
        <v>114</v>
      </c>
      <c r="E2" s="107">
        <v>1</v>
      </c>
      <c r="F2" s="58" t="s">
        <v>174</v>
      </c>
      <c r="G2" s="107" t="s">
        <v>121</v>
      </c>
      <c r="H2" s="59" t="s">
        <v>126</v>
      </c>
      <c r="I2" s="70" t="s">
        <v>175</v>
      </c>
      <c r="J2" s="107" t="s">
        <v>132</v>
      </c>
      <c r="K2" s="107" t="s">
        <v>3</v>
      </c>
      <c r="L2" s="59" t="s">
        <v>6</v>
      </c>
      <c r="M2" s="60" t="s">
        <v>31</v>
      </c>
      <c r="N2" s="148"/>
      <c r="O2" s="149"/>
      <c r="P2" s="149"/>
      <c r="Q2" s="107" t="s">
        <v>139</v>
      </c>
      <c r="R2" s="78"/>
      <c r="S2" s="78"/>
      <c r="T2" s="58" t="s">
        <v>176</v>
      </c>
      <c r="U2" s="107">
        <v>2026</v>
      </c>
      <c r="V2" s="88">
        <v>46030</v>
      </c>
      <c r="W2" s="78"/>
      <c r="X2" s="88">
        <v>46066</v>
      </c>
      <c r="Y2" s="150">
        <v>829202</v>
      </c>
      <c r="Z2" s="150">
        <v>0</v>
      </c>
      <c r="AA2" s="150">
        <v>995042.4</v>
      </c>
      <c r="AB2" s="150">
        <v>0</v>
      </c>
      <c r="AC2" s="150">
        <v>829202</v>
      </c>
      <c r="AD2" s="150">
        <v>995042.4</v>
      </c>
      <c r="AE2" s="151" t="s">
        <v>102</v>
      </c>
      <c r="AF2" s="151"/>
      <c r="AG2" s="151"/>
      <c r="AH2" s="152"/>
      <c r="AI2" s="153"/>
      <c r="AJ2" s="152"/>
      <c r="AK2" s="154"/>
      <c r="AL2" s="152"/>
      <c r="AM2" s="155" t="s">
        <v>177</v>
      </c>
      <c r="AN2" s="156" t="s">
        <v>178</v>
      </c>
      <c r="AO2" s="157"/>
      <c r="AP2" s="158"/>
      <c r="AQ2" s="158"/>
      <c r="AR2" s="24"/>
      <c r="AS2" s="158"/>
    </row>
    <row r="3" spans="1:46" ht="30" hidden="1" customHeight="1" x14ac:dyDescent="0.35">
      <c r="A3" s="40">
        <v>2026</v>
      </c>
      <c r="B3" s="59" t="s">
        <v>77</v>
      </c>
      <c r="C3" s="58" t="s">
        <v>179</v>
      </c>
      <c r="D3" s="107" t="s">
        <v>114</v>
      </c>
      <c r="E3" s="159"/>
      <c r="F3" s="58" t="s">
        <v>180</v>
      </c>
      <c r="G3" s="107" t="s">
        <v>121</v>
      </c>
      <c r="H3" s="59" t="s">
        <v>126</v>
      </c>
      <c r="I3" s="58" t="s">
        <v>181</v>
      </c>
      <c r="J3" s="107" t="s">
        <v>132</v>
      </c>
      <c r="K3" s="107" t="s">
        <v>3</v>
      </c>
      <c r="L3" s="59" t="s">
        <v>6</v>
      </c>
      <c r="M3" s="58" t="s">
        <v>182</v>
      </c>
      <c r="N3" s="148"/>
      <c r="O3" s="149"/>
      <c r="P3" s="149"/>
      <c r="Q3" s="107" t="s">
        <v>140</v>
      </c>
      <c r="R3" s="78"/>
      <c r="S3" s="78"/>
      <c r="T3" s="58" t="s">
        <v>183</v>
      </c>
      <c r="U3" s="107">
        <v>2026</v>
      </c>
      <c r="V3" s="88">
        <v>46022</v>
      </c>
      <c r="W3" s="78"/>
      <c r="X3" s="88">
        <v>46024</v>
      </c>
      <c r="Y3" s="150">
        <v>154000</v>
      </c>
      <c r="Z3" s="150">
        <v>0</v>
      </c>
      <c r="AA3" s="150">
        <f>+Y3</f>
        <v>154000</v>
      </c>
      <c r="AB3" s="150">
        <f>+Z3</f>
        <v>0</v>
      </c>
      <c r="AC3" s="150">
        <f>+Y3</f>
        <v>154000</v>
      </c>
      <c r="AD3" s="150">
        <f>+AA3</f>
        <v>154000</v>
      </c>
      <c r="AE3" s="151" t="s">
        <v>102</v>
      </c>
      <c r="AF3" s="151"/>
      <c r="AG3" s="151"/>
      <c r="AH3" s="152"/>
      <c r="AI3" s="153"/>
      <c r="AJ3" s="152"/>
      <c r="AK3" s="154"/>
      <c r="AL3" s="152"/>
      <c r="AM3" s="160" t="s">
        <v>184</v>
      </c>
      <c r="AN3" s="156" t="s">
        <v>178</v>
      </c>
      <c r="AO3" s="157"/>
      <c r="AP3" s="158"/>
      <c r="AQ3" s="158"/>
      <c r="AR3" s="24"/>
      <c r="AS3" s="158"/>
    </row>
    <row r="4" spans="1:46" ht="30" hidden="1" customHeight="1" x14ac:dyDescent="0.35">
      <c r="A4" s="40">
        <v>2026</v>
      </c>
      <c r="B4" s="59" t="s">
        <v>77</v>
      </c>
      <c r="C4" s="58" t="s">
        <v>179</v>
      </c>
      <c r="D4" s="107" t="s">
        <v>114</v>
      </c>
      <c r="E4" s="159"/>
      <c r="F4" s="58" t="s">
        <v>185</v>
      </c>
      <c r="G4" s="107" t="s">
        <v>121</v>
      </c>
      <c r="H4" s="59" t="s">
        <v>126</v>
      </c>
      <c r="I4" s="58" t="s">
        <v>186</v>
      </c>
      <c r="J4" s="107" t="s">
        <v>132</v>
      </c>
      <c r="K4" s="107" t="s">
        <v>3</v>
      </c>
      <c r="L4" s="59" t="s">
        <v>6</v>
      </c>
      <c r="M4" s="58" t="s">
        <v>182</v>
      </c>
      <c r="N4" s="148"/>
      <c r="O4" s="149"/>
      <c r="P4" s="149"/>
      <c r="Q4" s="107" t="s">
        <v>140</v>
      </c>
      <c r="R4" s="78"/>
      <c r="S4" s="78"/>
      <c r="T4" s="58" t="s">
        <v>187</v>
      </c>
      <c r="U4" s="107">
        <v>2026</v>
      </c>
      <c r="V4" s="88">
        <v>46387</v>
      </c>
      <c r="W4" s="78"/>
      <c r="X4" s="88">
        <v>46024</v>
      </c>
      <c r="Y4" s="150">
        <v>375000</v>
      </c>
      <c r="Z4" s="150">
        <v>0</v>
      </c>
      <c r="AA4" s="150">
        <f t="shared" ref="AA4:AA35" si="0">Y4</f>
        <v>375000</v>
      </c>
      <c r="AB4" s="150">
        <v>0</v>
      </c>
      <c r="AC4" s="150">
        <f t="shared" ref="AC4:AC35" si="1">Y4</f>
        <v>375000</v>
      </c>
      <c r="AD4" s="150">
        <f t="shared" ref="AD4:AD35" si="2">Y4</f>
        <v>375000</v>
      </c>
      <c r="AE4" s="151" t="s">
        <v>102</v>
      </c>
      <c r="AF4" s="151"/>
      <c r="AG4" s="151"/>
      <c r="AH4" s="152"/>
      <c r="AI4" s="153"/>
      <c r="AJ4" s="152"/>
      <c r="AK4" s="154"/>
      <c r="AL4" s="152"/>
      <c r="AM4" s="160" t="s">
        <v>184</v>
      </c>
      <c r="AN4" s="156" t="s">
        <v>178</v>
      </c>
      <c r="AO4" s="157"/>
      <c r="AP4" s="158"/>
      <c r="AQ4" s="158"/>
      <c r="AR4" s="24"/>
      <c r="AS4" s="158"/>
    </row>
    <row r="5" spans="1:46" ht="30" hidden="1" customHeight="1" x14ac:dyDescent="0.35">
      <c r="A5" s="40">
        <v>2026</v>
      </c>
      <c r="B5" s="59" t="s">
        <v>77</v>
      </c>
      <c r="C5" s="58" t="s">
        <v>179</v>
      </c>
      <c r="D5" s="107" t="s">
        <v>114</v>
      </c>
      <c r="E5" s="159"/>
      <c r="F5" s="58" t="s">
        <v>188</v>
      </c>
      <c r="G5" s="107" t="s">
        <v>121</v>
      </c>
      <c r="H5" s="59" t="s">
        <v>126</v>
      </c>
      <c r="I5" s="58" t="s">
        <v>189</v>
      </c>
      <c r="J5" s="107" t="s">
        <v>132</v>
      </c>
      <c r="K5" s="107" t="s">
        <v>3</v>
      </c>
      <c r="L5" s="59" t="s">
        <v>6</v>
      </c>
      <c r="M5" s="58" t="s">
        <v>182</v>
      </c>
      <c r="N5" s="148"/>
      <c r="O5" s="149"/>
      <c r="P5" s="149"/>
      <c r="Q5" s="107" t="s">
        <v>140</v>
      </c>
      <c r="R5" s="78"/>
      <c r="S5" s="78"/>
      <c r="T5" s="58" t="s">
        <v>190</v>
      </c>
      <c r="U5" s="107">
        <v>2026</v>
      </c>
      <c r="V5" s="88">
        <v>46387</v>
      </c>
      <c r="W5" s="78"/>
      <c r="X5" s="88">
        <v>46024</v>
      </c>
      <c r="Y5" s="150">
        <v>445714.08</v>
      </c>
      <c r="Z5" s="150">
        <v>0</v>
      </c>
      <c r="AA5" s="150">
        <f t="shared" si="0"/>
        <v>445714.08</v>
      </c>
      <c r="AB5" s="150">
        <v>0</v>
      </c>
      <c r="AC5" s="150">
        <f t="shared" si="1"/>
        <v>445714.08</v>
      </c>
      <c r="AD5" s="150">
        <f t="shared" si="2"/>
        <v>445714.08</v>
      </c>
      <c r="AE5" s="151" t="s">
        <v>102</v>
      </c>
      <c r="AF5" s="151"/>
      <c r="AG5" s="151"/>
      <c r="AH5" s="152"/>
      <c r="AI5" s="153"/>
      <c r="AJ5" s="152"/>
      <c r="AK5" s="154"/>
      <c r="AL5" s="152"/>
      <c r="AM5" s="160" t="s">
        <v>184</v>
      </c>
      <c r="AN5" s="156" t="s">
        <v>178</v>
      </c>
      <c r="AO5" s="157"/>
      <c r="AP5" s="158"/>
      <c r="AQ5" s="158"/>
      <c r="AR5" s="24"/>
      <c r="AS5" s="158"/>
    </row>
    <row r="6" spans="1:46" ht="30" hidden="1" customHeight="1" x14ac:dyDescent="0.35">
      <c r="A6" s="40">
        <v>2026</v>
      </c>
      <c r="B6" s="59" t="s">
        <v>77</v>
      </c>
      <c r="C6" s="58" t="s">
        <v>179</v>
      </c>
      <c r="D6" s="107" t="s">
        <v>114</v>
      </c>
      <c r="E6" s="159"/>
      <c r="F6" s="58" t="s">
        <v>191</v>
      </c>
      <c r="G6" s="107" t="s">
        <v>121</v>
      </c>
      <c r="H6" s="59" t="s">
        <v>126</v>
      </c>
      <c r="I6" s="58" t="s">
        <v>192</v>
      </c>
      <c r="J6" s="107" t="s">
        <v>132</v>
      </c>
      <c r="K6" s="107" t="s">
        <v>3</v>
      </c>
      <c r="L6" s="59" t="s">
        <v>6</v>
      </c>
      <c r="M6" s="58" t="s">
        <v>182</v>
      </c>
      <c r="N6" s="148"/>
      <c r="O6" s="149"/>
      <c r="P6" s="149"/>
      <c r="Q6" s="107" t="s">
        <v>140</v>
      </c>
      <c r="R6" s="78"/>
      <c r="S6" s="78"/>
      <c r="T6" s="58" t="s">
        <v>193</v>
      </c>
      <c r="U6" s="107">
        <v>2026</v>
      </c>
      <c r="V6" s="88">
        <v>46387</v>
      </c>
      <c r="W6" s="78"/>
      <c r="X6" s="88">
        <v>46024</v>
      </c>
      <c r="Y6" s="150">
        <v>880000</v>
      </c>
      <c r="Z6" s="150">
        <v>0</v>
      </c>
      <c r="AA6" s="150">
        <f t="shared" si="0"/>
        <v>880000</v>
      </c>
      <c r="AB6" s="150">
        <v>0</v>
      </c>
      <c r="AC6" s="150">
        <f t="shared" si="1"/>
        <v>880000</v>
      </c>
      <c r="AD6" s="150">
        <f t="shared" si="2"/>
        <v>880000</v>
      </c>
      <c r="AE6" s="151" t="s">
        <v>102</v>
      </c>
      <c r="AF6" s="151"/>
      <c r="AG6" s="151"/>
      <c r="AH6" s="152"/>
      <c r="AI6" s="153"/>
      <c r="AJ6" s="152"/>
      <c r="AK6" s="154"/>
      <c r="AL6" s="152"/>
      <c r="AM6" s="160" t="s">
        <v>184</v>
      </c>
      <c r="AN6" s="156" t="s">
        <v>178</v>
      </c>
      <c r="AO6" s="157"/>
      <c r="AP6" s="158"/>
      <c r="AQ6" s="158"/>
      <c r="AR6" s="24"/>
      <c r="AS6" s="158"/>
    </row>
    <row r="7" spans="1:46" ht="30" hidden="1" customHeight="1" x14ac:dyDescent="0.35">
      <c r="A7" s="40">
        <v>2026</v>
      </c>
      <c r="B7" s="59" t="s">
        <v>77</v>
      </c>
      <c r="C7" s="58" t="s">
        <v>179</v>
      </c>
      <c r="D7" s="107" t="s">
        <v>114</v>
      </c>
      <c r="E7" s="159"/>
      <c r="F7" s="58" t="s">
        <v>194</v>
      </c>
      <c r="G7" s="107" t="s">
        <v>121</v>
      </c>
      <c r="H7" s="59" t="s">
        <v>126</v>
      </c>
      <c r="I7" s="58" t="s">
        <v>195</v>
      </c>
      <c r="J7" s="107" t="s">
        <v>132</v>
      </c>
      <c r="K7" s="107" t="s">
        <v>3</v>
      </c>
      <c r="L7" s="59" t="s">
        <v>6</v>
      </c>
      <c r="M7" s="58" t="s">
        <v>182</v>
      </c>
      <c r="N7" s="148"/>
      <c r="O7" s="149"/>
      <c r="P7" s="149"/>
      <c r="Q7" s="107" t="s">
        <v>140</v>
      </c>
      <c r="R7" s="78"/>
      <c r="S7" s="78"/>
      <c r="T7" s="58" t="s">
        <v>196</v>
      </c>
      <c r="U7" s="107">
        <v>2026</v>
      </c>
      <c r="V7" s="88">
        <v>46387</v>
      </c>
      <c r="W7" s="78"/>
      <c r="X7" s="88">
        <v>46024</v>
      </c>
      <c r="Y7" s="150">
        <v>176000</v>
      </c>
      <c r="Z7" s="150">
        <v>0</v>
      </c>
      <c r="AA7" s="150">
        <f t="shared" si="0"/>
        <v>176000</v>
      </c>
      <c r="AB7" s="150">
        <v>0</v>
      </c>
      <c r="AC7" s="150">
        <f t="shared" si="1"/>
        <v>176000</v>
      </c>
      <c r="AD7" s="150">
        <f t="shared" si="2"/>
        <v>176000</v>
      </c>
      <c r="AE7" s="151" t="s">
        <v>102</v>
      </c>
      <c r="AF7" s="151"/>
      <c r="AG7" s="151"/>
      <c r="AH7" s="152"/>
      <c r="AI7" s="153"/>
      <c r="AJ7" s="152"/>
      <c r="AK7" s="154"/>
      <c r="AL7" s="152"/>
      <c r="AM7" s="160" t="s">
        <v>184</v>
      </c>
      <c r="AN7" s="156" t="s">
        <v>178</v>
      </c>
      <c r="AO7" s="157"/>
      <c r="AP7" s="158"/>
      <c r="AQ7" s="158"/>
      <c r="AR7" s="24"/>
      <c r="AS7" s="158"/>
    </row>
    <row r="8" spans="1:46" ht="30" hidden="1" customHeight="1" x14ac:dyDescent="0.35">
      <c r="A8" s="40">
        <v>2026</v>
      </c>
      <c r="B8" s="59" t="s">
        <v>77</v>
      </c>
      <c r="C8" s="58" t="s">
        <v>179</v>
      </c>
      <c r="D8" s="107" t="s">
        <v>114</v>
      </c>
      <c r="E8" s="159"/>
      <c r="F8" s="58" t="s">
        <v>197</v>
      </c>
      <c r="G8" s="107" t="s">
        <v>121</v>
      </c>
      <c r="H8" s="59" t="s">
        <v>126</v>
      </c>
      <c r="I8" s="58" t="s">
        <v>198</v>
      </c>
      <c r="J8" s="107" t="s">
        <v>132</v>
      </c>
      <c r="K8" s="107" t="s">
        <v>3</v>
      </c>
      <c r="L8" s="59" t="s">
        <v>6</v>
      </c>
      <c r="M8" s="58" t="s">
        <v>182</v>
      </c>
      <c r="N8" s="148"/>
      <c r="O8" s="149"/>
      <c r="P8" s="149"/>
      <c r="Q8" s="107" t="s">
        <v>140</v>
      </c>
      <c r="R8" s="78"/>
      <c r="S8" s="78"/>
      <c r="T8" s="58" t="s">
        <v>199</v>
      </c>
      <c r="U8" s="107">
        <v>2026</v>
      </c>
      <c r="V8" s="88">
        <v>46387</v>
      </c>
      <c r="W8" s="78"/>
      <c r="X8" s="88">
        <v>46024</v>
      </c>
      <c r="Y8" s="150">
        <v>342857</v>
      </c>
      <c r="Z8" s="150">
        <v>0</v>
      </c>
      <c r="AA8" s="150">
        <f t="shared" si="0"/>
        <v>342857</v>
      </c>
      <c r="AB8" s="150">
        <v>0</v>
      </c>
      <c r="AC8" s="150">
        <f t="shared" si="1"/>
        <v>342857</v>
      </c>
      <c r="AD8" s="150">
        <f t="shared" si="2"/>
        <v>342857</v>
      </c>
      <c r="AE8" s="151" t="s">
        <v>102</v>
      </c>
      <c r="AF8" s="151"/>
      <c r="AG8" s="151"/>
      <c r="AH8" s="152"/>
      <c r="AI8" s="153"/>
      <c r="AJ8" s="152"/>
      <c r="AK8" s="154"/>
      <c r="AL8" s="152"/>
      <c r="AM8" s="160" t="s">
        <v>184</v>
      </c>
      <c r="AN8" s="156" t="s">
        <v>178</v>
      </c>
      <c r="AO8" s="157"/>
      <c r="AP8" s="158"/>
      <c r="AQ8" s="158"/>
      <c r="AR8" s="24"/>
      <c r="AS8" s="158"/>
    </row>
    <row r="9" spans="1:46" ht="30" hidden="1" customHeight="1" x14ac:dyDescent="0.35">
      <c r="A9" s="38">
        <v>2026</v>
      </c>
      <c r="B9" s="59" t="s">
        <v>63</v>
      </c>
      <c r="C9" s="58" t="s">
        <v>200</v>
      </c>
      <c r="D9" s="107" t="s">
        <v>114</v>
      </c>
      <c r="E9" s="159"/>
      <c r="F9" s="58" t="s">
        <v>201</v>
      </c>
      <c r="G9" s="107" t="s">
        <v>121</v>
      </c>
      <c r="H9" s="59" t="s">
        <v>126</v>
      </c>
      <c r="I9" s="65"/>
      <c r="J9" s="107" t="s">
        <v>132</v>
      </c>
      <c r="K9" s="107" t="s">
        <v>3</v>
      </c>
      <c r="L9" s="59" t="s">
        <v>6</v>
      </c>
      <c r="M9" s="58" t="s">
        <v>202</v>
      </c>
      <c r="N9" s="148"/>
      <c r="O9" s="149"/>
      <c r="P9" s="149"/>
      <c r="Q9" s="107" t="s">
        <v>140</v>
      </c>
      <c r="R9" s="78"/>
      <c r="S9" s="78"/>
      <c r="T9" s="58" t="s">
        <v>203</v>
      </c>
      <c r="U9" s="107">
        <v>2026</v>
      </c>
      <c r="V9" s="88">
        <v>46022</v>
      </c>
      <c r="W9" s="78"/>
      <c r="X9" s="88">
        <v>46024</v>
      </c>
      <c r="Y9" s="150">
        <v>113142.48</v>
      </c>
      <c r="Z9" s="150">
        <v>0</v>
      </c>
      <c r="AA9" s="150">
        <f t="shared" si="0"/>
        <v>113142.48</v>
      </c>
      <c r="AB9" s="150">
        <v>0</v>
      </c>
      <c r="AC9" s="150">
        <f t="shared" si="1"/>
        <v>113142.48</v>
      </c>
      <c r="AD9" s="150">
        <f t="shared" si="2"/>
        <v>113142.48</v>
      </c>
      <c r="AE9" s="151" t="s">
        <v>102</v>
      </c>
      <c r="AF9" s="151"/>
      <c r="AG9" s="151"/>
      <c r="AH9" s="152"/>
      <c r="AI9" s="153"/>
      <c r="AJ9" s="152"/>
      <c r="AK9" s="154"/>
      <c r="AL9" s="152"/>
      <c r="AM9" s="155" t="s">
        <v>204</v>
      </c>
      <c r="AN9" s="156" t="s">
        <v>178</v>
      </c>
      <c r="AO9" s="157"/>
      <c r="AP9" s="158"/>
      <c r="AQ9" s="158"/>
      <c r="AR9" s="24"/>
      <c r="AS9" s="158"/>
    </row>
    <row r="10" spans="1:46" ht="30" hidden="1" customHeight="1" x14ac:dyDescent="0.35">
      <c r="A10" s="38">
        <v>2026</v>
      </c>
      <c r="B10" s="59" t="s">
        <v>63</v>
      </c>
      <c r="C10" s="58" t="s">
        <v>200</v>
      </c>
      <c r="D10" s="107" t="s">
        <v>114</v>
      </c>
      <c r="E10" s="159"/>
      <c r="F10" s="58" t="s">
        <v>205</v>
      </c>
      <c r="G10" s="107" t="s">
        <v>121</v>
      </c>
      <c r="H10" s="59" t="s">
        <v>126</v>
      </c>
      <c r="I10" s="65"/>
      <c r="J10" s="107" t="s">
        <v>132</v>
      </c>
      <c r="K10" s="107" t="s">
        <v>3</v>
      </c>
      <c r="L10" s="59" t="s">
        <v>6</v>
      </c>
      <c r="M10" s="58" t="s">
        <v>202</v>
      </c>
      <c r="N10" s="148"/>
      <c r="O10" s="149"/>
      <c r="P10" s="149"/>
      <c r="Q10" s="107" t="s">
        <v>140</v>
      </c>
      <c r="R10" s="78"/>
      <c r="S10" s="78"/>
      <c r="T10" s="58" t="s">
        <v>206</v>
      </c>
      <c r="U10" s="107">
        <v>2026</v>
      </c>
      <c r="V10" s="88">
        <v>46022</v>
      </c>
      <c r="W10" s="78"/>
      <c r="X10" s="88">
        <v>46024</v>
      </c>
      <c r="Y10" s="150">
        <v>113142.48</v>
      </c>
      <c r="Z10" s="150">
        <v>0</v>
      </c>
      <c r="AA10" s="150">
        <f t="shared" si="0"/>
        <v>113142.48</v>
      </c>
      <c r="AB10" s="150">
        <v>0</v>
      </c>
      <c r="AC10" s="150">
        <f t="shared" si="1"/>
        <v>113142.48</v>
      </c>
      <c r="AD10" s="150">
        <f t="shared" si="2"/>
        <v>113142.48</v>
      </c>
      <c r="AE10" s="151" t="s">
        <v>102</v>
      </c>
      <c r="AF10" s="151"/>
      <c r="AG10" s="151"/>
      <c r="AH10" s="152"/>
      <c r="AI10" s="153"/>
      <c r="AJ10" s="152"/>
      <c r="AK10" s="154"/>
      <c r="AL10" s="152"/>
      <c r="AM10" s="155" t="s">
        <v>204</v>
      </c>
      <c r="AN10" s="156" t="s">
        <v>178</v>
      </c>
      <c r="AO10" s="157"/>
      <c r="AP10" s="158"/>
      <c r="AQ10" s="158"/>
      <c r="AR10" s="24"/>
      <c r="AS10" s="158"/>
    </row>
    <row r="11" spans="1:46" ht="30" hidden="1" customHeight="1" x14ac:dyDescent="0.35">
      <c r="A11" s="38">
        <v>2026</v>
      </c>
      <c r="B11" s="59" t="s">
        <v>63</v>
      </c>
      <c r="C11" s="58" t="s">
        <v>200</v>
      </c>
      <c r="D11" s="107" t="s">
        <v>114</v>
      </c>
      <c r="E11" s="159"/>
      <c r="F11" s="58" t="s">
        <v>207</v>
      </c>
      <c r="G11" s="107" t="s">
        <v>121</v>
      </c>
      <c r="H11" s="59" t="s">
        <v>126</v>
      </c>
      <c r="I11" s="65"/>
      <c r="J11" s="107" t="s">
        <v>132</v>
      </c>
      <c r="K11" s="107" t="s">
        <v>3</v>
      </c>
      <c r="L11" s="59" t="s">
        <v>6</v>
      </c>
      <c r="M11" s="58" t="s">
        <v>202</v>
      </c>
      <c r="N11" s="148"/>
      <c r="O11" s="149"/>
      <c r="P11" s="149"/>
      <c r="Q11" s="107" t="s">
        <v>140</v>
      </c>
      <c r="R11" s="78"/>
      <c r="S11" s="78"/>
      <c r="T11" s="58" t="s">
        <v>208</v>
      </c>
      <c r="U11" s="107">
        <v>2026</v>
      </c>
      <c r="V11" s="88">
        <v>46022</v>
      </c>
      <c r="W11" s="78"/>
      <c r="X11" s="88">
        <v>46024</v>
      </c>
      <c r="Y11" s="150">
        <v>113142.48</v>
      </c>
      <c r="Z11" s="150">
        <v>0</v>
      </c>
      <c r="AA11" s="150">
        <f t="shared" si="0"/>
        <v>113142.48</v>
      </c>
      <c r="AB11" s="150">
        <v>0</v>
      </c>
      <c r="AC11" s="150">
        <f t="shared" si="1"/>
        <v>113142.48</v>
      </c>
      <c r="AD11" s="150">
        <f t="shared" si="2"/>
        <v>113142.48</v>
      </c>
      <c r="AE11" s="151" t="s">
        <v>102</v>
      </c>
      <c r="AF11" s="151"/>
      <c r="AG11" s="151"/>
      <c r="AH11" s="152"/>
      <c r="AI11" s="153"/>
      <c r="AJ11" s="152"/>
      <c r="AK11" s="154"/>
      <c r="AL11" s="152"/>
      <c r="AM11" s="155" t="s">
        <v>204</v>
      </c>
      <c r="AN11" s="156" t="s">
        <v>178</v>
      </c>
      <c r="AO11" s="157"/>
      <c r="AP11" s="158"/>
      <c r="AQ11" s="158"/>
      <c r="AR11" s="24"/>
      <c r="AS11" s="158"/>
    </row>
    <row r="12" spans="1:46" ht="30" hidden="1" customHeight="1" x14ac:dyDescent="0.35">
      <c r="A12" s="38">
        <v>2026</v>
      </c>
      <c r="B12" s="59" t="s">
        <v>63</v>
      </c>
      <c r="C12" s="58" t="s">
        <v>200</v>
      </c>
      <c r="D12" s="107" t="s">
        <v>114</v>
      </c>
      <c r="E12" s="159"/>
      <c r="F12" s="58" t="s">
        <v>209</v>
      </c>
      <c r="G12" s="107" t="s">
        <v>121</v>
      </c>
      <c r="H12" s="59" t="s">
        <v>126</v>
      </c>
      <c r="I12" s="65"/>
      <c r="J12" s="107" t="s">
        <v>132</v>
      </c>
      <c r="K12" s="107" t="s">
        <v>3</v>
      </c>
      <c r="L12" s="59" t="s">
        <v>6</v>
      </c>
      <c r="M12" s="58" t="s">
        <v>202</v>
      </c>
      <c r="N12" s="148"/>
      <c r="O12" s="149"/>
      <c r="P12" s="149"/>
      <c r="Q12" s="107" t="s">
        <v>140</v>
      </c>
      <c r="R12" s="78"/>
      <c r="S12" s="78"/>
      <c r="T12" s="58" t="s">
        <v>208</v>
      </c>
      <c r="U12" s="107">
        <v>2026</v>
      </c>
      <c r="V12" s="88">
        <v>46022</v>
      </c>
      <c r="W12" s="78"/>
      <c r="X12" s="88">
        <v>46024</v>
      </c>
      <c r="Y12" s="150">
        <v>113142.48</v>
      </c>
      <c r="Z12" s="150">
        <v>0</v>
      </c>
      <c r="AA12" s="150">
        <f t="shared" si="0"/>
        <v>113142.48</v>
      </c>
      <c r="AB12" s="150">
        <v>0</v>
      </c>
      <c r="AC12" s="150">
        <f t="shared" si="1"/>
        <v>113142.48</v>
      </c>
      <c r="AD12" s="150">
        <f t="shared" si="2"/>
        <v>113142.48</v>
      </c>
      <c r="AE12" s="151" t="s">
        <v>102</v>
      </c>
      <c r="AF12" s="151"/>
      <c r="AG12" s="151"/>
      <c r="AH12" s="152"/>
      <c r="AI12" s="153"/>
      <c r="AJ12" s="152"/>
      <c r="AK12" s="154"/>
      <c r="AL12" s="152"/>
      <c r="AM12" s="155" t="s">
        <v>204</v>
      </c>
      <c r="AN12" s="156" t="s">
        <v>178</v>
      </c>
      <c r="AO12" s="157"/>
      <c r="AP12" s="158"/>
      <c r="AQ12" s="158"/>
      <c r="AR12" s="24"/>
      <c r="AS12" s="158"/>
    </row>
    <row r="13" spans="1:46" ht="30" hidden="1" customHeight="1" x14ac:dyDescent="0.35">
      <c r="A13" s="38">
        <v>2026</v>
      </c>
      <c r="B13" s="59" t="s">
        <v>63</v>
      </c>
      <c r="C13" s="58" t="s">
        <v>200</v>
      </c>
      <c r="D13" s="107" t="s">
        <v>114</v>
      </c>
      <c r="E13" s="159"/>
      <c r="F13" s="58" t="s">
        <v>210</v>
      </c>
      <c r="G13" s="107" t="s">
        <v>121</v>
      </c>
      <c r="H13" s="59" t="s">
        <v>126</v>
      </c>
      <c r="I13" s="65"/>
      <c r="J13" s="107" t="s">
        <v>132</v>
      </c>
      <c r="K13" s="107" t="s">
        <v>3</v>
      </c>
      <c r="L13" s="59" t="s">
        <v>6</v>
      </c>
      <c r="M13" s="58" t="s">
        <v>202</v>
      </c>
      <c r="N13" s="148"/>
      <c r="O13" s="149"/>
      <c r="P13" s="149"/>
      <c r="Q13" s="107" t="s">
        <v>140</v>
      </c>
      <c r="R13" s="78"/>
      <c r="S13" s="78"/>
      <c r="T13" s="58" t="s">
        <v>211</v>
      </c>
      <c r="U13" s="107">
        <v>2026</v>
      </c>
      <c r="V13" s="88">
        <v>46022</v>
      </c>
      <c r="W13" s="78"/>
      <c r="X13" s="88">
        <v>46024</v>
      </c>
      <c r="Y13" s="150">
        <v>113142.48</v>
      </c>
      <c r="Z13" s="150">
        <v>0</v>
      </c>
      <c r="AA13" s="150">
        <f t="shared" si="0"/>
        <v>113142.48</v>
      </c>
      <c r="AB13" s="150">
        <v>0</v>
      </c>
      <c r="AC13" s="150">
        <f t="shared" si="1"/>
        <v>113142.48</v>
      </c>
      <c r="AD13" s="150">
        <f t="shared" si="2"/>
        <v>113142.48</v>
      </c>
      <c r="AE13" s="151" t="s">
        <v>102</v>
      </c>
      <c r="AF13" s="151"/>
      <c r="AG13" s="151"/>
      <c r="AH13" s="152"/>
      <c r="AI13" s="153"/>
      <c r="AJ13" s="152"/>
      <c r="AK13" s="154"/>
      <c r="AL13" s="152"/>
      <c r="AM13" s="155" t="s">
        <v>204</v>
      </c>
      <c r="AN13" s="156" t="s">
        <v>178</v>
      </c>
      <c r="AO13" s="157"/>
      <c r="AP13" s="158"/>
      <c r="AQ13" s="158"/>
      <c r="AR13" s="24"/>
      <c r="AS13" s="158"/>
    </row>
    <row r="14" spans="1:46" ht="30" hidden="1" customHeight="1" x14ac:dyDescent="0.35">
      <c r="A14" s="38">
        <v>2026</v>
      </c>
      <c r="B14" s="59" t="s">
        <v>63</v>
      </c>
      <c r="C14" s="58" t="s">
        <v>200</v>
      </c>
      <c r="D14" s="107" t="s">
        <v>114</v>
      </c>
      <c r="E14" s="159"/>
      <c r="F14" s="58" t="s">
        <v>212</v>
      </c>
      <c r="G14" s="107" t="s">
        <v>121</v>
      </c>
      <c r="H14" s="59" t="s">
        <v>126</v>
      </c>
      <c r="I14" s="65"/>
      <c r="J14" s="107" t="s">
        <v>132</v>
      </c>
      <c r="K14" s="107" t="s">
        <v>3</v>
      </c>
      <c r="L14" s="59" t="s">
        <v>6</v>
      </c>
      <c r="M14" s="58" t="s">
        <v>202</v>
      </c>
      <c r="N14" s="148"/>
      <c r="O14" s="149"/>
      <c r="P14" s="149"/>
      <c r="Q14" s="107" t="s">
        <v>140</v>
      </c>
      <c r="R14" s="78"/>
      <c r="S14" s="78"/>
      <c r="T14" s="58" t="s">
        <v>213</v>
      </c>
      <c r="U14" s="107">
        <v>2026</v>
      </c>
      <c r="V14" s="88">
        <v>46022</v>
      </c>
      <c r="W14" s="78"/>
      <c r="X14" s="88">
        <v>46024</v>
      </c>
      <c r="Y14" s="150">
        <v>113142.48</v>
      </c>
      <c r="Z14" s="150">
        <v>0</v>
      </c>
      <c r="AA14" s="150">
        <f t="shared" si="0"/>
        <v>113142.48</v>
      </c>
      <c r="AB14" s="150">
        <v>0</v>
      </c>
      <c r="AC14" s="150">
        <f t="shared" si="1"/>
        <v>113142.48</v>
      </c>
      <c r="AD14" s="150">
        <f t="shared" si="2"/>
        <v>113142.48</v>
      </c>
      <c r="AE14" s="151" t="s">
        <v>102</v>
      </c>
      <c r="AF14" s="151"/>
      <c r="AG14" s="151"/>
      <c r="AH14" s="152"/>
      <c r="AI14" s="153"/>
      <c r="AJ14" s="152"/>
      <c r="AK14" s="154"/>
      <c r="AL14" s="152"/>
      <c r="AM14" s="155" t="s">
        <v>204</v>
      </c>
      <c r="AN14" s="156" t="s">
        <v>178</v>
      </c>
      <c r="AO14" s="157"/>
      <c r="AP14" s="158"/>
      <c r="AQ14" s="158"/>
      <c r="AR14" s="24"/>
      <c r="AS14" s="158"/>
    </row>
    <row r="15" spans="1:46" ht="30" hidden="1" customHeight="1" x14ac:dyDescent="0.35">
      <c r="A15" s="38">
        <v>2026</v>
      </c>
      <c r="B15" s="59" t="s">
        <v>63</v>
      </c>
      <c r="C15" s="58" t="s">
        <v>200</v>
      </c>
      <c r="D15" s="107" t="s">
        <v>114</v>
      </c>
      <c r="E15" s="159"/>
      <c r="F15" s="58" t="s">
        <v>214</v>
      </c>
      <c r="G15" s="107" t="s">
        <v>121</v>
      </c>
      <c r="H15" s="59" t="s">
        <v>126</v>
      </c>
      <c r="I15" s="65"/>
      <c r="J15" s="107" t="s">
        <v>132</v>
      </c>
      <c r="K15" s="107" t="s">
        <v>3</v>
      </c>
      <c r="L15" s="59" t="s">
        <v>6</v>
      </c>
      <c r="M15" s="58" t="s">
        <v>202</v>
      </c>
      <c r="N15" s="148"/>
      <c r="O15" s="149"/>
      <c r="P15" s="149"/>
      <c r="Q15" s="107" t="s">
        <v>140</v>
      </c>
      <c r="R15" s="78"/>
      <c r="S15" s="78"/>
      <c r="T15" s="58" t="s">
        <v>215</v>
      </c>
      <c r="U15" s="107">
        <v>2026</v>
      </c>
      <c r="V15" s="88">
        <v>46022</v>
      </c>
      <c r="W15" s="78"/>
      <c r="X15" s="88">
        <v>46024</v>
      </c>
      <c r="Y15" s="150">
        <v>113142.48</v>
      </c>
      <c r="Z15" s="150">
        <v>0</v>
      </c>
      <c r="AA15" s="150">
        <f t="shared" si="0"/>
        <v>113142.48</v>
      </c>
      <c r="AB15" s="150">
        <v>0</v>
      </c>
      <c r="AC15" s="150">
        <f t="shared" si="1"/>
        <v>113142.48</v>
      </c>
      <c r="AD15" s="150">
        <f t="shared" si="2"/>
        <v>113142.48</v>
      </c>
      <c r="AE15" s="151" t="s">
        <v>102</v>
      </c>
      <c r="AF15" s="151"/>
      <c r="AG15" s="151"/>
      <c r="AH15" s="152"/>
      <c r="AI15" s="153"/>
      <c r="AJ15" s="152"/>
      <c r="AK15" s="154"/>
      <c r="AL15" s="152"/>
      <c r="AM15" s="155" t="s">
        <v>204</v>
      </c>
      <c r="AN15" s="156" t="s">
        <v>178</v>
      </c>
      <c r="AO15" s="157"/>
      <c r="AP15" s="158"/>
      <c r="AQ15" s="158"/>
      <c r="AR15" s="24"/>
      <c r="AS15" s="158"/>
    </row>
    <row r="16" spans="1:46" ht="30" hidden="1" customHeight="1" x14ac:dyDescent="0.35">
      <c r="A16" s="38">
        <v>2026</v>
      </c>
      <c r="B16" s="59" t="s">
        <v>63</v>
      </c>
      <c r="C16" s="58" t="s">
        <v>200</v>
      </c>
      <c r="D16" s="107" t="s">
        <v>114</v>
      </c>
      <c r="E16" s="159"/>
      <c r="F16" s="58" t="s">
        <v>216</v>
      </c>
      <c r="G16" s="107" t="s">
        <v>121</v>
      </c>
      <c r="H16" s="59" t="s">
        <v>126</v>
      </c>
      <c r="I16" s="65"/>
      <c r="J16" s="107" t="s">
        <v>132</v>
      </c>
      <c r="K16" s="107" t="s">
        <v>3</v>
      </c>
      <c r="L16" s="59" t="s">
        <v>6</v>
      </c>
      <c r="M16" s="58" t="s">
        <v>202</v>
      </c>
      <c r="N16" s="148"/>
      <c r="O16" s="149"/>
      <c r="P16" s="149"/>
      <c r="Q16" s="107" t="s">
        <v>140</v>
      </c>
      <c r="R16" s="78"/>
      <c r="S16" s="78"/>
      <c r="T16" s="58" t="s">
        <v>217</v>
      </c>
      <c r="U16" s="107">
        <v>2026</v>
      </c>
      <c r="V16" s="88">
        <v>46022</v>
      </c>
      <c r="W16" s="78"/>
      <c r="X16" s="88">
        <v>46024</v>
      </c>
      <c r="Y16" s="150">
        <v>113142.48</v>
      </c>
      <c r="Z16" s="150">
        <v>0</v>
      </c>
      <c r="AA16" s="150">
        <f t="shared" si="0"/>
        <v>113142.48</v>
      </c>
      <c r="AB16" s="150">
        <v>0</v>
      </c>
      <c r="AC16" s="150">
        <f t="shared" si="1"/>
        <v>113142.48</v>
      </c>
      <c r="AD16" s="150">
        <f t="shared" si="2"/>
        <v>113142.48</v>
      </c>
      <c r="AE16" s="151" t="s">
        <v>102</v>
      </c>
      <c r="AF16" s="151"/>
      <c r="AG16" s="151"/>
      <c r="AH16" s="152"/>
      <c r="AI16" s="153"/>
      <c r="AJ16" s="152"/>
      <c r="AK16" s="154"/>
      <c r="AL16" s="152"/>
      <c r="AM16" s="155" t="s">
        <v>204</v>
      </c>
      <c r="AN16" s="156" t="s">
        <v>178</v>
      </c>
      <c r="AO16" s="157"/>
      <c r="AP16" s="158"/>
      <c r="AQ16" s="158"/>
      <c r="AR16" s="24"/>
      <c r="AS16" s="158"/>
    </row>
    <row r="17" spans="1:45" ht="30" hidden="1" customHeight="1" x14ac:dyDescent="0.35">
      <c r="A17" s="38">
        <v>2026</v>
      </c>
      <c r="B17" s="59" t="s">
        <v>63</v>
      </c>
      <c r="C17" s="58" t="s">
        <v>200</v>
      </c>
      <c r="D17" s="107" t="s">
        <v>114</v>
      </c>
      <c r="E17" s="159"/>
      <c r="F17" s="58" t="s">
        <v>218</v>
      </c>
      <c r="G17" s="107" t="s">
        <v>121</v>
      </c>
      <c r="H17" s="59" t="s">
        <v>126</v>
      </c>
      <c r="I17" s="65"/>
      <c r="J17" s="107" t="s">
        <v>132</v>
      </c>
      <c r="K17" s="107" t="s">
        <v>3</v>
      </c>
      <c r="L17" s="59" t="s">
        <v>6</v>
      </c>
      <c r="M17" s="58" t="s">
        <v>202</v>
      </c>
      <c r="N17" s="148"/>
      <c r="O17" s="149"/>
      <c r="P17" s="149"/>
      <c r="Q17" s="107" t="s">
        <v>140</v>
      </c>
      <c r="R17" s="78"/>
      <c r="S17" s="78"/>
      <c r="T17" s="58" t="s">
        <v>219</v>
      </c>
      <c r="U17" s="107">
        <v>2026</v>
      </c>
      <c r="V17" s="88">
        <v>46022</v>
      </c>
      <c r="W17" s="78"/>
      <c r="X17" s="88">
        <v>46024</v>
      </c>
      <c r="Y17" s="150">
        <v>113142.48</v>
      </c>
      <c r="Z17" s="150">
        <v>0</v>
      </c>
      <c r="AA17" s="150">
        <f t="shared" si="0"/>
        <v>113142.48</v>
      </c>
      <c r="AB17" s="150">
        <v>0</v>
      </c>
      <c r="AC17" s="150">
        <f t="shared" si="1"/>
        <v>113142.48</v>
      </c>
      <c r="AD17" s="150">
        <f t="shared" si="2"/>
        <v>113142.48</v>
      </c>
      <c r="AE17" s="151" t="s">
        <v>102</v>
      </c>
      <c r="AF17" s="151"/>
      <c r="AG17" s="151"/>
      <c r="AH17" s="152"/>
      <c r="AI17" s="153"/>
      <c r="AJ17" s="152"/>
      <c r="AK17" s="154"/>
      <c r="AL17" s="152"/>
      <c r="AM17" s="155" t="s">
        <v>204</v>
      </c>
      <c r="AN17" s="156" t="s">
        <v>178</v>
      </c>
      <c r="AO17" s="157"/>
      <c r="AP17" s="158"/>
      <c r="AQ17" s="158"/>
      <c r="AR17" s="24"/>
      <c r="AS17" s="158"/>
    </row>
    <row r="18" spans="1:45" ht="30" hidden="1" customHeight="1" x14ac:dyDescent="0.35">
      <c r="A18" s="38">
        <v>2026</v>
      </c>
      <c r="B18" s="59" t="s">
        <v>63</v>
      </c>
      <c r="C18" s="58" t="s">
        <v>200</v>
      </c>
      <c r="D18" s="107" t="s">
        <v>114</v>
      </c>
      <c r="E18" s="159"/>
      <c r="F18" s="58" t="s">
        <v>220</v>
      </c>
      <c r="G18" s="107" t="s">
        <v>121</v>
      </c>
      <c r="H18" s="59" t="s">
        <v>126</v>
      </c>
      <c r="I18" s="65"/>
      <c r="J18" s="107" t="s">
        <v>132</v>
      </c>
      <c r="K18" s="107" t="s">
        <v>3</v>
      </c>
      <c r="L18" s="59" t="s">
        <v>6</v>
      </c>
      <c r="M18" s="58" t="s">
        <v>202</v>
      </c>
      <c r="N18" s="148"/>
      <c r="O18" s="149"/>
      <c r="P18" s="149"/>
      <c r="Q18" s="107" t="s">
        <v>140</v>
      </c>
      <c r="R18" s="78"/>
      <c r="S18" s="78"/>
      <c r="T18" s="58" t="s">
        <v>221</v>
      </c>
      <c r="U18" s="107">
        <v>2026</v>
      </c>
      <c r="V18" s="88">
        <v>46022</v>
      </c>
      <c r="W18" s="78"/>
      <c r="X18" s="88">
        <v>46024</v>
      </c>
      <c r="Y18" s="150">
        <v>113142.48</v>
      </c>
      <c r="Z18" s="150">
        <v>0</v>
      </c>
      <c r="AA18" s="150">
        <f t="shared" si="0"/>
        <v>113142.48</v>
      </c>
      <c r="AB18" s="150">
        <v>0</v>
      </c>
      <c r="AC18" s="150">
        <f t="shared" si="1"/>
        <v>113142.48</v>
      </c>
      <c r="AD18" s="150">
        <f t="shared" si="2"/>
        <v>113142.48</v>
      </c>
      <c r="AE18" s="151" t="s">
        <v>102</v>
      </c>
      <c r="AF18" s="151"/>
      <c r="AG18" s="151"/>
      <c r="AH18" s="152"/>
      <c r="AI18" s="153"/>
      <c r="AJ18" s="152"/>
      <c r="AK18" s="154"/>
      <c r="AL18" s="152"/>
      <c r="AM18" s="155" t="s">
        <v>204</v>
      </c>
      <c r="AN18" s="156" t="s">
        <v>178</v>
      </c>
      <c r="AO18" s="157"/>
      <c r="AP18" s="158"/>
      <c r="AQ18" s="158"/>
      <c r="AR18" s="24"/>
      <c r="AS18" s="158"/>
    </row>
    <row r="19" spans="1:45" ht="30" hidden="1" customHeight="1" x14ac:dyDescent="0.35">
      <c r="A19" s="38">
        <v>2026</v>
      </c>
      <c r="B19" s="59" t="s">
        <v>63</v>
      </c>
      <c r="C19" s="58" t="s">
        <v>200</v>
      </c>
      <c r="D19" s="107" t="s">
        <v>114</v>
      </c>
      <c r="E19" s="159"/>
      <c r="F19" s="58" t="s">
        <v>222</v>
      </c>
      <c r="G19" s="107" t="s">
        <v>121</v>
      </c>
      <c r="H19" s="59" t="s">
        <v>126</v>
      </c>
      <c r="I19" s="65"/>
      <c r="J19" s="107" t="s">
        <v>132</v>
      </c>
      <c r="K19" s="107" t="s">
        <v>3</v>
      </c>
      <c r="L19" s="59" t="s">
        <v>6</v>
      </c>
      <c r="M19" s="58" t="s">
        <v>202</v>
      </c>
      <c r="N19" s="148"/>
      <c r="O19" s="149"/>
      <c r="P19" s="149"/>
      <c r="Q19" s="107" t="s">
        <v>140</v>
      </c>
      <c r="R19" s="78"/>
      <c r="S19" s="78"/>
      <c r="T19" s="58" t="s">
        <v>223</v>
      </c>
      <c r="U19" s="107">
        <v>2026</v>
      </c>
      <c r="V19" s="88">
        <v>46022</v>
      </c>
      <c r="W19" s="78"/>
      <c r="X19" s="88">
        <v>46024</v>
      </c>
      <c r="Y19" s="150">
        <v>113142.48</v>
      </c>
      <c r="Z19" s="150">
        <v>0</v>
      </c>
      <c r="AA19" s="150">
        <f t="shared" si="0"/>
        <v>113142.48</v>
      </c>
      <c r="AB19" s="150">
        <v>0</v>
      </c>
      <c r="AC19" s="150">
        <f t="shared" si="1"/>
        <v>113142.48</v>
      </c>
      <c r="AD19" s="150">
        <f t="shared" si="2"/>
        <v>113142.48</v>
      </c>
      <c r="AE19" s="151" t="s">
        <v>102</v>
      </c>
      <c r="AF19" s="151"/>
      <c r="AG19" s="151"/>
      <c r="AH19" s="152"/>
      <c r="AI19" s="153"/>
      <c r="AJ19" s="152"/>
      <c r="AK19" s="154"/>
      <c r="AL19" s="152"/>
      <c r="AM19" s="155" t="s">
        <v>204</v>
      </c>
      <c r="AN19" s="156" t="s">
        <v>178</v>
      </c>
      <c r="AO19" s="157"/>
      <c r="AP19" s="158"/>
      <c r="AQ19" s="158"/>
      <c r="AR19" s="24"/>
      <c r="AS19" s="158"/>
    </row>
    <row r="20" spans="1:45" ht="30" hidden="1" customHeight="1" x14ac:dyDescent="0.35">
      <c r="A20" s="38">
        <v>2026</v>
      </c>
      <c r="B20" s="59" t="s">
        <v>63</v>
      </c>
      <c r="C20" s="58" t="s">
        <v>200</v>
      </c>
      <c r="D20" s="107" t="s">
        <v>114</v>
      </c>
      <c r="E20" s="159"/>
      <c r="F20" s="58" t="s">
        <v>224</v>
      </c>
      <c r="G20" s="107" t="s">
        <v>121</v>
      </c>
      <c r="H20" s="59" t="s">
        <v>126</v>
      </c>
      <c r="I20" s="65"/>
      <c r="J20" s="107" t="s">
        <v>132</v>
      </c>
      <c r="K20" s="107" t="s">
        <v>3</v>
      </c>
      <c r="L20" s="59" t="s">
        <v>6</v>
      </c>
      <c r="M20" s="58" t="s">
        <v>202</v>
      </c>
      <c r="N20" s="148"/>
      <c r="O20" s="149"/>
      <c r="P20" s="149"/>
      <c r="Q20" s="107" t="s">
        <v>140</v>
      </c>
      <c r="R20" s="78"/>
      <c r="S20" s="78"/>
      <c r="T20" s="58" t="s">
        <v>225</v>
      </c>
      <c r="U20" s="107">
        <v>2026</v>
      </c>
      <c r="V20" s="88">
        <v>46022</v>
      </c>
      <c r="W20" s="78"/>
      <c r="X20" s="88">
        <v>46024</v>
      </c>
      <c r="Y20" s="150">
        <v>113142.48</v>
      </c>
      <c r="Z20" s="150">
        <v>0</v>
      </c>
      <c r="AA20" s="150">
        <f t="shared" si="0"/>
        <v>113142.48</v>
      </c>
      <c r="AB20" s="150">
        <v>0</v>
      </c>
      <c r="AC20" s="150">
        <f t="shared" si="1"/>
        <v>113142.48</v>
      </c>
      <c r="AD20" s="150">
        <f t="shared" si="2"/>
        <v>113142.48</v>
      </c>
      <c r="AE20" s="151" t="s">
        <v>102</v>
      </c>
      <c r="AF20" s="151"/>
      <c r="AG20" s="151"/>
      <c r="AH20" s="152"/>
      <c r="AI20" s="153"/>
      <c r="AJ20" s="152"/>
      <c r="AK20" s="154"/>
      <c r="AL20" s="152"/>
      <c r="AM20" s="155" t="s">
        <v>204</v>
      </c>
      <c r="AN20" s="156" t="s">
        <v>178</v>
      </c>
      <c r="AO20" s="157"/>
      <c r="AP20" s="158"/>
      <c r="AQ20" s="158"/>
      <c r="AR20" s="24"/>
      <c r="AS20" s="158"/>
    </row>
    <row r="21" spans="1:45" ht="30" hidden="1" customHeight="1" x14ac:dyDescent="0.35">
      <c r="A21" s="38">
        <v>2026</v>
      </c>
      <c r="B21" s="59" t="s">
        <v>63</v>
      </c>
      <c r="C21" s="58" t="s">
        <v>200</v>
      </c>
      <c r="D21" s="107" t="s">
        <v>114</v>
      </c>
      <c r="E21" s="159"/>
      <c r="F21" s="58" t="s">
        <v>226</v>
      </c>
      <c r="G21" s="107" t="s">
        <v>121</v>
      </c>
      <c r="H21" s="59" t="s">
        <v>126</v>
      </c>
      <c r="I21" s="65"/>
      <c r="J21" s="107" t="s">
        <v>132</v>
      </c>
      <c r="K21" s="107" t="s">
        <v>3</v>
      </c>
      <c r="L21" s="59" t="s">
        <v>6</v>
      </c>
      <c r="M21" s="58" t="s">
        <v>202</v>
      </c>
      <c r="N21" s="148"/>
      <c r="O21" s="149"/>
      <c r="P21" s="149"/>
      <c r="Q21" s="107" t="s">
        <v>140</v>
      </c>
      <c r="R21" s="78"/>
      <c r="S21" s="78"/>
      <c r="T21" s="58" t="s">
        <v>227</v>
      </c>
      <c r="U21" s="107">
        <v>2026</v>
      </c>
      <c r="V21" s="88">
        <v>46022</v>
      </c>
      <c r="W21" s="78"/>
      <c r="X21" s="88">
        <v>46024</v>
      </c>
      <c r="Y21" s="150">
        <v>113142.48</v>
      </c>
      <c r="Z21" s="150">
        <v>0</v>
      </c>
      <c r="AA21" s="150">
        <f t="shared" si="0"/>
        <v>113142.48</v>
      </c>
      <c r="AB21" s="150">
        <v>0</v>
      </c>
      <c r="AC21" s="150">
        <f t="shared" si="1"/>
        <v>113142.48</v>
      </c>
      <c r="AD21" s="150">
        <f t="shared" si="2"/>
        <v>113142.48</v>
      </c>
      <c r="AE21" s="151" t="s">
        <v>102</v>
      </c>
      <c r="AF21" s="151"/>
      <c r="AG21" s="151"/>
      <c r="AH21" s="152"/>
      <c r="AI21" s="153"/>
      <c r="AJ21" s="152"/>
      <c r="AK21" s="154"/>
      <c r="AL21" s="152"/>
      <c r="AM21" s="155" t="s">
        <v>204</v>
      </c>
      <c r="AN21" s="156" t="s">
        <v>178</v>
      </c>
      <c r="AO21" s="157"/>
      <c r="AP21" s="158"/>
      <c r="AQ21" s="158"/>
      <c r="AR21" s="24"/>
      <c r="AS21" s="158"/>
    </row>
    <row r="22" spans="1:45" ht="30" hidden="1" customHeight="1" x14ac:dyDescent="0.35">
      <c r="A22" s="38">
        <v>2026</v>
      </c>
      <c r="B22" s="59" t="s">
        <v>63</v>
      </c>
      <c r="C22" s="58" t="s">
        <v>200</v>
      </c>
      <c r="D22" s="107" t="s">
        <v>114</v>
      </c>
      <c r="E22" s="159"/>
      <c r="F22" s="58" t="s">
        <v>228</v>
      </c>
      <c r="G22" s="107" t="s">
        <v>121</v>
      </c>
      <c r="H22" s="59" t="s">
        <v>126</v>
      </c>
      <c r="I22" s="65"/>
      <c r="J22" s="107" t="s">
        <v>132</v>
      </c>
      <c r="K22" s="107" t="s">
        <v>3</v>
      </c>
      <c r="L22" s="59" t="s">
        <v>6</v>
      </c>
      <c r="M22" s="58" t="s">
        <v>202</v>
      </c>
      <c r="N22" s="148"/>
      <c r="O22" s="149"/>
      <c r="P22" s="149"/>
      <c r="Q22" s="107" t="s">
        <v>140</v>
      </c>
      <c r="R22" s="78"/>
      <c r="S22" s="78"/>
      <c r="T22" s="58" t="s">
        <v>229</v>
      </c>
      <c r="U22" s="107">
        <v>2026</v>
      </c>
      <c r="V22" s="88">
        <v>46022</v>
      </c>
      <c r="W22" s="78"/>
      <c r="X22" s="88">
        <v>46024</v>
      </c>
      <c r="Y22" s="150">
        <v>113142.48</v>
      </c>
      <c r="Z22" s="150">
        <v>0</v>
      </c>
      <c r="AA22" s="150">
        <f t="shared" si="0"/>
        <v>113142.48</v>
      </c>
      <c r="AB22" s="150">
        <v>0</v>
      </c>
      <c r="AC22" s="150">
        <f t="shared" si="1"/>
        <v>113142.48</v>
      </c>
      <c r="AD22" s="150">
        <f t="shared" si="2"/>
        <v>113142.48</v>
      </c>
      <c r="AE22" s="151" t="s">
        <v>102</v>
      </c>
      <c r="AF22" s="151"/>
      <c r="AG22" s="151"/>
      <c r="AH22" s="152"/>
      <c r="AI22" s="153"/>
      <c r="AJ22" s="152"/>
      <c r="AK22" s="154"/>
      <c r="AL22" s="152"/>
      <c r="AM22" s="155" t="s">
        <v>204</v>
      </c>
      <c r="AN22" s="156" t="s">
        <v>178</v>
      </c>
      <c r="AO22" s="157"/>
      <c r="AP22" s="158"/>
      <c r="AQ22" s="158"/>
      <c r="AR22" s="24"/>
      <c r="AS22" s="158"/>
    </row>
    <row r="23" spans="1:45" ht="30" hidden="1" customHeight="1" x14ac:dyDescent="0.35">
      <c r="A23" s="38">
        <v>2026</v>
      </c>
      <c r="B23" s="59" t="s">
        <v>63</v>
      </c>
      <c r="C23" s="58" t="s">
        <v>200</v>
      </c>
      <c r="D23" s="107" t="s">
        <v>114</v>
      </c>
      <c r="E23" s="159"/>
      <c r="F23" s="58" t="s">
        <v>230</v>
      </c>
      <c r="G23" s="107" t="s">
        <v>121</v>
      </c>
      <c r="H23" s="59" t="s">
        <v>126</v>
      </c>
      <c r="I23" s="65"/>
      <c r="J23" s="107" t="s">
        <v>132</v>
      </c>
      <c r="K23" s="107" t="s">
        <v>3</v>
      </c>
      <c r="L23" s="59" t="s">
        <v>6</v>
      </c>
      <c r="M23" s="58" t="s">
        <v>202</v>
      </c>
      <c r="N23" s="148"/>
      <c r="O23" s="149"/>
      <c r="P23" s="149"/>
      <c r="Q23" s="107" t="s">
        <v>140</v>
      </c>
      <c r="R23" s="78"/>
      <c r="S23" s="78"/>
      <c r="T23" s="58" t="s">
        <v>231</v>
      </c>
      <c r="U23" s="107">
        <v>2026</v>
      </c>
      <c r="V23" s="88">
        <v>46022</v>
      </c>
      <c r="W23" s="78"/>
      <c r="X23" s="88">
        <v>46024</v>
      </c>
      <c r="Y23" s="150">
        <v>156000</v>
      </c>
      <c r="Z23" s="150"/>
      <c r="AA23" s="150">
        <f t="shared" si="0"/>
        <v>156000</v>
      </c>
      <c r="AB23" s="150"/>
      <c r="AC23" s="150">
        <f t="shared" si="1"/>
        <v>156000</v>
      </c>
      <c r="AD23" s="150">
        <f t="shared" si="2"/>
        <v>156000</v>
      </c>
      <c r="AE23" s="151" t="s">
        <v>102</v>
      </c>
      <c r="AF23" s="151"/>
      <c r="AG23" s="151"/>
      <c r="AH23" s="152"/>
      <c r="AI23" s="153"/>
      <c r="AJ23" s="152"/>
      <c r="AK23" s="154"/>
      <c r="AL23" s="152"/>
      <c r="AM23" s="155" t="s">
        <v>204</v>
      </c>
      <c r="AN23" s="156" t="s">
        <v>178</v>
      </c>
      <c r="AO23" s="157"/>
      <c r="AP23" s="158"/>
      <c r="AQ23" s="158"/>
      <c r="AR23" s="24"/>
      <c r="AS23" s="158"/>
    </row>
    <row r="24" spans="1:45" ht="30" hidden="1" customHeight="1" x14ac:dyDescent="0.35">
      <c r="A24" s="38">
        <v>2026</v>
      </c>
      <c r="B24" s="59" t="s">
        <v>63</v>
      </c>
      <c r="C24" s="58" t="s">
        <v>200</v>
      </c>
      <c r="D24" s="107" t="s">
        <v>114</v>
      </c>
      <c r="E24" s="159"/>
      <c r="F24" s="58" t="s">
        <v>232</v>
      </c>
      <c r="G24" s="107" t="s">
        <v>121</v>
      </c>
      <c r="H24" s="59" t="s">
        <v>126</v>
      </c>
      <c r="I24" s="65"/>
      <c r="J24" s="107" t="s">
        <v>132</v>
      </c>
      <c r="K24" s="107" t="s">
        <v>3</v>
      </c>
      <c r="L24" s="59" t="s">
        <v>6</v>
      </c>
      <c r="M24" s="58" t="s">
        <v>202</v>
      </c>
      <c r="N24" s="148"/>
      <c r="O24" s="149"/>
      <c r="P24" s="149"/>
      <c r="Q24" s="107" t="s">
        <v>140</v>
      </c>
      <c r="R24" s="78"/>
      <c r="S24" s="78"/>
      <c r="T24" s="58" t="s">
        <v>233</v>
      </c>
      <c r="U24" s="107">
        <v>2026</v>
      </c>
      <c r="V24" s="88">
        <v>46022</v>
      </c>
      <c r="W24" s="78"/>
      <c r="X24" s="88">
        <v>46024</v>
      </c>
      <c r="Y24" s="150">
        <v>113142.48</v>
      </c>
      <c r="Z24" s="150">
        <v>0</v>
      </c>
      <c r="AA24" s="150">
        <f t="shared" si="0"/>
        <v>113142.48</v>
      </c>
      <c r="AB24" s="150">
        <v>0</v>
      </c>
      <c r="AC24" s="150">
        <f t="shared" si="1"/>
        <v>113142.48</v>
      </c>
      <c r="AD24" s="150">
        <f t="shared" si="2"/>
        <v>113142.48</v>
      </c>
      <c r="AE24" s="151" t="s">
        <v>102</v>
      </c>
      <c r="AF24" s="151"/>
      <c r="AG24" s="151"/>
      <c r="AH24" s="152"/>
      <c r="AI24" s="153"/>
      <c r="AJ24" s="152"/>
      <c r="AK24" s="154"/>
      <c r="AL24" s="152"/>
      <c r="AM24" s="155" t="s">
        <v>204</v>
      </c>
      <c r="AN24" s="156" t="s">
        <v>178</v>
      </c>
      <c r="AO24" s="157"/>
      <c r="AP24" s="158"/>
      <c r="AQ24" s="158"/>
      <c r="AR24" s="24"/>
      <c r="AS24" s="158"/>
    </row>
    <row r="25" spans="1:45" ht="30" hidden="1" customHeight="1" x14ac:dyDescent="0.35">
      <c r="A25" s="38">
        <v>2026</v>
      </c>
      <c r="B25" s="59" t="s">
        <v>63</v>
      </c>
      <c r="C25" s="58" t="s">
        <v>200</v>
      </c>
      <c r="D25" s="107" t="s">
        <v>114</v>
      </c>
      <c r="E25" s="159"/>
      <c r="F25" s="58" t="s">
        <v>234</v>
      </c>
      <c r="G25" s="107" t="s">
        <v>121</v>
      </c>
      <c r="H25" s="59" t="s">
        <v>126</v>
      </c>
      <c r="I25" s="65"/>
      <c r="J25" s="107" t="s">
        <v>132</v>
      </c>
      <c r="K25" s="107" t="s">
        <v>3</v>
      </c>
      <c r="L25" s="59" t="s">
        <v>6</v>
      </c>
      <c r="M25" s="58" t="s">
        <v>202</v>
      </c>
      <c r="N25" s="148"/>
      <c r="O25" s="149"/>
      <c r="P25" s="149"/>
      <c r="Q25" s="107" t="s">
        <v>140</v>
      </c>
      <c r="R25" s="78"/>
      <c r="S25" s="78"/>
      <c r="T25" s="58" t="s">
        <v>235</v>
      </c>
      <c r="U25" s="107">
        <v>2026</v>
      </c>
      <c r="V25" s="88">
        <v>46022</v>
      </c>
      <c r="W25" s="78"/>
      <c r="X25" s="88">
        <v>46024</v>
      </c>
      <c r="Y25" s="150">
        <v>113142.48</v>
      </c>
      <c r="Z25" s="150">
        <v>0</v>
      </c>
      <c r="AA25" s="150">
        <f t="shared" si="0"/>
        <v>113142.48</v>
      </c>
      <c r="AB25" s="150">
        <v>0</v>
      </c>
      <c r="AC25" s="150">
        <f t="shared" si="1"/>
        <v>113142.48</v>
      </c>
      <c r="AD25" s="150">
        <f t="shared" si="2"/>
        <v>113142.48</v>
      </c>
      <c r="AE25" s="151" t="s">
        <v>102</v>
      </c>
      <c r="AF25" s="151"/>
      <c r="AG25" s="151"/>
      <c r="AH25" s="152"/>
      <c r="AI25" s="153"/>
      <c r="AJ25" s="152"/>
      <c r="AK25" s="154"/>
      <c r="AL25" s="152"/>
      <c r="AM25" s="155" t="s">
        <v>204</v>
      </c>
      <c r="AN25" s="156" t="s">
        <v>178</v>
      </c>
      <c r="AO25" s="157"/>
      <c r="AP25" s="158"/>
      <c r="AQ25" s="158"/>
      <c r="AR25" s="24"/>
      <c r="AS25" s="158"/>
    </row>
    <row r="26" spans="1:45" ht="30" hidden="1" customHeight="1" x14ac:dyDescent="0.35">
      <c r="A26" s="38">
        <v>2026</v>
      </c>
      <c r="B26" s="59" t="s">
        <v>63</v>
      </c>
      <c r="C26" s="58" t="s">
        <v>200</v>
      </c>
      <c r="D26" s="107" t="s">
        <v>114</v>
      </c>
      <c r="E26" s="159"/>
      <c r="F26" s="58" t="s">
        <v>236</v>
      </c>
      <c r="G26" s="107" t="s">
        <v>121</v>
      </c>
      <c r="H26" s="59" t="s">
        <v>126</v>
      </c>
      <c r="I26" s="65"/>
      <c r="J26" s="107" t="s">
        <v>132</v>
      </c>
      <c r="K26" s="107" t="s">
        <v>3</v>
      </c>
      <c r="L26" s="59" t="s">
        <v>6</v>
      </c>
      <c r="M26" s="58" t="s">
        <v>202</v>
      </c>
      <c r="N26" s="148"/>
      <c r="O26" s="149"/>
      <c r="P26" s="149"/>
      <c r="Q26" s="107" t="s">
        <v>140</v>
      </c>
      <c r="R26" s="78"/>
      <c r="S26" s="78"/>
      <c r="T26" s="58" t="s">
        <v>237</v>
      </c>
      <c r="U26" s="107">
        <v>2026</v>
      </c>
      <c r="V26" s="88">
        <v>46022</v>
      </c>
      <c r="W26" s="78"/>
      <c r="X26" s="88">
        <v>46024</v>
      </c>
      <c r="Y26" s="150">
        <v>113142.48</v>
      </c>
      <c r="Z26" s="150">
        <v>0</v>
      </c>
      <c r="AA26" s="150">
        <f t="shared" si="0"/>
        <v>113142.48</v>
      </c>
      <c r="AB26" s="150">
        <v>0</v>
      </c>
      <c r="AC26" s="150">
        <f t="shared" si="1"/>
        <v>113142.48</v>
      </c>
      <c r="AD26" s="150">
        <f t="shared" si="2"/>
        <v>113142.48</v>
      </c>
      <c r="AE26" s="151" t="s">
        <v>102</v>
      </c>
      <c r="AF26" s="151"/>
      <c r="AG26" s="151"/>
      <c r="AH26" s="152"/>
      <c r="AI26" s="153"/>
      <c r="AJ26" s="152"/>
      <c r="AK26" s="154"/>
      <c r="AL26" s="152"/>
      <c r="AM26" s="155" t="s">
        <v>204</v>
      </c>
      <c r="AN26" s="156" t="s">
        <v>178</v>
      </c>
      <c r="AO26" s="157"/>
      <c r="AP26" s="158"/>
      <c r="AQ26" s="158"/>
      <c r="AR26" s="24"/>
      <c r="AS26" s="158"/>
    </row>
    <row r="27" spans="1:45" ht="30" hidden="1" customHeight="1" x14ac:dyDescent="0.35">
      <c r="A27" s="38">
        <v>2026</v>
      </c>
      <c r="B27" s="59" t="s">
        <v>63</v>
      </c>
      <c r="C27" s="58" t="s">
        <v>200</v>
      </c>
      <c r="D27" s="107" t="s">
        <v>114</v>
      </c>
      <c r="E27" s="159"/>
      <c r="F27" s="58" t="s">
        <v>238</v>
      </c>
      <c r="G27" s="107" t="s">
        <v>121</v>
      </c>
      <c r="H27" s="59" t="s">
        <v>126</v>
      </c>
      <c r="I27" s="65"/>
      <c r="J27" s="107" t="s">
        <v>132</v>
      </c>
      <c r="K27" s="107" t="s">
        <v>3</v>
      </c>
      <c r="L27" s="59" t="s">
        <v>6</v>
      </c>
      <c r="M27" s="58" t="s">
        <v>202</v>
      </c>
      <c r="N27" s="148"/>
      <c r="O27" s="149"/>
      <c r="P27" s="149"/>
      <c r="Q27" s="107" t="s">
        <v>140</v>
      </c>
      <c r="R27" s="78"/>
      <c r="S27" s="78"/>
      <c r="T27" s="58" t="s">
        <v>239</v>
      </c>
      <c r="U27" s="107">
        <v>2026</v>
      </c>
      <c r="V27" s="88">
        <v>46022</v>
      </c>
      <c r="W27" s="78"/>
      <c r="X27" s="88">
        <v>46024</v>
      </c>
      <c r="Y27" s="150">
        <v>144000</v>
      </c>
      <c r="Z27" s="150">
        <v>0</v>
      </c>
      <c r="AA27" s="150">
        <f t="shared" si="0"/>
        <v>144000</v>
      </c>
      <c r="AB27" s="150">
        <v>0</v>
      </c>
      <c r="AC27" s="150">
        <f t="shared" si="1"/>
        <v>144000</v>
      </c>
      <c r="AD27" s="150">
        <f t="shared" si="2"/>
        <v>144000</v>
      </c>
      <c r="AE27" s="151" t="s">
        <v>102</v>
      </c>
      <c r="AF27" s="151"/>
      <c r="AG27" s="151"/>
      <c r="AH27" s="152"/>
      <c r="AI27" s="153"/>
      <c r="AJ27" s="152"/>
      <c r="AK27" s="154"/>
      <c r="AL27" s="152"/>
      <c r="AM27" s="155" t="s">
        <v>204</v>
      </c>
      <c r="AN27" s="156" t="s">
        <v>178</v>
      </c>
      <c r="AO27" s="157"/>
      <c r="AP27" s="158"/>
      <c r="AQ27" s="158"/>
      <c r="AR27" s="24"/>
      <c r="AS27" s="158"/>
    </row>
    <row r="28" spans="1:45" ht="30" hidden="1" customHeight="1" x14ac:dyDescent="0.35">
      <c r="A28" s="38">
        <v>2026</v>
      </c>
      <c r="B28" s="59" t="s">
        <v>63</v>
      </c>
      <c r="C28" s="58" t="s">
        <v>200</v>
      </c>
      <c r="D28" s="107" t="s">
        <v>114</v>
      </c>
      <c r="E28" s="159"/>
      <c r="F28" s="58" t="s">
        <v>240</v>
      </c>
      <c r="G28" s="107" t="s">
        <v>121</v>
      </c>
      <c r="H28" s="59" t="s">
        <v>126</v>
      </c>
      <c r="I28" s="65"/>
      <c r="J28" s="107" t="s">
        <v>132</v>
      </c>
      <c r="K28" s="107" t="s">
        <v>3</v>
      </c>
      <c r="L28" s="59" t="s">
        <v>6</v>
      </c>
      <c r="M28" s="58" t="s">
        <v>202</v>
      </c>
      <c r="N28" s="148"/>
      <c r="O28" s="149"/>
      <c r="P28" s="149"/>
      <c r="Q28" s="107" t="s">
        <v>140</v>
      </c>
      <c r="R28" s="78"/>
      <c r="S28" s="78"/>
      <c r="T28" s="58" t="s">
        <v>241</v>
      </c>
      <c r="U28" s="107">
        <v>2026</v>
      </c>
      <c r="V28" s="88">
        <v>46022</v>
      </c>
      <c r="W28" s="78"/>
      <c r="X28" s="88">
        <v>46024</v>
      </c>
      <c r="Y28" s="150">
        <v>113142.48</v>
      </c>
      <c r="Z28" s="150">
        <v>0</v>
      </c>
      <c r="AA28" s="150">
        <f t="shared" si="0"/>
        <v>113142.48</v>
      </c>
      <c r="AB28" s="150">
        <v>0</v>
      </c>
      <c r="AC28" s="150">
        <f t="shared" si="1"/>
        <v>113142.48</v>
      </c>
      <c r="AD28" s="150">
        <f t="shared" si="2"/>
        <v>113142.48</v>
      </c>
      <c r="AE28" s="151" t="s">
        <v>102</v>
      </c>
      <c r="AF28" s="151"/>
      <c r="AG28" s="151"/>
      <c r="AH28" s="152"/>
      <c r="AI28" s="153"/>
      <c r="AJ28" s="152"/>
      <c r="AK28" s="154"/>
      <c r="AL28" s="152"/>
      <c r="AM28" s="155" t="s">
        <v>204</v>
      </c>
      <c r="AN28" s="156" t="s">
        <v>178</v>
      </c>
      <c r="AO28" s="157"/>
      <c r="AP28" s="158"/>
      <c r="AQ28" s="158"/>
      <c r="AR28" s="24"/>
      <c r="AS28" s="158"/>
    </row>
    <row r="29" spans="1:45" ht="30" hidden="1" customHeight="1" x14ac:dyDescent="0.35">
      <c r="A29" s="38">
        <v>2026</v>
      </c>
      <c r="B29" s="59" t="s">
        <v>63</v>
      </c>
      <c r="C29" s="58" t="s">
        <v>200</v>
      </c>
      <c r="D29" s="107" t="s">
        <v>114</v>
      </c>
      <c r="E29" s="159"/>
      <c r="F29" s="58" t="s">
        <v>242</v>
      </c>
      <c r="G29" s="107" t="s">
        <v>121</v>
      </c>
      <c r="H29" s="59" t="s">
        <v>126</v>
      </c>
      <c r="I29" s="65"/>
      <c r="J29" s="107" t="s">
        <v>132</v>
      </c>
      <c r="K29" s="107" t="s">
        <v>3</v>
      </c>
      <c r="L29" s="59" t="s">
        <v>6</v>
      </c>
      <c r="M29" s="58" t="s">
        <v>202</v>
      </c>
      <c r="N29" s="148"/>
      <c r="O29" s="149"/>
      <c r="P29" s="149"/>
      <c r="Q29" s="107" t="s">
        <v>140</v>
      </c>
      <c r="R29" s="78"/>
      <c r="S29" s="78"/>
      <c r="T29" s="58" t="s">
        <v>243</v>
      </c>
      <c r="U29" s="107">
        <v>2026</v>
      </c>
      <c r="V29" s="88">
        <v>46022</v>
      </c>
      <c r="W29" s="78"/>
      <c r="X29" s="88">
        <v>46024</v>
      </c>
      <c r="Y29" s="150">
        <v>113142.48</v>
      </c>
      <c r="Z29" s="150">
        <v>0</v>
      </c>
      <c r="AA29" s="150">
        <f t="shared" si="0"/>
        <v>113142.48</v>
      </c>
      <c r="AB29" s="150">
        <v>0</v>
      </c>
      <c r="AC29" s="150">
        <f t="shared" si="1"/>
        <v>113142.48</v>
      </c>
      <c r="AD29" s="150">
        <f t="shared" si="2"/>
        <v>113142.48</v>
      </c>
      <c r="AE29" s="151" t="s">
        <v>102</v>
      </c>
      <c r="AF29" s="151"/>
      <c r="AG29" s="151"/>
      <c r="AH29" s="152"/>
      <c r="AI29" s="153"/>
      <c r="AJ29" s="152"/>
      <c r="AK29" s="154"/>
      <c r="AL29" s="152"/>
      <c r="AM29" s="155" t="s">
        <v>204</v>
      </c>
      <c r="AN29" s="156" t="s">
        <v>178</v>
      </c>
      <c r="AO29" s="157"/>
      <c r="AP29" s="158"/>
      <c r="AQ29" s="158"/>
      <c r="AR29" s="24"/>
      <c r="AS29" s="158"/>
    </row>
    <row r="30" spans="1:45" ht="30" hidden="1" customHeight="1" x14ac:dyDescent="0.35">
      <c r="A30" s="38">
        <v>2026</v>
      </c>
      <c r="B30" s="59" t="s">
        <v>63</v>
      </c>
      <c r="C30" s="58" t="s">
        <v>200</v>
      </c>
      <c r="D30" s="107" t="s">
        <v>114</v>
      </c>
      <c r="E30" s="159"/>
      <c r="F30" s="58" t="s">
        <v>244</v>
      </c>
      <c r="G30" s="107" t="s">
        <v>121</v>
      </c>
      <c r="H30" s="59" t="s">
        <v>126</v>
      </c>
      <c r="I30" s="65"/>
      <c r="J30" s="107" t="s">
        <v>132</v>
      </c>
      <c r="K30" s="107" t="s">
        <v>3</v>
      </c>
      <c r="L30" s="59" t="s">
        <v>6</v>
      </c>
      <c r="M30" s="58" t="s">
        <v>202</v>
      </c>
      <c r="N30" s="148"/>
      <c r="O30" s="149"/>
      <c r="P30" s="149"/>
      <c r="Q30" s="107" t="s">
        <v>140</v>
      </c>
      <c r="R30" s="78"/>
      <c r="S30" s="78"/>
      <c r="T30" s="58" t="s">
        <v>245</v>
      </c>
      <c r="U30" s="107">
        <v>2026</v>
      </c>
      <c r="V30" s="88">
        <v>46022</v>
      </c>
      <c r="W30" s="78"/>
      <c r="X30" s="88">
        <v>46024</v>
      </c>
      <c r="Y30" s="150">
        <v>113142.48</v>
      </c>
      <c r="Z30" s="150">
        <v>0</v>
      </c>
      <c r="AA30" s="150">
        <f t="shared" si="0"/>
        <v>113142.48</v>
      </c>
      <c r="AB30" s="150">
        <v>0</v>
      </c>
      <c r="AC30" s="150">
        <f t="shared" si="1"/>
        <v>113142.48</v>
      </c>
      <c r="AD30" s="150">
        <f t="shared" si="2"/>
        <v>113142.48</v>
      </c>
      <c r="AE30" s="151" t="s">
        <v>102</v>
      </c>
      <c r="AF30" s="151"/>
      <c r="AG30" s="151"/>
      <c r="AH30" s="152"/>
      <c r="AI30" s="153"/>
      <c r="AJ30" s="152"/>
      <c r="AK30" s="154"/>
      <c r="AL30" s="152"/>
      <c r="AM30" s="155" t="s">
        <v>204</v>
      </c>
      <c r="AN30" s="156" t="s">
        <v>178</v>
      </c>
      <c r="AO30" s="157"/>
      <c r="AP30" s="158"/>
      <c r="AQ30" s="158"/>
      <c r="AR30" s="24"/>
      <c r="AS30" s="158"/>
    </row>
    <row r="31" spans="1:45" ht="30" hidden="1" customHeight="1" x14ac:dyDescent="0.35">
      <c r="A31" s="38">
        <v>2026</v>
      </c>
      <c r="B31" s="59" t="s">
        <v>63</v>
      </c>
      <c r="C31" s="58" t="s">
        <v>200</v>
      </c>
      <c r="D31" s="107" t="s">
        <v>114</v>
      </c>
      <c r="E31" s="159"/>
      <c r="F31" s="58" t="s">
        <v>246</v>
      </c>
      <c r="G31" s="107" t="s">
        <v>121</v>
      </c>
      <c r="H31" s="59" t="s">
        <v>126</v>
      </c>
      <c r="I31" s="65"/>
      <c r="J31" s="107" t="s">
        <v>132</v>
      </c>
      <c r="K31" s="107" t="s">
        <v>3</v>
      </c>
      <c r="L31" s="59" t="s">
        <v>6</v>
      </c>
      <c r="M31" s="58" t="s">
        <v>202</v>
      </c>
      <c r="N31" s="148"/>
      <c r="O31" s="149"/>
      <c r="P31" s="149"/>
      <c r="Q31" s="107" t="s">
        <v>140</v>
      </c>
      <c r="R31" s="78"/>
      <c r="S31" s="78"/>
      <c r="T31" s="58" t="s">
        <v>247</v>
      </c>
      <c r="U31" s="107">
        <v>2026</v>
      </c>
      <c r="V31" s="88">
        <v>46022</v>
      </c>
      <c r="W31" s="78"/>
      <c r="X31" s="88">
        <v>46024</v>
      </c>
      <c r="Y31" s="150">
        <v>113142.48</v>
      </c>
      <c r="Z31" s="150">
        <v>0</v>
      </c>
      <c r="AA31" s="150">
        <f t="shared" si="0"/>
        <v>113142.48</v>
      </c>
      <c r="AB31" s="150">
        <v>0</v>
      </c>
      <c r="AC31" s="150">
        <f t="shared" si="1"/>
        <v>113142.48</v>
      </c>
      <c r="AD31" s="150">
        <f t="shared" si="2"/>
        <v>113142.48</v>
      </c>
      <c r="AE31" s="151" t="s">
        <v>102</v>
      </c>
      <c r="AF31" s="151"/>
      <c r="AG31" s="151"/>
      <c r="AH31" s="152"/>
      <c r="AI31" s="153"/>
      <c r="AJ31" s="152"/>
      <c r="AK31" s="154"/>
      <c r="AL31" s="152"/>
      <c r="AM31" s="155" t="s">
        <v>204</v>
      </c>
      <c r="AN31" s="156" t="s">
        <v>178</v>
      </c>
      <c r="AO31" s="157"/>
      <c r="AP31" s="158"/>
      <c r="AQ31" s="158"/>
      <c r="AR31" s="24"/>
      <c r="AS31" s="158"/>
    </row>
    <row r="32" spans="1:45" ht="30" hidden="1" customHeight="1" x14ac:dyDescent="0.35">
      <c r="A32" s="38">
        <v>2026</v>
      </c>
      <c r="B32" s="59" t="s">
        <v>63</v>
      </c>
      <c r="C32" s="58" t="s">
        <v>200</v>
      </c>
      <c r="D32" s="107" t="s">
        <v>114</v>
      </c>
      <c r="E32" s="159"/>
      <c r="F32" s="58" t="s">
        <v>248</v>
      </c>
      <c r="G32" s="107" t="s">
        <v>121</v>
      </c>
      <c r="H32" s="59" t="s">
        <v>126</v>
      </c>
      <c r="I32" s="65"/>
      <c r="J32" s="107" t="s">
        <v>132</v>
      </c>
      <c r="K32" s="107" t="s">
        <v>3</v>
      </c>
      <c r="L32" s="59" t="s">
        <v>6</v>
      </c>
      <c r="M32" s="58" t="s">
        <v>202</v>
      </c>
      <c r="N32" s="148"/>
      <c r="O32" s="149"/>
      <c r="P32" s="149"/>
      <c r="Q32" s="107" t="s">
        <v>140</v>
      </c>
      <c r="R32" s="78"/>
      <c r="S32" s="78"/>
      <c r="T32" s="58" t="s">
        <v>249</v>
      </c>
      <c r="U32" s="107">
        <v>2026</v>
      </c>
      <c r="V32" s="88">
        <v>46022</v>
      </c>
      <c r="W32" s="78"/>
      <c r="X32" s="88">
        <v>46024</v>
      </c>
      <c r="Y32" s="150">
        <v>144000</v>
      </c>
      <c r="Z32" s="150">
        <v>0</v>
      </c>
      <c r="AA32" s="150">
        <f t="shared" si="0"/>
        <v>144000</v>
      </c>
      <c r="AB32" s="150">
        <v>0</v>
      </c>
      <c r="AC32" s="150">
        <f t="shared" si="1"/>
        <v>144000</v>
      </c>
      <c r="AD32" s="150">
        <f t="shared" si="2"/>
        <v>144000</v>
      </c>
      <c r="AE32" s="151" t="s">
        <v>102</v>
      </c>
      <c r="AF32" s="151"/>
      <c r="AG32" s="151"/>
      <c r="AH32" s="152"/>
      <c r="AI32" s="153"/>
      <c r="AJ32" s="152"/>
      <c r="AK32" s="154"/>
      <c r="AL32" s="152"/>
      <c r="AM32" s="155" t="s">
        <v>204</v>
      </c>
      <c r="AN32" s="156" t="s">
        <v>178</v>
      </c>
      <c r="AO32" s="157"/>
      <c r="AP32" s="158"/>
      <c r="AQ32" s="158"/>
      <c r="AR32" s="24"/>
      <c r="AS32" s="158"/>
    </row>
    <row r="33" spans="1:45" ht="30" hidden="1" customHeight="1" x14ac:dyDescent="0.35">
      <c r="A33" s="38">
        <v>2026</v>
      </c>
      <c r="B33" s="59" t="s">
        <v>63</v>
      </c>
      <c r="C33" s="58" t="s">
        <v>200</v>
      </c>
      <c r="D33" s="107" t="s">
        <v>114</v>
      </c>
      <c r="E33" s="159"/>
      <c r="F33" s="58" t="s">
        <v>250</v>
      </c>
      <c r="G33" s="107" t="s">
        <v>121</v>
      </c>
      <c r="H33" s="59" t="s">
        <v>126</v>
      </c>
      <c r="I33" s="65"/>
      <c r="J33" s="107" t="s">
        <v>132</v>
      </c>
      <c r="K33" s="107" t="s">
        <v>3</v>
      </c>
      <c r="L33" s="59" t="s">
        <v>6</v>
      </c>
      <c r="M33" s="58" t="s">
        <v>202</v>
      </c>
      <c r="N33" s="148"/>
      <c r="O33" s="149"/>
      <c r="P33" s="149"/>
      <c r="Q33" s="107" t="s">
        <v>140</v>
      </c>
      <c r="R33" s="78"/>
      <c r="S33" s="78"/>
      <c r="T33" s="58" t="s">
        <v>251</v>
      </c>
      <c r="U33" s="107">
        <v>2026</v>
      </c>
      <c r="V33" s="88">
        <v>46022</v>
      </c>
      <c r="W33" s="78"/>
      <c r="X33" s="88">
        <v>46024</v>
      </c>
      <c r="Y33" s="150">
        <v>113142.48</v>
      </c>
      <c r="Z33" s="150">
        <v>0</v>
      </c>
      <c r="AA33" s="150">
        <f t="shared" si="0"/>
        <v>113142.48</v>
      </c>
      <c r="AB33" s="150">
        <v>0</v>
      </c>
      <c r="AC33" s="150">
        <f t="shared" si="1"/>
        <v>113142.48</v>
      </c>
      <c r="AD33" s="150">
        <f t="shared" si="2"/>
        <v>113142.48</v>
      </c>
      <c r="AE33" s="151" t="s">
        <v>102</v>
      </c>
      <c r="AF33" s="151"/>
      <c r="AG33" s="151"/>
      <c r="AH33" s="152"/>
      <c r="AI33" s="153"/>
      <c r="AJ33" s="152"/>
      <c r="AK33" s="154"/>
      <c r="AL33" s="152"/>
      <c r="AM33" s="155" t="s">
        <v>204</v>
      </c>
      <c r="AN33" s="156" t="s">
        <v>178</v>
      </c>
      <c r="AO33" s="157"/>
      <c r="AP33" s="158"/>
      <c r="AQ33" s="158"/>
      <c r="AR33" s="24"/>
      <c r="AS33" s="158"/>
    </row>
    <row r="34" spans="1:45" ht="30" hidden="1" customHeight="1" x14ac:dyDescent="0.35">
      <c r="A34" s="38">
        <v>2026</v>
      </c>
      <c r="B34" s="59" t="s">
        <v>63</v>
      </c>
      <c r="C34" s="58" t="s">
        <v>200</v>
      </c>
      <c r="D34" s="107" t="s">
        <v>114</v>
      </c>
      <c r="E34" s="159"/>
      <c r="F34" s="58" t="s">
        <v>252</v>
      </c>
      <c r="G34" s="107" t="s">
        <v>121</v>
      </c>
      <c r="H34" s="59" t="s">
        <v>126</v>
      </c>
      <c r="I34" s="65"/>
      <c r="J34" s="107" t="s">
        <v>132</v>
      </c>
      <c r="K34" s="107" t="s">
        <v>3</v>
      </c>
      <c r="L34" s="59" t="s">
        <v>6</v>
      </c>
      <c r="M34" s="58" t="s">
        <v>202</v>
      </c>
      <c r="N34" s="148"/>
      <c r="O34" s="149"/>
      <c r="P34" s="149"/>
      <c r="Q34" s="107" t="s">
        <v>140</v>
      </c>
      <c r="R34" s="78"/>
      <c r="S34" s="78"/>
      <c r="T34" s="58" t="s">
        <v>253</v>
      </c>
      <c r="U34" s="107">
        <v>2026</v>
      </c>
      <c r="V34" s="88">
        <v>46022</v>
      </c>
      <c r="W34" s="78"/>
      <c r="X34" s="88">
        <v>46024</v>
      </c>
      <c r="Y34" s="150">
        <v>113142.48</v>
      </c>
      <c r="Z34" s="150">
        <v>0</v>
      </c>
      <c r="AA34" s="150">
        <f t="shared" si="0"/>
        <v>113142.48</v>
      </c>
      <c r="AB34" s="150">
        <v>0</v>
      </c>
      <c r="AC34" s="150">
        <f t="shared" si="1"/>
        <v>113142.48</v>
      </c>
      <c r="AD34" s="150">
        <f t="shared" si="2"/>
        <v>113142.48</v>
      </c>
      <c r="AE34" s="151" t="s">
        <v>102</v>
      </c>
      <c r="AF34" s="151"/>
      <c r="AG34" s="151"/>
      <c r="AH34" s="152"/>
      <c r="AI34" s="153"/>
      <c r="AJ34" s="152"/>
      <c r="AK34" s="154"/>
      <c r="AL34" s="152"/>
      <c r="AM34" s="155" t="s">
        <v>204</v>
      </c>
      <c r="AN34" s="156" t="s">
        <v>178</v>
      </c>
      <c r="AO34" s="157"/>
      <c r="AP34" s="158"/>
      <c r="AQ34" s="158"/>
      <c r="AR34" s="24"/>
      <c r="AS34" s="158"/>
    </row>
    <row r="35" spans="1:45" ht="30" hidden="1" customHeight="1" x14ac:dyDescent="0.35">
      <c r="A35" s="38">
        <v>2026</v>
      </c>
      <c r="B35" s="59" t="s">
        <v>63</v>
      </c>
      <c r="C35" s="58" t="s">
        <v>200</v>
      </c>
      <c r="D35" s="107" t="s">
        <v>114</v>
      </c>
      <c r="E35" s="159"/>
      <c r="F35" s="58" t="s">
        <v>254</v>
      </c>
      <c r="G35" s="107" t="s">
        <v>121</v>
      </c>
      <c r="H35" s="59" t="s">
        <v>126</v>
      </c>
      <c r="I35" s="65"/>
      <c r="J35" s="107" t="s">
        <v>132</v>
      </c>
      <c r="K35" s="107" t="s">
        <v>3</v>
      </c>
      <c r="L35" s="59" t="s">
        <v>6</v>
      </c>
      <c r="M35" s="58" t="s">
        <v>202</v>
      </c>
      <c r="N35" s="148"/>
      <c r="O35" s="149"/>
      <c r="P35" s="149"/>
      <c r="Q35" s="107" t="s">
        <v>140</v>
      </c>
      <c r="R35" s="78"/>
      <c r="S35" s="78"/>
      <c r="T35" s="58" t="s">
        <v>255</v>
      </c>
      <c r="U35" s="107">
        <v>2026</v>
      </c>
      <c r="V35" s="88">
        <v>46022</v>
      </c>
      <c r="W35" s="78"/>
      <c r="X35" s="88">
        <v>46024</v>
      </c>
      <c r="Y35" s="150">
        <v>113142.48</v>
      </c>
      <c r="Z35" s="150">
        <v>0</v>
      </c>
      <c r="AA35" s="150">
        <f t="shared" si="0"/>
        <v>113142.48</v>
      </c>
      <c r="AB35" s="150">
        <v>0</v>
      </c>
      <c r="AC35" s="150">
        <f t="shared" si="1"/>
        <v>113142.48</v>
      </c>
      <c r="AD35" s="150">
        <f t="shared" si="2"/>
        <v>113142.48</v>
      </c>
      <c r="AE35" s="151" t="s">
        <v>102</v>
      </c>
      <c r="AF35" s="151"/>
      <c r="AG35" s="151"/>
      <c r="AH35" s="152"/>
      <c r="AI35" s="153"/>
      <c r="AJ35" s="152"/>
      <c r="AK35" s="154"/>
      <c r="AL35" s="152"/>
      <c r="AM35" s="155" t="s">
        <v>204</v>
      </c>
      <c r="AN35" s="156" t="s">
        <v>178</v>
      </c>
      <c r="AO35" s="157"/>
      <c r="AP35" s="158"/>
      <c r="AQ35" s="158"/>
      <c r="AR35" s="24"/>
      <c r="AS35" s="158"/>
    </row>
    <row r="36" spans="1:45" ht="30" hidden="1" customHeight="1" x14ac:dyDescent="0.35">
      <c r="A36" s="38">
        <v>2026</v>
      </c>
      <c r="B36" s="59" t="s">
        <v>63</v>
      </c>
      <c r="C36" s="58" t="s">
        <v>200</v>
      </c>
      <c r="D36" s="107" t="s">
        <v>114</v>
      </c>
      <c r="E36" s="159"/>
      <c r="F36" s="58" t="s">
        <v>256</v>
      </c>
      <c r="G36" s="107" t="s">
        <v>121</v>
      </c>
      <c r="H36" s="59" t="s">
        <v>126</v>
      </c>
      <c r="I36" s="65"/>
      <c r="J36" s="107" t="s">
        <v>132</v>
      </c>
      <c r="K36" s="107" t="s">
        <v>3</v>
      </c>
      <c r="L36" s="59" t="s">
        <v>6</v>
      </c>
      <c r="M36" s="58" t="s">
        <v>202</v>
      </c>
      <c r="N36" s="148"/>
      <c r="O36" s="149"/>
      <c r="P36" s="149"/>
      <c r="Q36" s="107" t="s">
        <v>140</v>
      </c>
      <c r="R36" s="78"/>
      <c r="S36" s="78"/>
      <c r="T36" s="58" t="s">
        <v>257</v>
      </c>
      <c r="U36" s="107">
        <v>2026</v>
      </c>
      <c r="V36" s="88">
        <v>46022</v>
      </c>
      <c r="W36" s="78"/>
      <c r="X36" s="88">
        <v>46024</v>
      </c>
      <c r="Y36" s="150">
        <v>113142.48</v>
      </c>
      <c r="Z36" s="150">
        <v>0</v>
      </c>
      <c r="AA36" s="150">
        <f t="shared" ref="AA36:AA67" si="3">Y36</f>
        <v>113142.48</v>
      </c>
      <c r="AB36" s="150">
        <v>0</v>
      </c>
      <c r="AC36" s="150">
        <f t="shared" ref="AC36:AC67" si="4">Y36</f>
        <v>113142.48</v>
      </c>
      <c r="AD36" s="150">
        <f t="shared" ref="AD36:AD67" si="5">Y36</f>
        <v>113142.48</v>
      </c>
      <c r="AE36" s="151" t="s">
        <v>102</v>
      </c>
      <c r="AF36" s="151"/>
      <c r="AG36" s="151"/>
      <c r="AH36" s="152"/>
      <c r="AI36" s="153"/>
      <c r="AJ36" s="152"/>
      <c r="AK36" s="154"/>
      <c r="AL36" s="152"/>
      <c r="AM36" s="155" t="s">
        <v>204</v>
      </c>
      <c r="AN36" s="156" t="s">
        <v>178</v>
      </c>
      <c r="AO36" s="157"/>
      <c r="AP36" s="158"/>
      <c r="AQ36" s="158"/>
      <c r="AR36" s="24"/>
      <c r="AS36" s="158"/>
    </row>
    <row r="37" spans="1:45" ht="30" hidden="1" customHeight="1" x14ac:dyDescent="0.35">
      <c r="A37" s="38">
        <v>2026</v>
      </c>
      <c r="B37" s="59" t="s">
        <v>63</v>
      </c>
      <c r="C37" s="58" t="s">
        <v>200</v>
      </c>
      <c r="D37" s="107" t="s">
        <v>114</v>
      </c>
      <c r="E37" s="159"/>
      <c r="F37" s="58" t="s">
        <v>258</v>
      </c>
      <c r="G37" s="107" t="s">
        <v>121</v>
      </c>
      <c r="H37" s="59" t="s">
        <v>126</v>
      </c>
      <c r="I37" s="65"/>
      <c r="J37" s="107" t="s">
        <v>132</v>
      </c>
      <c r="K37" s="107" t="s">
        <v>3</v>
      </c>
      <c r="L37" s="59" t="s">
        <v>6</v>
      </c>
      <c r="M37" s="58" t="s">
        <v>202</v>
      </c>
      <c r="N37" s="148"/>
      <c r="O37" s="149"/>
      <c r="P37" s="149"/>
      <c r="Q37" s="107" t="s">
        <v>140</v>
      </c>
      <c r="R37" s="78"/>
      <c r="S37" s="78"/>
      <c r="T37" s="58" t="s">
        <v>259</v>
      </c>
      <c r="U37" s="107">
        <v>2026</v>
      </c>
      <c r="V37" s="88">
        <v>46022</v>
      </c>
      <c r="W37" s="78"/>
      <c r="X37" s="88">
        <v>46024</v>
      </c>
      <c r="Y37" s="150">
        <v>204000</v>
      </c>
      <c r="Z37" s="150">
        <v>0</v>
      </c>
      <c r="AA37" s="150">
        <f t="shared" si="3"/>
        <v>204000</v>
      </c>
      <c r="AB37" s="150">
        <v>0</v>
      </c>
      <c r="AC37" s="150">
        <f t="shared" si="4"/>
        <v>204000</v>
      </c>
      <c r="AD37" s="150">
        <f t="shared" si="5"/>
        <v>204000</v>
      </c>
      <c r="AE37" s="151" t="s">
        <v>102</v>
      </c>
      <c r="AF37" s="151"/>
      <c r="AG37" s="151"/>
      <c r="AH37" s="152"/>
      <c r="AI37" s="153"/>
      <c r="AJ37" s="152"/>
      <c r="AK37" s="154"/>
      <c r="AL37" s="152"/>
      <c r="AM37" s="155" t="s">
        <v>204</v>
      </c>
      <c r="AN37" s="156" t="s">
        <v>178</v>
      </c>
      <c r="AO37" s="157"/>
      <c r="AP37" s="158"/>
      <c r="AQ37" s="158"/>
      <c r="AR37" s="24"/>
      <c r="AS37" s="158"/>
    </row>
    <row r="38" spans="1:45" ht="30" hidden="1" customHeight="1" x14ac:dyDescent="0.35">
      <c r="A38" s="38">
        <v>2026</v>
      </c>
      <c r="B38" s="59" t="s">
        <v>63</v>
      </c>
      <c r="C38" s="58" t="s">
        <v>200</v>
      </c>
      <c r="D38" s="107" t="s">
        <v>114</v>
      </c>
      <c r="E38" s="159"/>
      <c r="F38" s="58" t="s">
        <v>260</v>
      </c>
      <c r="G38" s="107" t="s">
        <v>121</v>
      </c>
      <c r="H38" s="59" t="s">
        <v>126</v>
      </c>
      <c r="I38" s="65"/>
      <c r="J38" s="107" t="s">
        <v>132</v>
      </c>
      <c r="K38" s="107" t="s">
        <v>3</v>
      </c>
      <c r="L38" s="59" t="s">
        <v>6</v>
      </c>
      <c r="M38" s="58" t="s">
        <v>202</v>
      </c>
      <c r="N38" s="148"/>
      <c r="O38" s="149"/>
      <c r="P38" s="149"/>
      <c r="Q38" s="107" t="s">
        <v>140</v>
      </c>
      <c r="R38" s="78"/>
      <c r="S38" s="78"/>
      <c r="T38" s="58" t="s">
        <v>261</v>
      </c>
      <c r="U38" s="107">
        <v>2026</v>
      </c>
      <c r="V38" s="88">
        <v>46022</v>
      </c>
      <c r="W38" s="78"/>
      <c r="X38" s="88">
        <v>46024</v>
      </c>
      <c r="Y38" s="150">
        <v>180000</v>
      </c>
      <c r="Z38" s="150">
        <v>0</v>
      </c>
      <c r="AA38" s="150">
        <f t="shared" si="3"/>
        <v>180000</v>
      </c>
      <c r="AB38" s="150">
        <v>0</v>
      </c>
      <c r="AC38" s="150">
        <f t="shared" si="4"/>
        <v>180000</v>
      </c>
      <c r="AD38" s="150">
        <f t="shared" si="5"/>
        <v>180000</v>
      </c>
      <c r="AE38" s="151" t="s">
        <v>102</v>
      </c>
      <c r="AF38" s="151"/>
      <c r="AG38" s="151"/>
      <c r="AH38" s="152"/>
      <c r="AI38" s="153"/>
      <c r="AJ38" s="152"/>
      <c r="AK38" s="154"/>
      <c r="AL38" s="152"/>
      <c r="AM38" s="155" t="s">
        <v>204</v>
      </c>
      <c r="AN38" s="156" t="s">
        <v>178</v>
      </c>
      <c r="AO38" s="157"/>
      <c r="AP38" s="158"/>
      <c r="AQ38" s="158"/>
      <c r="AR38" s="24"/>
      <c r="AS38" s="158"/>
    </row>
    <row r="39" spans="1:45" ht="30" hidden="1" customHeight="1" x14ac:dyDescent="0.35">
      <c r="A39" s="38">
        <v>2026</v>
      </c>
      <c r="B39" s="59" t="s">
        <v>63</v>
      </c>
      <c r="C39" s="58" t="s">
        <v>200</v>
      </c>
      <c r="D39" s="107" t="s">
        <v>114</v>
      </c>
      <c r="E39" s="159"/>
      <c r="F39" s="58" t="s">
        <v>262</v>
      </c>
      <c r="G39" s="107" t="s">
        <v>121</v>
      </c>
      <c r="H39" s="59" t="s">
        <v>126</v>
      </c>
      <c r="I39" s="65"/>
      <c r="J39" s="107" t="s">
        <v>132</v>
      </c>
      <c r="K39" s="107" t="s">
        <v>3</v>
      </c>
      <c r="L39" s="59" t="s">
        <v>6</v>
      </c>
      <c r="M39" s="58" t="s">
        <v>202</v>
      </c>
      <c r="N39" s="148"/>
      <c r="O39" s="149"/>
      <c r="P39" s="149"/>
      <c r="Q39" s="107" t="s">
        <v>140</v>
      </c>
      <c r="R39" s="78"/>
      <c r="S39" s="78"/>
      <c r="T39" s="58" t="s">
        <v>263</v>
      </c>
      <c r="U39" s="107">
        <v>2026</v>
      </c>
      <c r="V39" s="88">
        <v>46022</v>
      </c>
      <c r="W39" s="78"/>
      <c r="X39" s="88">
        <v>46024</v>
      </c>
      <c r="Y39" s="150">
        <v>144000</v>
      </c>
      <c r="Z39" s="150">
        <v>0</v>
      </c>
      <c r="AA39" s="150">
        <f t="shared" si="3"/>
        <v>144000</v>
      </c>
      <c r="AB39" s="150">
        <v>0</v>
      </c>
      <c r="AC39" s="150">
        <f t="shared" si="4"/>
        <v>144000</v>
      </c>
      <c r="AD39" s="150">
        <f t="shared" si="5"/>
        <v>144000</v>
      </c>
      <c r="AE39" s="151" t="s">
        <v>102</v>
      </c>
      <c r="AF39" s="151"/>
      <c r="AG39" s="151"/>
      <c r="AH39" s="152"/>
      <c r="AI39" s="153"/>
      <c r="AJ39" s="152"/>
      <c r="AK39" s="154"/>
      <c r="AL39" s="152"/>
      <c r="AM39" s="155" t="s">
        <v>204</v>
      </c>
      <c r="AN39" s="156" t="s">
        <v>178</v>
      </c>
      <c r="AO39" s="157"/>
      <c r="AP39" s="158"/>
      <c r="AQ39" s="158"/>
      <c r="AR39" s="24"/>
      <c r="AS39" s="158"/>
    </row>
    <row r="40" spans="1:45" ht="30" hidden="1" customHeight="1" x14ac:dyDescent="0.35">
      <c r="A40" s="38">
        <v>2026</v>
      </c>
      <c r="B40" s="59" t="s">
        <v>63</v>
      </c>
      <c r="C40" s="58" t="s">
        <v>200</v>
      </c>
      <c r="D40" s="107" t="s">
        <v>114</v>
      </c>
      <c r="E40" s="159"/>
      <c r="F40" s="58" t="s">
        <v>264</v>
      </c>
      <c r="G40" s="107" t="s">
        <v>121</v>
      </c>
      <c r="H40" s="59" t="s">
        <v>126</v>
      </c>
      <c r="I40" s="65"/>
      <c r="J40" s="107" t="s">
        <v>132</v>
      </c>
      <c r="K40" s="107" t="s">
        <v>3</v>
      </c>
      <c r="L40" s="59" t="s">
        <v>6</v>
      </c>
      <c r="M40" s="58" t="s">
        <v>202</v>
      </c>
      <c r="N40" s="148"/>
      <c r="O40" s="149"/>
      <c r="P40" s="149"/>
      <c r="Q40" s="107" t="s">
        <v>140</v>
      </c>
      <c r="R40" s="78"/>
      <c r="S40" s="78"/>
      <c r="T40" s="58" t="s">
        <v>265</v>
      </c>
      <c r="U40" s="107">
        <v>2026</v>
      </c>
      <c r="V40" s="88">
        <v>46022</v>
      </c>
      <c r="W40" s="78"/>
      <c r="X40" s="88">
        <v>46024</v>
      </c>
      <c r="Y40" s="150">
        <v>113142.48</v>
      </c>
      <c r="Z40" s="150">
        <v>0</v>
      </c>
      <c r="AA40" s="150">
        <f t="shared" si="3"/>
        <v>113142.48</v>
      </c>
      <c r="AB40" s="150">
        <v>0</v>
      </c>
      <c r="AC40" s="150">
        <f t="shared" si="4"/>
        <v>113142.48</v>
      </c>
      <c r="AD40" s="150">
        <f t="shared" si="5"/>
        <v>113142.48</v>
      </c>
      <c r="AE40" s="151" t="s">
        <v>102</v>
      </c>
      <c r="AF40" s="151"/>
      <c r="AG40" s="151"/>
      <c r="AH40" s="152"/>
      <c r="AI40" s="153"/>
      <c r="AJ40" s="152"/>
      <c r="AK40" s="154"/>
      <c r="AL40" s="152"/>
      <c r="AM40" s="155" t="s">
        <v>204</v>
      </c>
      <c r="AN40" s="156" t="s">
        <v>178</v>
      </c>
      <c r="AO40" s="157"/>
      <c r="AP40" s="158"/>
      <c r="AQ40" s="158"/>
      <c r="AR40" s="24"/>
      <c r="AS40" s="158"/>
    </row>
    <row r="41" spans="1:45" ht="30" hidden="1" customHeight="1" x14ac:dyDescent="0.35">
      <c r="A41" s="38">
        <v>2026</v>
      </c>
      <c r="B41" s="59" t="s">
        <v>63</v>
      </c>
      <c r="C41" s="58" t="s">
        <v>200</v>
      </c>
      <c r="D41" s="107" t="s">
        <v>114</v>
      </c>
      <c r="E41" s="159"/>
      <c r="F41" s="58" t="s">
        <v>266</v>
      </c>
      <c r="G41" s="107" t="s">
        <v>121</v>
      </c>
      <c r="H41" s="59" t="s">
        <v>126</v>
      </c>
      <c r="I41" s="65"/>
      <c r="J41" s="107" t="s">
        <v>132</v>
      </c>
      <c r="K41" s="107" t="s">
        <v>3</v>
      </c>
      <c r="L41" s="59" t="s">
        <v>6</v>
      </c>
      <c r="M41" s="58" t="s">
        <v>202</v>
      </c>
      <c r="N41" s="148"/>
      <c r="O41" s="149"/>
      <c r="P41" s="149"/>
      <c r="Q41" s="107" t="s">
        <v>140</v>
      </c>
      <c r="R41" s="78"/>
      <c r="S41" s="78"/>
      <c r="T41" s="58" t="s">
        <v>267</v>
      </c>
      <c r="U41" s="107">
        <v>2026</v>
      </c>
      <c r="V41" s="88">
        <v>46022</v>
      </c>
      <c r="W41" s="78"/>
      <c r="X41" s="88">
        <v>46024</v>
      </c>
      <c r="Y41" s="150">
        <v>132000</v>
      </c>
      <c r="Z41" s="150">
        <v>0</v>
      </c>
      <c r="AA41" s="150">
        <f t="shared" si="3"/>
        <v>132000</v>
      </c>
      <c r="AB41" s="150">
        <v>0</v>
      </c>
      <c r="AC41" s="150">
        <f t="shared" si="4"/>
        <v>132000</v>
      </c>
      <c r="AD41" s="150">
        <f t="shared" si="5"/>
        <v>132000</v>
      </c>
      <c r="AE41" s="151" t="s">
        <v>102</v>
      </c>
      <c r="AF41" s="151"/>
      <c r="AG41" s="151"/>
      <c r="AH41" s="152"/>
      <c r="AI41" s="153"/>
      <c r="AJ41" s="152"/>
      <c r="AK41" s="154"/>
      <c r="AL41" s="152"/>
      <c r="AM41" s="155" t="s">
        <v>204</v>
      </c>
      <c r="AN41" s="156" t="s">
        <v>178</v>
      </c>
      <c r="AO41" s="157"/>
      <c r="AP41" s="158"/>
      <c r="AQ41" s="158"/>
      <c r="AR41" s="24"/>
      <c r="AS41" s="158"/>
    </row>
    <row r="42" spans="1:45" ht="30" hidden="1" customHeight="1" x14ac:dyDescent="0.35">
      <c r="A42" s="38">
        <v>2026</v>
      </c>
      <c r="B42" s="59" t="s">
        <v>63</v>
      </c>
      <c r="C42" s="58" t="s">
        <v>200</v>
      </c>
      <c r="D42" s="107" t="s">
        <v>114</v>
      </c>
      <c r="E42" s="159"/>
      <c r="F42" s="58" t="s">
        <v>268</v>
      </c>
      <c r="G42" s="107" t="s">
        <v>121</v>
      </c>
      <c r="H42" s="59" t="s">
        <v>126</v>
      </c>
      <c r="I42" s="65"/>
      <c r="J42" s="107" t="s">
        <v>132</v>
      </c>
      <c r="K42" s="107" t="s">
        <v>3</v>
      </c>
      <c r="L42" s="59" t="s">
        <v>6</v>
      </c>
      <c r="M42" s="58" t="s">
        <v>202</v>
      </c>
      <c r="N42" s="148"/>
      <c r="O42" s="149"/>
      <c r="P42" s="149"/>
      <c r="Q42" s="107" t="s">
        <v>140</v>
      </c>
      <c r="R42" s="78"/>
      <c r="S42" s="78"/>
      <c r="T42" s="58" t="s">
        <v>269</v>
      </c>
      <c r="U42" s="107">
        <v>2026</v>
      </c>
      <c r="V42" s="88">
        <v>46022</v>
      </c>
      <c r="W42" s="78"/>
      <c r="X42" s="88">
        <v>46024</v>
      </c>
      <c r="Y42" s="150">
        <v>113142.48</v>
      </c>
      <c r="Z42" s="150">
        <v>0</v>
      </c>
      <c r="AA42" s="150">
        <f t="shared" si="3"/>
        <v>113142.48</v>
      </c>
      <c r="AB42" s="150">
        <v>0</v>
      </c>
      <c r="AC42" s="150">
        <f t="shared" si="4"/>
        <v>113142.48</v>
      </c>
      <c r="AD42" s="150">
        <f t="shared" si="5"/>
        <v>113142.48</v>
      </c>
      <c r="AE42" s="151" t="s">
        <v>102</v>
      </c>
      <c r="AF42" s="151"/>
      <c r="AG42" s="151"/>
      <c r="AH42" s="152"/>
      <c r="AI42" s="153"/>
      <c r="AJ42" s="152"/>
      <c r="AK42" s="154"/>
      <c r="AL42" s="152"/>
      <c r="AM42" s="155" t="s">
        <v>204</v>
      </c>
      <c r="AN42" s="156" t="s">
        <v>178</v>
      </c>
      <c r="AO42" s="157"/>
      <c r="AP42" s="158"/>
      <c r="AQ42" s="158"/>
      <c r="AR42" s="24"/>
      <c r="AS42" s="158"/>
    </row>
    <row r="43" spans="1:45" ht="30" hidden="1" customHeight="1" x14ac:dyDescent="0.35">
      <c r="A43" s="38">
        <v>2026</v>
      </c>
      <c r="B43" s="59" t="s">
        <v>63</v>
      </c>
      <c r="C43" s="58" t="s">
        <v>200</v>
      </c>
      <c r="D43" s="107" t="s">
        <v>114</v>
      </c>
      <c r="E43" s="159"/>
      <c r="F43" s="58" t="s">
        <v>270</v>
      </c>
      <c r="G43" s="107" t="s">
        <v>121</v>
      </c>
      <c r="H43" s="59" t="s">
        <v>126</v>
      </c>
      <c r="I43" s="65"/>
      <c r="J43" s="107" t="s">
        <v>132</v>
      </c>
      <c r="K43" s="107" t="s">
        <v>3</v>
      </c>
      <c r="L43" s="59" t="s">
        <v>6</v>
      </c>
      <c r="M43" s="58" t="s">
        <v>202</v>
      </c>
      <c r="N43" s="148"/>
      <c r="O43" s="149"/>
      <c r="P43" s="149"/>
      <c r="Q43" s="107" t="s">
        <v>140</v>
      </c>
      <c r="R43" s="78"/>
      <c r="S43" s="78"/>
      <c r="T43" s="58" t="s">
        <v>271</v>
      </c>
      <c r="U43" s="107">
        <v>2026</v>
      </c>
      <c r="V43" s="88">
        <v>46022</v>
      </c>
      <c r="W43" s="78"/>
      <c r="X43" s="88">
        <v>46024</v>
      </c>
      <c r="Y43" s="150">
        <v>113142.48</v>
      </c>
      <c r="Z43" s="150">
        <v>0</v>
      </c>
      <c r="AA43" s="150">
        <f t="shared" si="3"/>
        <v>113142.48</v>
      </c>
      <c r="AB43" s="150">
        <v>0</v>
      </c>
      <c r="AC43" s="150">
        <f t="shared" si="4"/>
        <v>113142.48</v>
      </c>
      <c r="AD43" s="150">
        <f t="shared" si="5"/>
        <v>113142.48</v>
      </c>
      <c r="AE43" s="151" t="s">
        <v>102</v>
      </c>
      <c r="AF43" s="151"/>
      <c r="AG43" s="151"/>
      <c r="AH43" s="152"/>
      <c r="AI43" s="153"/>
      <c r="AJ43" s="152"/>
      <c r="AK43" s="154"/>
      <c r="AL43" s="152"/>
      <c r="AM43" s="155" t="s">
        <v>204</v>
      </c>
      <c r="AN43" s="156" t="s">
        <v>178</v>
      </c>
      <c r="AO43" s="157"/>
      <c r="AP43" s="158"/>
      <c r="AQ43" s="158"/>
      <c r="AR43" s="24"/>
      <c r="AS43" s="158"/>
    </row>
    <row r="44" spans="1:45" ht="30" hidden="1" customHeight="1" x14ac:dyDescent="0.35">
      <c r="A44" s="38">
        <v>2026</v>
      </c>
      <c r="B44" s="59" t="s">
        <v>63</v>
      </c>
      <c r="C44" s="58" t="s">
        <v>200</v>
      </c>
      <c r="D44" s="107" t="s">
        <v>114</v>
      </c>
      <c r="E44" s="159"/>
      <c r="F44" s="58" t="s">
        <v>272</v>
      </c>
      <c r="G44" s="107" t="s">
        <v>121</v>
      </c>
      <c r="H44" s="59" t="s">
        <v>126</v>
      </c>
      <c r="I44" s="65"/>
      <c r="J44" s="107" t="s">
        <v>132</v>
      </c>
      <c r="K44" s="107" t="s">
        <v>3</v>
      </c>
      <c r="L44" s="59" t="s">
        <v>6</v>
      </c>
      <c r="M44" s="58" t="s">
        <v>202</v>
      </c>
      <c r="N44" s="148"/>
      <c r="O44" s="149"/>
      <c r="P44" s="149"/>
      <c r="Q44" s="107" t="s">
        <v>140</v>
      </c>
      <c r="R44" s="78"/>
      <c r="S44" s="78"/>
      <c r="T44" s="58" t="s">
        <v>273</v>
      </c>
      <c r="U44" s="107">
        <v>2026</v>
      </c>
      <c r="V44" s="88">
        <v>46022</v>
      </c>
      <c r="W44" s="78"/>
      <c r="X44" s="88">
        <v>46024</v>
      </c>
      <c r="Y44" s="150">
        <v>113142.48</v>
      </c>
      <c r="Z44" s="150">
        <v>0</v>
      </c>
      <c r="AA44" s="150">
        <f t="shared" si="3"/>
        <v>113142.48</v>
      </c>
      <c r="AB44" s="150">
        <v>0</v>
      </c>
      <c r="AC44" s="150">
        <f t="shared" si="4"/>
        <v>113142.48</v>
      </c>
      <c r="AD44" s="150">
        <f t="shared" si="5"/>
        <v>113142.48</v>
      </c>
      <c r="AE44" s="151" t="s">
        <v>102</v>
      </c>
      <c r="AF44" s="151"/>
      <c r="AG44" s="151"/>
      <c r="AH44" s="152"/>
      <c r="AI44" s="153"/>
      <c r="AJ44" s="152"/>
      <c r="AK44" s="154"/>
      <c r="AL44" s="152"/>
      <c r="AM44" s="155" t="s">
        <v>204</v>
      </c>
      <c r="AN44" s="156" t="s">
        <v>178</v>
      </c>
      <c r="AO44" s="157"/>
      <c r="AP44" s="158"/>
      <c r="AQ44" s="158"/>
      <c r="AR44" s="24"/>
      <c r="AS44" s="158"/>
    </row>
    <row r="45" spans="1:45" ht="30" hidden="1" customHeight="1" x14ac:dyDescent="0.35">
      <c r="A45" s="38">
        <v>2026</v>
      </c>
      <c r="B45" s="59" t="s">
        <v>63</v>
      </c>
      <c r="C45" s="58" t="s">
        <v>200</v>
      </c>
      <c r="D45" s="107" t="s">
        <v>114</v>
      </c>
      <c r="E45" s="159"/>
      <c r="F45" s="58" t="s">
        <v>274</v>
      </c>
      <c r="G45" s="107" t="s">
        <v>121</v>
      </c>
      <c r="H45" s="59" t="s">
        <v>126</v>
      </c>
      <c r="I45" s="65"/>
      <c r="J45" s="107" t="s">
        <v>132</v>
      </c>
      <c r="K45" s="107" t="s">
        <v>3</v>
      </c>
      <c r="L45" s="59" t="s">
        <v>6</v>
      </c>
      <c r="M45" s="58" t="s">
        <v>202</v>
      </c>
      <c r="N45" s="148"/>
      <c r="O45" s="149"/>
      <c r="P45" s="149"/>
      <c r="Q45" s="107" t="s">
        <v>140</v>
      </c>
      <c r="R45" s="78"/>
      <c r="S45" s="78"/>
      <c r="T45" s="58" t="s">
        <v>275</v>
      </c>
      <c r="U45" s="107">
        <v>2026</v>
      </c>
      <c r="V45" s="88">
        <v>46022</v>
      </c>
      <c r="W45" s="78"/>
      <c r="X45" s="88">
        <v>46024</v>
      </c>
      <c r="Y45" s="150">
        <v>113142.48</v>
      </c>
      <c r="Z45" s="150">
        <v>0</v>
      </c>
      <c r="AA45" s="150">
        <f t="shared" si="3"/>
        <v>113142.48</v>
      </c>
      <c r="AB45" s="150">
        <v>0</v>
      </c>
      <c r="AC45" s="150">
        <f t="shared" si="4"/>
        <v>113142.48</v>
      </c>
      <c r="AD45" s="150">
        <f t="shared" si="5"/>
        <v>113142.48</v>
      </c>
      <c r="AE45" s="151" t="s">
        <v>102</v>
      </c>
      <c r="AF45" s="151"/>
      <c r="AG45" s="151"/>
      <c r="AH45" s="152"/>
      <c r="AI45" s="153"/>
      <c r="AJ45" s="152"/>
      <c r="AK45" s="154"/>
      <c r="AL45" s="152"/>
      <c r="AM45" s="155" t="s">
        <v>204</v>
      </c>
      <c r="AN45" s="156" t="s">
        <v>178</v>
      </c>
      <c r="AO45" s="157"/>
      <c r="AP45" s="158"/>
      <c r="AQ45" s="158"/>
      <c r="AR45" s="24"/>
      <c r="AS45" s="158"/>
    </row>
    <row r="46" spans="1:45" ht="30" hidden="1" customHeight="1" x14ac:dyDescent="0.35">
      <c r="A46" s="38">
        <v>2026</v>
      </c>
      <c r="B46" s="59" t="s">
        <v>63</v>
      </c>
      <c r="C46" s="58" t="s">
        <v>200</v>
      </c>
      <c r="D46" s="107" t="s">
        <v>114</v>
      </c>
      <c r="E46" s="159"/>
      <c r="F46" s="58" t="s">
        <v>276</v>
      </c>
      <c r="G46" s="107" t="s">
        <v>121</v>
      </c>
      <c r="H46" s="59" t="s">
        <v>126</v>
      </c>
      <c r="I46" s="65"/>
      <c r="J46" s="107" t="s">
        <v>132</v>
      </c>
      <c r="K46" s="107" t="s">
        <v>3</v>
      </c>
      <c r="L46" s="59" t="s">
        <v>6</v>
      </c>
      <c r="M46" s="58" t="s">
        <v>202</v>
      </c>
      <c r="N46" s="148"/>
      <c r="O46" s="149"/>
      <c r="P46" s="149"/>
      <c r="Q46" s="107" t="s">
        <v>140</v>
      </c>
      <c r="R46" s="78"/>
      <c r="S46" s="78"/>
      <c r="T46" s="58" t="s">
        <v>277</v>
      </c>
      <c r="U46" s="107">
        <v>2026</v>
      </c>
      <c r="V46" s="88">
        <v>46022</v>
      </c>
      <c r="W46" s="78"/>
      <c r="X46" s="88">
        <v>46024</v>
      </c>
      <c r="Y46" s="150">
        <v>113142.48</v>
      </c>
      <c r="Z46" s="150">
        <v>0</v>
      </c>
      <c r="AA46" s="150">
        <f t="shared" si="3"/>
        <v>113142.48</v>
      </c>
      <c r="AB46" s="150">
        <v>0</v>
      </c>
      <c r="AC46" s="150">
        <f t="shared" si="4"/>
        <v>113142.48</v>
      </c>
      <c r="AD46" s="150">
        <f t="shared" si="5"/>
        <v>113142.48</v>
      </c>
      <c r="AE46" s="151" t="s">
        <v>102</v>
      </c>
      <c r="AF46" s="151"/>
      <c r="AG46" s="151"/>
      <c r="AH46" s="152"/>
      <c r="AI46" s="153"/>
      <c r="AJ46" s="152"/>
      <c r="AK46" s="154"/>
      <c r="AL46" s="152"/>
      <c r="AM46" s="155" t="s">
        <v>204</v>
      </c>
      <c r="AN46" s="156" t="s">
        <v>178</v>
      </c>
      <c r="AO46" s="157"/>
      <c r="AP46" s="158"/>
      <c r="AQ46" s="158"/>
      <c r="AR46" s="24"/>
      <c r="AS46" s="158"/>
    </row>
    <row r="47" spans="1:45" ht="30" hidden="1" customHeight="1" x14ac:dyDescent="0.35">
      <c r="A47" s="38">
        <v>2026</v>
      </c>
      <c r="B47" s="59" t="s">
        <v>63</v>
      </c>
      <c r="C47" s="58" t="s">
        <v>200</v>
      </c>
      <c r="D47" s="107" t="s">
        <v>114</v>
      </c>
      <c r="E47" s="159"/>
      <c r="F47" s="58" t="s">
        <v>278</v>
      </c>
      <c r="G47" s="107" t="s">
        <v>121</v>
      </c>
      <c r="H47" s="59" t="s">
        <v>126</v>
      </c>
      <c r="I47" s="65"/>
      <c r="J47" s="107" t="s">
        <v>132</v>
      </c>
      <c r="K47" s="107" t="s">
        <v>3</v>
      </c>
      <c r="L47" s="59" t="s">
        <v>6</v>
      </c>
      <c r="M47" s="58" t="s">
        <v>202</v>
      </c>
      <c r="N47" s="148"/>
      <c r="O47" s="149"/>
      <c r="P47" s="149"/>
      <c r="Q47" s="107" t="s">
        <v>140</v>
      </c>
      <c r="R47" s="78"/>
      <c r="S47" s="78"/>
      <c r="T47" s="58" t="s">
        <v>279</v>
      </c>
      <c r="U47" s="107">
        <v>2026</v>
      </c>
      <c r="V47" s="88">
        <v>46022</v>
      </c>
      <c r="W47" s="78"/>
      <c r="X47" s="88">
        <v>46024</v>
      </c>
      <c r="Y47" s="150">
        <v>113142.48</v>
      </c>
      <c r="Z47" s="150">
        <v>0</v>
      </c>
      <c r="AA47" s="150">
        <f t="shared" si="3"/>
        <v>113142.48</v>
      </c>
      <c r="AB47" s="150">
        <v>0</v>
      </c>
      <c r="AC47" s="150">
        <f t="shared" si="4"/>
        <v>113142.48</v>
      </c>
      <c r="AD47" s="150">
        <f t="shared" si="5"/>
        <v>113142.48</v>
      </c>
      <c r="AE47" s="151" t="s">
        <v>102</v>
      </c>
      <c r="AF47" s="151"/>
      <c r="AG47" s="151"/>
      <c r="AH47" s="152"/>
      <c r="AI47" s="153"/>
      <c r="AJ47" s="152"/>
      <c r="AK47" s="154"/>
      <c r="AL47" s="152"/>
      <c r="AM47" s="155" t="s">
        <v>204</v>
      </c>
      <c r="AN47" s="156" t="s">
        <v>178</v>
      </c>
      <c r="AO47" s="157"/>
      <c r="AP47" s="158"/>
      <c r="AQ47" s="158"/>
      <c r="AR47" s="24"/>
      <c r="AS47" s="158"/>
    </row>
    <row r="48" spans="1:45" ht="30" hidden="1" customHeight="1" x14ac:dyDescent="0.35">
      <c r="A48" s="38">
        <v>2026</v>
      </c>
      <c r="B48" s="59" t="s">
        <v>63</v>
      </c>
      <c r="C48" s="58" t="s">
        <v>200</v>
      </c>
      <c r="D48" s="107" t="s">
        <v>114</v>
      </c>
      <c r="E48" s="106">
        <v>32</v>
      </c>
      <c r="F48" s="58" t="s">
        <v>280</v>
      </c>
      <c r="G48" s="107" t="s">
        <v>121</v>
      </c>
      <c r="H48" s="59" t="s">
        <v>126</v>
      </c>
      <c r="I48" s="65"/>
      <c r="J48" s="107" t="s">
        <v>132</v>
      </c>
      <c r="K48" s="107" t="s">
        <v>3</v>
      </c>
      <c r="L48" s="59" t="s">
        <v>6</v>
      </c>
      <c r="M48" s="58" t="s">
        <v>202</v>
      </c>
      <c r="N48" s="148"/>
      <c r="O48" s="149"/>
      <c r="P48" s="149"/>
      <c r="Q48" s="107" t="s">
        <v>140</v>
      </c>
      <c r="R48" s="78"/>
      <c r="S48" s="78"/>
      <c r="T48" s="58" t="s">
        <v>281</v>
      </c>
      <c r="U48" s="107">
        <v>2026</v>
      </c>
      <c r="V48" s="88">
        <v>46022</v>
      </c>
      <c r="W48" s="78"/>
      <c r="X48" s="88">
        <v>46024</v>
      </c>
      <c r="Y48" s="150">
        <v>113142.48</v>
      </c>
      <c r="Z48" s="150">
        <v>0</v>
      </c>
      <c r="AA48" s="150">
        <f t="shared" si="3"/>
        <v>113142.48</v>
      </c>
      <c r="AB48" s="150">
        <v>0</v>
      </c>
      <c r="AC48" s="150">
        <f t="shared" si="4"/>
        <v>113142.48</v>
      </c>
      <c r="AD48" s="150">
        <f t="shared" si="5"/>
        <v>113142.48</v>
      </c>
      <c r="AE48" s="151" t="s">
        <v>102</v>
      </c>
      <c r="AF48" s="151"/>
      <c r="AG48" s="151"/>
      <c r="AH48" s="152"/>
      <c r="AI48" s="153"/>
      <c r="AJ48" s="152"/>
      <c r="AK48" s="154"/>
      <c r="AL48" s="152"/>
      <c r="AM48" s="155" t="s">
        <v>204</v>
      </c>
      <c r="AN48" s="156" t="s">
        <v>178</v>
      </c>
      <c r="AO48" s="157">
        <v>32</v>
      </c>
      <c r="AP48" s="158"/>
      <c r="AQ48" s="158"/>
      <c r="AR48" s="24"/>
      <c r="AS48" s="158"/>
    </row>
    <row r="49" spans="1:45" ht="30" hidden="1" customHeight="1" x14ac:dyDescent="0.35">
      <c r="A49" s="38">
        <v>2026</v>
      </c>
      <c r="B49" s="59" t="s">
        <v>63</v>
      </c>
      <c r="C49" s="58" t="s">
        <v>200</v>
      </c>
      <c r="D49" s="107" t="s">
        <v>114</v>
      </c>
      <c r="E49" s="159"/>
      <c r="F49" s="58" t="s">
        <v>282</v>
      </c>
      <c r="G49" s="107" t="s">
        <v>121</v>
      </c>
      <c r="H49" s="59" t="s">
        <v>126</v>
      </c>
      <c r="I49" s="65"/>
      <c r="J49" s="107" t="s">
        <v>132</v>
      </c>
      <c r="K49" s="107" t="s">
        <v>3</v>
      </c>
      <c r="L49" s="59" t="s">
        <v>6</v>
      </c>
      <c r="M49" s="58" t="s">
        <v>202</v>
      </c>
      <c r="N49" s="148"/>
      <c r="O49" s="149"/>
      <c r="P49" s="149"/>
      <c r="Q49" s="107" t="s">
        <v>140</v>
      </c>
      <c r="R49" s="78"/>
      <c r="S49" s="78"/>
      <c r="T49" s="58" t="s">
        <v>283</v>
      </c>
      <c r="U49" s="107">
        <v>2026</v>
      </c>
      <c r="V49" s="88">
        <v>46022</v>
      </c>
      <c r="W49" s="78"/>
      <c r="X49" s="88">
        <v>46024</v>
      </c>
      <c r="Y49" s="150">
        <v>113142.48</v>
      </c>
      <c r="Z49" s="150">
        <v>0</v>
      </c>
      <c r="AA49" s="150">
        <f t="shared" si="3"/>
        <v>113142.48</v>
      </c>
      <c r="AB49" s="150">
        <v>0</v>
      </c>
      <c r="AC49" s="150">
        <f t="shared" si="4"/>
        <v>113142.48</v>
      </c>
      <c r="AD49" s="150">
        <f t="shared" si="5"/>
        <v>113142.48</v>
      </c>
      <c r="AE49" s="151" t="s">
        <v>102</v>
      </c>
      <c r="AF49" s="151"/>
      <c r="AG49" s="151"/>
      <c r="AH49" s="152"/>
      <c r="AI49" s="153"/>
      <c r="AJ49" s="152"/>
      <c r="AK49" s="154"/>
      <c r="AL49" s="152"/>
      <c r="AM49" s="155" t="s">
        <v>204</v>
      </c>
      <c r="AN49" s="156" t="s">
        <v>178</v>
      </c>
      <c r="AO49" s="157"/>
      <c r="AP49" s="158"/>
      <c r="AQ49" s="158"/>
      <c r="AR49" s="24"/>
      <c r="AS49" s="158"/>
    </row>
    <row r="50" spans="1:45" ht="30" hidden="1" customHeight="1" x14ac:dyDescent="0.35">
      <c r="A50" s="38">
        <v>2026</v>
      </c>
      <c r="B50" s="59" t="s">
        <v>63</v>
      </c>
      <c r="C50" s="58" t="s">
        <v>200</v>
      </c>
      <c r="D50" s="107" t="s">
        <v>114</v>
      </c>
      <c r="E50" s="159"/>
      <c r="F50" s="58" t="s">
        <v>284</v>
      </c>
      <c r="G50" s="107" t="s">
        <v>121</v>
      </c>
      <c r="H50" s="59" t="s">
        <v>126</v>
      </c>
      <c r="I50" s="65"/>
      <c r="J50" s="107" t="s">
        <v>132</v>
      </c>
      <c r="K50" s="107" t="s">
        <v>3</v>
      </c>
      <c r="L50" s="59" t="s">
        <v>6</v>
      </c>
      <c r="M50" s="58" t="s">
        <v>202</v>
      </c>
      <c r="N50" s="148"/>
      <c r="O50" s="149"/>
      <c r="P50" s="149"/>
      <c r="Q50" s="107" t="s">
        <v>140</v>
      </c>
      <c r="R50" s="78"/>
      <c r="S50" s="78"/>
      <c r="T50" s="58" t="s">
        <v>285</v>
      </c>
      <c r="U50" s="107">
        <v>2026</v>
      </c>
      <c r="V50" s="88">
        <v>46022</v>
      </c>
      <c r="W50" s="78"/>
      <c r="X50" s="88">
        <v>46024</v>
      </c>
      <c r="Y50" s="150">
        <v>113142.48</v>
      </c>
      <c r="Z50" s="150">
        <v>0</v>
      </c>
      <c r="AA50" s="150">
        <f t="shared" si="3"/>
        <v>113142.48</v>
      </c>
      <c r="AB50" s="150">
        <v>0</v>
      </c>
      <c r="AC50" s="150">
        <f t="shared" si="4"/>
        <v>113142.48</v>
      </c>
      <c r="AD50" s="150">
        <f t="shared" si="5"/>
        <v>113142.48</v>
      </c>
      <c r="AE50" s="151" t="s">
        <v>102</v>
      </c>
      <c r="AF50" s="151"/>
      <c r="AG50" s="151"/>
      <c r="AH50" s="152"/>
      <c r="AI50" s="153"/>
      <c r="AJ50" s="152"/>
      <c r="AK50" s="154"/>
      <c r="AL50" s="152"/>
      <c r="AM50" s="155" t="s">
        <v>204</v>
      </c>
      <c r="AN50" s="156" t="s">
        <v>178</v>
      </c>
      <c r="AO50" s="157"/>
      <c r="AP50" s="158"/>
      <c r="AQ50" s="158"/>
      <c r="AR50" s="24"/>
      <c r="AS50" s="158"/>
    </row>
    <row r="51" spans="1:45" ht="30" hidden="1" customHeight="1" x14ac:dyDescent="0.35">
      <c r="A51" s="38">
        <v>2026</v>
      </c>
      <c r="B51" s="59" t="s">
        <v>63</v>
      </c>
      <c r="C51" s="58" t="s">
        <v>200</v>
      </c>
      <c r="D51" s="107" t="s">
        <v>114</v>
      </c>
      <c r="E51" s="159"/>
      <c r="F51" s="58" t="s">
        <v>286</v>
      </c>
      <c r="G51" s="107" t="s">
        <v>121</v>
      </c>
      <c r="H51" s="59" t="s">
        <v>126</v>
      </c>
      <c r="I51" s="65"/>
      <c r="J51" s="107" t="s">
        <v>132</v>
      </c>
      <c r="K51" s="107" t="s">
        <v>3</v>
      </c>
      <c r="L51" s="59" t="s">
        <v>6</v>
      </c>
      <c r="M51" s="58" t="s">
        <v>202</v>
      </c>
      <c r="N51" s="148"/>
      <c r="O51" s="149"/>
      <c r="P51" s="149"/>
      <c r="Q51" s="107" t="s">
        <v>140</v>
      </c>
      <c r="R51" s="78"/>
      <c r="S51" s="78"/>
      <c r="T51" s="58" t="s">
        <v>287</v>
      </c>
      <c r="U51" s="107">
        <v>2026</v>
      </c>
      <c r="V51" s="88">
        <v>46022</v>
      </c>
      <c r="W51" s="78"/>
      <c r="X51" s="88">
        <v>46024</v>
      </c>
      <c r="Y51" s="150">
        <v>113142.48</v>
      </c>
      <c r="Z51" s="150">
        <v>0</v>
      </c>
      <c r="AA51" s="150">
        <f t="shared" si="3"/>
        <v>113142.48</v>
      </c>
      <c r="AB51" s="150">
        <v>0</v>
      </c>
      <c r="AC51" s="150">
        <f t="shared" si="4"/>
        <v>113142.48</v>
      </c>
      <c r="AD51" s="150">
        <f t="shared" si="5"/>
        <v>113142.48</v>
      </c>
      <c r="AE51" s="151" t="s">
        <v>102</v>
      </c>
      <c r="AF51" s="151"/>
      <c r="AG51" s="151"/>
      <c r="AH51" s="152"/>
      <c r="AI51" s="153"/>
      <c r="AJ51" s="152"/>
      <c r="AK51" s="154"/>
      <c r="AL51" s="152"/>
      <c r="AM51" s="155" t="s">
        <v>204</v>
      </c>
      <c r="AN51" s="156" t="s">
        <v>178</v>
      </c>
      <c r="AO51" s="157"/>
      <c r="AP51" s="158"/>
      <c r="AQ51" s="158"/>
      <c r="AR51" s="24"/>
      <c r="AS51" s="158"/>
    </row>
    <row r="52" spans="1:45" ht="30" hidden="1" customHeight="1" x14ac:dyDescent="0.35">
      <c r="A52" s="38">
        <v>2026</v>
      </c>
      <c r="B52" s="59" t="s">
        <v>63</v>
      </c>
      <c r="C52" s="58" t="s">
        <v>200</v>
      </c>
      <c r="D52" s="107" t="s">
        <v>114</v>
      </c>
      <c r="E52" s="159"/>
      <c r="F52" s="58" t="s">
        <v>288</v>
      </c>
      <c r="G52" s="107" t="s">
        <v>121</v>
      </c>
      <c r="H52" s="59" t="s">
        <v>126</v>
      </c>
      <c r="I52" s="65"/>
      <c r="J52" s="107" t="s">
        <v>132</v>
      </c>
      <c r="K52" s="107" t="s">
        <v>3</v>
      </c>
      <c r="L52" s="59" t="s">
        <v>6</v>
      </c>
      <c r="M52" s="58" t="s">
        <v>202</v>
      </c>
      <c r="N52" s="148"/>
      <c r="O52" s="149"/>
      <c r="P52" s="149"/>
      <c r="Q52" s="107" t="s">
        <v>140</v>
      </c>
      <c r="R52" s="78"/>
      <c r="S52" s="78"/>
      <c r="T52" s="58" t="s">
        <v>289</v>
      </c>
      <c r="U52" s="107">
        <v>2026</v>
      </c>
      <c r="V52" s="88">
        <v>46022</v>
      </c>
      <c r="W52" s="78"/>
      <c r="X52" s="88">
        <v>46024</v>
      </c>
      <c r="Y52" s="150">
        <v>171360</v>
      </c>
      <c r="Z52" s="150">
        <v>0</v>
      </c>
      <c r="AA52" s="150">
        <f t="shared" si="3"/>
        <v>171360</v>
      </c>
      <c r="AB52" s="150">
        <v>0</v>
      </c>
      <c r="AC52" s="150">
        <f t="shared" si="4"/>
        <v>171360</v>
      </c>
      <c r="AD52" s="150">
        <f t="shared" si="5"/>
        <v>171360</v>
      </c>
      <c r="AE52" s="151" t="s">
        <v>102</v>
      </c>
      <c r="AF52" s="151"/>
      <c r="AG52" s="151"/>
      <c r="AH52" s="152"/>
      <c r="AI52" s="153"/>
      <c r="AJ52" s="152"/>
      <c r="AK52" s="154"/>
      <c r="AL52" s="152"/>
      <c r="AM52" s="155" t="s">
        <v>204</v>
      </c>
      <c r="AN52" s="156" t="s">
        <v>178</v>
      </c>
      <c r="AO52" s="157"/>
      <c r="AP52" s="158"/>
      <c r="AQ52" s="158"/>
      <c r="AR52" s="24"/>
      <c r="AS52" s="158"/>
    </row>
    <row r="53" spans="1:45" ht="30" customHeight="1" x14ac:dyDescent="0.35">
      <c r="A53" s="38">
        <v>2026</v>
      </c>
      <c r="B53" s="59" t="s">
        <v>63</v>
      </c>
      <c r="C53" s="58" t="s">
        <v>200</v>
      </c>
      <c r="D53" s="107" t="s">
        <v>114</v>
      </c>
      <c r="E53" s="106"/>
      <c r="F53" s="58" t="s">
        <v>291</v>
      </c>
      <c r="G53" s="107" t="s">
        <v>121</v>
      </c>
      <c r="H53" s="59" t="s">
        <v>126</v>
      </c>
      <c r="I53" s="65"/>
      <c r="J53" s="107" t="s">
        <v>132</v>
      </c>
      <c r="K53" s="107" t="s">
        <v>3</v>
      </c>
      <c r="L53" s="59" t="s">
        <v>6</v>
      </c>
      <c r="M53" s="58" t="s">
        <v>202</v>
      </c>
      <c r="N53" s="148"/>
      <c r="O53" s="149"/>
      <c r="P53" s="149"/>
      <c r="Q53" s="107" t="s">
        <v>140</v>
      </c>
      <c r="R53" s="78"/>
      <c r="S53" s="78"/>
      <c r="T53" s="58" t="s">
        <v>292</v>
      </c>
      <c r="U53" s="107">
        <v>2026</v>
      </c>
      <c r="V53" s="88">
        <v>46022</v>
      </c>
      <c r="W53" s="78"/>
      <c r="X53" s="88">
        <v>46024</v>
      </c>
      <c r="Y53" s="150">
        <v>113142.48</v>
      </c>
      <c r="Z53" s="150">
        <v>0</v>
      </c>
      <c r="AA53" s="150">
        <f t="shared" si="3"/>
        <v>113142.48</v>
      </c>
      <c r="AB53" s="150">
        <v>0</v>
      </c>
      <c r="AC53" s="150">
        <f t="shared" si="4"/>
        <v>113142.48</v>
      </c>
      <c r="AD53" s="150">
        <f t="shared" si="5"/>
        <v>113142.48</v>
      </c>
      <c r="AE53" s="151" t="s">
        <v>102</v>
      </c>
      <c r="AF53" s="151"/>
      <c r="AG53" s="151"/>
      <c r="AH53" s="152"/>
      <c r="AI53" s="153"/>
      <c r="AJ53" s="152"/>
      <c r="AK53" s="154"/>
      <c r="AL53" s="152"/>
      <c r="AM53" s="155" t="s">
        <v>204</v>
      </c>
      <c r="AN53" s="161" t="s">
        <v>293</v>
      </c>
      <c r="AO53" s="157" t="s">
        <v>294</v>
      </c>
      <c r="AP53" s="158"/>
      <c r="AQ53" s="158"/>
      <c r="AR53" s="24"/>
      <c r="AS53" s="158"/>
    </row>
    <row r="54" spans="1:45" ht="30" customHeight="1" x14ac:dyDescent="0.35">
      <c r="A54" s="38">
        <v>2026</v>
      </c>
      <c r="B54" s="59" t="s">
        <v>63</v>
      </c>
      <c r="C54" s="58" t="s">
        <v>200</v>
      </c>
      <c r="D54" s="107" t="s">
        <v>114</v>
      </c>
      <c r="E54" s="106"/>
      <c r="F54" s="58" t="s">
        <v>295</v>
      </c>
      <c r="G54" s="107" t="s">
        <v>121</v>
      </c>
      <c r="H54" s="59" t="s">
        <v>126</v>
      </c>
      <c r="I54" s="65"/>
      <c r="J54" s="107" t="s">
        <v>132</v>
      </c>
      <c r="K54" s="107" t="s">
        <v>3</v>
      </c>
      <c r="L54" s="59" t="s">
        <v>6</v>
      </c>
      <c r="M54" s="58" t="s">
        <v>202</v>
      </c>
      <c r="N54" s="148"/>
      <c r="O54" s="149"/>
      <c r="P54" s="149"/>
      <c r="Q54" s="107" t="s">
        <v>140</v>
      </c>
      <c r="R54" s="78"/>
      <c r="S54" s="78"/>
      <c r="T54" s="58" t="s">
        <v>296</v>
      </c>
      <c r="U54" s="107">
        <v>2026</v>
      </c>
      <c r="V54" s="88">
        <v>46022</v>
      </c>
      <c r="W54" s="78"/>
      <c r="X54" s="88">
        <v>46024</v>
      </c>
      <c r="Y54" s="150">
        <v>113142.48</v>
      </c>
      <c r="Z54" s="150">
        <v>0</v>
      </c>
      <c r="AA54" s="150">
        <f t="shared" si="3"/>
        <v>113142.48</v>
      </c>
      <c r="AB54" s="150">
        <v>0</v>
      </c>
      <c r="AC54" s="150">
        <f t="shared" si="4"/>
        <v>113142.48</v>
      </c>
      <c r="AD54" s="150">
        <f t="shared" si="5"/>
        <v>113142.48</v>
      </c>
      <c r="AE54" s="151" t="s">
        <v>102</v>
      </c>
      <c r="AF54" s="151"/>
      <c r="AG54" s="151"/>
      <c r="AH54" s="152"/>
      <c r="AI54" s="153"/>
      <c r="AJ54" s="152"/>
      <c r="AK54" s="154"/>
      <c r="AL54" s="152"/>
      <c r="AM54" s="155" t="s">
        <v>204</v>
      </c>
      <c r="AN54" s="161" t="s">
        <v>293</v>
      </c>
      <c r="AO54" s="157"/>
      <c r="AP54" s="158"/>
      <c r="AQ54" s="158"/>
      <c r="AR54" s="24"/>
      <c r="AS54" s="158"/>
    </row>
    <row r="55" spans="1:45" ht="30" hidden="1" customHeight="1" x14ac:dyDescent="0.35">
      <c r="A55" s="38">
        <v>2026</v>
      </c>
      <c r="B55" s="59" t="s">
        <v>63</v>
      </c>
      <c r="C55" s="58" t="s">
        <v>200</v>
      </c>
      <c r="D55" s="107" t="s">
        <v>114</v>
      </c>
      <c r="E55" s="159"/>
      <c r="F55" s="58" t="s">
        <v>297</v>
      </c>
      <c r="G55" s="107" t="s">
        <v>121</v>
      </c>
      <c r="H55" s="59" t="s">
        <v>126</v>
      </c>
      <c r="I55" s="65"/>
      <c r="J55" s="107" t="s">
        <v>132</v>
      </c>
      <c r="K55" s="107" t="s">
        <v>3</v>
      </c>
      <c r="L55" s="59" t="s">
        <v>6</v>
      </c>
      <c r="M55" s="58" t="s">
        <v>202</v>
      </c>
      <c r="N55" s="148"/>
      <c r="O55" s="149"/>
      <c r="P55" s="149"/>
      <c r="Q55" s="107" t="s">
        <v>140</v>
      </c>
      <c r="R55" s="78"/>
      <c r="S55" s="78"/>
      <c r="T55" s="58" t="s">
        <v>298</v>
      </c>
      <c r="U55" s="107">
        <v>2026</v>
      </c>
      <c r="V55" s="88">
        <v>46022</v>
      </c>
      <c r="W55" s="78"/>
      <c r="X55" s="88">
        <v>46024</v>
      </c>
      <c r="Y55" s="150">
        <v>150000</v>
      </c>
      <c r="Z55" s="150">
        <v>0</v>
      </c>
      <c r="AA55" s="150">
        <f t="shared" si="3"/>
        <v>150000</v>
      </c>
      <c r="AB55" s="150">
        <v>0</v>
      </c>
      <c r="AC55" s="150">
        <f t="shared" si="4"/>
        <v>150000</v>
      </c>
      <c r="AD55" s="150">
        <f t="shared" si="5"/>
        <v>150000</v>
      </c>
      <c r="AE55" s="151" t="s">
        <v>102</v>
      </c>
      <c r="AF55" s="151"/>
      <c r="AG55" s="151"/>
      <c r="AH55" s="152"/>
      <c r="AI55" s="153"/>
      <c r="AJ55" s="152"/>
      <c r="AK55" s="154"/>
      <c r="AL55" s="152"/>
      <c r="AM55" s="155" t="s">
        <v>204</v>
      </c>
      <c r="AN55" s="156" t="s">
        <v>178</v>
      </c>
      <c r="AO55" s="157"/>
      <c r="AP55" s="158"/>
      <c r="AQ55" s="158"/>
      <c r="AR55" s="24"/>
      <c r="AS55" s="158"/>
    </row>
    <row r="56" spans="1:45" ht="30" hidden="1" customHeight="1" x14ac:dyDescent="0.35">
      <c r="A56" s="38">
        <v>2026</v>
      </c>
      <c r="B56" s="59" t="s">
        <v>63</v>
      </c>
      <c r="C56" s="58" t="s">
        <v>200</v>
      </c>
      <c r="D56" s="107" t="s">
        <v>114</v>
      </c>
      <c r="E56" s="159"/>
      <c r="F56" s="58" t="s">
        <v>299</v>
      </c>
      <c r="G56" s="107" t="s">
        <v>121</v>
      </c>
      <c r="H56" s="59" t="s">
        <v>126</v>
      </c>
      <c r="I56" s="65"/>
      <c r="J56" s="107" t="s">
        <v>132</v>
      </c>
      <c r="K56" s="107" t="s">
        <v>3</v>
      </c>
      <c r="L56" s="59" t="s">
        <v>6</v>
      </c>
      <c r="M56" s="58" t="s">
        <v>202</v>
      </c>
      <c r="N56" s="148"/>
      <c r="O56" s="149"/>
      <c r="P56" s="149"/>
      <c r="Q56" s="107" t="s">
        <v>140</v>
      </c>
      <c r="R56" s="78"/>
      <c r="S56" s="78"/>
      <c r="T56" s="58" t="s">
        <v>300</v>
      </c>
      <c r="U56" s="107">
        <v>2026</v>
      </c>
      <c r="V56" s="88">
        <v>46022</v>
      </c>
      <c r="W56" s="78"/>
      <c r="X56" s="88">
        <v>46024</v>
      </c>
      <c r="Y56" s="150">
        <v>150000</v>
      </c>
      <c r="Z56" s="150">
        <v>0</v>
      </c>
      <c r="AA56" s="150">
        <f t="shared" si="3"/>
        <v>150000</v>
      </c>
      <c r="AB56" s="150">
        <v>0</v>
      </c>
      <c r="AC56" s="150">
        <f t="shared" si="4"/>
        <v>150000</v>
      </c>
      <c r="AD56" s="150">
        <f t="shared" si="5"/>
        <v>150000</v>
      </c>
      <c r="AE56" s="151" t="s">
        <v>102</v>
      </c>
      <c r="AF56" s="151"/>
      <c r="AG56" s="151"/>
      <c r="AH56" s="152"/>
      <c r="AI56" s="153"/>
      <c r="AJ56" s="152"/>
      <c r="AK56" s="154"/>
      <c r="AL56" s="152"/>
      <c r="AM56" s="155" t="s">
        <v>204</v>
      </c>
      <c r="AN56" s="156" t="s">
        <v>178</v>
      </c>
      <c r="AO56" s="157"/>
      <c r="AP56" s="158"/>
      <c r="AQ56" s="158"/>
      <c r="AR56" s="24"/>
      <c r="AS56" s="158"/>
    </row>
    <row r="57" spans="1:45" ht="45" customHeight="1" x14ac:dyDescent="0.35">
      <c r="A57" s="38">
        <v>2026</v>
      </c>
      <c r="B57" s="59" t="s">
        <v>63</v>
      </c>
      <c r="C57" s="58" t="s">
        <v>301</v>
      </c>
      <c r="D57" s="107" t="s">
        <v>114</v>
      </c>
      <c r="E57" s="106"/>
      <c r="F57" s="58" t="s">
        <v>302</v>
      </c>
      <c r="G57" s="107" t="s">
        <v>120</v>
      </c>
      <c r="H57" s="59" t="s">
        <v>120</v>
      </c>
      <c r="I57" s="65"/>
      <c r="J57" s="107" t="s">
        <v>132</v>
      </c>
      <c r="K57" s="107" t="s">
        <v>3</v>
      </c>
      <c r="L57" s="59" t="s">
        <v>6</v>
      </c>
      <c r="M57" s="58" t="s">
        <v>202</v>
      </c>
      <c r="N57" s="148"/>
      <c r="O57" s="149"/>
      <c r="P57" s="149"/>
      <c r="Q57" s="107" t="s">
        <v>140</v>
      </c>
      <c r="R57" s="78"/>
      <c r="S57" s="78"/>
      <c r="T57" s="58" t="s">
        <v>303</v>
      </c>
      <c r="U57" s="107">
        <v>2026</v>
      </c>
      <c r="V57" s="82"/>
      <c r="W57" s="78"/>
      <c r="X57" s="88"/>
      <c r="Y57" s="150">
        <v>65999.78</v>
      </c>
      <c r="Z57" s="150"/>
      <c r="AA57" s="150">
        <f t="shared" si="3"/>
        <v>65999.78</v>
      </c>
      <c r="AB57" s="150"/>
      <c r="AC57" s="150">
        <f t="shared" si="4"/>
        <v>65999.78</v>
      </c>
      <c r="AD57" s="150">
        <f t="shared" si="5"/>
        <v>65999.78</v>
      </c>
      <c r="AE57" s="151" t="s">
        <v>101</v>
      </c>
      <c r="AF57" s="151"/>
      <c r="AG57" s="151"/>
      <c r="AH57" s="152"/>
      <c r="AI57" s="153"/>
      <c r="AJ57" s="152"/>
      <c r="AK57" s="154"/>
      <c r="AL57" s="152"/>
      <c r="AM57" s="155"/>
      <c r="AN57" s="161" t="s">
        <v>293</v>
      </c>
      <c r="AO57" s="157"/>
      <c r="AP57" s="158"/>
      <c r="AQ57" s="158"/>
      <c r="AR57" s="24"/>
      <c r="AS57" s="158"/>
    </row>
    <row r="58" spans="1:45" ht="30" customHeight="1" x14ac:dyDescent="0.35">
      <c r="A58" s="38">
        <v>2026</v>
      </c>
      <c r="B58" s="59" t="s">
        <v>63</v>
      </c>
      <c r="C58" s="58" t="s">
        <v>301</v>
      </c>
      <c r="D58" s="107" t="s">
        <v>114</v>
      </c>
      <c r="E58" s="106"/>
      <c r="F58" s="58" t="s">
        <v>304</v>
      </c>
      <c r="G58" s="107" t="s">
        <v>120</v>
      </c>
      <c r="H58" s="59" t="s">
        <v>120</v>
      </c>
      <c r="I58" s="65"/>
      <c r="J58" s="107" t="s">
        <v>132</v>
      </c>
      <c r="K58" s="107" t="s">
        <v>3</v>
      </c>
      <c r="L58" s="59" t="s">
        <v>6</v>
      </c>
      <c r="M58" s="58" t="s">
        <v>202</v>
      </c>
      <c r="N58" s="148"/>
      <c r="O58" s="149"/>
      <c r="P58" s="149"/>
      <c r="Q58" s="107" t="s">
        <v>140</v>
      </c>
      <c r="R58" s="78"/>
      <c r="S58" s="78"/>
      <c r="T58" s="58" t="s">
        <v>305</v>
      </c>
      <c r="U58" s="107">
        <v>2026</v>
      </c>
      <c r="V58" s="82"/>
      <c r="W58" s="78"/>
      <c r="X58" s="88"/>
      <c r="Y58" s="150">
        <v>65999.78</v>
      </c>
      <c r="Z58" s="150"/>
      <c r="AA58" s="150">
        <f t="shared" si="3"/>
        <v>65999.78</v>
      </c>
      <c r="AB58" s="150"/>
      <c r="AC58" s="150">
        <f t="shared" si="4"/>
        <v>65999.78</v>
      </c>
      <c r="AD58" s="150">
        <f t="shared" si="5"/>
        <v>65999.78</v>
      </c>
      <c r="AE58" s="151" t="s">
        <v>101</v>
      </c>
      <c r="AF58" s="151"/>
      <c r="AG58" s="151"/>
      <c r="AH58" s="152"/>
      <c r="AI58" s="153"/>
      <c r="AJ58" s="152"/>
      <c r="AK58" s="154"/>
      <c r="AL58" s="152"/>
      <c r="AM58" s="155"/>
      <c r="AN58" s="161" t="s">
        <v>293</v>
      </c>
      <c r="AO58" s="157"/>
      <c r="AP58" s="158"/>
      <c r="AQ58" s="158"/>
      <c r="AR58" s="24"/>
      <c r="AS58" s="158"/>
    </row>
    <row r="59" spans="1:45" ht="30" hidden="1" customHeight="1" x14ac:dyDescent="0.35">
      <c r="A59" s="38">
        <v>2026</v>
      </c>
      <c r="B59" s="59" t="s">
        <v>63</v>
      </c>
      <c r="C59" s="58" t="s">
        <v>200</v>
      </c>
      <c r="D59" s="107" t="s">
        <v>114</v>
      </c>
      <c r="E59" s="159"/>
      <c r="F59" s="58" t="s">
        <v>306</v>
      </c>
      <c r="G59" s="107" t="s">
        <v>121</v>
      </c>
      <c r="H59" s="59" t="s">
        <v>126</v>
      </c>
      <c r="I59" s="65"/>
      <c r="J59" s="107" t="s">
        <v>132</v>
      </c>
      <c r="K59" s="107" t="s">
        <v>3</v>
      </c>
      <c r="L59" s="59" t="s">
        <v>6</v>
      </c>
      <c r="M59" s="58" t="s">
        <v>202</v>
      </c>
      <c r="N59" s="148"/>
      <c r="O59" s="149"/>
      <c r="P59" s="149"/>
      <c r="Q59" s="107" t="s">
        <v>140</v>
      </c>
      <c r="R59" s="78"/>
      <c r="S59" s="78"/>
      <c r="T59" s="58" t="s">
        <v>307</v>
      </c>
      <c r="U59" s="107">
        <v>2026</v>
      </c>
      <c r="V59" s="88">
        <v>46022</v>
      </c>
      <c r="W59" s="78"/>
      <c r="X59" s="88">
        <v>46024</v>
      </c>
      <c r="Y59" s="150">
        <v>150500</v>
      </c>
      <c r="Z59" s="150">
        <v>0</v>
      </c>
      <c r="AA59" s="150">
        <f t="shared" si="3"/>
        <v>150500</v>
      </c>
      <c r="AB59" s="150">
        <v>0</v>
      </c>
      <c r="AC59" s="150">
        <f t="shared" si="4"/>
        <v>150500</v>
      </c>
      <c r="AD59" s="150">
        <f t="shared" si="5"/>
        <v>150500</v>
      </c>
      <c r="AE59" s="151" t="s">
        <v>102</v>
      </c>
      <c r="AF59" s="151"/>
      <c r="AG59" s="151"/>
      <c r="AH59" s="152"/>
      <c r="AI59" s="153"/>
      <c r="AJ59" s="152"/>
      <c r="AK59" s="154"/>
      <c r="AL59" s="152"/>
      <c r="AM59" s="155" t="s">
        <v>204</v>
      </c>
      <c r="AN59" s="156" t="s">
        <v>178</v>
      </c>
      <c r="AO59" s="157"/>
      <c r="AP59" s="158"/>
      <c r="AQ59" s="158"/>
      <c r="AR59" s="24"/>
      <c r="AS59" s="158"/>
    </row>
    <row r="60" spans="1:45" ht="30" customHeight="1" x14ac:dyDescent="0.35">
      <c r="A60" s="38">
        <v>2026</v>
      </c>
      <c r="B60" s="59" t="s">
        <v>63</v>
      </c>
      <c r="C60" s="58" t="s">
        <v>200</v>
      </c>
      <c r="D60" s="107" t="s">
        <v>114</v>
      </c>
      <c r="E60" s="106"/>
      <c r="F60" s="58" t="s">
        <v>308</v>
      </c>
      <c r="G60" s="107" t="s">
        <v>121</v>
      </c>
      <c r="H60" s="59" t="s">
        <v>126</v>
      </c>
      <c r="I60" s="65"/>
      <c r="J60" s="107" t="s">
        <v>132</v>
      </c>
      <c r="K60" s="107" t="s">
        <v>3</v>
      </c>
      <c r="L60" s="59" t="s">
        <v>6</v>
      </c>
      <c r="M60" s="58" t="s">
        <v>202</v>
      </c>
      <c r="N60" s="148"/>
      <c r="O60" s="149"/>
      <c r="P60" s="149"/>
      <c r="Q60" s="107" t="s">
        <v>140</v>
      </c>
      <c r="R60" s="78"/>
      <c r="S60" s="78"/>
      <c r="T60" s="58" t="s">
        <v>309</v>
      </c>
      <c r="U60" s="107">
        <v>2026</v>
      </c>
      <c r="V60" s="88">
        <v>46022</v>
      </c>
      <c r="W60" s="78"/>
      <c r="X60" s="88">
        <v>46024</v>
      </c>
      <c r="Y60" s="150">
        <v>150000</v>
      </c>
      <c r="Z60" s="150">
        <v>0</v>
      </c>
      <c r="AA60" s="150">
        <f t="shared" si="3"/>
        <v>150000</v>
      </c>
      <c r="AB60" s="150">
        <v>0</v>
      </c>
      <c r="AC60" s="150">
        <f t="shared" si="4"/>
        <v>150000</v>
      </c>
      <c r="AD60" s="150">
        <f t="shared" si="5"/>
        <v>150000</v>
      </c>
      <c r="AE60" s="151" t="s">
        <v>102</v>
      </c>
      <c r="AF60" s="151"/>
      <c r="AG60" s="151"/>
      <c r="AH60" s="152"/>
      <c r="AI60" s="153"/>
      <c r="AJ60" s="152"/>
      <c r="AK60" s="154"/>
      <c r="AL60" s="152"/>
      <c r="AM60" s="155" t="s">
        <v>204</v>
      </c>
      <c r="AN60" s="161" t="s">
        <v>293</v>
      </c>
      <c r="AO60" s="157"/>
      <c r="AP60" s="158"/>
      <c r="AQ60" s="158"/>
      <c r="AR60" s="24"/>
      <c r="AS60" s="158"/>
    </row>
    <row r="61" spans="1:45" ht="30" hidden="1" customHeight="1" x14ac:dyDescent="0.35">
      <c r="A61" s="40">
        <v>2026</v>
      </c>
      <c r="B61" s="59" t="s">
        <v>72</v>
      </c>
      <c r="C61" s="58" t="s">
        <v>310</v>
      </c>
      <c r="D61" s="107" t="s">
        <v>114</v>
      </c>
      <c r="E61" s="159"/>
      <c r="F61" s="58" t="s">
        <v>311</v>
      </c>
      <c r="G61" s="107" t="s">
        <v>121</v>
      </c>
      <c r="H61" s="59" t="s">
        <v>126</v>
      </c>
      <c r="I61" s="65"/>
      <c r="J61" s="107" t="s">
        <v>132</v>
      </c>
      <c r="K61" s="107" t="s">
        <v>3</v>
      </c>
      <c r="L61" s="59" t="s">
        <v>6</v>
      </c>
      <c r="M61" s="58" t="s">
        <v>202</v>
      </c>
      <c r="N61" s="148"/>
      <c r="O61" s="149"/>
      <c r="P61" s="149"/>
      <c r="Q61" s="107" t="s">
        <v>140</v>
      </c>
      <c r="R61" s="78"/>
      <c r="S61" s="78"/>
      <c r="T61" s="58" t="s">
        <v>312</v>
      </c>
      <c r="U61" s="107">
        <v>2026</v>
      </c>
      <c r="V61" s="88">
        <v>46387</v>
      </c>
      <c r="W61" s="78"/>
      <c r="X61" s="88">
        <v>46024</v>
      </c>
      <c r="Y61" s="150">
        <v>108000</v>
      </c>
      <c r="Z61" s="150">
        <v>0</v>
      </c>
      <c r="AA61" s="150">
        <f t="shared" si="3"/>
        <v>108000</v>
      </c>
      <c r="AB61" s="150">
        <v>0</v>
      </c>
      <c r="AC61" s="150">
        <f t="shared" si="4"/>
        <v>108000</v>
      </c>
      <c r="AD61" s="150">
        <f t="shared" si="5"/>
        <v>108000</v>
      </c>
      <c r="AE61" s="151" t="s">
        <v>102</v>
      </c>
      <c r="AF61" s="151"/>
      <c r="AG61" s="151"/>
      <c r="AH61" s="152"/>
      <c r="AI61" s="153"/>
      <c r="AJ61" s="152"/>
      <c r="AK61" s="154"/>
      <c r="AL61" s="152"/>
      <c r="AM61" s="155" t="s">
        <v>204</v>
      </c>
      <c r="AN61" s="161" t="s">
        <v>293</v>
      </c>
      <c r="AO61" s="157"/>
      <c r="AP61" s="158"/>
      <c r="AQ61" s="158"/>
      <c r="AR61" s="24"/>
      <c r="AS61" s="158"/>
    </row>
    <row r="62" spans="1:45" ht="30" hidden="1" customHeight="1" x14ac:dyDescent="0.35">
      <c r="A62" s="40">
        <v>2026</v>
      </c>
      <c r="B62" s="59" t="s">
        <v>72</v>
      </c>
      <c r="C62" s="58" t="s">
        <v>310</v>
      </c>
      <c r="D62" s="107" t="s">
        <v>114</v>
      </c>
      <c r="E62" s="159"/>
      <c r="F62" s="58" t="s">
        <v>313</v>
      </c>
      <c r="G62" s="107" t="s">
        <v>121</v>
      </c>
      <c r="H62" s="59" t="s">
        <v>126</v>
      </c>
      <c r="I62" s="65"/>
      <c r="J62" s="107" t="s">
        <v>132</v>
      </c>
      <c r="K62" s="107" t="s">
        <v>3</v>
      </c>
      <c r="L62" s="59" t="s">
        <v>6</v>
      </c>
      <c r="M62" s="58" t="s">
        <v>202</v>
      </c>
      <c r="N62" s="148"/>
      <c r="O62" s="149"/>
      <c r="P62" s="149"/>
      <c r="Q62" s="107" t="s">
        <v>140</v>
      </c>
      <c r="R62" s="78"/>
      <c r="S62" s="78"/>
      <c r="T62" s="58" t="s">
        <v>314</v>
      </c>
      <c r="U62" s="107">
        <v>2026</v>
      </c>
      <c r="V62" s="88">
        <v>46387</v>
      </c>
      <c r="W62" s="78"/>
      <c r="X62" s="88">
        <v>46024</v>
      </c>
      <c r="Y62" s="150">
        <v>72000</v>
      </c>
      <c r="Z62" s="150">
        <v>0</v>
      </c>
      <c r="AA62" s="150">
        <f t="shared" si="3"/>
        <v>72000</v>
      </c>
      <c r="AB62" s="150">
        <v>0</v>
      </c>
      <c r="AC62" s="150">
        <f t="shared" si="4"/>
        <v>72000</v>
      </c>
      <c r="AD62" s="150">
        <f t="shared" si="5"/>
        <v>72000</v>
      </c>
      <c r="AE62" s="151" t="s">
        <v>102</v>
      </c>
      <c r="AF62" s="151"/>
      <c r="AG62" s="151"/>
      <c r="AH62" s="152"/>
      <c r="AI62" s="153"/>
      <c r="AJ62" s="152"/>
      <c r="AK62" s="154"/>
      <c r="AL62" s="152"/>
      <c r="AM62" s="155" t="s">
        <v>204</v>
      </c>
      <c r="AN62" s="161" t="s">
        <v>293</v>
      </c>
      <c r="AO62" s="157"/>
      <c r="AP62" s="158"/>
      <c r="AQ62" s="158"/>
      <c r="AR62" s="24"/>
      <c r="AS62" s="158"/>
    </row>
    <row r="63" spans="1:45" ht="30" hidden="1" customHeight="1" x14ac:dyDescent="0.35">
      <c r="A63" s="40">
        <v>2026</v>
      </c>
      <c r="B63" s="59" t="s">
        <v>72</v>
      </c>
      <c r="C63" s="58" t="s">
        <v>310</v>
      </c>
      <c r="D63" s="107" t="s">
        <v>114</v>
      </c>
      <c r="E63" s="159"/>
      <c r="F63" s="58" t="s">
        <v>315</v>
      </c>
      <c r="G63" s="107" t="s">
        <v>121</v>
      </c>
      <c r="H63" s="59" t="s">
        <v>126</v>
      </c>
      <c r="I63" s="65"/>
      <c r="J63" s="107" t="s">
        <v>132</v>
      </c>
      <c r="K63" s="107" t="s">
        <v>3</v>
      </c>
      <c r="L63" s="59" t="s">
        <v>6</v>
      </c>
      <c r="M63" s="58" t="s">
        <v>202</v>
      </c>
      <c r="N63" s="148"/>
      <c r="O63" s="149"/>
      <c r="P63" s="149"/>
      <c r="Q63" s="107" t="s">
        <v>140</v>
      </c>
      <c r="R63" s="78"/>
      <c r="S63" s="78"/>
      <c r="T63" s="58" t="s">
        <v>316</v>
      </c>
      <c r="U63" s="107">
        <v>2026</v>
      </c>
      <c r="V63" s="88">
        <v>46387</v>
      </c>
      <c r="W63" s="78"/>
      <c r="X63" s="88">
        <v>46024</v>
      </c>
      <c r="Y63" s="150">
        <v>84000</v>
      </c>
      <c r="Z63" s="150">
        <v>0</v>
      </c>
      <c r="AA63" s="150">
        <f t="shared" si="3"/>
        <v>84000</v>
      </c>
      <c r="AB63" s="150">
        <v>0</v>
      </c>
      <c r="AC63" s="150">
        <f t="shared" si="4"/>
        <v>84000</v>
      </c>
      <c r="AD63" s="150">
        <f t="shared" si="5"/>
        <v>84000</v>
      </c>
      <c r="AE63" s="151" t="s">
        <v>102</v>
      </c>
      <c r="AF63" s="151"/>
      <c r="AG63" s="151"/>
      <c r="AH63" s="152"/>
      <c r="AI63" s="153"/>
      <c r="AJ63" s="152"/>
      <c r="AK63" s="154"/>
      <c r="AL63" s="152"/>
      <c r="AM63" s="155" t="s">
        <v>204</v>
      </c>
      <c r="AN63" s="161" t="s">
        <v>293</v>
      </c>
      <c r="AO63" s="157"/>
      <c r="AP63" s="158"/>
      <c r="AQ63" s="158"/>
      <c r="AR63" s="24"/>
      <c r="AS63" s="158"/>
    </row>
    <row r="64" spans="1:45" ht="30" hidden="1" customHeight="1" x14ac:dyDescent="0.35">
      <c r="A64" s="40">
        <v>2026</v>
      </c>
      <c r="B64" s="59" t="s">
        <v>72</v>
      </c>
      <c r="C64" s="58" t="s">
        <v>310</v>
      </c>
      <c r="D64" s="107" t="s">
        <v>114</v>
      </c>
      <c r="E64" s="159"/>
      <c r="F64" s="58" t="s">
        <v>317</v>
      </c>
      <c r="G64" s="107" t="s">
        <v>121</v>
      </c>
      <c r="H64" s="59" t="s">
        <v>126</v>
      </c>
      <c r="I64" s="65"/>
      <c r="J64" s="107" t="s">
        <v>132</v>
      </c>
      <c r="K64" s="107" t="s">
        <v>3</v>
      </c>
      <c r="L64" s="59" t="s">
        <v>6</v>
      </c>
      <c r="M64" s="58" t="s">
        <v>202</v>
      </c>
      <c r="N64" s="148"/>
      <c r="O64" s="149"/>
      <c r="P64" s="149"/>
      <c r="Q64" s="107" t="s">
        <v>140</v>
      </c>
      <c r="R64" s="78"/>
      <c r="S64" s="78"/>
      <c r="T64" s="58" t="s">
        <v>318</v>
      </c>
      <c r="U64" s="107">
        <v>2026</v>
      </c>
      <c r="V64" s="88">
        <v>46387</v>
      </c>
      <c r="W64" s="78"/>
      <c r="X64" s="88">
        <v>46024</v>
      </c>
      <c r="Y64" s="150">
        <v>84000</v>
      </c>
      <c r="Z64" s="150">
        <v>0</v>
      </c>
      <c r="AA64" s="150">
        <f t="shared" si="3"/>
        <v>84000</v>
      </c>
      <c r="AB64" s="150">
        <v>0</v>
      </c>
      <c r="AC64" s="150">
        <f t="shared" si="4"/>
        <v>84000</v>
      </c>
      <c r="AD64" s="150">
        <f t="shared" si="5"/>
        <v>84000</v>
      </c>
      <c r="AE64" s="151" t="s">
        <v>102</v>
      </c>
      <c r="AF64" s="151"/>
      <c r="AG64" s="151"/>
      <c r="AH64" s="152"/>
      <c r="AI64" s="153"/>
      <c r="AJ64" s="152"/>
      <c r="AK64" s="154"/>
      <c r="AL64" s="152"/>
      <c r="AM64" s="155" t="s">
        <v>204</v>
      </c>
      <c r="AN64" s="156" t="s">
        <v>178</v>
      </c>
      <c r="AO64" s="157"/>
      <c r="AP64" s="158"/>
      <c r="AQ64" s="158"/>
      <c r="AR64" s="24"/>
      <c r="AS64" s="158"/>
    </row>
    <row r="65" spans="1:45" ht="30" hidden="1" customHeight="1" x14ac:dyDescent="0.35">
      <c r="A65" s="40">
        <v>2026</v>
      </c>
      <c r="B65" s="59" t="s">
        <v>72</v>
      </c>
      <c r="C65" s="58" t="s">
        <v>310</v>
      </c>
      <c r="D65" s="107" t="s">
        <v>114</v>
      </c>
      <c r="E65" s="159"/>
      <c r="F65" s="58" t="s">
        <v>319</v>
      </c>
      <c r="G65" s="107" t="s">
        <v>121</v>
      </c>
      <c r="H65" s="59" t="s">
        <v>126</v>
      </c>
      <c r="I65" s="65"/>
      <c r="J65" s="107" t="s">
        <v>132</v>
      </c>
      <c r="K65" s="107" t="s">
        <v>3</v>
      </c>
      <c r="L65" s="59" t="s">
        <v>6</v>
      </c>
      <c r="M65" s="58" t="s">
        <v>202</v>
      </c>
      <c r="N65" s="148"/>
      <c r="O65" s="149"/>
      <c r="P65" s="149"/>
      <c r="Q65" s="107" t="s">
        <v>140</v>
      </c>
      <c r="R65" s="78"/>
      <c r="S65" s="78"/>
      <c r="T65" s="58" t="s">
        <v>320</v>
      </c>
      <c r="U65" s="107">
        <v>2026</v>
      </c>
      <c r="V65" s="88">
        <v>46387</v>
      </c>
      <c r="W65" s="78"/>
      <c r="X65" s="88">
        <v>46024</v>
      </c>
      <c r="Y65" s="150">
        <v>84000</v>
      </c>
      <c r="Z65" s="150">
        <v>0</v>
      </c>
      <c r="AA65" s="150">
        <f t="shared" si="3"/>
        <v>84000</v>
      </c>
      <c r="AB65" s="150">
        <v>0</v>
      </c>
      <c r="AC65" s="150">
        <f t="shared" si="4"/>
        <v>84000</v>
      </c>
      <c r="AD65" s="150">
        <f t="shared" si="5"/>
        <v>84000</v>
      </c>
      <c r="AE65" s="151" t="s">
        <v>102</v>
      </c>
      <c r="AF65" s="151"/>
      <c r="AG65" s="151"/>
      <c r="AH65" s="152"/>
      <c r="AI65" s="153"/>
      <c r="AJ65" s="152"/>
      <c r="AK65" s="154"/>
      <c r="AL65" s="152"/>
      <c r="AM65" s="155" t="s">
        <v>204</v>
      </c>
      <c r="AN65" s="161" t="s">
        <v>293</v>
      </c>
      <c r="AO65" s="157"/>
      <c r="AP65" s="158"/>
      <c r="AQ65" s="158"/>
      <c r="AR65" s="24"/>
      <c r="AS65" s="158"/>
    </row>
    <row r="66" spans="1:45" ht="30" hidden="1" customHeight="1" x14ac:dyDescent="0.35">
      <c r="A66" s="40">
        <v>2026</v>
      </c>
      <c r="B66" s="59" t="s">
        <v>72</v>
      </c>
      <c r="C66" s="58" t="s">
        <v>310</v>
      </c>
      <c r="D66" s="107" t="s">
        <v>114</v>
      </c>
      <c r="E66" s="159"/>
      <c r="F66" s="58" t="s">
        <v>321</v>
      </c>
      <c r="G66" s="107" t="s">
        <v>121</v>
      </c>
      <c r="H66" s="59" t="s">
        <v>126</v>
      </c>
      <c r="I66" s="65"/>
      <c r="J66" s="107" t="s">
        <v>132</v>
      </c>
      <c r="K66" s="107" t="s">
        <v>3</v>
      </c>
      <c r="L66" s="59" t="s">
        <v>6</v>
      </c>
      <c r="M66" s="58" t="s">
        <v>202</v>
      </c>
      <c r="N66" s="148"/>
      <c r="O66" s="149"/>
      <c r="P66" s="149"/>
      <c r="Q66" s="107" t="s">
        <v>140</v>
      </c>
      <c r="R66" s="78"/>
      <c r="S66" s="78"/>
      <c r="T66" s="58" t="s">
        <v>322</v>
      </c>
      <c r="U66" s="107">
        <v>2026</v>
      </c>
      <c r="V66" s="88">
        <v>46387</v>
      </c>
      <c r="W66" s="78"/>
      <c r="X66" s="88">
        <v>46024</v>
      </c>
      <c r="Y66" s="150">
        <v>84000</v>
      </c>
      <c r="Z66" s="150">
        <v>0</v>
      </c>
      <c r="AA66" s="150">
        <f t="shared" si="3"/>
        <v>84000</v>
      </c>
      <c r="AB66" s="150">
        <v>0</v>
      </c>
      <c r="AC66" s="150">
        <f t="shared" si="4"/>
        <v>84000</v>
      </c>
      <c r="AD66" s="150">
        <f t="shared" si="5"/>
        <v>84000</v>
      </c>
      <c r="AE66" s="151" t="s">
        <v>102</v>
      </c>
      <c r="AF66" s="151"/>
      <c r="AG66" s="151"/>
      <c r="AH66" s="152"/>
      <c r="AI66" s="153"/>
      <c r="AJ66" s="152"/>
      <c r="AK66" s="154"/>
      <c r="AL66" s="152"/>
      <c r="AM66" s="155" t="s">
        <v>204</v>
      </c>
      <c r="AN66" s="156" t="s">
        <v>178</v>
      </c>
      <c r="AO66" s="157"/>
      <c r="AP66" s="158"/>
      <c r="AQ66" s="158"/>
      <c r="AR66" s="24"/>
      <c r="AS66" s="158"/>
    </row>
    <row r="67" spans="1:45" ht="30" hidden="1" customHeight="1" x14ac:dyDescent="0.35">
      <c r="A67" s="40">
        <v>2026</v>
      </c>
      <c r="B67" s="59" t="s">
        <v>72</v>
      </c>
      <c r="C67" s="58" t="s">
        <v>310</v>
      </c>
      <c r="D67" s="107" t="s">
        <v>114</v>
      </c>
      <c r="E67" s="159"/>
      <c r="F67" s="58" t="s">
        <v>323</v>
      </c>
      <c r="G67" s="107" t="s">
        <v>121</v>
      </c>
      <c r="H67" s="59" t="s">
        <v>126</v>
      </c>
      <c r="I67" s="65"/>
      <c r="J67" s="107" t="s">
        <v>132</v>
      </c>
      <c r="K67" s="107" t="s">
        <v>3</v>
      </c>
      <c r="L67" s="59" t="s">
        <v>6</v>
      </c>
      <c r="M67" s="58" t="s">
        <v>202</v>
      </c>
      <c r="N67" s="148"/>
      <c r="O67" s="149"/>
      <c r="P67" s="149"/>
      <c r="Q67" s="107" t="s">
        <v>140</v>
      </c>
      <c r="R67" s="78"/>
      <c r="S67" s="78"/>
      <c r="T67" s="58" t="s">
        <v>324</v>
      </c>
      <c r="U67" s="107">
        <v>2026</v>
      </c>
      <c r="V67" s="88">
        <v>46387</v>
      </c>
      <c r="W67" s="78"/>
      <c r="X67" s="88">
        <v>46024</v>
      </c>
      <c r="Y67" s="150">
        <v>84000</v>
      </c>
      <c r="Z67" s="150">
        <v>0</v>
      </c>
      <c r="AA67" s="150">
        <f t="shared" si="3"/>
        <v>84000</v>
      </c>
      <c r="AB67" s="150">
        <v>0</v>
      </c>
      <c r="AC67" s="150">
        <f t="shared" si="4"/>
        <v>84000</v>
      </c>
      <c r="AD67" s="150">
        <f t="shared" si="5"/>
        <v>84000</v>
      </c>
      <c r="AE67" s="151" t="s">
        <v>102</v>
      </c>
      <c r="AF67" s="151"/>
      <c r="AG67" s="151"/>
      <c r="AH67" s="152"/>
      <c r="AI67" s="153"/>
      <c r="AJ67" s="152"/>
      <c r="AK67" s="154"/>
      <c r="AL67" s="152"/>
      <c r="AM67" s="155" t="s">
        <v>204</v>
      </c>
      <c r="AN67" s="156" t="s">
        <v>178</v>
      </c>
      <c r="AO67" s="157"/>
      <c r="AP67" s="158"/>
      <c r="AQ67" s="158"/>
      <c r="AR67" s="24"/>
      <c r="AS67" s="158"/>
    </row>
    <row r="68" spans="1:45" ht="30" hidden="1" customHeight="1" x14ac:dyDescent="0.35">
      <c r="A68" s="40">
        <v>2026</v>
      </c>
      <c r="B68" s="59" t="s">
        <v>72</v>
      </c>
      <c r="C68" s="58" t="s">
        <v>310</v>
      </c>
      <c r="D68" s="107" t="s">
        <v>114</v>
      </c>
      <c r="E68" s="159"/>
      <c r="F68" s="58" t="s">
        <v>325</v>
      </c>
      <c r="G68" s="107" t="s">
        <v>121</v>
      </c>
      <c r="H68" s="59" t="s">
        <v>126</v>
      </c>
      <c r="I68" s="65"/>
      <c r="J68" s="107" t="s">
        <v>132</v>
      </c>
      <c r="K68" s="107" t="s">
        <v>3</v>
      </c>
      <c r="L68" s="59" t="s">
        <v>6</v>
      </c>
      <c r="M68" s="58" t="s">
        <v>202</v>
      </c>
      <c r="N68" s="148"/>
      <c r="O68" s="149"/>
      <c r="P68" s="149"/>
      <c r="Q68" s="107" t="s">
        <v>140</v>
      </c>
      <c r="R68" s="78"/>
      <c r="S68" s="78"/>
      <c r="T68" s="58" t="s">
        <v>326</v>
      </c>
      <c r="U68" s="107">
        <v>2026</v>
      </c>
      <c r="V68" s="88">
        <v>46387</v>
      </c>
      <c r="W68" s="78"/>
      <c r="X68" s="88">
        <v>46024</v>
      </c>
      <c r="Y68" s="150">
        <v>84000</v>
      </c>
      <c r="Z68" s="150">
        <v>0</v>
      </c>
      <c r="AA68" s="150">
        <f t="shared" ref="AA68:AA81" si="6">Y68</f>
        <v>84000</v>
      </c>
      <c r="AB68" s="150">
        <v>0</v>
      </c>
      <c r="AC68" s="150">
        <f t="shared" ref="AC68:AC81" si="7">Y68</f>
        <v>84000</v>
      </c>
      <c r="AD68" s="150">
        <f t="shared" ref="AD68:AD81" si="8">Y68</f>
        <v>84000</v>
      </c>
      <c r="AE68" s="151" t="s">
        <v>102</v>
      </c>
      <c r="AF68" s="151"/>
      <c r="AG68" s="151"/>
      <c r="AH68" s="152"/>
      <c r="AI68" s="153"/>
      <c r="AJ68" s="152"/>
      <c r="AK68" s="154"/>
      <c r="AL68" s="152"/>
      <c r="AM68" s="155" t="s">
        <v>204</v>
      </c>
      <c r="AN68" s="161" t="s">
        <v>293</v>
      </c>
      <c r="AO68" s="157"/>
      <c r="AP68" s="158"/>
      <c r="AQ68" s="158"/>
      <c r="AR68" s="24"/>
      <c r="AS68" s="158"/>
    </row>
    <row r="69" spans="1:45" ht="30" hidden="1" customHeight="1" x14ac:dyDescent="0.35">
      <c r="A69" s="40">
        <v>2026</v>
      </c>
      <c r="B69" s="59" t="s">
        <v>72</v>
      </c>
      <c r="C69" s="58" t="s">
        <v>310</v>
      </c>
      <c r="D69" s="107" t="s">
        <v>114</v>
      </c>
      <c r="E69" s="159"/>
      <c r="F69" s="58" t="s">
        <v>327</v>
      </c>
      <c r="G69" s="107" t="s">
        <v>121</v>
      </c>
      <c r="H69" s="59" t="s">
        <v>126</v>
      </c>
      <c r="I69" s="65"/>
      <c r="J69" s="107" t="s">
        <v>132</v>
      </c>
      <c r="K69" s="107" t="s">
        <v>3</v>
      </c>
      <c r="L69" s="59" t="s">
        <v>6</v>
      </c>
      <c r="M69" s="58" t="s">
        <v>202</v>
      </c>
      <c r="N69" s="148"/>
      <c r="O69" s="149"/>
      <c r="P69" s="149"/>
      <c r="Q69" s="107" t="s">
        <v>140</v>
      </c>
      <c r="R69" s="78"/>
      <c r="S69" s="78"/>
      <c r="T69" s="58" t="s">
        <v>328</v>
      </c>
      <c r="U69" s="107">
        <v>2026</v>
      </c>
      <c r="V69" s="88">
        <v>46387</v>
      </c>
      <c r="W69" s="78"/>
      <c r="X69" s="88">
        <v>46024</v>
      </c>
      <c r="Y69" s="150">
        <v>84000</v>
      </c>
      <c r="Z69" s="150">
        <v>0</v>
      </c>
      <c r="AA69" s="150">
        <f t="shared" si="6"/>
        <v>84000</v>
      </c>
      <c r="AB69" s="150">
        <v>0</v>
      </c>
      <c r="AC69" s="150">
        <f t="shared" si="7"/>
        <v>84000</v>
      </c>
      <c r="AD69" s="150">
        <f t="shared" si="8"/>
        <v>84000</v>
      </c>
      <c r="AE69" s="151" t="s">
        <v>102</v>
      </c>
      <c r="AF69" s="151"/>
      <c r="AG69" s="151"/>
      <c r="AH69" s="152"/>
      <c r="AI69" s="153"/>
      <c r="AJ69" s="152"/>
      <c r="AK69" s="154"/>
      <c r="AL69" s="152"/>
      <c r="AM69" s="155" t="s">
        <v>204</v>
      </c>
      <c r="AN69" s="161" t="s">
        <v>293</v>
      </c>
      <c r="AO69" s="157"/>
      <c r="AP69" s="158"/>
      <c r="AQ69" s="158"/>
      <c r="AR69" s="24"/>
      <c r="AS69" s="158"/>
    </row>
    <row r="70" spans="1:45" ht="30" hidden="1" customHeight="1" x14ac:dyDescent="0.35">
      <c r="A70" s="40">
        <v>2026</v>
      </c>
      <c r="B70" s="59" t="s">
        <v>72</v>
      </c>
      <c r="C70" s="58" t="s">
        <v>310</v>
      </c>
      <c r="D70" s="107" t="s">
        <v>114</v>
      </c>
      <c r="E70" s="159"/>
      <c r="F70" s="58" t="s">
        <v>329</v>
      </c>
      <c r="G70" s="107" t="s">
        <v>121</v>
      </c>
      <c r="H70" s="59" t="s">
        <v>126</v>
      </c>
      <c r="I70" s="65"/>
      <c r="J70" s="107" t="s">
        <v>132</v>
      </c>
      <c r="K70" s="107" t="s">
        <v>3</v>
      </c>
      <c r="L70" s="59" t="s">
        <v>6</v>
      </c>
      <c r="M70" s="58" t="s">
        <v>202</v>
      </c>
      <c r="N70" s="148"/>
      <c r="O70" s="149"/>
      <c r="P70" s="149"/>
      <c r="Q70" s="107" t="s">
        <v>140</v>
      </c>
      <c r="R70" s="78"/>
      <c r="S70" s="78"/>
      <c r="T70" s="58" t="s">
        <v>330</v>
      </c>
      <c r="U70" s="107">
        <v>2026</v>
      </c>
      <c r="V70" s="88">
        <v>46387</v>
      </c>
      <c r="W70" s="78"/>
      <c r="X70" s="88">
        <v>46024</v>
      </c>
      <c r="Y70" s="150">
        <v>84000</v>
      </c>
      <c r="Z70" s="150">
        <v>0</v>
      </c>
      <c r="AA70" s="150">
        <f t="shared" si="6"/>
        <v>84000</v>
      </c>
      <c r="AB70" s="150">
        <v>0</v>
      </c>
      <c r="AC70" s="150">
        <f t="shared" si="7"/>
        <v>84000</v>
      </c>
      <c r="AD70" s="150">
        <f t="shared" si="8"/>
        <v>84000</v>
      </c>
      <c r="AE70" s="151" t="s">
        <v>102</v>
      </c>
      <c r="AF70" s="151"/>
      <c r="AG70" s="151"/>
      <c r="AH70" s="152"/>
      <c r="AI70" s="153"/>
      <c r="AJ70" s="152"/>
      <c r="AK70" s="154"/>
      <c r="AL70" s="152"/>
      <c r="AM70" s="155" t="s">
        <v>204</v>
      </c>
      <c r="AN70" s="156" t="s">
        <v>178</v>
      </c>
      <c r="AO70" s="157"/>
      <c r="AP70" s="158"/>
      <c r="AQ70" s="158"/>
      <c r="AR70" s="24"/>
      <c r="AS70" s="158"/>
    </row>
    <row r="71" spans="1:45" ht="30" hidden="1" customHeight="1" x14ac:dyDescent="0.35">
      <c r="A71" s="40">
        <v>2026</v>
      </c>
      <c r="B71" s="59" t="s">
        <v>72</v>
      </c>
      <c r="C71" s="58" t="s">
        <v>310</v>
      </c>
      <c r="D71" s="107" t="s">
        <v>114</v>
      </c>
      <c r="E71" s="159"/>
      <c r="F71" s="58" t="s">
        <v>331</v>
      </c>
      <c r="G71" s="107" t="s">
        <v>121</v>
      </c>
      <c r="H71" s="59" t="s">
        <v>126</v>
      </c>
      <c r="I71" s="65"/>
      <c r="J71" s="107" t="s">
        <v>132</v>
      </c>
      <c r="K71" s="107" t="s">
        <v>3</v>
      </c>
      <c r="L71" s="59" t="s">
        <v>6</v>
      </c>
      <c r="M71" s="58" t="s">
        <v>202</v>
      </c>
      <c r="N71" s="148"/>
      <c r="O71" s="149"/>
      <c r="P71" s="149"/>
      <c r="Q71" s="107" t="s">
        <v>140</v>
      </c>
      <c r="R71" s="78"/>
      <c r="S71" s="78"/>
      <c r="T71" s="58" t="s">
        <v>332</v>
      </c>
      <c r="U71" s="107">
        <v>2026</v>
      </c>
      <c r="V71" s="88">
        <v>46387</v>
      </c>
      <c r="W71" s="78"/>
      <c r="X71" s="88">
        <v>46024</v>
      </c>
      <c r="Y71" s="150">
        <v>144000</v>
      </c>
      <c r="Z71" s="150">
        <v>0</v>
      </c>
      <c r="AA71" s="150">
        <f t="shared" si="6"/>
        <v>144000</v>
      </c>
      <c r="AB71" s="150">
        <v>0</v>
      </c>
      <c r="AC71" s="150">
        <f t="shared" si="7"/>
        <v>144000</v>
      </c>
      <c r="AD71" s="150">
        <f t="shared" si="8"/>
        <v>144000</v>
      </c>
      <c r="AE71" s="151" t="s">
        <v>102</v>
      </c>
      <c r="AF71" s="151"/>
      <c r="AG71" s="151"/>
      <c r="AH71" s="152"/>
      <c r="AI71" s="153"/>
      <c r="AJ71" s="152"/>
      <c r="AK71" s="154"/>
      <c r="AL71" s="152"/>
      <c r="AM71" s="155" t="s">
        <v>204</v>
      </c>
      <c r="AN71" s="156" t="s">
        <v>178</v>
      </c>
      <c r="AO71" s="157"/>
      <c r="AP71" s="158"/>
      <c r="AQ71" s="158"/>
      <c r="AR71" s="24"/>
      <c r="AS71" s="158"/>
    </row>
    <row r="72" spans="1:45" ht="30" hidden="1" customHeight="1" x14ac:dyDescent="0.35">
      <c r="A72" s="40">
        <v>2026</v>
      </c>
      <c r="B72" s="59" t="s">
        <v>72</v>
      </c>
      <c r="C72" s="58" t="s">
        <v>310</v>
      </c>
      <c r="D72" s="107" t="s">
        <v>114</v>
      </c>
      <c r="E72" s="159"/>
      <c r="F72" s="58" t="s">
        <v>333</v>
      </c>
      <c r="G72" s="107" t="s">
        <v>121</v>
      </c>
      <c r="H72" s="59" t="s">
        <v>126</v>
      </c>
      <c r="I72" s="65"/>
      <c r="J72" s="107" t="s">
        <v>132</v>
      </c>
      <c r="K72" s="107" t="s">
        <v>3</v>
      </c>
      <c r="L72" s="59" t="s">
        <v>6</v>
      </c>
      <c r="M72" s="58" t="s">
        <v>202</v>
      </c>
      <c r="N72" s="148"/>
      <c r="O72" s="149"/>
      <c r="P72" s="149"/>
      <c r="Q72" s="107" t="s">
        <v>140</v>
      </c>
      <c r="R72" s="78"/>
      <c r="S72" s="78"/>
      <c r="T72" s="58" t="s">
        <v>334</v>
      </c>
      <c r="U72" s="107">
        <v>2026</v>
      </c>
      <c r="V72" s="88">
        <v>46387</v>
      </c>
      <c r="W72" s="78"/>
      <c r="X72" s="88">
        <v>46024</v>
      </c>
      <c r="Y72" s="150">
        <v>144000</v>
      </c>
      <c r="Z72" s="150">
        <v>0</v>
      </c>
      <c r="AA72" s="150">
        <f t="shared" si="6"/>
        <v>144000</v>
      </c>
      <c r="AB72" s="150">
        <v>0</v>
      </c>
      <c r="AC72" s="150">
        <f t="shared" si="7"/>
        <v>144000</v>
      </c>
      <c r="AD72" s="150">
        <f t="shared" si="8"/>
        <v>144000</v>
      </c>
      <c r="AE72" s="151" t="s">
        <v>102</v>
      </c>
      <c r="AF72" s="151"/>
      <c r="AG72" s="151"/>
      <c r="AH72" s="152"/>
      <c r="AI72" s="153"/>
      <c r="AJ72" s="152"/>
      <c r="AK72" s="154"/>
      <c r="AL72" s="152"/>
      <c r="AM72" s="155" t="s">
        <v>204</v>
      </c>
      <c r="AN72" s="156" t="s">
        <v>178</v>
      </c>
      <c r="AO72" s="157"/>
      <c r="AP72" s="158"/>
      <c r="AQ72" s="158"/>
      <c r="AR72" s="24"/>
      <c r="AS72" s="158"/>
    </row>
    <row r="73" spans="1:45" ht="30" hidden="1" customHeight="1" x14ac:dyDescent="0.35">
      <c r="A73" s="40">
        <v>2026</v>
      </c>
      <c r="B73" s="59" t="s">
        <v>72</v>
      </c>
      <c r="C73" s="58" t="s">
        <v>310</v>
      </c>
      <c r="D73" s="107" t="s">
        <v>114</v>
      </c>
      <c r="E73" s="159"/>
      <c r="F73" s="58" t="s">
        <v>335</v>
      </c>
      <c r="G73" s="107" t="s">
        <v>121</v>
      </c>
      <c r="H73" s="59" t="s">
        <v>126</v>
      </c>
      <c r="I73" s="65"/>
      <c r="J73" s="107" t="s">
        <v>132</v>
      </c>
      <c r="K73" s="107" t="s">
        <v>3</v>
      </c>
      <c r="L73" s="59" t="s">
        <v>6</v>
      </c>
      <c r="M73" s="58" t="s">
        <v>202</v>
      </c>
      <c r="N73" s="148"/>
      <c r="O73" s="149"/>
      <c r="P73" s="149"/>
      <c r="Q73" s="107" t="s">
        <v>140</v>
      </c>
      <c r="R73" s="78"/>
      <c r="S73" s="78"/>
      <c r="T73" s="58" t="s">
        <v>336</v>
      </c>
      <c r="U73" s="107">
        <v>2026</v>
      </c>
      <c r="V73" s="88">
        <v>46387</v>
      </c>
      <c r="W73" s="78"/>
      <c r="X73" s="88">
        <v>46024</v>
      </c>
      <c r="Y73" s="150">
        <v>60000</v>
      </c>
      <c r="Z73" s="150">
        <v>0</v>
      </c>
      <c r="AA73" s="150">
        <f t="shared" si="6"/>
        <v>60000</v>
      </c>
      <c r="AB73" s="150">
        <v>0</v>
      </c>
      <c r="AC73" s="150">
        <f t="shared" si="7"/>
        <v>60000</v>
      </c>
      <c r="AD73" s="150">
        <f t="shared" si="8"/>
        <v>60000</v>
      </c>
      <c r="AE73" s="151" t="s">
        <v>102</v>
      </c>
      <c r="AF73" s="151"/>
      <c r="AG73" s="151"/>
      <c r="AH73" s="152"/>
      <c r="AI73" s="153"/>
      <c r="AJ73" s="152"/>
      <c r="AK73" s="154"/>
      <c r="AL73" s="152"/>
      <c r="AM73" s="155" t="s">
        <v>204</v>
      </c>
      <c r="AN73" s="156" t="s">
        <v>178</v>
      </c>
      <c r="AO73" s="157"/>
      <c r="AP73" s="158"/>
      <c r="AQ73" s="158"/>
      <c r="AR73" s="24"/>
      <c r="AS73" s="158"/>
    </row>
    <row r="74" spans="1:45" ht="30" hidden="1" customHeight="1" x14ac:dyDescent="0.35">
      <c r="A74" s="40">
        <v>2026</v>
      </c>
      <c r="B74" s="59" t="s">
        <v>72</v>
      </c>
      <c r="C74" s="58" t="s">
        <v>310</v>
      </c>
      <c r="D74" s="107" t="s">
        <v>114</v>
      </c>
      <c r="E74" s="159"/>
      <c r="F74" s="58" t="s">
        <v>337</v>
      </c>
      <c r="G74" s="107" t="s">
        <v>121</v>
      </c>
      <c r="H74" s="59" t="s">
        <v>126</v>
      </c>
      <c r="I74" s="65"/>
      <c r="J74" s="107" t="s">
        <v>132</v>
      </c>
      <c r="K74" s="107" t="s">
        <v>3</v>
      </c>
      <c r="L74" s="59" t="s">
        <v>6</v>
      </c>
      <c r="M74" s="58" t="s">
        <v>202</v>
      </c>
      <c r="N74" s="148"/>
      <c r="O74" s="149"/>
      <c r="P74" s="149"/>
      <c r="Q74" s="107" t="s">
        <v>140</v>
      </c>
      <c r="R74" s="78"/>
      <c r="S74" s="78"/>
      <c r="T74" s="58" t="s">
        <v>338</v>
      </c>
      <c r="U74" s="107">
        <v>2026</v>
      </c>
      <c r="V74" s="88">
        <v>46387</v>
      </c>
      <c r="W74" s="78"/>
      <c r="X74" s="88">
        <v>46024</v>
      </c>
      <c r="Y74" s="150">
        <v>72000</v>
      </c>
      <c r="Z74" s="150">
        <v>0</v>
      </c>
      <c r="AA74" s="150">
        <f t="shared" si="6"/>
        <v>72000</v>
      </c>
      <c r="AB74" s="150">
        <v>0</v>
      </c>
      <c r="AC74" s="150">
        <f t="shared" si="7"/>
        <v>72000</v>
      </c>
      <c r="AD74" s="150">
        <f t="shared" si="8"/>
        <v>72000</v>
      </c>
      <c r="AE74" s="151" t="s">
        <v>102</v>
      </c>
      <c r="AF74" s="151"/>
      <c r="AG74" s="151"/>
      <c r="AH74" s="152"/>
      <c r="AI74" s="153"/>
      <c r="AJ74" s="152"/>
      <c r="AK74" s="154"/>
      <c r="AL74" s="152"/>
      <c r="AM74" s="155" t="s">
        <v>204</v>
      </c>
      <c r="AN74" s="156" t="s">
        <v>178</v>
      </c>
      <c r="AO74" s="157"/>
      <c r="AP74" s="158"/>
      <c r="AQ74" s="158"/>
      <c r="AR74" s="24"/>
      <c r="AS74" s="158"/>
    </row>
    <row r="75" spans="1:45" ht="30" hidden="1" customHeight="1" x14ac:dyDescent="0.35">
      <c r="A75" s="40">
        <v>2026</v>
      </c>
      <c r="B75" s="59" t="s">
        <v>72</v>
      </c>
      <c r="C75" s="58" t="s">
        <v>310</v>
      </c>
      <c r="D75" s="107" t="s">
        <v>114</v>
      </c>
      <c r="E75" s="159"/>
      <c r="F75" s="58" t="s">
        <v>339</v>
      </c>
      <c r="G75" s="107" t="s">
        <v>121</v>
      </c>
      <c r="H75" s="59" t="s">
        <v>126</v>
      </c>
      <c r="I75" s="65"/>
      <c r="J75" s="107" t="s">
        <v>132</v>
      </c>
      <c r="K75" s="107" t="s">
        <v>3</v>
      </c>
      <c r="L75" s="59" t="s">
        <v>6</v>
      </c>
      <c r="M75" s="58" t="s">
        <v>202</v>
      </c>
      <c r="N75" s="148"/>
      <c r="O75" s="149"/>
      <c r="P75" s="149"/>
      <c r="Q75" s="107" t="s">
        <v>140</v>
      </c>
      <c r="R75" s="78"/>
      <c r="S75" s="78"/>
      <c r="T75" s="58" t="s">
        <v>340</v>
      </c>
      <c r="U75" s="107">
        <v>2026</v>
      </c>
      <c r="V75" s="88">
        <v>46387</v>
      </c>
      <c r="W75" s="78"/>
      <c r="X75" s="88">
        <v>46024</v>
      </c>
      <c r="Y75" s="150">
        <v>84000</v>
      </c>
      <c r="Z75" s="150">
        <v>0</v>
      </c>
      <c r="AA75" s="150">
        <f t="shared" si="6"/>
        <v>84000</v>
      </c>
      <c r="AB75" s="150">
        <v>0</v>
      </c>
      <c r="AC75" s="150">
        <f t="shared" si="7"/>
        <v>84000</v>
      </c>
      <c r="AD75" s="150">
        <f t="shared" si="8"/>
        <v>84000</v>
      </c>
      <c r="AE75" s="151" t="s">
        <v>102</v>
      </c>
      <c r="AF75" s="151"/>
      <c r="AG75" s="151"/>
      <c r="AH75" s="152"/>
      <c r="AI75" s="153"/>
      <c r="AJ75" s="152"/>
      <c r="AK75" s="154"/>
      <c r="AL75" s="152"/>
      <c r="AM75" s="155" t="s">
        <v>204</v>
      </c>
      <c r="AN75" s="156" t="s">
        <v>178</v>
      </c>
      <c r="AO75" s="157"/>
      <c r="AP75" s="158"/>
      <c r="AQ75" s="158"/>
      <c r="AR75" s="24"/>
      <c r="AS75" s="158"/>
    </row>
    <row r="76" spans="1:45" ht="30" hidden="1" customHeight="1" x14ac:dyDescent="0.35">
      <c r="A76" s="40">
        <v>2026</v>
      </c>
      <c r="B76" s="59" t="s">
        <v>72</v>
      </c>
      <c r="C76" s="58" t="s">
        <v>310</v>
      </c>
      <c r="D76" s="107" t="s">
        <v>114</v>
      </c>
      <c r="E76" s="159"/>
      <c r="F76" s="58" t="s">
        <v>341</v>
      </c>
      <c r="G76" s="107" t="s">
        <v>121</v>
      </c>
      <c r="H76" s="59" t="s">
        <v>126</v>
      </c>
      <c r="I76" s="65"/>
      <c r="J76" s="107" t="s">
        <v>132</v>
      </c>
      <c r="K76" s="107" t="s">
        <v>3</v>
      </c>
      <c r="L76" s="59" t="s">
        <v>6</v>
      </c>
      <c r="M76" s="58" t="s">
        <v>202</v>
      </c>
      <c r="N76" s="148"/>
      <c r="O76" s="149"/>
      <c r="P76" s="149"/>
      <c r="Q76" s="107" t="s">
        <v>140</v>
      </c>
      <c r="R76" s="78"/>
      <c r="S76" s="78"/>
      <c r="T76" s="58" t="s">
        <v>342</v>
      </c>
      <c r="U76" s="107">
        <v>2026</v>
      </c>
      <c r="V76" s="88">
        <v>46387</v>
      </c>
      <c r="W76" s="78"/>
      <c r="X76" s="88">
        <v>46024</v>
      </c>
      <c r="Y76" s="150">
        <v>84000</v>
      </c>
      <c r="Z76" s="150">
        <v>0</v>
      </c>
      <c r="AA76" s="150">
        <f t="shared" si="6"/>
        <v>84000</v>
      </c>
      <c r="AB76" s="150">
        <v>0</v>
      </c>
      <c r="AC76" s="150">
        <f t="shared" si="7"/>
        <v>84000</v>
      </c>
      <c r="AD76" s="150">
        <f t="shared" si="8"/>
        <v>84000</v>
      </c>
      <c r="AE76" s="151" t="s">
        <v>102</v>
      </c>
      <c r="AF76" s="151"/>
      <c r="AG76" s="151"/>
      <c r="AH76" s="152"/>
      <c r="AI76" s="153"/>
      <c r="AJ76" s="152"/>
      <c r="AK76" s="154"/>
      <c r="AL76" s="152"/>
      <c r="AM76" s="155" t="s">
        <v>204</v>
      </c>
      <c r="AN76" s="161" t="s">
        <v>293</v>
      </c>
      <c r="AO76" s="157"/>
      <c r="AP76" s="158"/>
      <c r="AQ76" s="158"/>
      <c r="AR76" s="24"/>
      <c r="AS76" s="158"/>
    </row>
    <row r="77" spans="1:45" ht="30" hidden="1" customHeight="1" x14ac:dyDescent="0.35">
      <c r="A77" s="40">
        <v>2026</v>
      </c>
      <c r="B77" s="59" t="s">
        <v>72</v>
      </c>
      <c r="C77" s="58" t="s">
        <v>310</v>
      </c>
      <c r="D77" s="107" t="s">
        <v>114</v>
      </c>
      <c r="E77" s="159"/>
      <c r="F77" s="58" t="s">
        <v>343</v>
      </c>
      <c r="G77" s="107" t="s">
        <v>121</v>
      </c>
      <c r="H77" s="59" t="s">
        <v>126</v>
      </c>
      <c r="I77" s="65"/>
      <c r="J77" s="107" t="s">
        <v>132</v>
      </c>
      <c r="K77" s="107" t="s">
        <v>3</v>
      </c>
      <c r="L77" s="59" t="s">
        <v>6</v>
      </c>
      <c r="M77" s="58" t="s">
        <v>202</v>
      </c>
      <c r="N77" s="148"/>
      <c r="O77" s="149"/>
      <c r="P77" s="149"/>
      <c r="Q77" s="107" t="s">
        <v>140</v>
      </c>
      <c r="R77" s="78"/>
      <c r="S77" s="78"/>
      <c r="T77" s="58" t="s">
        <v>344</v>
      </c>
      <c r="U77" s="107">
        <v>2026</v>
      </c>
      <c r="V77" s="88">
        <v>46387</v>
      </c>
      <c r="W77" s="78"/>
      <c r="X77" s="88">
        <v>46024</v>
      </c>
      <c r="Y77" s="150">
        <v>84000</v>
      </c>
      <c r="Z77" s="150">
        <v>0</v>
      </c>
      <c r="AA77" s="150">
        <f t="shared" si="6"/>
        <v>84000</v>
      </c>
      <c r="AB77" s="150">
        <v>0</v>
      </c>
      <c r="AC77" s="150">
        <f t="shared" si="7"/>
        <v>84000</v>
      </c>
      <c r="AD77" s="150">
        <f t="shared" si="8"/>
        <v>84000</v>
      </c>
      <c r="AE77" s="151" t="s">
        <v>102</v>
      </c>
      <c r="AF77" s="151"/>
      <c r="AG77" s="151"/>
      <c r="AH77" s="152"/>
      <c r="AI77" s="153"/>
      <c r="AJ77" s="152"/>
      <c r="AK77" s="154"/>
      <c r="AL77" s="152"/>
      <c r="AM77" s="155" t="s">
        <v>204</v>
      </c>
      <c r="AN77" s="156" t="s">
        <v>178</v>
      </c>
      <c r="AO77" s="157"/>
      <c r="AP77" s="158"/>
      <c r="AQ77" s="158"/>
      <c r="AR77" s="24"/>
      <c r="AS77" s="158"/>
    </row>
    <row r="78" spans="1:45" ht="30" hidden="1" customHeight="1" x14ac:dyDescent="0.35">
      <c r="A78" s="40">
        <v>2026</v>
      </c>
      <c r="B78" s="59" t="s">
        <v>76</v>
      </c>
      <c r="C78" s="58" t="s">
        <v>345</v>
      </c>
      <c r="D78" s="107" t="s">
        <v>114</v>
      </c>
      <c r="E78" s="159"/>
      <c r="F78" s="58" t="s">
        <v>346</v>
      </c>
      <c r="G78" s="107" t="s">
        <v>121</v>
      </c>
      <c r="H78" s="59" t="s">
        <v>126</v>
      </c>
      <c r="I78" s="65"/>
      <c r="J78" s="107" t="s">
        <v>132</v>
      </c>
      <c r="K78" s="107" t="s">
        <v>3</v>
      </c>
      <c r="L78" s="59" t="s">
        <v>6</v>
      </c>
      <c r="M78" s="58" t="s">
        <v>347</v>
      </c>
      <c r="N78" s="148"/>
      <c r="O78" s="149"/>
      <c r="P78" s="149"/>
      <c r="Q78" s="107" t="s">
        <v>140</v>
      </c>
      <c r="R78" s="78"/>
      <c r="S78" s="78"/>
      <c r="T78" s="58" t="s">
        <v>348</v>
      </c>
      <c r="U78" s="107">
        <v>2026</v>
      </c>
      <c r="V78" s="88">
        <v>46387</v>
      </c>
      <c r="W78" s="78"/>
      <c r="X78" s="88">
        <v>46024</v>
      </c>
      <c r="Y78" s="150">
        <v>108000</v>
      </c>
      <c r="Z78" s="150">
        <v>0</v>
      </c>
      <c r="AA78" s="150">
        <f t="shared" si="6"/>
        <v>108000</v>
      </c>
      <c r="AB78" s="150">
        <v>0</v>
      </c>
      <c r="AC78" s="150">
        <f t="shared" si="7"/>
        <v>108000</v>
      </c>
      <c r="AD78" s="150">
        <f t="shared" si="8"/>
        <v>108000</v>
      </c>
      <c r="AE78" s="151" t="s">
        <v>102</v>
      </c>
      <c r="AF78" s="151"/>
      <c r="AG78" s="151"/>
      <c r="AH78" s="152"/>
      <c r="AI78" s="153"/>
      <c r="AJ78" s="152"/>
      <c r="AK78" s="154"/>
      <c r="AL78" s="152"/>
      <c r="AM78" s="155" t="s">
        <v>204</v>
      </c>
      <c r="AN78" s="156" t="s">
        <v>178</v>
      </c>
      <c r="AO78" s="157"/>
      <c r="AP78" s="158"/>
      <c r="AQ78" s="158"/>
      <c r="AR78" s="24"/>
      <c r="AS78" s="158"/>
    </row>
    <row r="79" spans="1:45" ht="30" hidden="1" customHeight="1" x14ac:dyDescent="0.35">
      <c r="A79" s="38">
        <v>2026</v>
      </c>
      <c r="B79" s="59" t="s">
        <v>60</v>
      </c>
      <c r="C79" s="58" t="s">
        <v>349</v>
      </c>
      <c r="D79" s="107" t="s">
        <v>114</v>
      </c>
      <c r="E79" s="159"/>
      <c r="F79" s="58" t="s">
        <v>350</v>
      </c>
      <c r="G79" s="107" t="s">
        <v>121</v>
      </c>
      <c r="H79" s="59" t="s">
        <v>126</v>
      </c>
      <c r="I79" s="65"/>
      <c r="J79" s="107" t="s">
        <v>132</v>
      </c>
      <c r="K79" s="107" t="s">
        <v>3</v>
      </c>
      <c r="L79" s="59" t="s">
        <v>6</v>
      </c>
      <c r="M79" s="58" t="s">
        <v>202</v>
      </c>
      <c r="N79" s="148"/>
      <c r="O79" s="149"/>
      <c r="P79" s="149"/>
      <c r="Q79" s="107" t="s">
        <v>140</v>
      </c>
      <c r="R79" s="78"/>
      <c r="S79" s="78"/>
      <c r="T79" s="58" t="s">
        <v>351</v>
      </c>
      <c r="U79" s="107">
        <v>2026</v>
      </c>
      <c r="V79" s="88">
        <v>46387</v>
      </c>
      <c r="W79" s="78"/>
      <c r="X79" s="88">
        <v>46024</v>
      </c>
      <c r="Y79" s="150">
        <v>102857.16</v>
      </c>
      <c r="Z79" s="150">
        <v>0</v>
      </c>
      <c r="AA79" s="150">
        <f t="shared" si="6"/>
        <v>102857.16</v>
      </c>
      <c r="AB79" s="150">
        <v>0</v>
      </c>
      <c r="AC79" s="150">
        <f t="shared" si="7"/>
        <v>102857.16</v>
      </c>
      <c r="AD79" s="150">
        <f t="shared" si="8"/>
        <v>102857.16</v>
      </c>
      <c r="AE79" s="151" t="s">
        <v>102</v>
      </c>
      <c r="AF79" s="151"/>
      <c r="AG79" s="151"/>
      <c r="AH79" s="152"/>
      <c r="AI79" s="153"/>
      <c r="AJ79" s="152"/>
      <c r="AK79" s="154"/>
      <c r="AL79" s="152"/>
      <c r="AM79" s="155" t="s">
        <v>204</v>
      </c>
      <c r="AN79" s="156" t="s">
        <v>178</v>
      </c>
      <c r="AO79" s="157"/>
      <c r="AP79" s="158"/>
      <c r="AQ79" s="158"/>
      <c r="AR79" s="24"/>
      <c r="AS79" s="158"/>
    </row>
    <row r="80" spans="1:45" ht="30" hidden="1" customHeight="1" x14ac:dyDescent="0.35">
      <c r="A80" s="38">
        <v>2026</v>
      </c>
      <c r="B80" s="59" t="s">
        <v>60</v>
      </c>
      <c r="C80" s="58" t="s">
        <v>349</v>
      </c>
      <c r="D80" s="107" t="s">
        <v>114</v>
      </c>
      <c r="E80" s="159"/>
      <c r="F80" s="58" t="s">
        <v>352</v>
      </c>
      <c r="G80" s="107" t="s">
        <v>121</v>
      </c>
      <c r="H80" s="59" t="s">
        <v>126</v>
      </c>
      <c r="I80" s="65"/>
      <c r="J80" s="107" t="s">
        <v>132</v>
      </c>
      <c r="K80" s="107" t="s">
        <v>3</v>
      </c>
      <c r="L80" s="59" t="s">
        <v>6</v>
      </c>
      <c r="M80" s="58" t="s">
        <v>202</v>
      </c>
      <c r="N80" s="148"/>
      <c r="O80" s="149"/>
      <c r="P80" s="149"/>
      <c r="Q80" s="107" t="s">
        <v>140</v>
      </c>
      <c r="R80" s="78"/>
      <c r="S80" s="78"/>
      <c r="T80" s="58" t="s">
        <v>353</v>
      </c>
      <c r="U80" s="107">
        <v>2026</v>
      </c>
      <c r="V80" s="88">
        <v>46387</v>
      </c>
      <c r="W80" s="78"/>
      <c r="X80" s="88">
        <v>46024</v>
      </c>
      <c r="Y80" s="150">
        <v>77142.84</v>
      </c>
      <c r="Z80" s="150">
        <v>0</v>
      </c>
      <c r="AA80" s="150">
        <f t="shared" si="6"/>
        <v>77142.84</v>
      </c>
      <c r="AB80" s="150">
        <v>0</v>
      </c>
      <c r="AC80" s="150">
        <f t="shared" si="7"/>
        <v>77142.84</v>
      </c>
      <c r="AD80" s="150">
        <f t="shared" si="8"/>
        <v>77142.84</v>
      </c>
      <c r="AE80" s="151" t="s">
        <v>102</v>
      </c>
      <c r="AF80" s="151"/>
      <c r="AG80" s="151"/>
      <c r="AH80" s="152"/>
      <c r="AI80" s="153"/>
      <c r="AJ80" s="152"/>
      <c r="AK80" s="154"/>
      <c r="AL80" s="152"/>
      <c r="AM80" s="155" t="s">
        <v>204</v>
      </c>
      <c r="AN80" s="156" t="s">
        <v>178</v>
      </c>
      <c r="AO80" s="157"/>
      <c r="AP80" s="158"/>
      <c r="AQ80" s="158"/>
      <c r="AR80" s="24"/>
      <c r="AS80" s="158"/>
    </row>
    <row r="81" spans="1:45" ht="30" hidden="1" customHeight="1" x14ac:dyDescent="0.35">
      <c r="A81" s="38">
        <v>2026</v>
      </c>
      <c r="B81" s="59" t="s">
        <v>60</v>
      </c>
      <c r="C81" s="58" t="s">
        <v>349</v>
      </c>
      <c r="D81" s="107" t="s">
        <v>114</v>
      </c>
      <c r="E81" s="159"/>
      <c r="F81" s="58" t="s">
        <v>354</v>
      </c>
      <c r="G81" s="107" t="s">
        <v>121</v>
      </c>
      <c r="H81" s="59" t="s">
        <v>126</v>
      </c>
      <c r="I81" s="65"/>
      <c r="J81" s="107" t="s">
        <v>132</v>
      </c>
      <c r="K81" s="107" t="s">
        <v>3</v>
      </c>
      <c r="L81" s="59" t="s">
        <v>6</v>
      </c>
      <c r="M81" s="58" t="s">
        <v>202</v>
      </c>
      <c r="N81" s="148"/>
      <c r="O81" s="149"/>
      <c r="P81" s="149"/>
      <c r="Q81" s="107" t="s">
        <v>140</v>
      </c>
      <c r="R81" s="78"/>
      <c r="S81" s="78"/>
      <c r="T81" s="58" t="s">
        <v>355</v>
      </c>
      <c r="U81" s="107">
        <v>2026</v>
      </c>
      <c r="V81" s="88">
        <v>46387</v>
      </c>
      <c r="W81" s="78"/>
      <c r="X81" s="88">
        <v>46024</v>
      </c>
      <c r="Y81" s="150">
        <v>28000</v>
      </c>
      <c r="Z81" s="150">
        <v>0</v>
      </c>
      <c r="AA81" s="150">
        <f t="shared" si="6"/>
        <v>28000</v>
      </c>
      <c r="AB81" s="150">
        <v>0</v>
      </c>
      <c r="AC81" s="150">
        <f t="shared" si="7"/>
        <v>28000</v>
      </c>
      <c r="AD81" s="150">
        <f t="shared" si="8"/>
        <v>28000</v>
      </c>
      <c r="AE81" s="151" t="s">
        <v>102</v>
      </c>
      <c r="AF81" s="151"/>
      <c r="AG81" s="151"/>
      <c r="AH81" s="152"/>
      <c r="AI81" s="153"/>
      <c r="AJ81" s="152"/>
      <c r="AK81" s="154"/>
      <c r="AL81" s="152"/>
      <c r="AM81" s="155" t="s">
        <v>204</v>
      </c>
      <c r="AN81" s="156" t="s">
        <v>178</v>
      </c>
      <c r="AO81" s="157"/>
      <c r="AP81" s="158"/>
      <c r="AQ81" s="158"/>
      <c r="AR81" s="24"/>
      <c r="AS81" s="158"/>
    </row>
    <row r="82" spans="1:45" ht="30" hidden="1" customHeight="1" x14ac:dyDescent="0.35">
      <c r="A82" s="40">
        <v>2026</v>
      </c>
      <c r="B82" s="59" t="s">
        <v>62</v>
      </c>
      <c r="C82" s="58" t="s">
        <v>141</v>
      </c>
      <c r="D82" s="107" t="s">
        <v>114</v>
      </c>
      <c r="E82" s="159"/>
      <c r="F82" s="58" t="s">
        <v>356</v>
      </c>
      <c r="G82" s="107" t="s">
        <v>121</v>
      </c>
      <c r="H82" s="59" t="s">
        <v>126</v>
      </c>
      <c r="I82" s="65"/>
      <c r="J82" s="107" t="s">
        <v>132</v>
      </c>
      <c r="K82" s="107" t="s">
        <v>3</v>
      </c>
      <c r="L82" s="59" t="s">
        <v>6</v>
      </c>
      <c r="M82" s="58" t="s">
        <v>357</v>
      </c>
      <c r="N82" s="148"/>
      <c r="O82" s="149"/>
      <c r="P82" s="149"/>
      <c r="Q82" s="107" t="s">
        <v>141</v>
      </c>
      <c r="R82" s="78"/>
      <c r="S82" s="78"/>
      <c r="T82" s="58" t="s">
        <v>358</v>
      </c>
      <c r="U82" s="107" t="s">
        <v>359</v>
      </c>
      <c r="V82" s="88" t="s">
        <v>359</v>
      </c>
      <c r="W82" s="78"/>
      <c r="X82" s="88" t="s">
        <v>359</v>
      </c>
      <c r="Y82" s="150">
        <v>1837404</v>
      </c>
      <c r="Z82" s="150">
        <v>0</v>
      </c>
      <c r="AA82" s="150">
        <v>1837404</v>
      </c>
      <c r="AB82" s="150">
        <v>0</v>
      </c>
      <c r="AC82" s="150">
        <v>1837404</v>
      </c>
      <c r="AD82" s="150">
        <v>1837404</v>
      </c>
      <c r="AE82" s="151" t="s">
        <v>102</v>
      </c>
      <c r="AF82" s="151"/>
      <c r="AG82" s="151"/>
      <c r="AH82" s="152"/>
      <c r="AI82" s="153"/>
      <c r="AJ82" s="152"/>
      <c r="AK82" s="154"/>
      <c r="AL82" s="152"/>
      <c r="AM82" s="155"/>
      <c r="AN82" s="156" t="s">
        <v>178</v>
      </c>
      <c r="AO82" s="157"/>
      <c r="AP82" s="158"/>
      <c r="AQ82" s="158"/>
      <c r="AR82" s="24"/>
      <c r="AS82" s="158"/>
    </row>
    <row r="83" spans="1:45" ht="44.25" hidden="1" customHeight="1" x14ac:dyDescent="0.35">
      <c r="A83" s="40">
        <v>2026</v>
      </c>
      <c r="B83" s="59" t="s">
        <v>62</v>
      </c>
      <c r="C83" s="58" t="s">
        <v>360</v>
      </c>
      <c r="D83" s="107" t="s">
        <v>114</v>
      </c>
      <c r="E83" s="159"/>
      <c r="F83" s="58" t="s">
        <v>361</v>
      </c>
      <c r="G83" s="107" t="s">
        <v>121</v>
      </c>
      <c r="H83" s="59" t="s">
        <v>126</v>
      </c>
      <c r="I83" s="65"/>
      <c r="J83" s="107" t="s">
        <v>132</v>
      </c>
      <c r="K83" s="107" t="s">
        <v>3</v>
      </c>
      <c r="L83" s="59" t="s">
        <v>6</v>
      </c>
      <c r="M83" s="58" t="s">
        <v>202</v>
      </c>
      <c r="N83" s="148"/>
      <c r="O83" s="149"/>
      <c r="P83" s="149"/>
      <c r="Q83" s="107" t="s">
        <v>140</v>
      </c>
      <c r="R83" s="78"/>
      <c r="S83" s="78"/>
      <c r="T83" s="58" t="s">
        <v>362</v>
      </c>
      <c r="U83" s="107">
        <v>2026</v>
      </c>
      <c r="V83" s="88">
        <v>46387</v>
      </c>
      <c r="W83" s="78"/>
      <c r="X83" s="88">
        <v>46024</v>
      </c>
      <c r="Y83" s="150">
        <v>171428.52</v>
      </c>
      <c r="Z83" s="150">
        <v>0</v>
      </c>
      <c r="AA83" s="150">
        <f>Y83</f>
        <v>171428.52</v>
      </c>
      <c r="AB83" s="150">
        <v>0</v>
      </c>
      <c r="AC83" s="150">
        <f t="shared" ref="AC83:AC92" si="9">Y83</f>
        <v>171428.52</v>
      </c>
      <c r="AD83" s="150">
        <f t="shared" ref="AD83:AD92" si="10">Y83</f>
        <v>171428.52</v>
      </c>
      <c r="AE83" s="151" t="s">
        <v>102</v>
      </c>
      <c r="AF83" s="151"/>
      <c r="AG83" s="151"/>
      <c r="AH83" s="152"/>
      <c r="AI83" s="153"/>
      <c r="AJ83" s="152"/>
      <c r="AK83" s="154"/>
      <c r="AL83" s="152"/>
      <c r="AM83" s="155" t="s">
        <v>204</v>
      </c>
      <c r="AN83" s="156" t="s">
        <v>178</v>
      </c>
      <c r="AO83" s="157"/>
      <c r="AP83" s="158"/>
      <c r="AQ83" s="158"/>
      <c r="AR83" s="24"/>
      <c r="AS83" s="158"/>
    </row>
    <row r="84" spans="1:45" ht="30" hidden="1" customHeight="1" x14ac:dyDescent="0.35">
      <c r="A84" s="40">
        <v>2026</v>
      </c>
      <c r="B84" s="59" t="s">
        <v>62</v>
      </c>
      <c r="C84" s="58" t="s">
        <v>360</v>
      </c>
      <c r="D84" s="107" t="s">
        <v>114</v>
      </c>
      <c r="E84" s="159"/>
      <c r="F84" s="58" t="s">
        <v>363</v>
      </c>
      <c r="G84" s="107" t="s">
        <v>121</v>
      </c>
      <c r="H84" s="59" t="s">
        <v>126</v>
      </c>
      <c r="I84" s="65"/>
      <c r="J84" s="107" t="s">
        <v>132</v>
      </c>
      <c r="K84" s="107" t="s">
        <v>3</v>
      </c>
      <c r="L84" s="59" t="s">
        <v>6</v>
      </c>
      <c r="M84" s="58" t="s">
        <v>202</v>
      </c>
      <c r="N84" s="148"/>
      <c r="O84" s="149"/>
      <c r="P84" s="149"/>
      <c r="Q84" s="107" t="s">
        <v>140</v>
      </c>
      <c r="R84" s="78"/>
      <c r="S84" s="78"/>
      <c r="T84" s="58" t="s">
        <v>364</v>
      </c>
      <c r="U84" s="107">
        <v>2026</v>
      </c>
      <c r="V84" s="88">
        <v>46387</v>
      </c>
      <c r="W84" s="78"/>
      <c r="X84" s="88">
        <v>46024</v>
      </c>
      <c r="Y84" s="150">
        <v>132000</v>
      </c>
      <c r="Z84" s="150">
        <v>0</v>
      </c>
      <c r="AA84" s="150">
        <f>Y84</f>
        <v>132000</v>
      </c>
      <c r="AB84" s="150">
        <v>0</v>
      </c>
      <c r="AC84" s="150">
        <f t="shared" si="9"/>
        <v>132000</v>
      </c>
      <c r="AD84" s="150">
        <f t="shared" si="10"/>
        <v>132000</v>
      </c>
      <c r="AE84" s="151" t="s">
        <v>102</v>
      </c>
      <c r="AF84" s="151"/>
      <c r="AG84" s="151"/>
      <c r="AH84" s="152"/>
      <c r="AI84" s="153"/>
      <c r="AJ84" s="152"/>
      <c r="AK84" s="154"/>
      <c r="AL84" s="152"/>
      <c r="AM84" s="155" t="s">
        <v>204</v>
      </c>
      <c r="AN84" s="156" t="s">
        <v>178</v>
      </c>
      <c r="AO84" s="157"/>
      <c r="AP84" s="158"/>
      <c r="AQ84" s="158"/>
      <c r="AR84" s="24"/>
      <c r="AS84" s="158"/>
    </row>
    <row r="85" spans="1:45" ht="30" hidden="1" customHeight="1" x14ac:dyDescent="0.35">
      <c r="A85" s="40">
        <v>2026</v>
      </c>
      <c r="B85" s="59" t="s">
        <v>62</v>
      </c>
      <c r="C85" s="58" t="s">
        <v>360</v>
      </c>
      <c r="D85" s="107" t="s">
        <v>114</v>
      </c>
      <c r="E85" s="159"/>
      <c r="F85" s="58" t="s">
        <v>365</v>
      </c>
      <c r="G85" s="107" t="s">
        <v>121</v>
      </c>
      <c r="H85" s="59" t="s">
        <v>126</v>
      </c>
      <c r="I85" s="65"/>
      <c r="J85" s="107" t="s">
        <v>132</v>
      </c>
      <c r="K85" s="107" t="s">
        <v>3</v>
      </c>
      <c r="L85" s="59" t="s">
        <v>6</v>
      </c>
      <c r="M85" s="58" t="s">
        <v>202</v>
      </c>
      <c r="N85" s="148"/>
      <c r="O85" s="149"/>
      <c r="P85" s="149"/>
      <c r="Q85" s="107" t="s">
        <v>140</v>
      </c>
      <c r="R85" s="78"/>
      <c r="S85" s="78"/>
      <c r="T85" s="58" t="s">
        <v>366</v>
      </c>
      <c r="U85" s="107">
        <v>2026</v>
      </c>
      <c r="V85" s="88">
        <v>46387</v>
      </c>
      <c r="W85" s="78"/>
      <c r="X85" s="88">
        <v>46024</v>
      </c>
      <c r="Y85" s="150">
        <v>156000</v>
      </c>
      <c r="Z85" s="150">
        <v>0</v>
      </c>
      <c r="AA85" s="150">
        <f>Y85</f>
        <v>156000</v>
      </c>
      <c r="AB85" s="150">
        <v>0</v>
      </c>
      <c r="AC85" s="150">
        <f t="shared" si="9"/>
        <v>156000</v>
      </c>
      <c r="AD85" s="150">
        <f t="shared" si="10"/>
        <v>156000</v>
      </c>
      <c r="AE85" s="151" t="s">
        <v>102</v>
      </c>
      <c r="AF85" s="151"/>
      <c r="AG85" s="151"/>
      <c r="AH85" s="152"/>
      <c r="AI85" s="153"/>
      <c r="AJ85" s="152"/>
      <c r="AK85" s="154"/>
      <c r="AL85" s="152"/>
      <c r="AM85" s="155" t="s">
        <v>204</v>
      </c>
      <c r="AN85" s="156" t="s">
        <v>178</v>
      </c>
      <c r="AO85" s="157"/>
      <c r="AP85" s="158"/>
      <c r="AQ85" s="158"/>
      <c r="AR85" s="24"/>
      <c r="AS85" s="158"/>
    </row>
    <row r="86" spans="1:45" ht="30" hidden="1" customHeight="1" x14ac:dyDescent="0.35">
      <c r="A86" s="40">
        <v>2026</v>
      </c>
      <c r="B86" s="59" t="s">
        <v>62</v>
      </c>
      <c r="C86" s="58" t="s">
        <v>360</v>
      </c>
      <c r="D86" s="107" t="s">
        <v>114</v>
      </c>
      <c r="E86" s="159"/>
      <c r="F86" s="58" t="s">
        <v>367</v>
      </c>
      <c r="G86" s="107" t="s">
        <v>121</v>
      </c>
      <c r="H86" s="59" t="s">
        <v>126</v>
      </c>
      <c r="I86" s="65"/>
      <c r="J86" s="107" t="s">
        <v>132</v>
      </c>
      <c r="K86" s="107" t="s">
        <v>3</v>
      </c>
      <c r="L86" s="59" t="s">
        <v>6</v>
      </c>
      <c r="M86" s="58" t="s">
        <v>202</v>
      </c>
      <c r="N86" s="148"/>
      <c r="O86" s="149"/>
      <c r="P86" s="149"/>
      <c r="Q86" s="107" t="s">
        <v>140</v>
      </c>
      <c r="R86" s="78"/>
      <c r="S86" s="78"/>
      <c r="T86" s="58" t="s">
        <v>368</v>
      </c>
      <c r="U86" s="107">
        <v>2026</v>
      </c>
      <c r="V86" s="88">
        <v>46387</v>
      </c>
      <c r="W86" s="78"/>
      <c r="X86" s="88">
        <v>46024</v>
      </c>
      <c r="Y86" s="150">
        <v>132000</v>
      </c>
      <c r="Z86" s="150">
        <v>0</v>
      </c>
      <c r="AA86" s="150">
        <v>132000</v>
      </c>
      <c r="AB86" s="150">
        <v>0</v>
      </c>
      <c r="AC86" s="150">
        <f t="shared" si="9"/>
        <v>132000</v>
      </c>
      <c r="AD86" s="150">
        <f t="shared" si="10"/>
        <v>132000</v>
      </c>
      <c r="AE86" s="151" t="s">
        <v>102</v>
      </c>
      <c r="AF86" s="151"/>
      <c r="AG86" s="151"/>
      <c r="AH86" s="152"/>
      <c r="AI86" s="153"/>
      <c r="AJ86" s="152"/>
      <c r="AK86" s="154"/>
      <c r="AL86" s="152"/>
      <c r="AM86" s="155" t="s">
        <v>204</v>
      </c>
      <c r="AN86" s="156" t="s">
        <v>178</v>
      </c>
      <c r="AO86" s="157"/>
      <c r="AP86" s="158"/>
      <c r="AQ86" s="158"/>
      <c r="AR86" s="24"/>
      <c r="AS86" s="158"/>
    </row>
    <row r="87" spans="1:45" ht="30" hidden="1" customHeight="1" x14ac:dyDescent="0.35">
      <c r="A87" s="40">
        <v>2026</v>
      </c>
      <c r="B87" s="59" t="s">
        <v>62</v>
      </c>
      <c r="C87" s="58" t="s">
        <v>360</v>
      </c>
      <c r="D87" s="107" t="s">
        <v>114</v>
      </c>
      <c r="E87" s="159"/>
      <c r="F87" s="58" t="s">
        <v>369</v>
      </c>
      <c r="G87" s="107" t="s">
        <v>121</v>
      </c>
      <c r="H87" s="59" t="s">
        <v>126</v>
      </c>
      <c r="I87" s="65"/>
      <c r="J87" s="107" t="s">
        <v>132</v>
      </c>
      <c r="K87" s="107" t="s">
        <v>3</v>
      </c>
      <c r="L87" s="59" t="s">
        <v>6</v>
      </c>
      <c r="M87" s="58" t="s">
        <v>202</v>
      </c>
      <c r="N87" s="148"/>
      <c r="O87" s="149"/>
      <c r="P87" s="149"/>
      <c r="Q87" s="107" t="s">
        <v>140</v>
      </c>
      <c r="R87" s="78"/>
      <c r="S87" s="78"/>
      <c r="T87" s="58" t="s">
        <v>370</v>
      </c>
      <c r="U87" s="107">
        <v>2026</v>
      </c>
      <c r="V87" s="88">
        <v>46387</v>
      </c>
      <c r="W87" s="78"/>
      <c r="X87" s="88">
        <v>46024</v>
      </c>
      <c r="Y87" s="150">
        <v>132000</v>
      </c>
      <c r="Z87" s="150">
        <v>0</v>
      </c>
      <c r="AA87" s="150">
        <v>132000</v>
      </c>
      <c r="AB87" s="150">
        <v>0</v>
      </c>
      <c r="AC87" s="150">
        <f t="shared" si="9"/>
        <v>132000</v>
      </c>
      <c r="AD87" s="150">
        <f t="shared" si="10"/>
        <v>132000</v>
      </c>
      <c r="AE87" s="151" t="s">
        <v>102</v>
      </c>
      <c r="AF87" s="151"/>
      <c r="AG87" s="151"/>
      <c r="AH87" s="152"/>
      <c r="AI87" s="153"/>
      <c r="AJ87" s="152"/>
      <c r="AK87" s="154"/>
      <c r="AL87" s="152"/>
      <c r="AM87" s="155" t="s">
        <v>204</v>
      </c>
      <c r="AN87" s="156" t="s">
        <v>178</v>
      </c>
      <c r="AO87" s="157"/>
      <c r="AP87" s="158"/>
      <c r="AQ87" s="158"/>
      <c r="AR87" s="24"/>
      <c r="AS87" s="158"/>
    </row>
    <row r="88" spans="1:45" ht="30" hidden="1" customHeight="1" x14ac:dyDescent="0.35">
      <c r="A88" s="38">
        <v>2026</v>
      </c>
      <c r="B88" s="59" t="s">
        <v>68</v>
      </c>
      <c r="C88" s="58" t="s">
        <v>371</v>
      </c>
      <c r="D88" s="107" t="s">
        <v>114</v>
      </c>
      <c r="E88" s="159"/>
      <c r="F88" s="58" t="s">
        <v>372</v>
      </c>
      <c r="G88" s="107" t="s">
        <v>121</v>
      </c>
      <c r="H88" s="59" t="s">
        <v>126</v>
      </c>
      <c r="I88" s="65"/>
      <c r="J88" s="107" t="s">
        <v>132</v>
      </c>
      <c r="K88" s="107" t="s">
        <v>3</v>
      </c>
      <c r="L88" s="59" t="s">
        <v>6</v>
      </c>
      <c r="M88" s="58" t="s">
        <v>373</v>
      </c>
      <c r="N88" s="148"/>
      <c r="O88" s="149"/>
      <c r="P88" s="149"/>
      <c r="Q88" s="107" t="s">
        <v>140</v>
      </c>
      <c r="R88" s="78"/>
      <c r="S88" s="78"/>
      <c r="T88" s="58" t="s">
        <v>374</v>
      </c>
      <c r="U88" s="107">
        <v>2026</v>
      </c>
      <c r="V88" s="88">
        <v>46387</v>
      </c>
      <c r="W88" s="78"/>
      <c r="X88" s="88">
        <v>46024</v>
      </c>
      <c r="Y88" s="150">
        <v>96000</v>
      </c>
      <c r="Z88" s="150">
        <v>0</v>
      </c>
      <c r="AA88" s="150">
        <f>Y88</f>
        <v>96000</v>
      </c>
      <c r="AB88" s="150">
        <v>0</v>
      </c>
      <c r="AC88" s="150">
        <f t="shared" si="9"/>
        <v>96000</v>
      </c>
      <c r="AD88" s="150">
        <f t="shared" si="10"/>
        <v>96000</v>
      </c>
      <c r="AE88" s="151" t="s">
        <v>102</v>
      </c>
      <c r="AF88" s="151"/>
      <c r="AG88" s="151"/>
      <c r="AH88" s="152"/>
      <c r="AI88" s="153"/>
      <c r="AJ88" s="152"/>
      <c r="AK88" s="154"/>
      <c r="AL88" s="152"/>
      <c r="AM88" s="155" t="s">
        <v>204</v>
      </c>
      <c r="AN88" s="156" t="s">
        <v>178</v>
      </c>
      <c r="AO88" s="157"/>
      <c r="AP88" s="158"/>
      <c r="AQ88" s="158"/>
      <c r="AR88" s="24"/>
      <c r="AS88" s="158"/>
    </row>
    <row r="89" spans="1:45" ht="30" hidden="1" customHeight="1" x14ac:dyDescent="0.35">
      <c r="A89" s="38">
        <v>2026</v>
      </c>
      <c r="B89" s="59" t="s">
        <v>68</v>
      </c>
      <c r="C89" s="58" t="s">
        <v>371</v>
      </c>
      <c r="D89" s="107" t="s">
        <v>114</v>
      </c>
      <c r="E89" s="159"/>
      <c r="F89" s="58" t="s">
        <v>375</v>
      </c>
      <c r="G89" s="107" t="s">
        <v>121</v>
      </c>
      <c r="H89" s="59" t="s">
        <v>126</v>
      </c>
      <c r="I89" s="65"/>
      <c r="J89" s="107" t="s">
        <v>132</v>
      </c>
      <c r="K89" s="107" t="s">
        <v>3</v>
      </c>
      <c r="L89" s="59" t="s">
        <v>6</v>
      </c>
      <c r="M89" s="58" t="s">
        <v>373</v>
      </c>
      <c r="N89" s="148"/>
      <c r="O89" s="149"/>
      <c r="P89" s="149"/>
      <c r="Q89" s="107" t="s">
        <v>140</v>
      </c>
      <c r="R89" s="78"/>
      <c r="S89" s="78"/>
      <c r="T89" s="58" t="s">
        <v>376</v>
      </c>
      <c r="U89" s="107">
        <v>2026</v>
      </c>
      <c r="V89" s="88">
        <v>46387</v>
      </c>
      <c r="W89" s="78"/>
      <c r="X89" s="88">
        <v>46024</v>
      </c>
      <c r="Y89" s="150">
        <v>144000</v>
      </c>
      <c r="Z89" s="150">
        <v>0</v>
      </c>
      <c r="AA89" s="150">
        <f>Y89</f>
        <v>144000</v>
      </c>
      <c r="AB89" s="150">
        <v>0</v>
      </c>
      <c r="AC89" s="150">
        <f t="shared" si="9"/>
        <v>144000</v>
      </c>
      <c r="AD89" s="150">
        <f t="shared" si="10"/>
        <v>144000</v>
      </c>
      <c r="AE89" s="151" t="s">
        <v>102</v>
      </c>
      <c r="AF89" s="151"/>
      <c r="AG89" s="151"/>
      <c r="AH89" s="152"/>
      <c r="AI89" s="153"/>
      <c r="AJ89" s="152"/>
      <c r="AK89" s="154"/>
      <c r="AL89" s="152"/>
      <c r="AM89" s="155" t="s">
        <v>204</v>
      </c>
      <c r="AN89" s="156" t="s">
        <v>178</v>
      </c>
      <c r="AO89" s="157"/>
      <c r="AP89" s="158"/>
      <c r="AQ89" s="158"/>
      <c r="AR89" s="24"/>
      <c r="AS89" s="158"/>
    </row>
    <row r="90" spans="1:45" ht="30" hidden="1" customHeight="1" x14ac:dyDescent="0.35">
      <c r="A90" s="38">
        <v>2026</v>
      </c>
      <c r="B90" s="59" t="s">
        <v>68</v>
      </c>
      <c r="C90" s="58" t="s">
        <v>371</v>
      </c>
      <c r="D90" s="107" t="s">
        <v>114</v>
      </c>
      <c r="E90" s="159"/>
      <c r="F90" s="58" t="s">
        <v>377</v>
      </c>
      <c r="G90" s="107" t="s">
        <v>121</v>
      </c>
      <c r="H90" s="59" t="s">
        <v>126</v>
      </c>
      <c r="I90" s="65"/>
      <c r="J90" s="107" t="s">
        <v>132</v>
      </c>
      <c r="K90" s="107" t="s">
        <v>3</v>
      </c>
      <c r="L90" s="59" t="s">
        <v>6</v>
      </c>
      <c r="M90" s="58" t="s">
        <v>373</v>
      </c>
      <c r="N90" s="148"/>
      <c r="O90" s="149"/>
      <c r="P90" s="149"/>
      <c r="Q90" s="107" t="s">
        <v>140</v>
      </c>
      <c r="R90" s="78"/>
      <c r="S90" s="78"/>
      <c r="T90" s="58" t="s">
        <v>378</v>
      </c>
      <c r="U90" s="107">
        <v>2026</v>
      </c>
      <c r="V90" s="88">
        <v>46387</v>
      </c>
      <c r="W90" s="78"/>
      <c r="X90" s="88">
        <v>46024</v>
      </c>
      <c r="Y90" s="150">
        <v>154285.68</v>
      </c>
      <c r="Z90" s="150">
        <v>0</v>
      </c>
      <c r="AA90" s="150">
        <f>Y90</f>
        <v>154285.68</v>
      </c>
      <c r="AB90" s="150">
        <v>0</v>
      </c>
      <c r="AC90" s="150">
        <f t="shared" si="9"/>
        <v>154285.68</v>
      </c>
      <c r="AD90" s="150">
        <f t="shared" si="10"/>
        <v>154285.68</v>
      </c>
      <c r="AE90" s="151" t="s">
        <v>102</v>
      </c>
      <c r="AF90" s="151"/>
      <c r="AG90" s="151"/>
      <c r="AH90" s="152"/>
      <c r="AI90" s="153"/>
      <c r="AJ90" s="152"/>
      <c r="AK90" s="154"/>
      <c r="AL90" s="152"/>
      <c r="AM90" s="155" t="s">
        <v>204</v>
      </c>
      <c r="AN90" s="156" t="s">
        <v>178</v>
      </c>
      <c r="AO90" s="157"/>
      <c r="AP90" s="158"/>
      <c r="AQ90" s="158"/>
      <c r="AR90" s="24"/>
      <c r="AS90" s="158"/>
    </row>
    <row r="91" spans="1:45" ht="30" hidden="1" customHeight="1" x14ac:dyDescent="0.35">
      <c r="A91" s="38">
        <v>2026</v>
      </c>
      <c r="B91" s="59" t="s">
        <v>68</v>
      </c>
      <c r="C91" s="58" t="s">
        <v>371</v>
      </c>
      <c r="D91" s="107" t="s">
        <v>114</v>
      </c>
      <c r="E91" s="159"/>
      <c r="F91" s="58" t="s">
        <v>379</v>
      </c>
      <c r="G91" s="107" t="s">
        <v>121</v>
      </c>
      <c r="H91" s="59" t="s">
        <v>126</v>
      </c>
      <c r="I91" s="65"/>
      <c r="J91" s="107" t="s">
        <v>132</v>
      </c>
      <c r="K91" s="107" t="s">
        <v>3</v>
      </c>
      <c r="L91" s="59" t="s">
        <v>6</v>
      </c>
      <c r="M91" s="58" t="s">
        <v>373</v>
      </c>
      <c r="N91" s="148"/>
      <c r="O91" s="149"/>
      <c r="P91" s="149"/>
      <c r="Q91" s="107" t="s">
        <v>140</v>
      </c>
      <c r="R91" s="78"/>
      <c r="S91" s="78"/>
      <c r="T91" s="58" t="s">
        <v>380</v>
      </c>
      <c r="U91" s="107">
        <v>2026</v>
      </c>
      <c r="V91" s="88">
        <v>46387</v>
      </c>
      <c r="W91" s="78"/>
      <c r="X91" s="88">
        <v>46024</v>
      </c>
      <c r="Y91" s="150">
        <v>72000</v>
      </c>
      <c r="Z91" s="150">
        <v>0</v>
      </c>
      <c r="AA91" s="150">
        <f>Y91</f>
        <v>72000</v>
      </c>
      <c r="AB91" s="150">
        <v>0</v>
      </c>
      <c r="AC91" s="150">
        <f t="shared" si="9"/>
        <v>72000</v>
      </c>
      <c r="AD91" s="150">
        <f t="shared" si="10"/>
        <v>72000</v>
      </c>
      <c r="AE91" s="151" t="s">
        <v>102</v>
      </c>
      <c r="AF91" s="151"/>
      <c r="AG91" s="151"/>
      <c r="AH91" s="152"/>
      <c r="AI91" s="153"/>
      <c r="AJ91" s="152"/>
      <c r="AK91" s="154"/>
      <c r="AL91" s="152"/>
      <c r="AM91" s="155" t="s">
        <v>204</v>
      </c>
      <c r="AN91" s="156" t="s">
        <v>178</v>
      </c>
      <c r="AO91" s="157"/>
      <c r="AP91" s="158"/>
      <c r="AQ91" s="158"/>
      <c r="AR91" s="24"/>
      <c r="AS91" s="158"/>
    </row>
    <row r="92" spans="1:45" ht="30" hidden="1" customHeight="1" x14ac:dyDescent="0.35">
      <c r="A92" s="38">
        <v>2026</v>
      </c>
      <c r="B92" s="59" t="s">
        <v>68</v>
      </c>
      <c r="C92" s="58" t="s">
        <v>371</v>
      </c>
      <c r="D92" s="107" t="s">
        <v>114</v>
      </c>
      <c r="E92" s="159"/>
      <c r="F92" s="58" t="s">
        <v>381</v>
      </c>
      <c r="G92" s="107" t="s">
        <v>121</v>
      </c>
      <c r="H92" s="59" t="s">
        <v>126</v>
      </c>
      <c r="I92" s="65"/>
      <c r="J92" s="107" t="s">
        <v>132</v>
      </c>
      <c r="K92" s="107" t="s">
        <v>3</v>
      </c>
      <c r="L92" s="59" t="s">
        <v>6</v>
      </c>
      <c r="M92" s="58" t="s">
        <v>373</v>
      </c>
      <c r="N92" s="148"/>
      <c r="O92" s="149"/>
      <c r="P92" s="149"/>
      <c r="Q92" s="107" t="s">
        <v>140</v>
      </c>
      <c r="R92" s="78"/>
      <c r="S92" s="78"/>
      <c r="T92" s="58" t="s">
        <v>382</v>
      </c>
      <c r="U92" s="107">
        <v>2026</v>
      </c>
      <c r="V92" s="88">
        <v>46387</v>
      </c>
      <c r="W92" s="78"/>
      <c r="X92" s="88">
        <v>46024</v>
      </c>
      <c r="Y92" s="150">
        <v>120000</v>
      </c>
      <c r="Z92" s="150">
        <v>0</v>
      </c>
      <c r="AA92" s="150">
        <f>Y92</f>
        <v>120000</v>
      </c>
      <c r="AB92" s="150">
        <v>0</v>
      </c>
      <c r="AC92" s="150">
        <f t="shared" si="9"/>
        <v>120000</v>
      </c>
      <c r="AD92" s="150">
        <f t="shared" si="10"/>
        <v>120000</v>
      </c>
      <c r="AE92" s="151" t="s">
        <v>102</v>
      </c>
      <c r="AF92" s="151"/>
      <c r="AG92" s="151"/>
      <c r="AH92" s="152"/>
      <c r="AI92" s="153"/>
      <c r="AJ92" s="152"/>
      <c r="AK92" s="154"/>
      <c r="AL92" s="152"/>
      <c r="AM92" s="155" t="s">
        <v>204</v>
      </c>
      <c r="AN92" s="156" t="s">
        <v>178</v>
      </c>
      <c r="AO92" s="157"/>
      <c r="AP92" s="158"/>
      <c r="AQ92" s="158"/>
      <c r="AR92" s="24"/>
      <c r="AS92" s="158"/>
    </row>
    <row r="93" spans="1:45" ht="30" hidden="1" customHeight="1" x14ac:dyDescent="0.35">
      <c r="A93" s="38">
        <v>2026</v>
      </c>
      <c r="B93" s="59" t="s">
        <v>68</v>
      </c>
      <c r="C93" s="58" t="s">
        <v>371</v>
      </c>
      <c r="D93" s="107" t="s">
        <v>114</v>
      </c>
      <c r="E93" s="159"/>
      <c r="F93" s="58" t="s">
        <v>383</v>
      </c>
      <c r="G93" s="107" t="s">
        <v>121</v>
      </c>
      <c r="H93" s="59" t="s">
        <v>126</v>
      </c>
      <c r="I93" s="65"/>
      <c r="J93" s="107" t="s">
        <v>132</v>
      </c>
      <c r="K93" s="107" t="s">
        <v>3</v>
      </c>
      <c r="L93" s="59" t="s">
        <v>6</v>
      </c>
      <c r="M93" s="58" t="s">
        <v>373</v>
      </c>
      <c r="N93" s="148"/>
      <c r="O93" s="149"/>
      <c r="P93" s="149"/>
      <c r="Q93" s="107" t="s">
        <v>140</v>
      </c>
      <c r="R93" s="78"/>
      <c r="S93" s="78"/>
      <c r="T93" s="58" t="s">
        <v>384</v>
      </c>
      <c r="U93" s="107">
        <v>2026</v>
      </c>
      <c r="V93" s="88">
        <v>46387</v>
      </c>
      <c r="W93" s="78"/>
      <c r="X93" s="88">
        <v>46024</v>
      </c>
      <c r="Y93" s="150">
        <v>24000</v>
      </c>
      <c r="Z93" s="150">
        <v>0</v>
      </c>
      <c r="AA93" s="150">
        <v>24000</v>
      </c>
      <c r="AB93" s="150">
        <v>0</v>
      </c>
      <c r="AC93" s="150">
        <v>24000</v>
      </c>
      <c r="AD93" s="150">
        <v>24000</v>
      </c>
      <c r="AE93" s="151" t="s">
        <v>102</v>
      </c>
      <c r="AF93" s="151"/>
      <c r="AG93" s="151"/>
      <c r="AH93" s="152"/>
      <c r="AI93" s="153"/>
      <c r="AJ93" s="152"/>
      <c r="AK93" s="154"/>
      <c r="AL93" s="152"/>
      <c r="AM93" s="155" t="s">
        <v>204</v>
      </c>
      <c r="AN93" s="156" t="s">
        <v>178</v>
      </c>
      <c r="AO93" s="157"/>
      <c r="AP93" s="158"/>
      <c r="AQ93" s="158"/>
      <c r="AR93" s="24"/>
      <c r="AS93" s="158"/>
    </row>
    <row r="94" spans="1:45" ht="30" hidden="1" customHeight="1" x14ac:dyDescent="0.35">
      <c r="A94" s="38">
        <v>2026</v>
      </c>
      <c r="B94" s="59" t="s">
        <v>68</v>
      </c>
      <c r="C94" s="58" t="s">
        <v>371</v>
      </c>
      <c r="D94" s="107" t="s">
        <v>114</v>
      </c>
      <c r="E94" s="159"/>
      <c r="F94" s="58" t="s">
        <v>385</v>
      </c>
      <c r="G94" s="107" t="s">
        <v>121</v>
      </c>
      <c r="H94" s="59" t="s">
        <v>126</v>
      </c>
      <c r="I94" s="65"/>
      <c r="J94" s="107" t="s">
        <v>132</v>
      </c>
      <c r="K94" s="107" t="s">
        <v>3</v>
      </c>
      <c r="L94" s="59" t="s">
        <v>6</v>
      </c>
      <c r="M94" s="58" t="s">
        <v>373</v>
      </c>
      <c r="N94" s="148"/>
      <c r="O94" s="149"/>
      <c r="P94" s="149"/>
      <c r="Q94" s="107" t="s">
        <v>140</v>
      </c>
      <c r="R94" s="78"/>
      <c r="S94" s="78"/>
      <c r="T94" s="58" t="s">
        <v>386</v>
      </c>
      <c r="U94" s="107">
        <v>2026</v>
      </c>
      <c r="V94" s="88">
        <v>46387</v>
      </c>
      <c r="W94" s="78"/>
      <c r="X94" s="88">
        <v>46024</v>
      </c>
      <c r="Y94" s="150">
        <v>44571.360000000001</v>
      </c>
      <c r="Z94" s="150">
        <v>0</v>
      </c>
      <c r="AA94" s="150">
        <f t="shared" ref="AA94:AA101" si="11">Y94</f>
        <v>44571.360000000001</v>
      </c>
      <c r="AB94" s="150">
        <v>0</v>
      </c>
      <c r="AC94" s="150">
        <f t="shared" ref="AC94:AC106" si="12">Y94</f>
        <v>44571.360000000001</v>
      </c>
      <c r="AD94" s="150">
        <f t="shared" ref="AD94:AD101" si="13">Y94</f>
        <v>44571.360000000001</v>
      </c>
      <c r="AE94" s="151" t="s">
        <v>102</v>
      </c>
      <c r="AF94" s="151"/>
      <c r="AG94" s="151"/>
      <c r="AH94" s="152"/>
      <c r="AI94" s="153"/>
      <c r="AJ94" s="152"/>
      <c r="AK94" s="154"/>
      <c r="AL94" s="152"/>
      <c r="AM94" s="155" t="s">
        <v>204</v>
      </c>
      <c r="AN94" s="156" t="s">
        <v>178</v>
      </c>
      <c r="AO94" s="157"/>
      <c r="AP94" s="158"/>
      <c r="AQ94" s="158"/>
      <c r="AR94" s="24"/>
      <c r="AS94" s="158"/>
    </row>
    <row r="95" spans="1:45" ht="30" hidden="1" customHeight="1" x14ac:dyDescent="0.35">
      <c r="A95" s="38">
        <v>2026</v>
      </c>
      <c r="B95" s="59" t="s">
        <v>68</v>
      </c>
      <c r="C95" s="58" t="s">
        <v>371</v>
      </c>
      <c r="D95" s="107" t="s">
        <v>114</v>
      </c>
      <c r="E95" s="159"/>
      <c r="F95" s="58" t="s">
        <v>387</v>
      </c>
      <c r="G95" s="107" t="s">
        <v>121</v>
      </c>
      <c r="H95" s="59" t="s">
        <v>126</v>
      </c>
      <c r="I95" s="65"/>
      <c r="J95" s="107" t="s">
        <v>132</v>
      </c>
      <c r="K95" s="107" t="s">
        <v>3</v>
      </c>
      <c r="L95" s="59" t="s">
        <v>6</v>
      </c>
      <c r="M95" s="58" t="s">
        <v>373</v>
      </c>
      <c r="N95" s="148"/>
      <c r="O95" s="149"/>
      <c r="P95" s="149"/>
      <c r="Q95" s="107" t="s">
        <v>140</v>
      </c>
      <c r="R95" s="78"/>
      <c r="S95" s="78"/>
      <c r="T95" s="58" t="s">
        <v>388</v>
      </c>
      <c r="U95" s="107">
        <v>2026</v>
      </c>
      <c r="V95" s="88">
        <v>46387</v>
      </c>
      <c r="W95" s="78"/>
      <c r="X95" s="88">
        <v>46024</v>
      </c>
      <c r="Y95" s="150">
        <v>72000</v>
      </c>
      <c r="Z95" s="150">
        <v>0</v>
      </c>
      <c r="AA95" s="150">
        <f t="shared" si="11"/>
        <v>72000</v>
      </c>
      <c r="AB95" s="150">
        <v>0</v>
      </c>
      <c r="AC95" s="150">
        <f t="shared" si="12"/>
        <v>72000</v>
      </c>
      <c r="AD95" s="150">
        <f t="shared" si="13"/>
        <v>72000</v>
      </c>
      <c r="AE95" s="151" t="s">
        <v>102</v>
      </c>
      <c r="AF95" s="151"/>
      <c r="AG95" s="151"/>
      <c r="AH95" s="152"/>
      <c r="AI95" s="153"/>
      <c r="AJ95" s="152"/>
      <c r="AK95" s="154"/>
      <c r="AL95" s="152"/>
      <c r="AM95" s="155" t="s">
        <v>204</v>
      </c>
      <c r="AN95" s="156" t="s">
        <v>178</v>
      </c>
      <c r="AO95" s="157"/>
      <c r="AP95" s="158"/>
      <c r="AQ95" s="158"/>
      <c r="AR95" s="24"/>
      <c r="AS95" s="158"/>
    </row>
    <row r="96" spans="1:45" ht="30" hidden="1" customHeight="1" x14ac:dyDescent="0.35">
      <c r="A96" s="38">
        <v>2026</v>
      </c>
      <c r="B96" s="59" t="s">
        <v>68</v>
      </c>
      <c r="C96" s="58" t="s">
        <v>371</v>
      </c>
      <c r="D96" s="107" t="s">
        <v>114</v>
      </c>
      <c r="E96" s="106">
        <v>129</v>
      </c>
      <c r="F96" s="58" t="s">
        <v>389</v>
      </c>
      <c r="G96" s="107" t="s">
        <v>121</v>
      </c>
      <c r="H96" s="59" t="s">
        <v>126</v>
      </c>
      <c r="I96" s="65"/>
      <c r="J96" s="107" t="s">
        <v>132</v>
      </c>
      <c r="K96" s="107" t="s">
        <v>3</v>
      </c>
      <c r="L96" s="59" t="s">
        <v>6</v>
      </c>
      <c r="M96" s="58" t="s">
        <v>373</v>
      </c>
      <c r="N96" s="148"/>
      <c r="O96" s="149"/>
      <c r="P96" s="149"/>
      <c r="Q96" s="107" t="s">
        <v>140</v>
      </c>
      <c r="R96" s="78"/>
      <c r="S96" s="78"/>
      <c r="T96" s="58" t="s">
        <v>390</v>
      </c>
      <c r="U96" s="107">
        <v>2026</v>
      </c>
      <c r="V96" s="88">
        <v>46387</v>
      </c>
      <c r="W96" s="78"/>
      <c r="X96" s="88">
        <v>46024</v>
      </c>
      <c r="Y96" s="150">
        <v>72000</v>
      </c>
      <c r="Z96" s="150">
        <v>0</v>
      </c>
      <c r="AA96" s="150">
        <f t="shared" si="11"/>
        <v>72000</v>
      </c>
      <c r="AB96" s="150">
        <v>0</v>
      </c>
      <c r="AC96" s="150">
        <f t="shared" si="12"/>
        <v>72000</v>
      </c>
      <c r="AD96" s="150">
        <f t="shared" si="13"/>
        <v>72000</v>
      </c>
      <c r="AE96" s="151" t="s">
        <v>102</v>
      </c>
      <c r="AF96" s="151"/>
      <c r="AG96" s="151"/>
      <c r="AH96" s="152"/>
      <c r="AI96" s="153"/>
      <c r="AJ96" s="152"/>
      <c r="AK96" s="154"/>
      <c r="AL96" s="152"/>
      <c r="AM96" s="155" t="s">
        <v>204</v>
      </c>
      <c r="AN96" s="156" t="s">
        <v>178</v>
      </c>
      <c r="AO96" s="157"/>
      <c r="AP96" s="158"/>
      <c r="AQ96" s="158"/>
      <c r="AR96" s="24"/>
      <c r="AS96" s="158"/>
    </row>
    <row r="97" spans="1:45" ht="30" hidden="1" customHeight="1" x14ac:dyDescent="0.35">
      <c r="A97" s="38">
        <v>2026</v>
      </c>
      <c r="B97" s="59" t="s">
        <v>68</v>
      </c>
      <c r="C97" s="58" t="s">
        <v>371</v>
      </c>
      <c r="D97" s="107" t="s">
        <v>114</v>
      </c>
      <c r="E97" s="159"/>
      <c r="F97" s="58" t="s">
        <v>391</v>
      </c>
      <c r="G97" s="107" t="s">
        <v>121</v>
      </c>
      <c r="H97" s="59" t="s">
        <v>126</v>
      </c>
      <c r="I97" s="65"/>
      <c r="J97" s="107" t="s">
        <v>132</v>
      </c>
      <c r="K97" s="107" t="s">
        <v>3</v>
      </c>
      <c r="L97" s="59" t="s">
        <v>6</v>
      </c>
      <c r="M97" s="58" t="s">
        <v>373</v>
      </c>
      <c r="N97" s="148"/>
      <c r="O97" s="149"/>
      <c r="P97" s="149"/>
      <c r="Q97" s="107" t="s">
        <v>140</v>
      </c>
      <c r="R97" s="78"/>
      <c r="S97" s="78"/>
      <c r="T97" s="58" t="s">
        <v>392</v>
      </c>
      <c r="U97" s="107">
        <v>2026</v>
      </c>
      <c r="V97" s="88">
        <v>46387</v>
      </c>
      <c r="W97" s="78"/>
      <c r="X97" s="88">
        <v>46024</v>
      </c>
      <c r="Y97" s="150">
        <v>120000</v>
      </c>
      <c r="Z97" s="150">
        <v>0</v>
      </c>
      <c r="AA97" s="150">
        <f t="shared" si="11"/>
        <v>120000</v>
      </c>
      <c r="AB97" s="150">
        <v>0</v>
      </c>
      <c r="AC97" s="150">
        <f t="shared" si="12"/>
        <v>120000</v>
      </c>
      <c r="AD97" s="150">
        <f t="shared" si="13"/>
        <v>120000</v>
      </c>
      <c r="AE97" s="151" t="s">
        <v>102</v>
      </c>
      <c r="AF97" s="151"/>
      <c r="AG97" s="151"/>
      <c r="AH97" s="152"/>
      <c r="AI97" s="153"/>
      <c r="AJ97" s="152"/>
      <c r="AK97" s="154"/>
      <c r="AL97" s="152"/>
      <c r="AM97" s="155" t="s">
        <v>204</v>
      </c>
      <c r="AN97" s="156" t="s">
        <v>178</v>
      </c>
      <c r="AO97" s="157"/>
      <c r="AP97" s="158"/>
      <c r="AQ97" s="158"/>
      <c r="AR97" s="24"/>
      <c r="AS97" s="158"/>
    </row>
    <row r="98" spans="1:45" ht="30" hidden="1" customHeight="1" x14ac:dyDescent="0.35">
      <c r="A98" s="38">
        <v>2026</v>
      </c>
      <c r="B98" s="59" t="s">
        <v>68</v>
      </c>
      <c r="C98" s="58" t="s">
        <v>371</v>
      </c>
      <c r="D98" s="107" t="s">
        <v>114</v>
      </c>
      <c r="E98" s="159"/>
      <c r="F98" s="58" t="s">
        <v>393</v>
      </c>
      <c r="G98" s="107" t="s">
        <v>121</v>
      </c>
      <c r="H98" s="59" t="s">
        <v>126</v>
      </c>
      <c r="I98" s="65"/>
      <c r="J98" s="107" t="s">
        <v>132</v>
      </c>
      <c r="K98" s="107" t="s">
        <v>3</v>
      </c>
      <c r="L98" s="59" t="s">
        <v>6</v>
      </c>
      <c r="M98" s="58" t="s">
        <v>373</v>
      </c>
      <c r="N98" s="148"/>
      <c r="O98" s="149"/>
      <c r="P98" s="149"/>
      <c r="Q98" s="107" t="s">
        <v>140</v>
      </c>
      <c r="R98" s="78"/>
      <c r="S98" s="78"/>
      <c r="T98" s="58" t="s">
        <v>394</v>
      </c>
      <c r="U98" s="107">
        <v>2026</v>
      </c>
      <c r="V98" s="88">
        <v>46387</v>
      </c>
      <c r="W98" s="78"/>
      <c r="X98" s="88">
        <v>46024</v>
      </c>
      <c r="Y98" s="150">
        <v>108000</v>
      </c>
      <c r="Z98" s="150">
        <v>0</v>
      </c>
      <c r="AA98" s="150">
        <f t="shared" si="11"/>
        <v>108000</v>
      </c>
      <c r="AB98" s="150">
        <v>0</v>
      </c>
      <c r="AC98" s="150">
        <f t="shared" si="12"/>
        <v>108000</v>
      </c>
      <c r="AD98" s="150">
        <f t="shared" si="13"/>
        <v>108000</v>
      </c>
      <c r="AE98" s="151" t="s">
        <v>102</v>
      </c>
      <c r="AF98" s="151"/>
      <c r="AG98" s="151"/>
      <c r="AH98" s="152"/>
      <c r="AI98" s="153"/>
      <c r="AJ98" s="152"/>
      <c r="AK98" s="154"/>
      <c r="AL98" s="152"/>
      <c r="AM98" s="155" t="s">
        <v>204</v>
      </c>
      <c r="AN98" s="156" t="s">
        <v>178</v>
      </c>
      <c r="AO98" s="157"/>
      <c r="AP98" s="158"/>
      <c r="AQ98" s="158"/>
      <c r="AR98" s="24"/>
      <c r="AS98" s="158"/>
    </row>
    <row r="99" spans="1:45" ht="30" hidden="1" customHeight="1" x14ac:dyDescent="0.35">
      <c r="A99" s="38">
        <v>2026</v>
      </c>
      <c r="B99" s="59" t="s">
        <v>68</v>
      </c>
      <c r="C99" s="58" t="s">
        <v>371</v>
      </c>
      <c r="D99" s="107" t="s">
        <v>114</v>
      </c>
      <c r="E99" s="159"/>
      <c r="F99" s="58" t="s">
        <v>395</v>
      </c>
      <c r="G99" s="107" t="s">
        <v>121</v>
      </c>
      <c r="H99" s="59" t="s">
        <v>126</v>
      </c>
      <c r="I99" s="65"/>
      <c r="J99" s="107" t="s">
        <v>132</v>
      </c>
      <c r="K99" s="107" t="s">
        <v>3</v>
      </c>
      <c r="L99" s="59" t="s">
        <v>6</v>
      </c>
      <c r="M99" s="58" t="s">
        <v>373</v>
      </c>
      <c r="N99" s="148"/>
      <c r="O99" s="149"/>
      <c r="P99" s="149"/>
      <c r="Q99" s="107" t="s">
        <v>140</v>
      </c>
      <c r="R99" s="78"/>
      <c r="S99" s="78"/>
      <c r="T99" s="58" t="s">
        <v>396</v>
      </c>
      <c r="U99" s="107">
        <v>2026</v>
      </c>
      <c r="V99" s="88">
        <v>46387</v>
      </c>
      <c r="W99" s="78"/>
      <c r="X99" s="88">
        <v>46024</v>
      </c>
      <c r="Y99" s="150">
        <v>72000</v>
      </c>
      <c r="Z99" s="150">
        <v>0</v>
      </c>
      <c r="AA99" s="150">
        <f t="shared" si="11"/>
        <v>72000</v>
      </c>
      <c r="AB99" s="150">
        <v>0</v>
      </c>
      <c r="AC99" s="150">
        <f t="shared" si="12"/>
        <v>72000</v>
      </c>
      <c r="AD99" s="150">
        <f t="shared" si="13"/>
        <v>72000</v>
      </c>
      <c r="AE99" s="151" t="s">
        <v>102</v>
      </c>
      <c r="AF99" s="151"/>
      <c r="AG99" s="151"/>
      <c r="AH99" s="152"/>
      <c r="AI99" s="153"/>
      <c r="AJ99" s="152"/>
      <c r="AK99" s="154"/>
      <c r="AL99" s="152"/>
      <c r="AM99" s="155" t="s">
        <v>204</v>
      </c>
      <c r="AN99" s="156" t="s">
        <v>178</v>
      </c>
      <c r="AO99" s="157"/>
      <c r="AP99" s="158"/>
      <c r="AQ99" s="158"/>
      <c r="AR99" s="24"/>
      <c r="AS99" s="158"/>
    </row>
    <row r="100" spans="1:45" ht="30" hidden="1" customHeight="1" x14ac:dyDescent="0.35">
      <c r="A100" s="38">
        <v>2026</v>
      </c>
      <c r="B100" s="59" t="s">
        <v>68</v>
      </c>
      <c r="C100" s="58" t="s">
        <v>371</v>
      </c>
      <c r="D100" s="107" t="s">
        <v>114</v>
      </c>
      <c r="E100" s="159"/>
      <c r="F100" s="58" t="s">
        <v>397</v>
      </c>
      <c r="G100" s="107" t="s">
        <v>121</v>
      </c>
      <c r="H100" s="59" t="s">
        <v>126</v>
      </c>
      <c r="I100" s="65"/>
      <c r="J100" s="107" t="s">
        <v>132</v>
      </c>
      <c r="K100" s="107" t="s">
        <v>3</v>
      </c>
      <c r="L100" s="59" t="s">
        <v>6</v>
      </c>
      <c r="M100" s="58" t="s">
        <v>373</v>
      </c>
      <c r="N100" s="148"/>
      <c r="O100" s="149"/>
      <c r="P100" s="149"/>
      <c r="Q100" s="107" t="s">
        <v>140</v>
      </c>
      <c r="R100" s="78"/>
      <c r="S100" s="78"/>
      <c r="T100" s="58" t="s">
        <v>398</v>
      </c>
      <c r="U100" s="107">
        <v>2026</v>
      </c>
      <c r="V100" s="88">
        <v>46387</v>
      </c>
      <c r="W100" s="78"/>
      <c r="X100" s="88">
        <v>46024</v>
      </c>
      <c r="Y100" s="150">
        <v>240000</v>
      </c>
      <c r="Z100" s="150">
        <v>0</v>
      </c>
      <c r="AA100" s="150">
        <f t="shared" si="11"/>
        <v>240000</v>
      </c>
      <c r="AB100" s="150">
        <v>0</v>
      </c>
      <c r="AC100" s="150">
        <f t="shared" si="12"/>
        <v>240000</v>
      </c>
      <c r="AD100" s="150">
        <f t="shared" si="13"/>
        <v>240000</v>
      </c>
      <c r="AE100" s="151" t="s">
        <v>102</v>
      </c>
      <c r="AF100" s="151"/>
      <c r="AG100" s="151"/>
      <c r="AH100" s="152"/>
      <c r="AI100" s="153"/>
      <c r="AJ100" s="152"/>
      <c r="AK100" s="154"/>
      <c r="AL100" s="152"/>
      <c r="AM100" s="155" t="s">
        <v>204</v>
      </c>
      <c r="AN100" s="156" t="s">
        <v>178</v>
      </c>
      <c r="AO100" s="157"/>
      <c r="AP100" s="158"/>
      <c r="AQ100" s="158"/>
      <c r="AR100" s="24"/>
      <c r="AS100" s="158"/>
    </row>
    <row r="101" spans="1:45" ht="30" hidden="1" customHeight="1" x14ac:dyDescent="0.35">
      <c r="A101" s="38">
        <v>2026</v>
      </c>
      <c r="B101" s="59" t="s">
        <v>68</v>
      </c>
      <c r="C101" s="58" t="s">
        <v>371</v>
      </c>
      <c r="D101" s="107" t="s">
        <v>114</v>
      </c>
      <c r="E101" s="106">
        <v>141</v>
      </c>
      <c r="F101" s="58" t="s">
        <v>399</v>
      </c>
      <c r="G101" s="107" t="s">
        <v>121</v>
      </c>
      <c r="H101" s="59" t="s">
        <v>126</v>
      </c>
      <c r="I101" s="65"/>
      <c r="J101" s="107" t="s">
        <v>132</v>
      </c>
      <c r="K101" s="107" t="s">
        <v>3</v>
      </c>
      <c r="L101" s="59" t="s">
        <v>6</v>
      </c>
      <c r="M101" s="58" t="s">
        <v>373</v>
      </c>
      <c r="N101" s="148"/>
      <c r="O101" s="149"/>
      <c r="P101" s="149"/>
      <c r="Q101" s="107" t="s">
        <v>140</v>
      </c>
      <c r="R101" s="78"/>
      <c r="S101" s="78"/>
      <c r="T101" s="58" t="s">
        <v>400</v>
      </c>
      <c r="U101" s="107">
        <v>2026</v>
      </c>
      <c r="V101" s="88">
        <v>46387</v>
      </c>
      <c r="W101" s="78"/>
      <c r="X101" s="88">
        <v>46024</v>
      </c>
      <c r="Y101" s="150">
        <v>240000</v>
      </c>
      <c r="Z101" s="150">
        <v>0</v>
      </c>
      <c r="AA101" s="150">
        <f t="shared" si="11"/>
        <v>240000</v>
      </c>
      <c r="AB101" s="150">
        <v>0</v>
      </c>
      <c r="AC101" s="150">
        <f t="shared" si="12"/>
        <v>240000</v>
      </c>
      <c r="AD101" s="150">
        <f t="shared" si="13"/>
        <v>240000</v>
      </c>
      <c r="AE101" s="151" t="s">
        <v>102</v>
      </c>
      <c r="AF101" s="151"/>
      <c r="AG101" s="151"/>
      <c r="AH101" s="152"/>
      <c r="AI101" s="153"/>
      <c r="AJ101" s="152"/>
      <c r="AK101" s="154"/>
      <c r="AL101" s="152"/>
      <c r="AM101" s="155" t="s">
        <v>204</v>
      </c>
      <c r="AN101" s="156" t="s">
        <v>178</v>
      </c>
      <c r="AO101" s="157"/>
      <c r="AP101" s="158"/>
      <c r="AQ101" s="158"/>
      <c r="AR101" s="24"/>
      <c r="AS101" s="158"/>
    </row>
    <row r="102" spans="1:45" ht="30" hidden="1" customHeight="1" x14ac:dyDescent="0.35">
      <c r="A102" s="38">
        <v>2026</v>
      </c>
      <c r="B102" s="59" t="s">
        <v>68</v>
      </c>
      <c r="C102" s="58" t="s">
        <v>371</v>
      </c>
      <c r="D102" s="107" t="s">
        <v>114</v>
      </c>
      <c r="E102" s="159"/>
      <c r="F102" s="58" t="s">
        <v>401</v>
      </c>
      <c r="G102" s="107" t="s">
        <v>121</v>
      </c>
      <c r="H102" s="59" t="s">
        <v>126</v>
      </c>
      <c r="I102" s="65"/>
      <c r="J102" s="107" t="s">
        <v>132</v>
      </c>
      <c r="K102" s="107" t="s">
        <v>3</v>
      </c>
      <c r="L102" s="59" t="s">
        <v>6</v>
      </c>
      <c r="M102" s="58" t="s">
        <v>373</v>
      </c>
      <c r="N102" s="148"/>
      <c r="O102" s="149"/>
      <c r="P102" s="149"/>
      <c r="Q102" s="107" t="s">
        <v>140</v>
      </c>
      <c r="R102" s="78"/>
      <c r="S102" s="78"/>
      <c r="T102" s="58" t="s">
        <v>402</v>
      </c>
      <c r="U102" s="107">
        <v>2026</v>
      </c>
      <c r="V102" s="88">
        <v>46387</v>
      </c>
      <c r="W102" s="78"/>
      <c r="X102" s="88">
        <v>46024</v>
      </c>
      <c r="Y102" s="150">
        <v>705374.28</v>
      </c>
      <c r="Z102" s="150">
        <v>0</v>
      </c>
      <c r="AA102" s="150">
        <v>846449.14</v>
      </c>
      <c r="AB102" s="150">
        <v>0</v>
      </c>
      <c r="AC102" s="150">
        <f t="shared" si="12"/>
        <v>705374.28</v>
      </c>
      <c r="AD102" s="150">
        <f>AA102</f>
        <v>846449.14</v>
      </c>
      <c r="AE102" s="151" t="s">
        <v>102</v>
      </c>
      <c r="AF102" s="151"/>
      <c r="AG102" s="151"/>
      <c r="AH102" s="152"/>
      <c r="AI102" s="153"/>
      <c r="AJ102" s="152"/>
      <c r="AK102" s="154"/>
      <c r="AL102" s="152"/>
      <c r="AM102" s="155" t="s">
        <v>204</v>
      </c>
      <c r="AN102" s="156" t="s">
        <v>178</v>
      </c>
      <c r="AO102" s="157"/>
      <c r="AP102" s="158"/>
      <c r="AQ102" s="158"/>
      <c r="AR102" s="24"/>
      <c r="AS102" s="158"/>
    </row>
    <row r="103" spans="1:45" ht="30" hidden="1" customHeight="1" x14ac:dyDescent="0.35">
      <c r="A103" s="38">
        <v>2026</v>
      </c>
      <c r="B103" s="59" t="s">
        <v>68</v>
      </c>
      <c r="C103" s="58" t="s">
        <v>371</v>
      </c>
      <c r="D103" s="107" t="s">
        <v>114</v>
      </c>
      <c r="E103" s="106">
        <v>126</v>
      </c>
      <c r="F103" s="58" t="s">
        <v>403</v>
      </c>
      <c r="G103" s="107" t="s">
        <v>121</v>
      </c>
      <c r="H103" s="59" t="s">
        <v>126</v>
      </c>
      <c r="I103" s="65"/>
      <c r="J103" s="107" t="s">
        <v>132</v>
      </c>
      <c r="K103" s="107" t="s">
        <v>3</v>
      </c>
      <c r="L103" s="59" t="s">
        <v>6</v>
      </c>
      <c r="M103" s="58" t="s">
        <v>373</v>
      </c>
      <c r="N103" s="148"/>
      <c r="O103" s="149"/>
      <c r="P103" s="149"/>
      <c r="Q103" s="107" t="s">
        <v>140</v>
      </c>
      <c r="R103" s="78"/>
      <c r="S103" s="78"/>
      <c r="T103" s="58" t="s">
        <v>404</v>
      </c>
      <c r="U103" s="107">
        <v>2026</v>
      </c>
      <c r="V103" s="88">
        <v>46387</v>
      </c>
      <c r="W103" s="78"/>
      <c r="X103" s="88">
        <v>46024</v>
      </c>
      <c r="Y103" s="150">
        <v>214800</v>
      </c>
      <c r="Z103" s="150">
        <v>0</v>
      </c>
      <c r="AA103" s="150">
        <f t="shared" ref="AA103:AA134" si="14">Y103</f>
        <v>214800</v>
      </c>
      <c r="AB103" s="150">
        <v>0</v>
      </c>
      <c r="AC103" s="150">
        <f t="shared" si="12"/>
        <v>214800</v>
      </c>
      <c r="AD103" s="150">
        <f>AA103</f>
        <v>214800</v>
      </c>
      <c r="AE103" s="151" t="s">
        <v>102</v>
      </c>
      <c r="AF103" s="151"/>
      <c r="AG103" s="151"/>
      <c r="AH103" s="152"/>
      <c r="AI103" s="153"/>
      <c r="AJ103" s="152"/>
      <c r="AK103" s="154"/>
      <c r="AL103" s="152"/>
      <c r="AM103" s="155" t="s">
        <v>204</v>
      </c>
      <c r="AN103" s="156" t="s">
        <v>178</v>
      </c>
      <c r="AO103" s="157"/>
      <c r="AP103" s="158"/>
      <c r="AQ103" s="158"/>
      <c r="AR103" s="24"/>
      <c r="AS103" s="158"/>
    </row>
    <row r="104" spans="1:45" ht="30" hidden="1" customHeight="1" x14ac:dyDescent="0.35">
      <c r="A104" s="38">
        <v>2026</v>
      </c>
      <c r="B104" s="59" t="s">
        <v>68</v>
      </c>
      <c r="C104" s="58" t="s">
        <v>371</v>
      </c>
      <c r="D104" s="107" t="s">
        <v>114</v>
      </c>
      <c r="E104" s="159"/>
      <c r="F104" s="58" t="s">
        <v>405</v>
      </c>
      <c r="G104" s="107" t="s">
        <v>121</v>
      </c>
      <c r="H104" s="59" t="s">
        <v>126</v>
      </c>
      <c r="I104" s="65"/>
      <c r="J104" s="107" t="s">
        <v>132</v>
      </c>
      <c r="K104" s="107" t="s">
        <v>3</v>
      </c>
      <c r="L104" s="59" t="s">
        <v>6</v>
      </c>
      <c r="M104" s="58" t="s">
        <v>373</v>
      </c>
      <c r="N104" s="148"/>
      <c r="O104" s="149"/>
      <c r="P104" s="149"/>
      <c r="Q104" s="107" t="s">
        <v>140</v>
      </c>
      <c r="R104" s="78"/>
      <c r="S104" s="78"/>
      <c r="T104" s="58" t="s">
        <v>406</v>
      </c>
      <c r="U104" s="107">
        <v>2026</v>
      </c>
      <c r="V104" s="88">
        <v>46387</v>
      </c>
      <c r="W104" s="78"/>
      <c r="X104" s="88">
        <v>46024</v>
      </c>
      <c r="Y104" s="150">
        <v>145714.32</v>
      </c>
      <c r="Z104" s="150">
        <v>0</v>
      </c>
      <c r="AA104" s="150">
        <f t="shared" si="14"/>
        <v>145714.32</v>
      </c>
      <c r="AB104" s="150">
        <v>0</v>
      </c>
      <c r="AC104" s="150">
        <f t="shared" si="12"/>
        <v>145714.32</v>
      </c>
      <c r="AD104" s="150">
        <f>AA104</f>
        <v>145714.32</v>
      </c>
      <c r="AE104" s="151" t="s">
        <v>102</v>
      </c>
      <c r="AF104" s="151"/>
      <c r="AG104" s="151"/>
      <c r="AH104" s="152"/>
      <c r="AI104" s="153"/>
      <c r="AJ104" s="152"/>
      <c r="AK104" s="154"/>
      <c r="AL104" s="152"/>
      <c r="AM104" s="155" t="s">
        <v>204</v>
      </c>
      <c r="AN104" s="156" t="s">
        <v>178</v>
      </c>
      <c r="AO104" s="157"/>
      <c r="AP104" s="158"/>
      <c r="AQ104" s="158"/>
      <c r="AR104" s="24"/>
      <c r="AS104" s="158"/>
    </row>
    <row r="105" spans="1:45" ht="30" hidden="1" customHeight="1" x14ac:dyDescent="0.35">
      <c r="A105" s="38">
        <v>2026</v>
      </c>
      <c r="B105" s="59" t="s">
        <v>68</v>
      </c>
      <c r="C105" s="58" t="s">
        <v>371</v>
      </c>
      <c r="D105" s="107" t="s">
        <v>114</v>
      </c>
      <c r="E105" s="159"/>
      <c r="F105" s="58" t="s">
        <v>407</v>
      </c>
      <c r="G105" s="107" t="s">
        <v>121</v>
      </c>
      <c r="H105" s="59" t="s">
        <v>126</v>
      </c>
      <c r="I105" s="65"/>
      <c r="J105" s="107" t="s">
        <v>132</v>
      </c>
      <c r="K105" s="107" t="s">
        <v>3</v>
      </c>
      <c r="L105" s="59" t="s">
        <v>6</v>
      </c>
      <c r="M105" s="58" t="s">
        <v>373</v>
      </c>
      <c r="N105" s="148"/>
      <c r="O105" s="149"/>
      <c r="P105" s="149"/>
      <c r="Q105" s="107" t="s">
        <v>140</v>
      </c>
      <c r="R105" s="78"/>
      <c r="S105" s="78"/>
      <c r="T105" s="58" t="s">
        <v>408</v>
      </c>
      <c r="U105" s="107">
        <v>2026</v>
      </c>
      <c r="V105" s="88">
        <v>46387</v>
      </c>
      <c r="W105" s="78"/>
      <c r="X105" s="88">
        <v>46024</v>
      </c>
      <c r="Y105" s="150">
        <v>150000</v>
      </c>
      <c r="Z105" s="150">
        <v>0</v>
      </c>
      <c r="AA105" s="150">
        <f t="shared" si="14"/>
        <v>150000</v>
      </c>
      <c r="AB105" s="150">
        <v>0</v>
      </c>
      <c r="AC105" s="150">
        <f t="shared" si="12"/>
        <v>150000</v>
      </c>
      <c r="AD105" s="150">
        <f>AA105</f>
        <v>150000</v>
      </c>
      <c r="AE105" s="151" t="s">
        <v>102</v>
      </c>
      <c r="AF105" s="151"/>
      <c r="AG105" s="151"/>
      <c r="AH105" s="152"/>
      <c r="AI105" s="153"/>
      <c r="AJ105" s="152"/>
      <c r="AK105" s="154"/>
      <c r="AL105" s="152"/>
      <c r="AM105" s="155" t="s">
        <v>204</v>
      </c>
      <c r="AN105" s="156" t="s">
        <v>178</v>
      </c>
      <c r="AO105" s="157"/>
      <c r="AP105" s="158"/>
      <c r="AQ105" s="158"/>
      <c r="AR105" s="24"/>
      <c r="AS105" s="158"/>
    </row>
    <row r="106" spans="1:45" ht="30" hidden="1" customHeight="1" x14ac:dyDescent="0.35">
      <c r="A106" s="38">
        <v>2026</v>
      </c>
      <c r="B106" s="59" t="s">
        <v>68</v>
      </c>
      <c r="C106" s="58" t="s">
        <v>371</v>
      </c>
      <c r="D106" s="107" t="s">
        <v>114</v>
      </c>
      <c r="E106" s="159"/>
      <c r="F106" s="58" t="s">
        <v>409</v>
      </c>
      <c r="G106" s="107" t="s">
        <v>121</v>
      </c>
      <c r="H106" s="59" t="s">
        <v>126</v>
      </c>
      <c r="I106" s="65"/>
      <c r="J106" s="107" t="s">
        <v>132</v>
      </c>
      <c r="K106" s="107" t="s">
        <v>3</v>
      </c>
      <c r="L106" s="59" t="s">
        <v>6</v>
      </c>
      <c r="M106" s="58" t="s">
        <v>373</v>
      </c>
      <c r="N106" s="148"/>
      <c r="O106" s="149"/>
      <c r="P106" s="149"/>
      <c r="Q106" s="107" t="s">
        <v>140</v>
      </c>
      <c r="R106" s="78"/>
      <c r="S106" s="78"/>
      <c r="T106" s="58" t="s">
        <v>410</v>
      </c>
      <c r="U106" s="107">
        <v>2026</v>
      </c>
      <c r="V106" s="88">
        <v>46387</v>
      </c>
      <c r="W106" s="78"/>
      <c r="X106" s="88">
        <v>46024</v>
      </c>
      <c r="Y106" s="150">
        <v>120000</v>
      </c>
      <c r="Z106" s="150">
        <v>0</v>
      </c>
      <c r="AA106" s="150">
        <f t="shared" si="14"/>
        <v>120000</v>
      </c>
      <c r="AB106" s="150">
        <v>0</v>
      </c>
      <c r="AC106" s="150">
        <f t="shared" si="12"/>
        <v>120000</v>
      </c>
      <c r="AD106" s="150">
        <f>AA106</f>
        <v>120000</v>
      </c>
      <c r="AE106" s="151" t="s">
        <v>102</v>
      </c>
      <c r="AF106" s="151"/>
      <c r="AG106" s="151"/>
      <c r="AH106" s="152"/>
      <c r="AI106" s="153"/>
      <c r="AJ106" s="152"/>
      <c r="AK106" s="154"/>
      <c r="AL106" s="152"/>
      <c r="AM106" s="155" t="s">
        <v>204</v>
      </c>
      <c r="AN106" s="156" t="s">
        <v>178</v>
      </c>
      <c r="AO106" s="157"/>
      <c r="AP106" s="158"/>
      <c r="AQ106" s="158"/>
      <c r="AR106" s="24"/>
      <c r="AS106" s="158"/>
    </row>
    <row r="107" spans="1:45" ht="30" hidden="1" customHeight="1" x14ac:dyDescent="0.35">
      <c r="A107" s="38">
        <v>2026</v>
      </c>
      <c r="B107" s="59" t="s">
        <v>64</v>
      </c>
      <c r="C107" s="58" t="s">
        <v>411</v>
      </c>
      <c r="D107" s="107" t="s">
        <v>114</v>
      </c>
      <c r="E107" s="159"/>
      <c r="F107" s="58" t="s">
        <v>412</v>
      </c>
      <c r="G107" s="107" t="s">
        <v>121</v>
      </c>
      <c r="H107" s="59" t="s">
        <v>126</v>
      </c>
      <c r="I107" s="65"/>
      <c r="J107" s="107" t="s">
        <v>132</v>
      </c>
      <c r="K107" s="107" t="s">
        <v>3</v>
      </c>
      <c r="L107" s="59" t="s">
        <v>6</v>
      </c>
      <c r="M107" s="58" t="s">
        <v>373</v>
      </c>
      <c r="N107" s="148"/>
      <c r="O107" s="149"/>
      <c r="P107" s="149"/>
      <c r="Q107" s="107" t="s">
        <v>140</v>
      </c>
      <c r="R107" s="78"/>
      <c r="S107" s="78"/>
      <c r="T107" s="58" t="s">
        <v>413</v>
      </c>
      <c r="U107" s="107">
        <v>2026</v>
      </c>
      <c r="V107" s="88">
        <v>46387</v>
      </c>
      <c r="W107" s="78"/>
      <c r="X107" s="88">
        <v>46024</v>
      </c>
      <c r="Y107" s="150">
        <v>171428.64</v>
      </c>
      <c r="Z107" s="150">
        <v>0</v>
      </c>
      <c r="AA107" s="150">
        <f t="shared" si="14"/>
        <v>171428.64</v>
      </c>
      <c r="AB107" s="150">
        <v>0</v>
      </c>
      <c r="AC107" s="150">
        <f t="shared" ref="AC107:AC120" si="15">AA107</f>
        <v>171428.64</v>
      </c>
      <c r="AD107" s="150">
        <f t="shared" ref="AD107:AD120" si="16">AC107</f>
        <v>171428.64</v>
      </c>
      <c r="AE107" s="151" t="s">
        <v>102</v>
      </c>
      <c r="AF107" s="151"/>
      <c r="AG107" s="151"/>
      <c r="AH107" s="152"/>
      <c r="AI107" s="153"/>
      <c r="AJ107" s="152"/>
      <c r="AK107" s="154"/>
      <c r="AL107" s="152"/>
      <c r="AM107" s="155" t="s">
        <v>204</v>
      </c>
      <c r="AN107" s="156" t="s">
        <v>178</v>
      </c>
      <c r="AO107" s="157"/>
      <c r="AP107" s="158"/>
      <c r="AQ107" s="158"/>
      <c r="AR107" s="24"/>
      <c r="AS107" s="158"/>
    </row>
    <row r="108" spans="1:45" ht="30" hidden="1" customHeight="1" x14ac:dyDescent="0.35">
      <c r="A108" s="38">
        <v>2026</v>
      </c>
      <c r="B108" s="59" t="s">
        <v>64</v>
      </c>
      <c r="C108" s="58" t="s">
        <v>411</v>
      </c>
      <c r="D108" s="107" t="s">
        <v>114</v>
      </c>
      <c r="E108" s="159"/>
      <c r="F108" s="58" t="s">
        <v>414</v>
      </c>
      <c r="G108" s="107" t="s">
        <v>121</v>
      </c>
      <c r="H108" s="59" t="s">
        <v>126</v>
      </c>
      <c r="I108" s="65"/>
      <c r="J108" s="107" t="s">
        <v>132</v>
      </c>
      <c r="K108" s="107" t="s">
        <v>3</v>
      </c>
      <c r="L108" s="59" t="s">
        <v>6</v>
      </c>
      <c r="M108" s="58" t="s">
        <v>373</v>
      </c>
      <c r="N108" s="148"/>
      <c r="O108" s="149"/>
      <c r="P108" s="149"/>
      <c r="Q108" s="107" t="s">
        <v>140</v>
      </c>
      <c r="R108" s="78"/>
      <c r="S108" s="78"/>
      <c r="T108" s="58" t="s">
        <v>415</v>
      </c>
      <c r="U108" s="107">
        <v>2026</v>
      </c>
      <c r="V108" s="88">
        <v>46387</v>
      </c>
      <c r="W108" s="78"/>
      <c r="X108" s="88">
        <v>46024</v>
      </c>
      <c r="Y108" s="150">
        <v>280000</v>
      </c>
      <c r="Z108" s="150">
        <v>0</v>
      </c>
      <c r="AA108" s="150">
        <f t="shared" si="14"/>
        <v>280000</v>
      </c>
      <c r="AB108" s="150">
        <v>0</v>
      </c>
      <c r="AC108" s="150">
        <f t="shared" si="15"/>
        <v>280000</v>
      </c>
      <c r="AD108" s="150">
        <f t="shared" si="16"/>
        <v>280000</v>
      </c>
      <c r="AE108" s="151" t="s">
        <v>102</v>
      </c>
      <c r="AF108" s="151"/>
      <c r="AG108" s="151"/>
      <c r="AH108" s="152"/>
      <c r="AI108" s="153"/>
      <c r="AJ108" s="152"/>
      <c r="AK108" s="154"/>
      <c r="AL108" s="152"/>
      <c r="AM108" s="155" t="s">
        <v>204</v>
      </c>
      <c r="AN108" s="156" t="s">
        <v>178</v>
      </c>
      <c r="AO108" s="157"/>
      <c r="AP108" s="158"/>
      <c r="AQ108" s="158"/>
      <c r="AR108" s="24"/>
      <c r="AS108" s="158"/>
    </row>
    <row r="109" spans="1:45" ht="30" customHeight="1" x14ac:dyDescent="0.35">
      <c r="A109" s="38">
        <v>2026</v>
      </c>
      <c r="B109" s="59" t="s">
        <v>64</v>
      </c>
      <c r="C109" s="58" t="s">
        <v>411</v>
      </c>
      <c r="D109" s="107" t="s">
        <v>114</v>
      </c>
      <c r="E109" s="106"/>
      <c r="F109" s="58" t="s">
        <v>416</v>
      </c>
      <c r="G109" s="107" t="s">
        <v>121</v>
      </c>
      <c r="H109" s="59" t="s">
        <v>126</v>
      </c>
      <c r="I109" s="65"/>
      <c r="J109" s="107" t="s">
        <v>132</v>
      </c>
      <c r="K109" s="107" t="s">
        <v>3</v>
      </c>
      <c r="L109" s="59" t="s">
        <v>6</v>
      </c>
      <c r="M109" s="58" t="s">
        <v>373</v>
      </c>
      <c r="N109" s="148"/>
      <c r="O109" s="149"/>
      <c r="P109" s="149"/>
      <c r="Q109" s="107" t="s">
        <v>140</v>
      </c>
      <c r="R109" s="78"/>
      <c r="S109" s="78"/>
      <c r="T109" s="58" t="s">
        <v>417</v>
      </c>
      <c r="U109" s="107">
        <v>2026</v>
      </c>
      <c r="V109" s="88">
        <v>46387</v>
      </c>
      <c r="W109" s="78"/>
      <c r="X109" s="88">
        <v>46024</v>
      </c>
      <c r="Y109" s="150">
        <v>171429.12</v>
      </c>
      <c r="Z109" s="150">
        <v>0</v>
      </c>
      <c r="AA109" s="150">
        <f t="shared" si="14"/>
        <v>171429.12</v>
      </c>
      <c r="AB109" s="150">
        <v>0</v>
      </c>
      <c r="AC109" s="150">
        <f t="shared" si="15"/>
        <v>171429.12</v>
      </c>
      <c r="AD109" s="150">
        <f t="shared" si="16"/>
        <v>171429.12</v>
      </c>
      <c r="AE109" s="151" t="s">
        <v>102</v>
      </c>
      <c r="AF109" s="151"/>
      <c r="AG109" s="151"/>
      <c r="AH109" s="152"/>
      <c r="AI109" s="153"/>
      <c r="AJ109" s="152"/>
      <c r="AK109" s="154"/>
      <c r="AL109" s="152"/>
      <c r="AM109" s="155" t="s">
        <v>204</v>
      </c>
      <c r="AN109" s="161" t="s">
        <v>293</v>
      </c>
      <c r="AO109" s="157"/>
      <c r="AP109" s="158"/>
      <c r="AQ109" s="158"/>
      <c r="AR109" s="24"/>
      <c r="AS109" s="158"/>
    </row>
    <row r="110" spans="1:45" ht="30" hidden="1" customHeight="1" x14ac:dyDescent="0.35">
      <c r="A110" s="38">
        <v>2026</v>
      </c>
      <c r="B110" s="59" t="s">
        <v>64</v>
      </c>
      <c r="C110" s="58" t="s">
        <v>411</v>
      </c>
      <c r="D110" s="107" t="s">
        <v>114</v>
      </c>
      <c r="E110" s="159"/>
      <c r="F110" s="58" t="s">
        <v>418</v>
      </c>
      <c r="G110" s="107" t="s">
        <v>121</v>
      </c>
      <c r="H110" s="59" t="s">
        <v>126</v>
      </c>
      <c r="I110" s="65"/>
      <c r="J110" s="107" t="s">
        <v>132</v>
      </c>
      <c r="K110" s="107" t="s">
        <v>3</v>
      </c>
      <c r="L110" s="59" t="s">
        <v>6</v>
      </c>
      <c r="M110" s="58" t="s">
        <v>373</v>
      </c>
      <c r="N110" s="148"/>
      <c r="O110" s="149"/>
      <c r="P110" s="149"/>
      <c r="Q110" s="107" t="s">
        <v>140</v>
      </c>
      <c r="R110" s="78"/>
      <c r="S110" s="78"/>
      <c r="T110" s="58" t="s">
        <v>419</v>
      </c>
      <c r="U110" s="107">
        <v>2026</v>
      </c>
      <c r="V110" s="88">
        <v>46387</v>
      </c>
      <c r="W110" s="78"/>
      <c r="X110" s="88">
        <v>46024</v>
      </c>
      <c r="Y110" s="150">
        <v>257142.9</v>
      </c>
      <c r="Z110" s="150">
        <v>0</v>
      </c>
      <c r="AA110" s="150">
        <f t="shared" si="14"/>
        <v>257142.9</v>
      </c>
      <c r="AB110" s="150">
        <v>0</v>
      </c>
      <c r="AC110" s="150">
        <f t="shared" si="15"/>
        <v>257142.9</v>
      </c>
      <c r="AD110" s="150">
        <f t="shared" si="16"/>
        <v>257142.9</v>
      </c>
      <c r="AE110" s="151" t="s">
        <v>102</v>
      </c>
      <c r="AF110" s="151"/>
      <c r="AG110" s="151"/>
      <c r="AH110" s="152"/>
      <c r="AI110" s="153"/>
      <c r="AJ110" s="152"/>
      <c r="AK110" s="154"/>
      <c r="AL110" s="152"/>
      <c r="AM110" s="155" t="s">
        <v>204</v>
      </c>
      <c r="AN110" s="156" t="s">
        <v>178</v>
      </c>
      <c r="AO110" s="157"/>
      <c r="AP110" s="158"/>
      <c r="AQ110" s="158"/>
      <c r="AR110" s="24"/>
      <c r="AS110" s="158"/>
    </row>
    <row r="111" spans="1:45" ht="30" hidden="1" customHeight="1" x14ac:dyDescent="0.35">
      <c r="A111" s="38">
        <v>2026</v>
      </c>
      <c r="B111" s="59" t="s">
        <v>64</v>
      </c>
      <c r="C111" s="58" t="s">
        <v>411</v>
      </c>
      <c r="D111" s="107" t="s">
        <v>114</v>
      </c>
      <c r="E111" s="106">
        <v>195</v>
      </c>
      <c r="F111" s="58" t="s">
        <v>420</v>
      </c>
      <c r="G111" s="107" t="s">
        <v>121</v>
      </c>
      <c r="H111" s="59" t="s">
        <v>126</v>
      </c>
      <c r="I111" s="65"/>
      <c r="J111" s="107" t="s">
        <v>132</v>
      </c>
      <c r="K111" s="107" t="s">
        <v>3</v>
      </c>
      <c r="L111" s="59" t="s">
        <v>6</v>
      </c>
      <c r="M111" s="58" t="s">
        <v>373</v>
      </c>
      <c r="N111" s="148"/>
      <c r="O111" s="149"/>
      <c r="P111" s="149"/>
      <c r="Q111" s="107" t="s">
        <v>140</v>
      </c>
      <c r="R111" s="78"/>
      <c r="S111" s="78"/>
      <c r="T111" s="58" t="s">
        <v>421</v>
      </c>
      <c r="U111" s="107">
        <v>2026</v>
      </c>
      <c r="V111" s="88">
        <v>46387</v>
      </c>
      <c r="W111" s="78"/>
      <c r="X111" s="88">
        <v>46024</v>
      </c>
      <c r="Y111" s="150">
        <v>181800</v>
      </c>
      <c r="Z111" s="150">
        <v>0</v>
      </c>
      <c r="AA111" s="150">
        <f t="shared" si="14"/>
        <v>181800</v>
      </c>
      <c r="AB111" s="150">
        <v>0</v>
      </c>
      <c r="AC111" s="150">
        <f t="shared" si="15"/>
        <v>181800</v>
      </c>
      <c r="AD111" s="150">
        <f t="shared" si="16"/>
        <v>181800</v>
      </c>
      <c r="AE111" s="151" t="s">
        <v>102</v>
      </c>
      <c r="AF111" s="151"/>
      <c r="AG111" s="151"/>
      <c r="AH111" s="152"/>
      <c r="AI111" s="153"/>
      <c r="AJ111" s="152"/>
      <c r="AK111" s="154"/>
      <c r="AL111" s="152"/>
      <c r="AM111" s="155" t="s">
        <v>204</v>
      </c>
      <c r="AN111" s="156" t="s">
        <v>178</v>
      </c>
      <c r="AO111" s="157"/>
      <c r="AP111" s="158"/>
      <c r="AQ111" s="158"/>
      <c r="AR111" s="24"/>
      <c r="AS111" s="158"/>
    </row>
    <row r="112" spans="1:45" ht="30" hidden="1" customHeight="1" x14ac:dyDescent="0.35">
      <c r="A112" s="40">
        <v>2026</v>
      </c>
      <c r="B112" s="59" t="s">
        <v>65</v>
      </c>
      <c r="C112" s="58" t="s">
        <v>422</v>
      </c>
      <c r="D112" s="107" t="s">
        <v>114</v>
      </c>
      <c r="E112" s="159"/>
      <c r="F112" s="58" t="s">
        <v>423</v>
      </c>
      <c r="G112" s="107" t="s">
        <v>121</v>
      </c>
      <c r="H112" s="59" t="s">
        <v>126</v>
      </c>
      <c r="I112" s="65"/>
      <c r="J112" s="107" t="s">
        <v>132</v>
      </c>
      <c r="K112" s="107" t="s">
        <v>3</v>
      </c>
      <c r="L112" s="59" t="s">
        <v>6</v>
      </c>
      <c r="M112" s="58" t="s">
        <v>202</v>
      </c>
      <c r="N112" s="148"/>
      <c r="O112" s="149"/>
      <c r="P112" s="149"/>
      <c r="Q112" s="107" t="s">
        <v>140</v>
      </c>
      <c r="R112" s="78"/>
      <c r="S112" s="78"/>
      <c r="T112" s="58" t="s">
        <v>424</v>
      </c>
      <c r="U112" s="107">
        <v>2026</v>
      </c>
      <c r="V112" s="88">
        <v>46387</v>
      </c>
      <c r="W112" s="78"/>
      <c r="X112" s="88">
        <v>46024</v>
      </c>
      <c r="Y112" s="150">
        <v>144000</v>
      </c>
      <c r="Z112" s="150">
        <v>0</v>
      </c>
      <c r="AA112" s="150">
        <f t="shared" si="14"/>
        <v>144000</v>
      </c>
      <c r="AB112" s="150">
        <v>0</v>
      </c>
      <c r="AC112" s="150">
        <f t="shared" si="15"/>
        <v>144000</v>
      </c>
      <c r="AD112" s="150">
        <f t="shared" si="16"/>
        <v>144000</v>
      </c>
      <c r="AE112" s="151" t="s">
        <v>102</v>
      </c>
      <c r="AF112" s="151"/>
      <c r="AG112" s="151"/>
      <c r="AH112" s="152"/>
      <c r="AI112" s="153"/>
      <c r="AJ112" s="152"/>
      <c r="AK112" s="154"/>
      <c r="AL112" s="152"/>
      <c r="AM112" s="155" t="s">
        <v>204</v>
      </c>
      <c r="AN112" s="156" t="s">
        <v>178</v>
      </c>
      <c r="AO112" s="157"/>
      <c r="AP112" s="158"/>
      <c r="AQ112" s="158"/>
      <c r="AR112" s="24"/>
      <c r="AS112" s="158"/>
    </row>
    <row r="113" spans="1:45" ht="30" hidden="1" customHeight="1" x14ac:dyDescent="0.35">
      <c r="A113" s="40">
        <v>2026</v>
      </c>
      <c r="B113" s="59" t="s">
        <v>65</v>
      </c>
      <c r="C113" s="58" t="s">
        <v>422</v>
      </c>
      <c r="D113" s="107" t="s">
        <v>114</v>
      </c>
      <c r="E113" s="159"/>
      <c r="F113" s="58" t="s">
        <v>425</v>
      </c>
      <c r="G113" s="107" t="s">
        <v>121</v>
      </c>
      <c r="H113" s="59" t="s">
        <v>126</v>
      </c>
      <c r="I113" s="65"/>
      <c r="J113" s="107" t="s">
        <v>132</v>
      </c>
      <c r="K113" s="107" t="s">
        <v>3</v>
      </c>
      <c r="L113" s="59" t="s">
        <v>6</v>
      </c>
      <c r="M113" s="58" t="s">
        <v>202</v>
      </c>
      <c r="N113" s="148"/>
      <c r="O113" s="149"/>
      <c r="P113" s="149"/>
      <c r="Q113" s="107" t="s">
        <v>140</v>
      </c>
      <c r="R113" s="78"/>
      <c r="S113" s="78"/>
      <c r="T113" s="58" t="s">
        <v>426</v>
      </c>
      <c r="U113" s="107">
        <v>2026</v>
      </c>
      <c r="V113" s="88">
        <v>46387</v>
      </c>
      <c r="W113" s="78"/>
      <c r="X113" s="88">
        <v>46024</v>
      </c>
      <c r="Y113" s="150">
        <v>100800</v>
      </c>
      <c r="Z113" s="150">
        <v>0</v>
      </c>
      <c r="AA113" s="150">
        <f t="shared" si="14"/>
        <v>100800</v>
      </c>
      <c r="AB113" s="150">
        <v>0</v>
      </c>
      <c r="AC113" s="150">
        <f t="shared" si="15"/>
        <v>100800</v>
      </c>
      <c r="AD113" s="150">
        <f t="shared" si="16"/>
        <v>100800</v>
      </c>
      <c r="AE113" s="151" t="s">
        <v>102</v>
      </c>
      <c r="AF113" s="151"/>
      <c r="AG113" s="151"/>
      <c r="AH113" s="152"/>
      <c r="AI113" s="153"/>
      <c r="AJ113" s="152"/>
      <c r="AK113" s="154"/>
      <c r="AL113" s="152"/>
      <c r="AM113" s="155" t="s">
        <v>204</v>
      </c>
      <c r="AN113" s="156" t="s">
        <v>178</v>
      </c>
      <c r="AO113" s="157"/>
      <c r="AP113" s="158"/>
      <c r="AQ113" s="158"/>
      <c r="AR113" s="24"/>
      <c r="AS113" s="158"/>
    </row>
    <row r="114" spans="1:45" ht="30" hidden="1" customHeight="1" x14ac:dyDescent="0.35">
      <c r="A114" s="40">
        <v>2026</v>
      </c>
      <c r="B114" s="59" t="s">
        <v>65</v>
      </c>
      <c r="C114" s="58" t="s">
        <v>422</v>
      </c>
      <c r="D114" s="107" t="s">
        <v>114</v>
      </c>
      <c r="E114" s="159"/>
      <c r="F114" s="58" t="s">
        <v>427</v>
      </c>
      <c r="G114" s="107" t="s">
        <v>121</v>
      </c>
      <c r="H114" s="59" t="s">
        <v>126</v>
      </c>
      <c r="I114" s="65"/>
      <c r="J114" s="107" t="s">
        <v>132</v>
      </c>
      <c r="K114" s="107" t="s">
        <v>3</v>
      </c>
      <c r="L114" s="59" t="s">
        <v>6</v>
      </c>
      <c r="M114" s="58" t="s">
        <v>202</v>
      </c>
      <c r="N114" s="148"/>
      <c r="O114" s="149"/>
      <c r="P114" s="149"/>
      <c r="Q114" s="107" t="s">
        <v>140</v>
      </c>
      <c r="R114" s="78"/>
      <c r="S114" s="78"/>
      <c r="T114" s="58" t="s">
        <v>428</v>
      </c>
      <c r="U114" s="107">
        <v>2026</v>
      </c>
      <c r="V114" s="88">
        <v>46387</v>
      </c>
      <c r="W114" s="78"/>
      <c r="X114" s="88">
        <v>46024</v>
      </c>
      <c r="Y114" s="150">
        <v>100800</v>
      </c>
      <c r="Z114" s="150">
        <v>0</v>
      </c>
      <c r="AA114" s="150">
        <f t="shared" si="14"/>
        <v>100800</v>
      </c>
      <c r="AB114" s="150">
        <v>0</v>
      </c>
      <c r="AC114" s="150">
        <f t="shared" si="15"/>
        <v>100800</v>
      </c>
      <c r="AD114" s="150">
        <f t="shared" si="16"/>
        <v>100800</v>
      </c>
      <c r="AE114" s="151" t="s">
        <v>102</v>
      </c>
      <c r="AF114" s="151"/>
      <c r="AG114" s="151"/>
      <c r="AH114" s="152"/>
      <c r="AI114" s="153"/>
      <c r="AJ114" s="152"/>
      <c r="AK114" s="154"/>
      <c r="AL114" s="152"/>
      <c r="AM114" s="155" t="s">
        <v>204</v>
      </c>
      <c r="AN114" s="156" t="s">
        <v>178</v>
      </c>
      <c r="AO114" s="157"/>
      <c r="AP114" s="158"/>
      <c r="AQ114" s="158"/>
      <c r="AR114" s="24"/>
      <c r="AS114" s="158"/>
    </row>
    <row r="115" spans="1:45" ht="30" hidden="1" customHeight="1" x14ac:dyDescent="0.35">
      <c r="A115" s="40">
        <v>2026</v>
      </c>
      <c r="B115" s="59" t="s">
        <v>65</v>
      </c>
      <c r="C115" s="58" t="s">
        <v>422</v>
      </c>
      <c r="D115" s="107" t="s">
        <v>114</v>
      </c>
      <c r="E115" s="159"/>
      <c r="F115" s="58" t="s">
        <v>429</v>
      </c>
      <c r="G115" s="107" t="s">
        <v>121</v>
      </c>
      <c r="H115" s="59" t="s">
        <v>126</v>
      </c>
      <c r="I115" s="65"/>
      <c r="J115" s="107" t="s">
        <v>132</v>
      </c>
      <c r="K115" s="107" t="s">
        <v>3</v>
      </c>
      <c r="L115" s="59" t="s">
        <v>6</v>
      </c>
      <c r="M115" s="58" t="s">
        <v>202</v>
      </c>
      <c r="N115" s="148"/>
      <c r="O115" s="149"/>
      <c r="P115" s="149"/>
      <c r="Q115" s="107" t="s">
        <v>140</v>
      </c>
      <c r="R115" s="78"/>
      <c r="S115" s="78"/>
      <c r="T115" s="58" t="s">
        <v>430</v>
      </c>
      <c r="U115" s="107">
        <v>2026</v>
      </c>
      <c r="V115" s="88">
        <v>46387</v>
      </c>
      <c r="W115" s="78"/>
      <c r="X115" s="88">
        <v>46024</v>
      </c>
      <c r="Y115" s="150">
        <v>144000</v>
      </c>
      <c r="Z115" s="150">
        <v>0</v>
      </c>
      <c r="AA115" s="150">
        <f t="shared" si="14"/>
        <v>144000</v>
      </c>
      <c r="AB115" s="150">
        <v>0</v>
      </c>
      <c r="AC115" s="150">
        <f t="shared" si="15"/>
        <v>144000</v>
      </c>
      <c r="AD115" s="150">
        <f t="shared" si="16"/>
        <v>144000</v>
      </c>
      <c r="AE115" s="151" t="s">
        <v>102</v>
      </c>
      <c r="AF115" s="151"/>
      <c r="AG115" s="151"/>
      <c r="AH115" s="152"/>
      <c r="AI115" s="153"/>
      <c r="AJ115" s="152"/>
      <c r="AK115" s="154"/>
      <c r="AL115" s="152"/>
      <c r="AM115" s="155" t="s">
        <v>204</v>
      </c>
      <c r="AN115" s="156" t="s">
        <v>178</v>
      </c>
      <c r="AO115" s="157"/>
      <c r="AP115" s="158"/>
      <c r="AQ115" s="158"/>
      <c r="AR115" s="24"/>
      <c r="AS115" s="158"/>
    </row>
    <row r="116" spans="1:45" ht="30" hidden="1" customHeight="1" x14ac:dyDescent="0.35">
      <c r="A116" s="40">
        <v>2026</v>
      </c>
      <c r="B116" s="59" t="s">
        <v>65</v>
      </c>
      <c r="C116" s="58" t="s">
        <v>422</v>
      </c>
      <c r="D116" s="107" t="s">
        <v>114</v>
      </c>
      <c r="E116" s="159"/>
      <c r="F116" s="58" t="s">
        <v>431</v>
      </c>
      <c r="G116" s="107" t="s">
        <v>121</v>
      </c>
      <c r="H116" s="59" t="s">
        <v>126</v>
      </c>
      <c r="I116" s="65"/>
      <c r="J116" s="107" t="s">
        <v>132</v>
      </c>
      <c r="K116" s="107" t="s">
        <v>3</v>
      </c>
      <c r="L116" s="59" t="s">
        <v>6</v>
      </c>
      <c r="M116" s="58" t="s">
        <v>202</v>
      </c>
      <c r="N116" s="148"/>
      <c r="O116" s="149"/>
      <c r="P116" s="149"/>
      <c r="Q116" s="107" t="s">
        <v>140</v>
      </c>
      <c r="R116" s="78"/>
      <c r="S116" s="78"/>
      <c r="T116" s="58" t="s">
        <v>432</v>
      </c>
      <c r="U116" s="107">
        <v>2026</v>
      </c>
      <c r="V116" s="88">
        <v>46387</v>
      </c>
      <c r="W116" s="78"/>
      <c r="X116" s="88">
        <v>46024</v>
      </c>
      <c r="Y116" s="150">
        <v>144000</v>
      </c>
      <c r="Z116" s="150">
        <v>0</v>
      </c>
      <c r="AA116" s="150">
        <f t="shared" si="14"/>
        <v>144000</v>
      </c>
      <c r="AB116" s="150">
        <v>0</v>
      </c>
      <c r="AC116" s="150">
        <f t="shared" si="15"/>
        <v>144000</v>
      </c>
      <c r="AD116" s="150">
        <f t="shared" si="16"/>
        <v>144000</v>
      </c>
      <c r="AE116" s="151" t="s">
        <v>102</v>
      </c>
      <c r="AF116" s="151"/>
      <c r="AG116" s="151"/>
      <c r="AH116" s="152"/>
      <c r="AI116" s="153"/>
      <c r="AJ116" s="152"/>
      <c r="AK116" s="154"/>
      <c r="AL116" s="152"/>
      <c r="AM116" s="155" t="s">
        <v>204</v>
      </c>
      <c r="AN116" s="156" t="s">
        <v>178</v>
      </c>
      <c r="AO116" s="157"/>
      <c r="AP116" s="158"/>
      <c r="AQ116" s="158"/>
      <c r="AR116" s="24"/>
      <c r="AS116" s="158"/>
    </row>
    <row r="117" spans="1:45" ht="30" hidden="1" customHeight="1" x14ac:dyDescent="0.35">
      <c r="A117" s="40">
        <v>2026</v>
      </c>
      <c r="B117" s="59" t="s">
        <v>65</v>
      </c>
      <c r="C117" s="58" t="s">
        <v>422</v>
      </c>
      <c r="D117" s="107" t="s">
        <v>114</v>
      </c>
      <c r="E117" s="159"/>
      <c r="F117" s="58" t="s">
        <v>433</v>
      </c>
      <c r="G117" s="107" t="s">
        <v>121</v>
      </c>
      <c r="H117" s="59" t="s">
        <v>126</v>
      </c>
      <c r="I117" s="65"/>
      <c r="J117" s="107" t="s">
        <v>132</v>
      </c>
      <c r="K117" s="107" t="s">
        <v>3</v>
      </c>
      <c r="L117" s="59" t="s">
        <v>6</v>
      </c>
      <c r="M117" s="58" t="s">
        <v>202</v>
      </c>
      <c r="N117" s="148"/>
      <c r="O117" s="149"/>
      <c r="P117" s="149"/>
      <c r="Q117" s="107" t="s">
        <v>140</v>
      </c>
      <c r="R117" s="78"/>
      <c r="S117" s="78"/>
      <c r="T117" s="58" t="s">
        <v>434</v>
      </c>
      <c r="U117" s="107">
        <v>2026</v>
      </c>
      <c r="V117" s="88">
        <v>46387</v>
      </c>
      <c r="W117" s="78"/>
      <c r="X117" s="88">
        <v>46024</v>
      </c>
      <c r="Y117" s="150">
        <v>100800</v>
      </c>
      <c r="Z117" s="150">
        <v>0</v>
      </c>
      <c r="AA117" s="150">
        <f t="shared" si="14"/>
        <v>100800</v>
      </c>
      <c r="AB117" s="150">
        <v>0</v>
      </c>
      <c r="AC117" s="150">
        <f t="shared" si="15"/>
        <v>100800</v>
      </c>
      <c r="AD117" s="150">
        <f t="shared" si="16"/>
        <v>100800</v>
      </c>
      <c r="AE117" s="151" t="s">
        <v>102</v>
      </c>
      <c r="AF117" s="151"/>
      <c r="AG117" s="151"/>
      <c r="AH117" s="152"/>
      <c r="AI117" s="153"/>
      <c r="AJ117" s="152"/>
      <c r="AK117" s="154"/>
      <c r="AL117" s="152"/>
      <c r="AM117" s="155" t="s">
        <v>204</v>
      </c>
      <c r="AN117" s="156" t="s">
        <v>178</v>
      </c>
      <c r="AO117" s="157"/>
      <c r="AP117" s="158"/>
      <c r="AQ117" s="158"/>
      <c r="AR117" s="24"/>
      <c r="AS117" s="158"/>
    </row>
    <row r="118" spans="1:45" ht="30" hidden="1" customHeight="1" x14ac:dyDescent="0.35">
      <c r="A118" s="40">
        <v>2026</v>
      </c>
      <c r="B118" s="59" t="s">
        <v>65</v>
      </c>
      <c r="C118" s="58" t="s">
        <v>422</v>
      </c>
      <c r="D118" s="107" t="s">
        <v>114</v>
      </c>
      <c r="E118" s="159"/>
      <c r="F118" s="58" t="s">
        <v>435</v>
      </c>
      <c r="G118" s="107" t="s">
        <v>121</v>
      </c>
      <c r="H118" s="59" t="s">
        <v>126</v>
      </c>
      <c r="I118" s="65"/>
      <c r="J118" s="107" t="s">
        <v>132</v>
      </c>
      <c r="K118" s="107" t="s">
        <v>3</v>
      </c>
      <c r="L118" s="59" t="s">
        <v>6</v>
      </c>
      <c r="M118" s="58" t="s">
        <v>202</v>
      </c>
      <c r="N118" s="148"/>
      <c r="O118" s="149"/>
      <c r="P118" s="149"/>
      <c r="Q118" s="107" t="s">
        <v>140</v>
      </c>
      <c r="R118" s="78"/>
      <c r="S118" s="78"/>
      <c r="T118" s="58" t="s">
        <v>436</v>
      </c>
      <c r="U118" s="107">
        <v>2026</v>
      </c>
      <c r="V118" s="88">
        <v>46387</v>
      </c>
      <c r="W118" s="78"/>
      <c r="X118" s="88">
        <v>46024</v>
      </c>
      <c r="Y118" s="150">
        <v>100800</v>
      </c>
      <c r="Z118" s="150">
        <v>0</v>
      </c>
      <c r="AA118" s="150">
        <f t="shared" si="14"/>
        <v>100800</v>
      </c>
      <c r="AB118" s="150">
        <v>0</v>
      </c>
      <c r="AC118" s="150">
        <f t="shared" si="15"/>
        <v>100800</v>
      </c>
      <c r="AD118" s="150">
        <f t="shared" si="16"/>
        <v>100800</v>
      </c>
      <c r="AE118" s="151" t="s">
        <v>102</v>
      </c>
      <c r="AF118" s="151"/>
      <c r="AG118" s="151"/>
      <c r="AH118" s="152"/>
      <c r="AI118" s="153"/>
      <c r="AJ118" s="152"/>
      <c r="AK118" s="154"/>
      <c r="AL118" s="152"/>
      <c r="AM118" s="155" t="s">
        <v>204</v>
      </c>
      <c r="AN118" s="156" t="s">
        <v>178</v>
      </c>
      <c r="AO118" s="157"/>
      <c r="AP118" s="158"/>
      <c r="AQ118" s="158"/>
      <c r="AR118" s="24"/>
      <c r="AS118" s="158"/>
    </row>
    <row r="119" spans="1:45" ht="30" hidden="1" customHeight="1" x14ac:dyDescent="0.35">
      <c r="A119" s="40">
        <v>2026</v>
      </c>
      <c r="B119" s="59" t="s">
        <v>65</v>
      </c>
      <c r="C119" s="58" t="s">
        <v>422</v>
      </c>
      <c r="D119" s="107" t="s">
        <v>114</v>
      </c>
      <c r="E119" s="159"/>
      <c r="F119" s="58" t="s">
        <v>437</v>
      </c>
      <c r="G119" s="107" t="s">
        <v>121</v>
      </c>
      <c r="H119" s="59" t="s">
        <v>126</v>
      </c>
      <c r="I119" s="65"/>
      <c r="J119" s="107" t="s">
        <v>132</v>
      </c>
      <c r="K119" s="107" t="s">
        <v>3</v>
      </c>
      <c r="L119" s="59" t="s">
        <v>6</v>
      </c>
      <c r="M119" s="58" t="s">
        <v>202</v>
      </c>
      <c r="N119" s="148"/>
      <c r="O119" s="149"/>
      <c r="P119" s="149"/>
      <c r="Q119" s="107" t="s">
        <v>140</v>
      </c>
      <c r="R119" s="78"/>
      <c r="S119" s="78"/>
      <c r="T119" s="58" t="s">
        <v>438</v>
      </c>
      <c r="U119" s="107">
        <v>2026</v>
      </c>
      <c r="V119" s="88">
        <v>46387</v>
      </c>
      <c r="W119" s="78"/>
      <c r="X119" s="88">
        <v>46024</v>
      </c>
      <c r="Y119" s="150">
        <v>144000</v>
      </c>
      <c r="Z119" s="150">
        <v>0</v>
      </c>
      <c r="AA119" s="150">
        <f t="shared" si="14"/>
        <v>144000</v>
      </c>
      <c r="AB119" s="150">
        <v>0</v>
      </c>
      <c r="AC119" s="150">
        <f t="shared" si="15"/>
        <v>144000</v>
      </c>
      <c r="AD119" s="150">
        <f t="shared" si="16"/>
        <v>144000</v>
      </c>
      <c r="AE119" s="151" t="s">
        <v>102</v>
      </c>
      <c r="AF119" s="151"/>
      <c r="AG119" s="151"/>
      <c r="AH119" s="152"/>
      <c r="AI119" s="153"/>
      <c r="AJ119" s="152"/>
      <c r="AK119" s="154"/>
      <c r="AL119" s="152"/>
      <c r="AM119" s="155" t="s">
        <v>204</v>
      </c>
      <c r="AN119" s="156" t="s">
        <v>178</v>
      </c>
      <c r="AO119" s="157"/>
      <c r="AP119" s="158"/>
      <c r="AQ119" s="158"/>
      <c r="AR119" s="24"/>
      <c r="AS119" s="158"/>
    </row>
    <row r="120" spans="1:45" ht="30" hidden="1" customHeight="1" x14ac:dyDescent="0.35">
      <c r="A120" s="40">
        <v>2026</v>
      </c>
      <c r="B120" s="59" t="s">
        <v>65</v>
      </c>
      <c r="C120" s="58" t="s">
        <v>422</v>
      </c>
      <c r="D120" s="107" t="s">
        <v>114</v>
      </c>
      <c r="E120" s="159"/>
      <c r="F120" s="58" t="s">
        <v>439</v>
      </c>
      <c r="G120" s="107" t="s">
        <v>121</v>
      </c>
      <c r="H120" s="59" t="s">
        <v>126</v>
      </c>
      <c r="I120" s="65"/>
      <c r="J120" s="107" t="s">
        <v>132</v>
      </c>
      <c r="K120" s="107" t="s">
        <v>3</v>
      </c>
      <c r="L120" s="59" t="s">
        <v>6</v>
      </c>
      <c r="M120" s="58" t="s">
        <v>202</v>
      </c>
      <c r="N120" s="148"/>
      <c r="O120" s="149"/>
      <c r="P120" s="149"/>
      <c r="Q120" s="107" t="s">
        <v>140</v>
      </c>
      <c r="R120" s="78"/>
      <c r="S120" s="78"/>
      <c r="T120" s="58" t="s">
        <v>440</v>
      </c>
      <c r="U120" s="107">
        <v>2026</v>
      </c>
      <c r="V120" s="88">
        <v>46387</v>
      </c>
      <c r="W120" s="78"/>
      <c r="X120" s="88">
        <v>46024</v>
      </c>
      <c r="Y120" s="150">
        <v>72000</v>
      </c>
      <c r="Z120" s="150">
        <v>0</v>
      </c>
      <c r="AA120" s="150">
        <f t="shared" si="14"/>
        <v>72000</v>
      </c>
      <c r="AB120" s="150">
        <v>0</v>
      </c>
      <c r="AC120" s="150">
        <f t="shared" si="15"/>
        <v>72000</v>
      </c>
      <c r="AD120" s="150">
        <f t="shared" si="16"/>
        <v>72000</v>
      </c>
      <c r="AE120" s="151" t="s">
        <v>102</v>
      </c>
      <c r="AF120" s="151"/>
      <c r="AG120" s="151"/>
      <c r="AH120" s="152"/>
      <c r="AI120" s="153"/>
      <c r="AJ120" s="152"/>
      <c r="AK120" s="154"/>
      <c r="AL120" s="152"/>
      <c r="AM120" s="155" t="s">
        <v>204</v>
      </c>
      <c r="AN120" s="156" t="s">
        <v>178</v>
      </c>
      <c r="AO120" s="157"/>
      <c r="AP120" s="158"/>
      <c r="AQ120" s="158"/>
      <c r="AR120" s="24"/>
      <c r="AS120" s="158"/>
    </row>
    <row r="121" spans="1:45" ht="30" hidden="1" customHeight="1" x14ac:dyDescent="0.35">
      <c r="A121" s="38">
        <v>2026</v>
      </c>
      <c r="B121" s="59" t="s">
        <v>66</v>
      </c>
      <c r="C121" s="58" t="s">
        <v>441</v>
      </c>
      <c r="D121" s="107" t="s">
        <v>114</v>
      </c>
      <c r="E121" s="159"/>
      <c r="F121" s="58" t="s">
        <v>442</v>
      </c>
      <c r="G121" s="107" t="s">
        <v>121</v>
      </c>
      <c r="H121" s="59" t="s">
        <v>126</v>
      </c>
      <c r="I121" s="65"/>
      <c r="J121" s="107" t="s">
        <v>132</v>
      </c>
      <c r="K121" s="107" t="s">
        <v>3</v>
      </c>
      <c r="L121" s="59" t="s">
        <v>6</v>
      </c>
      <c r="M121" s="58" t="s">
        <v>202</v>
      </c>
      <c r="N121" s="148"/>
      <c r="O121" s="149"/>
      <c r="P121" s="149"/>
      <c r="Q121" s="107" t="s">
        <v>140</v>
      </c>
      <c r="R121" s="78"/>
      <c r="S121" s="78"/>
      <c r="T121" s="58" t="s">
        <v>443</v>
      </c>
      <c r="U121" s="107">
        <v>2026</v>
      </c>
      <c r="V121" s="88">
        <v>46387</v>
      </c>
      <c r="W121" s="78"/>
      <c r="X121" s="88">
        <v>46024</v>
      </c>
      <c r="Y121" s="150">
        <v>257142.84</v>
      </c>
      <c r="Z121" s="150"/>
      <c r="AA121" s="150">
        <f t="shared" si="14"/>
        <v>257142.84</v>
      </c>
      <c r="AB121" s="150"/>
      <c r="AC121" s="150">
        <f t="shared" ref="AC121:AC152" si="17">Y121</f>
        <v>257142.84</v>
      </c>
      <c r="AD121" s="150">
        <f t="shared" ref="AD121:AD152" si="18">AA121</f>
        <v>257142.84</v>
      </c>
      <c r="AE121" s="151" t="s">
        <v>102</v>
      </c>
      <c r="AF121" s="151"/>
      <c r="AG121" s="151"/>
      <c r="AH121" s="152"/>
      <c r="AI121" s="153"/>
      <c r="AJ121" s="152"/>
      <c r="AK121" s="154"/>
      <c r="AL121" s="152"/>
      <c r="AM121" s="155" t="s">
        <v>204</v>
      </c>
      <c r="AN121" s="156" t="s">
        <v>178</v>
      </c>
      <c r="AO121" s="157"/>
      <c r="AP121" s="158"/>
      <c r="AQ121" s="158"/>
      <c r="AR121" s="24"/>
      <c r="AS121" s="158"/>
    </row>
    <row r="122" spans="1:45" ht="30" hidden="1" customHeight="1" x14ac:dyDescent="0.35">
      <c r="A122" s="38">
        <v>2026</v>
      </c>
      <c r="B122" s="59" t="s">
        <v>66</v>
      </c>
      <c r="C122" s="58" t="s">
        <v>441</v>
      </c>
      <c r="D122" s="107" t="s">
        <v>114</v>
      </c>
      <c r="E122" s="106">
        <v>215</v>
      </c>
      <c r="F122" s="58" t="s">
        <v>444</v>
      </c>
      <c r="G122" s="107" t="s">
        <v>121</v>
      </c>
      <c r="H122" s="59" t="s">
        <v>126</v>
      </c>
      <c r="I122" s="65"/>
      <c r="J122" s="107" t="s">
        <v>132</v>
      </c>
      <c r="K122" s="107" t="s">
        <v>3</v>
      </c>
      <c r="L122" s="59" t="s">
        <v>6</v>
      </c>
      <c r="M122" s="58" t="s">
        <v>202</v>
      </c>
      <c r="N122" s="148"/>
      <c r="O122" s="149"/>
      <c r="P122" s="149"/>
      <c r="Q122" s="107" t="s">
        <v>140</v>
      </c>
      <c r="R122" s="78"/>
      <c r="S122" s="78"/>
      <c r="T122" s="58" t="s">
        <v>445</v>
      </c>
      <c r="U122" s="107">
        <v>2026</v>
      </c>
      <c r="V122" s="88">
        <v>46387</v>
      </c>
      <c r="W122" s="78"/>
      <c r="X122" s="88">
        <v>46024</v>
      </c>
      <c r="Y122" s="150">
        <v>84000</v>
      </c>
      <c r="Z122" s="150"/>
      <c r="AA122" s="150">
        <f t="shared" si="14"/>
        <v>84000</v>
      </c>
      <c r="AB122" s="150"/>
      <c r="AC122" s="150">
        <f t="shared" si="17"/>
        <v>84000</v>
      </c>
      <c r="AD122" s="150">
        <f t="shared" si="18"/>
        <v>84000</v>
      </c>
      <c r="AE122" s="151" t="s">
        <v>102</v>
      </c>
      <c r="AF122" s="151"/>
      <c r="AG122" s="151"/>
      <c r="AH122" s="152"/>
      <c r="AI122" s="153"/>
      <c r="AJ122" s="152"/>
      <c r="AK122" s="154"/>
      <c r="AL122" s="152"/>
      <c r="AM122" s="155" t="s">
        <v>204</v>
      </c>
      <c r="AN122" s="156" t="s">
        <v>178</v>
      </c>
      <c r="AO122" s="157"/>
      <c r="AP122" s="158"/>
      <c r="AQ122" s="158"/>
      <c r="AR122" s="24"/>
      <c r="AS122" s="158"/>
    </row>
    <row r="123" spans="1:45" ht="30" hidden="1" customHeight="1" x14ac:dyDescent="0.35">
      <c r="A123" s="38">
        <v>2026</v>
      </c>
      <c r="B123" s="59" t="s">
        <v>66</v>
      </c>
      <c r="C123" s="58" t="s">
        <v>441</v>
      </c>
      <c r="D123" s="107" t="s">
        <v>114</v>
      </c>
      <c r="E123" s="106">
        <v>215</v>
      </c>
      <c r="F123" s="58" t="s">
        <v>446</v>
      </c>
      <c r="G123" s="107" t="s">
        <v>121</v>
      </c>
      <c r="H123" s="59" t="s">
        <v>126</v>
      </c>
      <c r="I123" s="65"/>
      <c r="J123" s="107" t="s">
        <v>132</v>
      </c>
      <c r="K123" s="107" t="s">
        <v>3</v>
      </c>
      <c r="L123" s="59" t="s">
        <v>6</v>
      </c>
      <c r="M123" s="58" t="s">
        <v>202</v>
      </c>
      <c r="N123" s="148"/>
      <c r="O123" s="149"/>
      <c r="P123" s="149"/>
      <c r="Q123" s="107" t="s">
        <v>140</v>
      </c>
      <c r="R123" s="78"/>
      <c r="S123" s="78"/>
      <c r="T123" s="58" t="s">
        <v>447</v>
      </c>
      <c r="U123" s="107">
        <v>2026</v>
      </c>
      <c r="V123" s="88">
        <v>46387</v>
      </c>
      <c r="W123" s="78"/>
      <c r="X123" s="88">
        <v>46024</v>
      </c>
      <c r="Y123" s="150">
        <v>120000</v>
      </c>
      <c r="Z123" s="150"/>
      <c r="AA123" s="150">
        <f t="shared" si="14"/>
        <v>120000</v>
      </c>
      <c r="AB123" s="150"/>
      <c r="AC123" s="150">
        <f t="shared" si="17"/>
        <v>120000</v>
      </c>
      <c r="AD123" s="150">
        <f t="shared" si="18"/>
        <v>120000</v>
      </c>
      <c r="AE123" s="151" t="s">
        <v>102</v>
      </c>
      <c r="AF123" s="151"/>
      <c r="AG123" s="151"/>
      <c r="AH123" s="152"/>
      <c r="AI123" s="153"/>
      <c r="AJ123" s="152"/>
      <c r="AK123" s="154"/>
      <c r="AL123" s="152"/>
      <c r="AM123" s="155" t="s">
        <v>204</v>
      </c>
      <c r="AN123" s="156" t="s">
        <v>178</v>
      </c>
      <c r="AO123" s="157"/>
      <c r="AP123" s="158"/>
      <c r="AQ123" s="158"/>
      <c r="AR123" s="24"/>
      <c r="AS123" s="158"/>
    </row>
    <row r="124" spans="1:45" ht="30" hidden="1" customHeight="1" x14ac:dyDescent="0.35">
      <c r="A124" s="38">
        <v>2026</v>
      </c>
      <c r="B124" s="59" t="s">
        <v>66</v>
      </c>
      <c r="C124" s="58" t="s">
        <v>441</v>
      </c>
      <c r="D124" s="107" t="s">
        <v>114</v>
      </c>
      <c r="E124" s="106">
        <v>215</v>
      </c>
      <c r="F124" s="58" t="s">
        <v>448</v>
      </c>
      <c r="G124" s="107" t="s">
        <v>121</v>
      </c>
      <c r="H124" s="59" t="s">
        <v>126</v>
      </c>
      <c r="I124" s="65"/>
      <c r="J124" s="107" t="s">
        <v>132</v>
      </c>
      <c r="K124" s="107" t="s">
        <v>3</v>
      </c>
      <c r="L124" s="59" t="s">
        <v>6</v>
      </c>
      <c r="M124" s="58" t="s">
        <v>202</v>
      </c>
      <c r="N124" s="148"/>
      <c r="O124" s="149"/>
      <c r="P124" s="149"/>
      <c r="Q124" s="107" t="s">
        <v>140</v>
      </c>
      <c r="R124" s="78"/>
      <c r="S124" s="78"/>
      <c r="T124" s="58" t="s">
        <v>449</v>
      </c>
      <c r="U124" s="107">
        <v>2026</v>
      </c>
      <c r="V124" s="88">
        <v>46387</v>
      </c>
      <c r="W124" s="78"/>
      <c r="X124" s="88">
        <v>46024</v>
      </c>
      <c r="Y124" s="150">
        <v>264000</v>
      </c>
      <c r="Z124" s="150"/>
      <c r="AA124" s="150">
        <f t="shared" si="14"/>
        <v>264000</v>
      </c>
      <c r="AB124" s="150"/>
      <c r="AC124" s="150">
        <f t="shared" si="17"/>
        <v>264000</v>
      </c>
      <c r="AD124" s="150">
        <f t="shared" si="18"/>
        <v>264000</v>
      </c>
      <c r="AE124" s="151" t="s">
        <v>102</v>
      </c>
      <c r="AF124" s="151"/>
      <c r="AG124" s="151"/>
      <c r="AH124" s="152"/>
      <c r="AI124" s="153"/>
      <c r="AJ124" s="152"/>
      <c r="AK124" s="154"/>
      <c r="AL124" s="152"/>
      <c r="AM124" s="155" t="s">
        <v>204</v>
      </c>
      <c r="AN124" s="156" t="s">
        <v>178</v>
      </c>
      <c r="AO124" s="157"/>
      <c r="AP124" s="158"/>
      <c r="AQ124" s="158"/>
      <c r="AR124" s="24"/>
      <c r="AS124" s="158"/>
    </row>
    <row r="125" spans="1:45" ht="30" hidden="1" customHeight="1" x14ac:dyDescent="0.35">
      <c r="A125" s="38">
        <v>2026</v>
      </c>
      <c r="B125" s="59" t="s">
        <v>66</v>
      </c>
      <c r="C125" s="58" t="s">
        <v>441</v>
      </c>
      <c r="D125" s="107" t="s">
        <v>114</v>
      </c>
      <c r="E125" s="159"/>
      <c r="F125" s="58" t="s">
        <v>450</v>
      </c>
      <c r="G125" s="107" t="s">
        <v>121</v>
      </c>
      <c r="H125" s="59" t="s">
        <v>126</v>
      </c>
      <c r="I125" s="65"/>
      <c r="J125" s="107" t="s">
        <v>132</v>
      </c>
      <c r="K125" s="107" t="s">
        <v>3</v>
      </c>
      <c r="L125" s="59" t="s">
        <v>6</v>
      </c>
      <c r="M125" s="58" t="s">
        <v>202</v>
      </c>
      <c r="N125" s="148"/>
      <c r="O125" s="149"/>
      <c r="P125" s="149"/>
      <c r="Q125" s="107" t="s">
        <v>140</v>
      </c>
      <c r="R125" s="78"/>
      <c r="S125" s="78"/>
      <c r="T125" s="58" t="s">
        <v>451</v>
      </c>
      <c r="U125" s="107">
        <v>2026</v>
      </c>
      <c r="V125" s="88">
        <v>46387</v>
      </c>
      <c r="W125" s="78"/>
      <c r="X125" s="88">
        <v>46024</v>
      </c>
      <c r="Y125" s="150">
        <v>216000</v>
      </c>
      <c r="Z125" s="150"/>
      <c r="AA125" s="150">
        <f t="shared" si="14"/>
        <v>216000</v>
      </c>
      <c r="AB125" s="150"/>
      <c r="AC125" s="150">
        <f t="shared" si="17"/>
        <v>216000</v>
      </c>
      <c r="AD125" s="150">
        <f t="shared" si="18"/>
        <v>216000</v>
      </c>
      <c r="AE125" s="151" t="s">
        <v>102</v>
      </c>
      <c r="AF125" s="151"/>
      <c r="AG125" s="151"/>
      <c r="AH125" s="152"/>
      <c r="AI125" s="153"/>
      <c r="AJ125" s="152"/>
      <c r="AK125" s="154"/>
      <c r="AL125" s="152"/>
      <c r="AM125" s="155" t="s">
        <v>204</v>
      </c>
      <c r="AN125" s="156" t="s">
        <v>178</v>
      </c>
      <c r="AO125" s="157"/>
      <c r="AP125" s="158"/>
      <c r="AQ125" s="158"/>
      <c r="AR125" s="24"/>
      <c r="AS125" s="158"/>
    </row>
    <row r="126" spans="1:45" ht="30" hidden="1" customHeight="1" x14ac:dyDescent="0.35">
      <c r="A126" s="38">
        <v>2026</v>
      </c>
      <c r="B126" s="59" t="s">
        <v>66</v>
      </c>
      <c r="C126" s="58" t="s">
        <v>441</v>
      </c>
      <c r="D126" s="107" t="s">
        <v>114</v>
      </c>
      <c r="E126" s="106">
        <v>215</v>
      </c>
      <c r="F126" s="58" t="s">
        <v>452</v>
      </c>
      <c r="G126" s="107" t="s">
        <v>121</v>
      </c>
      <c r="H126" s="59" t="s">
        <v>126</v>
      </c>
      <c r="I126" s="65"/>
      <c r="J126" s="107" t="s">
        <v>132</v>
      </c>
      <c r="K126" s="107" t="s">
        <v>3</v>
      </c>
      <c r="L126" s="59" t="s">
        <v>6</v>
      </c>
      <c r="M126" s="58" t="s">
        <v>202</v>
      </c>
      <c r="N126" s="148"/>
      <c r="O126" s="149"/>
      <c r="P126" s="149"/>
      <c r="Q126" s="107" t="s">
        <v>140</v>
      </c>
      <c r="R126" s="78"/>
      <c r="S126" s="78"/>
      <c r="T126" s="58" t="s">
        <v>453</v>
      </c>
      <c r="U126" s="107">
        <v>2026</v>
      </c>
      <c r="V126" s="88">
        <v>46387</v>
      </c>
      <c r="W126" s="78"/>
      <c r="X126" s="88">
        <v>46024</v>
      </c>
      <c r="Y126" s="150">
        <v>144000</v>
      </c>
      <c r="Z126" s="150"/>
      <c r="AA126" s="150">
        <f t="shared" si="14"/>
        <v>144000</v>
      </c>
      <c r="AB126" s="150"/>
      <c r="AC126" s="150">
        <f t="shared" si="17"/>
        <v>144000</v>
      </c>
      <c r="AD126" s="150">
        <f t="shared" si="18"/>
        <v>144000</v>
      </c>
      <c r="AE126" s="151" t="s">
        <v>102</v>
      </c>
      <c r="AF126" s="151"/>
      <c r="AG126" s="151"/>
      <c r="AH126" s="152"/>
      <c r="AI126" s="153"/>
      <c r="AJ126" s="152"/>
      <c r="AK126" s="154"/>
      <c r="AL126" s="152"/>
      <c r="AM126" s="155" t="s">
        <v>204</v>
      </c>
      <c r="AN126" s="156" t="s">
        <v>178</v>
      </c>
      <c r="AO126" s="157"/>
      <c r="AP126" s="158"/>
      <c r="AQ126" s="158"/>
      <c r="AR126" s="24"/>
      <c r="AS126" s="158"/>
    </row>
    <row r="127" spans="1:45" ht="30" hidden="1" customHeight="1" x14ac:dyDescent="0.35">
      <c r="A127" s="38">
        <v>2026</v>
      </c>
      <c r="B127" s="59" t="s">
        <v>66</v>
      </c>
      <c r="C127" s="58" t="s">
        <v>441</v>
      </c>
      <c r="D127" s="107" t="s">
        <v>114</v>
      </c>
      <c r="E127" s="106">
        <v>215</v>
      </c>
      <c r="F127" s="58" t="s">
        <v>454</v>
      </c>
      <c r="G127" s="107" t="s">
        <v>121</v>
      </c>
      <c r="H127" s="59" t="s">
        <v>126</v>
      </c>
      <c r="I127" s="65"/>
      <c r="J127" s="107" t="s">
        <v>132</v>
      </c>
      <c r="K127" s="107" t="s">
        <v>3</v>
      </c>
      <c r="L127" s="59" t="s">
        <v>6</v>
      </c>
      <c r="M127" s="58" t="s">
        <v>202</v>
      </c>
      <c r="N127" s="148"/>
      <c r="O127" s="149"/>
      <c r="P127" s="149"/>
      <c r="Q127" s="107" t="s">
        <v>140</v>
      </c>
      <c r="R127" s="78"/>
      <c r="S127" s="78"/>
      <c r="T127" s="58" t="s">
        <v>455</v>
      </c>
      <c r="U127" s="107">
        <v>2026</v>
      </c>
      <c r="V127" s="88">
        <v>46387</v>
      </c>
      <c r="W127" s="78"/>
      <c r="X127" s="88">
        <v>46024</v>
      </c>
      <c r="Y127" s="150">
        <v>132000</v>
      </c>
      <c r="Z127" s="150"/>
      <c r="AA127" s="150">
        <f t="shared" si="14"/>
        <v>132000</v>
      </c>
      <c r="AB127" s="150"/>
      <c r="AC127" s="150">
        <f t="shared" si="17"/>
        <v>132000</v>
      </c>
      <c r="AD127" s="150">
        <f t="shared" si="18"/>
        <v>132000</v>
      </c>
      <c r="AE127" s="151" t="s">
        <v>102</v>
      </c>
      <c r="AF127" s="151"/>
      <c r="AG127" s="151"/>
      <c r="AH127" s="152"/>
      <c r="AI127" s="153"/>
      <c r="AJ127" s="152"/>
      <c r="AK127" s="154"/>
      <c r="AL127" s="152"/>
      <c r="AM127" s="155" t="s">
        <v>204</v>
      </c>
      <c r="AN127" s="156" t="s">
        <v>178</v>
      </c>
      <c r="AO127" s="157"/>
      <c r="AP127" s="158"/>
      <c r="AQ127" s="158"/>
      <c r="AR127" s="24"/>
      <c r="AS127" s="158"/>
    </row>
    <row r="128" spans="1:45" ht="30" hidden="1" customHeight="1" x14ac:dyDescent="0.35">
      <c r="A128" s="38">
        <v>2026</v>
      </c>
      <c r="B128" s="59" t="s">
        <v>66</v>
      </c>
      <c r="C128" s="58" t="s">
        <v>441</v>
      </c>
      <c r="D128" s="107" t="s">
        <v>114</v>
      </c>
      <c r="E128" s="106">
        <v>215</v>
      </c>
      <c r="F128" s="58" t="s">
        <v>456</v>
      </c>
      <c r="G128" s="107" t="s">
        <v>121</v>
      </c>
      <c r="H128" s="59" t="s">
        <v>126</v>
      </c>
      <c r="I128" s="65"/>
      <c r="J128" s="107" t="s">
        <v>132</v>
      </c>
      <c r="K128" s="107" t="s">
        <v>3</v>
      </c>
      <c r="L128" s="59" t="s">
        <v>6</v>
      </c>
      <c r="M128" s="58" t="s">
        <v>202</v>
      </c>
      <c r="N128" s="148"/>
      <c r="O128" s="149"/>
      <c r="P128" s="149"/>
      <c r="Q128" s="107" t="s">
        <v>140</v>
      </c>
      <c r="R128" s="78"/>
      <c r="S128" s="78"/>
      <c r="T128" s="58" t="s">
        <v>457</v>
      </c>
      <c r="U128" s="107">
        <v>2026</v>
      </c>
      <c r="V128" s="88">
        <v>46387</v>
      </c>
      <c r="W128" s="78"/>
      <c r="X128" s="88">
        <v>46024</v>
      </c>
      <c r="Y128" s="150">
        <v>252000</v>
      </c>
      <c r="Z128" s="150"/>
      <c r="AA128" s="150">
        <f t="shared" si="14"/>
        <v>252000</v>
      </c>
      <c r="AB128" s="150"/>
      <c r="AC128" s="150">
        <f t="shared" si="17"/>
        <v>252000</v>
      </c>
      <c r="AD128" s="150">
        <f t="shared" si="18"/>
        <v>252000</v>
      </c>
      <c r="AE128" s="151" t="s">
        <v>102</v>
      </c>
      <c r="AF128" s="151"/>
      <c r="AG128" s="151"/>
      <c r="AH128" s="152"/>
      <c r="AI128" s="153"/>
      <c r="AJ128" s="152"/>
      <c r="AK128" s="154"/>
      <c r="AL128" s="152"/>
      <c r="AM128" s="155" t="s">
        <v>204</v>
      </c>
      <c r="AN128" s="156" t="s">
        <v>178</v>
      </c>
      <c r="AO128" s="157"/>
      <c r="AP128" s="158"/>
      <c r="AQ128" s="158"/>
      <c r="AR128" s="24"/>
      <c r="AS128" s="158"/>
    </row>
    <row r="129" spans="1:45" ht="30" hidden="1" customHeight="1" x14ac:dyDescent="0.35">
      <c r="A129" s="38">
        <v>2026</v>
      </c>
      <c r="B129" s="59" t="s">
        <v>66</v>
      </c>
      <c r="C129" s="58" t="s">
        <v>441</v>
      </c>
      <c r="D129" s="107" t="s">
        <v>114</v>
      </c>
      <c r="E129" s="159" t="s">
        <v>458</v>
      </c>
      <c r="F129" s="58" t="s">
        <v>459</v>
      </c>
      <c r="G129" s="107" t="s">
        <v>121</v>
      </c>
      <c r="H129" s="59" t="s">
        <v>126</v>
      </c>
      <c r="I129" s="65"/>
      <c r="J129" s="107" t="s">
        <v>132</v>
      </c>
      <c r="K129" s="107" t="s">
        <v>3</v>
      </c>
      <c r="L129" s="59" t="s">
        <v>6</v>
      </c>
      <c r="M129" s="58" t="s">
        <v>202</v>
      </c>
      <c r="N129" s="148"/>
      <c r="O129" s="149"/>
      <c r="P129" s="149"/>
      <c r="Q129" s="107" t="s">
        <v>140</v>
      </c>
      <c r="R129" s="78"/>
      <c r="S129" s="78"/>
      <c r="T129" s="58" t="s">
        <v>460</v>
      </c>
      <c r="U129" s="107">
        <v>2026</v>
      </c>
      <c r="V129" s="88">
        <v>46387</v>
      </c>
      <c r="W129" s="78"/>
      <c r="X129" s="88">
        <v>46024</v>
      </c>
      <c r="Y129" s="150">
        <v>84000</v>
      </c>
      <c r="Z129" s="150"/>
      <c r="AA129" s="150">
        <f t="shared" si="14"/>
        <v>84000</v>
      </c>
      <c r="AB129" s="150"/>
      <c r="AC129" s="150">
        <f t="shared" si="17"/>
        <v>84000</v>
      </c>
      <c r="AD129" s="150">
        <f t="shared" si="18"/>
        <v>84000</v>
      </c>
      <c r="AE129" s="151" t="s">
        <v>102</v>
      </c>
      <c r="AF129" s="151"/>
      <c r="AG129" s="151"/>
      <c r="AH129" s="152"/>
      <c r="AI129" s="153"/>
      <c r="AJ129" s="152"/>
      <c r="AK129" s="154"/>
      <c r="AL129" s="152"/>
      <c r="AM129" s="155" t="s">
        <v>204</v>
      </c>
      <c r="AN129" s="156" t="s">
        <v>178</v>
      </c>
      <c r="AO129" s="157"/>
      <c r="AP129" s="158"/>
      <c r="AQ129" s="158"/>
      <c r="AR129" s="24"/>
      <c r="AS129" s="158"/>
    </row>
    <row r="130" spans="1:45" ht="30" hidden="1" customHeight="1" x14ac:dyDescent="0.35">
      <c r="A130" s="38">
        <v>2026</v>
      </c>
      <c r="B130" s="59" t="s">
        <v>66</v>
      </c>
      <c r="C130" s="58" t="s">
        <v>441</v>
      </c>
      <c r="D130" s="107" t="s">
        <v>114</v>
      </c>
      <c r="E130" s="106">
        <v>215</v>
      </c>
      <c r="F130" s="58" t="s">
        <v>461</v>
      </c>
      <c r="G130" s="107" t="s">
        <v>121</v>
      </c>
      <c r="H130" s="59" t="s">
        <v>126</v>
      </c>
      <c r="I130" s="65"/>
      <c r="J130" s="107" t="s">
        <v>132</v>
      </c>
      <c r="K130" s="107" t="s">
        <v>3</v>
      </c>
      <c r="L130" s="59" t="s">
        <v>6</v>
      </c>
      <c r="M130" s="58" t="s">
        <v>202</v>
      </c>
      <c r="N130" s="148"/>
      <c r="O130" s="149"/>
      <c r="P130" s="149"/>
      <c r="Q130" s="107" t="s">
        <v>140</v>
      </c>
      <c r="R130" s="78"/>
      <c r="S130" s="78"/>
      <c r="T130" s="58" t="s">
        <v>462</v>
      </c>
      <c r="U130" s="107">
        <v>2026</v>
      </c>
      <c r="V130" s="88">
        <v>46387</v>
      </c>
      <c r="W130" s="78"/>
      <c r="X130" s="88">
        <v>46024</v>
      </c>
      <c r="Y130" s="150">
        <v>84000</v>
      </c>
      <c r="Z130" s="150"/>
      <c r="AA130" s="150">
        <f t="shared" si="14"/>
        <v>84000</v>
      </c>
      <c r="AB130" s="150"/>
      <c r="AC130" s="150">
        <f t="shared" si="17"/>
        <v>84000</v>
      </c>
      <c r="AD130" s="150">
        <f t="shared" si="18"/>
        <v>84000</v>
      </c>
      <c r="AE130" s="151" t="s">
        <v>102</v>
      </c>
      <c r="AF130" s="151"/>
      <c r="AG130" s="151"/>
      <c r="AH130" s="152"/>
      <c r="AI130" s="153"/>
      <c r="AJ130" s="152"/>
      <c r="AK130" s="154"/>
      <c r="AL130" s="152"/>
      <c r="AM130" s="155" t="s">
        <v>204</v>
      </c>
      <c r="AN130" s="156" t="s">
        <v>178</v>
      </c>
      <c r="AO130" s="157"/>
      <c r="AP130" s="158"/>
      <c r="AQ130" s="158"/>
      <c r="AR130" s="24"/>
      <c r="AS130" s="158"/>
    </row>
    <row r="131" spans="1:45" ht="30" hidden="1" customHeight="1" x14ac:dyDescent="0.35">
      <c r="A131" s="38">
        <v>2026</v>
      </c>
      <c r="B131" s="59" t="s">
        <v>66</v>
      </c>
      <c r="C131" s="58" t="s">
        <v>441</v>
      </c>
      <c r="D131" s="107" t="s">
        <v>114</v>
      </c>
      <c r="E131" s="159" t="s">
        <v>458</v>
      </c>
      <c r="F131" s="58" t="s">
        <v>463</v>
      </c>
      <c r="G131" s="107" t="s">
        <v>121</v>
      </c>
      <c r="H131" s="59" t="s">
        <v>126</v>
      </c>
      <c r="I131" s="65"/>
      <c r="J131" s="107" t="s">
        <v>132</v>
      </c>
      <c r="K131" s="107" t="s">
        <v>3</v>
      </c>
      <c r="L131" s="59" t="s">
        <v>6</v>
      </c>
      <c r="M131" s="58" t="s">
        <v>202</v>
      </c>
      <c r="N131" s="148"/>
      <c r="O131" s="149"/>
      <c r="P131" s="149"/>
      <c r="Q131" s="107" t="s">
        <v>140</v>
      </c>
      <c r="R131" s="78"/>
      <c r="S131" s="78"/>
      <c r="T131" s="58" t="s">
        <v>464</v>
      </c>
      <c r="U131" s="107">
        <v>2026</v>
      </c>
      <c r="V131" s="88">
        <v>46387</v>
      </c>
      <c r="W131" s="78"/>
      <c r="X131" s="88">
        <v>46024</v>
      </c>
      <c r="Y131" s="150">
        <v>276000</v>
      </c>
      <c r="Z131" s="150"/>
      <c r="AA131" s="150">
        <f t="shared" si="14"/>
        <v>276000</v>
      </c>
      <c r="AB131" s="150"/>
      <c r="AC131" s="150">
        <f t="shared" si="17"/>
        <v>276000</v>
      </c>
      <c r="AD131" s="150">
        <f t="shared" si="18"/>
        <v>276000</v>
      </c>
      <c r="AE131" s="151" t="s">
        <v>102</v>
      </c>
      <c r="AF131" s="151"/>
      <c r="AG131" s="151"/>
      <c r="AH131" s="152"/>
      <c r="AI131" s="153"/>
      <c r="AJ131" s="152"/>
      <c r="AK131" s="154"/>
      <c r="AL131" s="152"/>
      <c r="AM131" s="155" t="s">
        <v>204</v>
      </c>
      <c r="AN131" s="156" t="s">
        <v>178</v>
      </c>
      <c r="AO131" s="157"/>
      <c r="AP131" s="158"/>
      <c r="AQ131" s="158"/>
      <c r="AR131" s="24"/>
      <c r="AS131" s="158"/>
    </row>
    <row r="132" spans="1:45" ht="30" hidden="1" customHeight="1" x14ac:dyDescent="0.35">
      <c r="A132" s="38">
        <v>2026</v>
      </c>
      <c r="B132" s="59" t="s">
        <v>66</v>
      </c>
      <c r="C132" s="58" t="s">
        <v>441</v>
      </c>
      <c r="D132" s="107" t="s">
        <v>114</v>
      </c>
      <c r="E132" s="106">
        <v>215</v>
      </c>
      <c r="F132" s="58" t="s">
        <v>465</v>
      </c>
      <c r="G132" s="107" t="s">
        <v>121</v>
      </c>
      <c r="H132" s="59" t="s">
        <v>126</v>
      </c>
      <c r="I132" s="65"/>
      <c r="J132" s="107" t="s">
        <v>132</v>
      </c>
      <c r="K132" s="107" t="s">
        <v>3</v>
      </c>
      <c r="L132" s="59" t="s">
        <v>6</v>
      </c>
      <c r="M132" s="58" t="s">
        <v>202</v>
      </c>
      <c r="N132" s="148"/>
      <c r="O132" s="149"/>
      <c r="P132" s="149"/>
      <c r="Q132" s="107" t="s">
        <v>140</v>
      </c>
      <c r="R132" s="78"/>
      <c r="S132" s="78"/>
      <c r="T132" s="58" t="s">
        <v>466</v>
      </c>
      <c r="U132" s="107">
        <v>2026</v>
      </c>
      <c r="V132" s="88">
        <v>46387</v>
      </c>
      <c r="W132" s="78"/>
      <c r="X132" s="88">
        <v>46024</v>
      </c>
      <c r="Y132" s="150">
        <v>144000</v>
      </c>
      <c r="Z132" s="150"/>
      <c r="AA132" s="150">
        <f t="shared" si="14"/>
        <v>144000</v>
      </c>
      <c r="AB132" s="150"/>
      <c r="AC132" s="150">
        <f t="shared" si="17"/>
        <v>144000</v>
      </c>
      <c r="AD132" s="150">
        <f t="shared" si="18"/>
        <v>144000</v>
      </c>
      <c r="AE132" s="151" t="s">
        <v>102</v>
      </c>
      <c r="AF132" s="151"/>
      <c r="AG132" s="151"/>
      <c r="AH132" s="152"/>
      <c r="AI132" s="153"/>
      <c r="AJ132" s="152"/>
      <c r="AK132" s="154"/>
      <c r="AL132" s="152"/>
      <c r="AM132" s="155" t="s">
        <v>204</v>
      </c>
      <c r="AN132" s="156" t="s">
        <v>178</v>
      </c>
      <c r="AO132" s="157"/>
      <c r="AP132" s="158"/>
      <c r="AQ132" s="158"/>
      <c r="AR132" s="24"/>
      <c r="AS132" s="158"/>
    </row>
    <row r="133" spans="1:45" ht="30" hidden="1" customHeight="1" x14ac:dyDescent="0.35">
      <c r="A133" s="38">
        <v>2026</v>
      </c>
      <c r="B133" s="59" t="s">
        <v>66</v>
      </c>
      <c r="C133" s="58" t="s">
        <v>441</v>
      </c>
      <c r="D133" s="107" t="s">
        <v>114</v>
      </c>
      <c r="E133" s="159" t="s">
        <v>458</v>
      </c>
      <c r="F133" s="58" t="s">
        <v>467</v>
      </c>
      <c r="G133" s="107" t="s">
        <v>121</v>
      </c>
      <c r="H133" s="59" t="s">
        <v>126</v>
      </c>
      <c r="I133" s="65"/>
      <c r="J133" s="107" t="s">
        <v>132</v>
      </c>
      <c r="K133" s="107" t="s">
        <v>3</v>
      </c>
      <c r="L133" s="59" t="s">
        <v>6</v>
      </c>
      <c r="M133" s="58" t="s">
        <v>202</v>
      </c>
      <c r="N133" s="148"/>
      <c r="O133" s="149"/>
      <c r="P133" s="149"/>
      <c r="Q133" s="107" t="s">
        <v>140</v>
      </c>
      <c r="R133" s="78"/>
      <c r="S133" s="78"/>
      <c r="T133" s="58" t="s">
        <v>468</v>
      </c>
      <c r="U133" s="107">
        <v>2026</v>
      </c>
      <c r="V133" s="88">
        <v>46387</v>
      </c>
      <c r="W133" s="78"/>
      <c r="X133" s="88">
        <v>46024</v>
      </c>
      <c r="Y133" s="150">
        <v>108000</v>
      </c>
      <c r="Z133" s="150"/>
      <c r="AA133" s="150">
        <f t="shared" si="14"/>
        <v>108000</v>
      </c>
      <c r="AB133" s="150"/>
      <c r="AC133" s="150">
        <f t="shared" si="17"/>
        <v>108000</v>
      </c>
      <c r="AD133" s="150">
        <f t="shared" si="18"/>
        <v>108000</v>
      </c>
      <c r="AE133" s="151" t="s">
        <v>102</v>
      </c>
      <c r="AF133" s="151"/>
      <c r="AG133" s="151"/>
      <c r="AH133" s="152"/>
      <c r="AI133" s="153"/>
      <c r="AJ133" s="152"/>
      <c r="AK133" s="154"/>
      <c r="AL133" s="152"/>
      <c r="AM133" s="155" t="s">
        <v>204</v>
      </c>
      <c r="AN133" s="156" t="s">
        <v>178</v>
      </c>
      <c r="AO133" s="157"/>
      <c r="AP133" s="158"/>
      <c r="AQ133" s="158"/>
      <c r="AR133" s="24"/>
      <c r="AS133" s="158"/>
    </row>
    <row r="134" spans="1:45" ht="30" hidden="1" customHeight="1" x14ac:dyDescent="0.35">
      <c r="A134" s="38">
        <v>2026</v>
      </c>
      <c r="B134" s="59" t="s">
        <v>66</v>
      </c>
      <c r="C134" s="58" t="s">
        <v>441</v>
      </c>
      <c r="D134" s="107" t="s">
        <v>114</v>
      </c>
      <c r="E134" s="106">
        <v>215</v>
      </c>
      <c r="F134" s="58" t="s">
        <v>469</v>
      </c>
      <c r="G134" s="107" t="s">
        <v>121</v>
      </c>
      <c r="H134" s="59" t="s">
        <v>126</v>
      </c>
      <c r="I134" s="65"/>
      <c r="J134" s="107" t="s">
        <v>132</v>
      </c>
      <c r="K134" s="107" t="s">
        <v>3</v>
      </c>
      <c r="L134" s="59" t="s">
        <v>6</v>
      </c>
      <c r="M134" s="58" t="s">
        <v>202</v>
      </c>
      <c r="N134" s="148"/>
      <c r="O134" s="149"/>
      <c r="P134" s="149"/>
      <c r="Q134" s="107" t="s">
        <v>140</v>
      </c>
      <c r="R134" s="78"/>
      <c r="S134" s="78"/>
      <c r="T134" s="58" t="s">
        <v>470</v>
      </c>
      <c r="U134" s="107">
        <v>2026</v>
      </c>
      <c r="V134" s="88">
        <v>46387</v>
      </c>
      <c r="W134" s="78"/>
      <c r="X134" s="88">
        <v>46024</v>
      </c>
      <c r="Y134" s="150">
        <v>240000</v>
      </c>
      <c r="Z134" s="150"/>
      <c r="AA134" s="150">
        <f t="shared" si="14"/>
        <v>240000</v>
      </c>
      <c r="AB134" s="150"/>
      <c r="AC134" s="150">
        <f t="shared" si="17"/>
        <v>240000</v>
      </c>
      <c r="AD134" s="150">
        <f t="shared" si="18"/>
        <v>240000</v>
      </c>
      <c r="AE134" s="151" t="s">
        <v>102</v>
      </c>
      <c r="AF134" s="151"/>
      <c r="AG134" s="151"/>
      <c r="AH134" s="152"/>
      <c r="AI134" s="153"/>
      <c r="AJ134" s="152"/>
      <c r="AK134" s="154"/>
      <c r="AL134" s="152"/>
      <c r="AM134" s="155" t="s">
        <v>204</v>
      </c>
      <c r="AN134" s="156" t="s">
        <v>178</v>
      </c>
      <c r="AO134" s="157"/>
      <c r="AP134" s="158"/>
      <c r="AQ134" s="158"/>
      <c r="AR134" s="24"/>
      <c r="AS134" s="158"/>
    </row>
    <row r="135" spans="1:45" ht="30" hidden="1" customHeight="1" x14ac:dyDescent="0.35">
      <c r="A135" s="40">
        <v>2026</v>
      </c>
      <c r="B135" s="59" t="s">
        <v>79</v>
      </c>
      <c r="C135" s="58" t="s">
        <v>471</v>
      </c>
      <c r="D135" s="107" t="s">
        <v>114</v>
      </c>
      <c r="E135" s="159" t="s">
        <v>458</v>
      </c>
      <c r="F135" s="58" t="s">
        <v>472</v>
      </c>
      <c r="G135" s="107" t="s">
        <v>121</v>
      </c>
      <c r="H135" s="59" t="s">
        <v>126</v>
      </c>
      <c r="I135" s="65"/>
      <c r="J135" s="107" t="s">
        <v>132</v>
      </c>
      <c r="K135" s="107" t="s">
        <v>3</v>
      </c>
      <c r="L135" s="59" t="s">
        <v>6</v>
      </c>
      <c r="M135" s="58" t="s">
        <v>202</v>
      </c>
      <c r="N135" s="148"/>
      <c r="O135" s="149"/>
      <c r="P135" s="149"/>
      <c r="Q135" s="107" t="s">
        <v>140</v>
      </c>
      <c r="R135" s="78"/>
      <c r="S135" s="78"/>
      <c r="T135" s="58" t="s">
        <v>473</v>
      </c>
      <c r="U135" s="107">
        <v>2026</v>
      </c>
      <c r="V135" s="88">
        <v>46387</v>
      </c>
      <c r="W135" s="78"/>
      <c r="X135" s="88">
        <v>46024</v>
      </c>
      <c r="Y135" s="150">
        <v>84000</v>
      </c>
      <c r="Z135" s="150"/>
      <c r="AA135" s="150">
        <f t="shared" ref="AA135:AA166" si="19">Y135</f>
        <v>84000</v>
      </c>
      <c r="AB135" s="150"/>
      <c r="AC135" s="150">
        <f t="shared" si="17"/>
        <v>84000</v>
      </c>
      <c r="AD135" s="150">
        <f t="shared" si="18"/>
        <v>84000</v>
      </c>
      <c r="AE135" s="151" t="s">
        <v>102</v>
      </c>
      <c r="AF135" s="151"/>
      <c r="AG135" s="151"/>
      <c r="AH135" s="152"/>
      <c r="AI135" s="153"/>
      <c r="AJ135" s="152"/>
      <c r="AK135" s="154"/>
      <c r="AL135" s="152"/>
      <c r="AM135" s="155" t="s">
        <v>204</v>
      </c>
      <c r="AN135" s="156" t="s">
        <v>178</v>
      </c>
      <c r="AO135" s="157"/>
      <c r="AP135" s="158"/>
      <c r="AQ135" s="158"/>
      <c r="AR135" s="24"/>
      <c r="AS135" s="158"/>
    </row>
    <row r="136" spans="1:45" ht="30" hidden="1" customHeight="1" x14ac:dyDescent="0.35">
      <c r="A136" s="40">
        <v>2026</v>
      </c>
      <c r="B136" s="59" t="s">
        <v>79</v>
      </c>
      <c r="C136" s="58" t="s">
        <v>471</v>
      </c>
      <c r="D136" s="107" t="s">
        <v>114</v>
      </c>
      <c r="E136" s="159"/>
      <c r="F136" s="58" t="s">
        <v>474</v>
      </c>
      <c r="G136" s="107" t="s">
        <v>121</v>
      </c>
      <c r="H136" s="59" t="s">
        <v>126</v>
      </c>
      <c r="I136" s="65"/>
      <c r="J136" s="107" t="s">
        <v>132</v>
      </c>
      <c r="K136" s="107" t="s">
        <v>3</v>
      </c>
      <c r="L136" s="59" t="s">
        <v>6</v>
      </c>
      <c r="M136" s="58" t="s">
        <v>202</v>
      </c>
      <c r="N136" s="148"/>
      <c r="O136" s="149"/>
      <c r="P136" s="149"/>
      <c r="Q136" s="107" t="s">
        <v>140</v>
      </c>
      <c r="R136" s="78"/>
      <c r="S136" s="78"/>
      <c r="T136" s="58" t="s">
        <v>475</v>
      </c>
      <c r="U136" s="107">
        <v>2026</v>
      </c>
      <c r="V136" s="88">
        <v>46387</v>
      </c>
      <c r="W136" s="78"/>
      <c r="X136" s="88">
        <v>46024</v>
      </c>
      <c r="Y136" s="150">
        <v>120000</v>
      </c>
      <c r="Z136" s="150"/>
      <c r="AA136" s="150">
        <f t="shared" si="19"/>
        <v>120000</v>
      </c>
      <c r="AB136" s="150"/>
      <c r="AC136" s="150">
        <f t="shared" si="17"/>
        <v>120000</v>
      </c>
      <c r="AD136" s="150">
        <f t="shared" si="18"/>
        <v>120000</v>
      </c>
      <c r="AE136" s="151" t="s">
        <v>102</v>
      </c>
      <c r="AF136" s="151"/>
      <c r="AG136" s="151"/>
      <c r="AH136" s="152"/>
      <c r="AI136" s="153"/>
      <c r="AJ136" s="152"/>
      <c r="AK136" s="154"/>
      <c r="AL136" s="152"/>
      <c r="AM136" s="155" t="s">
        <v>204</v>
      </c>
      <c r="AN136" s="156" t="s">
        <v>178</v>
      </c>
      <c r="AO136" s="157"/>
      <c r="AP136" s="158"/>
      <c r="AQ136" s="158"/>
      <c r="AR136" s="24"/>
      <c r="AS136" s="158"/>
    </row>
    <row r="137" spans="1:45" ht="30" hidden="1" customHeight="1" x14ac:dyDescent="0.35">
      <c r="A137" s="40">
        <v>2026</v>
      </c>
      <c r="B137" s="59" t="s">
        <v>79</v>
      </c>
      <c r="C137" s="58" t="s">
        <v>471</v>
      </c>
      <c r="D137" s="107" t="s">
        <v>114</v>
      </c>
      <c r="E137" s="159"/>
      <c r="F137" s="58" t="s">
        <v>476</v>
      </c>
      <c r="G137" s="107" t="s">
        <v>121</v>
      </c>
      <c r="H137" s="59" t="s">
        <v>126</v>
      </c>
      <c r="I137" s="65"/>
      <c r="J137" s="107" t="s">
        <v>132</v>
      </c>
      <c r="K137" s="107" t="s">
        <v>3</v>
      </c>
      <c r="L137" s="59" t="s">
        <v>6</v>
      </c>
      <c r="M137" s="58" t="s">
        <v>202</v>
      </c>
      <c r="N137" s="148"/>
      <c r="O137" s="149"/>
      <c r="P137" s="149"/>
      <c r="Q137" s="107" t="s">
        <v>140</v>
      </c>
      <c r="R137" s="78"/>
      <c r="S137" s="78"/>
      <c r="T137" s="58" t="s">
        <v>477</v>
      </c>
      <c r="U137" s="107">
        <v>2026</v>
      </c>
      <c r="V137" s="88">
        <v>46387</v>
      </c>
      <c r="W137" s="78"/>
      <c r="X137" s="88">
        <v>46024</v>
      </c>
      <c r="Y137" s="150">
        <v>180000</v>
      </c>
      <c r="Z137" s="150"/>
      <c r="AA137" s="150">
        <f t="shared" si="19"/>
        <v>180000</v>
      </c>
      <c r="AB137" s="150"/>
      <c r="AC137" s="150">
        <f t="shared" si="17"/>
        <v>180000</v>
      </c>
      <c r="AD137" s="150">
        <f t="shared" si="18"/>
        <v>180000</v>
      </c>
      <c r="AE137" s="151" t="s">
        <v>102</v>
      </c>
      <c r="AF137" s="151"/>
      <c r="AG137" s="151"/>
      <c r="AH137" s="152"/>
      <c r="AI137" s="153"/>
      <c r="AJ137" s="152"/>
      <c r="AK137" s="154"/>
      <c r="AL137" s="152"/>
      <c r="AM137" s="155" t="s">
        <v>204</v>
      </c>
      <c r="AN137" s="156" t="s">
        <v>178</v>
      </c>
      <c r="AO137" s="157"/>
      <c r="AP137" s="158"/>
      <c r="AQ137" s="158"/>
      <c r="AR137" s="24"/>
      <c r="AS137" s="158"/>
    </row>
    <row r="138" spans="1:45" ht="30" hidden="1" customHeight="1" x14ac:dyDescent="0.35">
      <c r="A138" s="40">
        <v>2026</v>
      </c>
      <c r="B138" s="59" t="s">
        <v>79</v>
      </c>
      <c r="C138" s="58" t="s">
        <v>471</v>
      </c>
      <c r="D138" s="107" t="s">
        <v>114</v>
      </c>
      <c r="E138" s="159"/>
      <c r="F138" s="58" t="s">
        <v>478</v>
      </c>
      <c r="G138" s="107" t="s">
        <v>121</v>
      </c>
      <c r="H138" s="59" t="s">
        <v>126</v>
      </c>
      <c r="I138" s="65"/>
      <c r="J138" s="107" t="s">
        <v>132</v>
      </c>
      <c r="K138" s="107" t="s">
        <v>3</v>
      </c>
      <c r="L138" s="59" t="s">
        <v>6</v>
      </c>
      <c r="M138" s="58" t="s">
        <v>202</v>
      </c>
      <c r="N138" s="148"/>
      <c r="O138" s="149"/>
      <c r="P138" s="149"/>
      <c r="Q138" s="107" t="s">
        <v>140</v>
      </c>
      <c r="R138" s="78"/>
      <c r="S138" s="78"/>
      <c r="T138" s="58" t="s">
        <v>479</v>
      </c>
      <c r="U138" s="107">
        <v>2026</v>
      </c>
      <c r="V138" s="88">
        <v>46387</v>
      </c>
      <c r="W138" s="78"/>
      <c r="X138" s="88">
        <v>46024</v>
      </c>
      <c r="Y138" s="150">
        <v>120000</v>
      </c>
      <c r="Z138" s="150"/>
      <c r="AA138" s="150">
        <f t="shared" si="19"/>
        <v>120000</v>
      </c>
      <c r="AB138" s="150"/>
      <c r="AC138" s="150">
        <f t="shared" si="17"/>
        <v>120000</v>
      </c>
      <c r="AD138" s="150">
        <f t="shared" si="18"/>
        <v>120000</v>
      </c>
      <c r="AE138" s="151" t="s">
        <v>102</v>
      </c>
      <c r="AF138" s="151"/>
      <c r="AG138" s="151"/>
      <c r="AH138" s="152"/>
      <c r="AI138" s="153"/>
      <c r="AJ138" s="152"/>
      <c r="AK138" s="154"/>
      <c r="AL138" s="152"/>
      <c r="AM138" s="155" t="s">
        <v>204</v>
      </c>
      <c r="AN138" s="156" t="s">
        <v>178</v>
      </c>
      <c r="AO138" s="157"/>
      <c r="AP138" s="158"/>
      <c r="AQ138" s="158"/>
      <c r="AR138" s="24"/>
      <c r="AS138" s="158"/>
    </row>
    <row r="139" spans="1:45" ht="30" hidden="1" customHeight="1" x14ac:dyDescent="0.35">
      <c r="A139" s="40">
        <v>2026</v>
      </c>
      <c r="B139" s="59" t="s">
        <v>79</v>
      </c>
      <c r="C139" s="58" t="s">
        <v>471</v>
      </c>
      <c r="D139" s="107" t="s">
        <v>114</v>
      </c>
      <c r="E139" s="159"/>
      <c r="F139" s="58" t="s">
        <v>480</v>
      </c>
      <c r="G139" s="107" t="s">
        <v>121</v>
      </c>
      <c r="H139" s="59" t="s">
        <v>126</v>
      </c>
      <c r="I139" s="65"/>
      <c r="J139" s="107" t="s">
        <v>132</v>
      </c>
      <c r="K139" s="107" t="s">
        <v>3</v>
      </c>
      <c r="L139" s="59" t="s">
        <v>6</v>
      </c>
      <c r="M139" s="58" t="s">
        <v>202</v>
      </c>
      <c r="N139" s="148"/>
      <c r="O139" s="149"/>
      <c r="P139" s="149"/>
      <c r="Q139" s="107" t="s">
        <v>140</v>
      </c>
      <c r="R139" s="78"/>
      <c r="S139" s="78"/>
      <c r="T139" s="58" t="s">
        <v>481</v>
      </c>
      <c r="U139" s="107">
        <v>2026</v>
      </c>
      <c r="V139" s="88">
        <v>46387</v>
      </c>
      <c r="W139" s="78"/>
      <c r="X139" s="88">
        <v>46024</v>
      </c>
      <c r="Y139" s="150">
        <v>216000</v>
      </c>
      <c r="Z139" s="150"/>
      <c r="AA139" s="150">
        <f t="shared" si="19"/>
        <v>216000</v>
      </c>
      <c r="AB139" s="150"/>
      <c r="AC139" s="150">
        <f t="shared" si="17"/>
        <v>216000</v>
      </c>
      <c r="AD139" s="150">
        <f t="shared" si="18"/>
        <v>216000</v>
      </c>
      <c r="AE139" s="151" t="s">
        <v>102</v>
      </c>
      <c r="AF139" s="151"/>
      <c r="AG139" s="151"/>
      <c r="AH139" s="152"/>
      <c r="AI139" s="153"/>
      <c r="AJ139" s="152"/>
      <c r="AK139" s="154"/>
      <c r="AL139" s="152"/>
      <c r="AM139" s="155" t="s">
        <v>204</v>
      </c>
      <c r="AN139" s="156" t="s">
        <v>178</v>
      </c>
      <c r="AO139" s="157"/>
      <c r="AP139" s="158"/>
      <c r="AQ139" s="158"/>
      <c r="AR139" s="24"/>
      <c r="AS139" s="158"/>
    </row>
    <row r="140" spans="1:45" ht="30" hidden="1" customHeight="1" x14ac:dyDescent="0.35">
      <c r="A140" s="40">
        <v>2026</v>
      </c>
      <c r="B140" s="59" t="s">
        <v>79</v>
      </c>
      <c r="C140" s="58" t="s">
        <v>471</v>
      </c>
      <c r="D140" s="107" t="s">
        <v>114</v>
      </c>
      <c r="E140" s="159"/>
      <c r="F140" s="58" t="s">
        <v>482</v>
      </c>
      <c r="G140" s="107" t="s">
        <v>121</v>
      </c>
      <c r="H140" s="59" t="s">
        <v>126</v>
      </c>
      <c r="I140" s="65"/>
      <c r="J140" s="107" t="s">
        <v>132</v>
      </c>
      <c r="K140" s="107" t="s">
        <v>3</v>
      </c>
      <c r="L140" s="59" t="s">
        <v>6</v>
      </c>
      <c r="M140" s="58" t="s">
        <v>202</v>
      </c>
      <c r="N140" s="148"/>
      <c r="O140" s="149"/>
      <c r="P140" s="149"/>
      <c r="Q140" s="107" t="s">
        <v>140</v>
      </c>
      <c r="R140" s="78"/>
      <c r="S140" s="78"/>
      <c r="T140" s="58" t="s">
        <v>483</v>
      </c>
      <c r="U140" s="107">
        <v>2026</v>
      </c>
      <c r="V140" s="88">
        <v>46387</v>
      </c>
      <c r="W140" s="78"/>
      <c r="X140" s="88">
        <v>46024</v>
      </c>
      <c r="Y140" s="150">
        <v>240000</v>
      </c>
      <c r="Z140" s="150"/>
      <c r="AA140" s="150">
        <f t="shared" si="19"/>
        <v>240000</v>
      </c>
      <c r="AB140" s="150"/>
      <c r="AC140" s="150">
        <f t="shared" si="17"/>
        <v>240000</v>
      </c>
      <c r="AD140" s="150">
        <f t="shared" si="18"/>
        <v>240000</v>
      </c>
      <c r="AE140" s="151" t="s">
        <v>102</v>
      </c>
      <c r="AF140" s="151"/>
      <c r="AG140" s="151"/>
      <c r="AH140" s="152"/>
      <c r="AI140" s="153"/>
      <c r="AJ140" s="152"/>
      <c r="AK140" s="154"/>
      <c r="AL140" s="152"/>
      <c r="AM140" s="155" t="s">
        <v>204</v>
      </c>
      <c r="AN140" s="156" t="s">
        <v>178</v>
      </c>
      <c r="AO140" s="157"/>
      <c r="AP140" s="158"/>
      <c r="AQ140" s="158"/>
      <c r="AR140" s="24"/>
      <c r="AS140" s="158"/>
    </row>
    <row r="141" spans="1:45" ht="30" hidden="1" customHeight="1" x14ac:dyDescent="0.35">
      <c r="A141" s="40">
        <v>2026</v>
      </c>
      <c r="B141" s="59" t="s">
        <v>79</v>
      </c>
      <c r="C141" s="58" t="s">
        <v>471</v>
      </c>
      <c r="D141" s="107" t="s">
        <v>114</v>
      </c>
      <c r="E141" s="159"/>
      <c r="F141" s="58" t="s">
        <v>484</v>
      </c>
      <c r="G141" s="107" t="s">
        <v>121</v>
      </c>
      <c r="H141" s="59" t="s">
        <v>126</v>
      </c>
      <c r="I141" s="65"/>
      <c r="J141" s="107" t="s">
        <v>132</v>
      </c>
      <c r="K141" s="107" t="s">
        <v>3</v>
      </c>
      <c r="L141" s="59" t="s">
        <v>6</v>
      </c>
      <c r="M141" s="58" t="s">
        <v>202</v>
      </c>
      <c r="N141" s="148"/>
      <c r="O141" s="149"/>
      <c r="P141" s="149"/>
      <c r="Q141" s="107" t="s">
        <v>140</v>
      </c>
      <c r="R141" s="78"/>
      <c r="S141" s="78"/>
      <c r="T141" s="58" t="s">
        <v>485</v>
      </c>
      <c r="U141" s="107">
        <v>2026</v>
      </c>
      <c r="V141" s="88">
        <v>46387</v>
      </c>
      <c r="W141" s="78"/>
      <c r="X141" s="88">
        <v>46024</v>
      </c>
      <c r="Y141" s="150">
        <v>156000</v>
      </c>
      <c r="Z141" s="150"/>
      <c r="AA141" s="150">
        <f t="shared" si="19"/>
        <v>156000</v>
      </c>
      <c r="AB141" s="150"/>
      <c r="AC141" s="150">
        <f t="shared" si="17"/>
        <v>156000</v>
      </c>
      <c r="AD141" s="150">
        <f t="shared" si="18"/>
        <v>156000</v>
      </c>
      <c r="AE141" s="151" t="s">
        <v>102</v>
      </c>
      <c r="AF141" s="151"/>
      <c r="AG141" s="151"/>
      <c r="AH141" s="152"/>
      <c r="AI141" s="153"/>
      <c r="AJ141" s="152"/>
      <c r="AK141" s="154"/>
      <c r="AL141" s="152"/>
      <c r="AM141" s="155" t="s">
        <v>204</v>
      </c>
      <c r="AN141" s="156" t="s">
        <v>178</v>
      </c>
      <c r="AO141" s="157"/>
      <c r="AP141" s="158"/>
      <c r="AQ141" s="158"/>
      <c r="AR141" s="24"/>
      <c r="AS141" s="158"/>
    </row>
    <row r="142" spans="1:45" ht="30" hidden="1" customHeight="1" x14ac:dyDescent="0.35">
      <c r="A142" s="40">
        <v>2026</v>
      </c>
      <c r="B142" s="59" t="s">
        <v>79</v>
      </c>
      <c r="C142" s="58" t="s">
        <v>471</v>
      </c>
      <c r="D142" s="107" t="s">
        <v>114</v>
      </c>
      <c r="E142" s="159"/>
      <c r="F142" s="58" t="s">
        <v>486</v>
      </c>
      <c r="G142" s="107" t="s">
        <v>121</v>
      </c>
      <c r="H142" s="59" t="s">
        <v>126</v>
      </c>
      <c r="I142" s="65"/>
      <c r="J142" s="107" t="s">
        <v>132</v>
      </c>
      <c r="K142" s="107" t="s">
        <v>3</v>
      </c>
      <c r="L142" s="59" t="s">
        <v>6</v>
      </c>
      <c r="M142" s="58" t="s">
        <v>202</v>
      </c>
      <c r="N142" s="148"/>
      <c r="O142" s="149"/>
      <c r="P142" s="149"/>
      <c r="Q142" s="107" t="s">
        <v>140</v>
      </c>
      <c r="R142" s="78"/>
      <c r="S142" s="78"/>
      <c r="T142" s="58" t="s">
        <v>487</v>
      </c>
      <c r="U142" s="107">
        <v>2026</v>
      </c>
      <c r="V142" s="88">
        <v>46387</v>
      </c>
      <c r="W142" s="78"/>
      <c r="X142" s="88">
        <v>46024</v>
      </c>
      <c r="Y142" s="150">
        <v>96000</v>
      </c>
      <c r="Z142" s="150"/>
      <c r="AA142" s="150">
        <f t="shared" si="19"/>
        <v>96000</v>
      </c>
      <c r="AB142" s="150"/>
      <c r="AC142" s="150">
        <f t="shared" si="17"/>
        <v>96000</v>
      </c>
      <c r="AD142" s="150">
        <f t="shared" si="18"/>
        <v>96000</v>
      </c>
      <c r="AE142" s="151" t="s">
        <v>102</v>
      </c>
      <c r="AF142" s="151"/>
      <c r="AG142" s="151"/>
      <c r="AH142" s="152"/>
      <c r="AI142" s="153"/>
      <c r="AJ142" s="152"/>
      <c r="AK142" s="154"/>
      <c r="AL142" s="152"/>
      <c r="AM142" s="155" t="s">
        <v>204</v>
      </c>
      <c r="AN142" s="156" t="s">
        <v>178</v>
      </c>
      <c r="AO142" s="157"/>
      <c r="AP142" s="158"/>
      <c r="AQ142" s="158"/>
      <c r="AR142" s="24"/>
      <c r="AS142" s="158"/>
    </row>
    <row r="143" spans="1:45" ht="30" hidden="1" customHeight="1" x14ac:dyDescent="0.35">
      <c r="A143" s="40">
        <v>2026</v>
      </c>
      <c r="B143" s="59" t="s">
        <v>79</v>
      </c>
      <c r="C143" s="58" t="s">
        <v>471</v>
      </c>
      <c r="D143" s="107" t="s">
        <v>114</v>
      </c>
      <c r="E143" s="159"/>
      <c r="F143" s="58" t="s">
        <v>488</v>
      </c>
      <c r="G143" s="107" t="s">
        <v>121</v>
      </c>
      <c r="H143" s="59" t="s">
        <v>126</v>
      </c>
      <c r="I143" s="65"/>
      <c r="J143" s="107" t="s">
        <v>132</v>
      </c>
      <c r="K143" s="107" t="s">
        <v>3</v>
      </c>
      <c r="L143" s="59" t="s">
        <v>6</v>
      </c>
      <c r="M143" s="58" t="s">
        <v>202</v>
      </c>
      <c r="N143" s="148"/>
      <c r="O143" s="149"/>
      <c r="P143" s="149"/>
      <c r="Q143" s="107" t="s">
        <v>140</v>
      </c>
      <c r="R143" s="78"/>
      <c r="S143" s="78"/>
      <c r="T143" s="58" t="s">
        <v>489</v>
      </c>
      <c r="U143" s="107">
        <v>2026</v>
      </c>
      <c r="V143" s="88">
        <v>46387</v>
      </c>
      <c r="W143" s="78"/>
      <c r="X143" s="88">
        <v>46024</v>
      </c>
      <c r="Y143" s="150">
        <v>24000</v>
      </c>
      <c r="Z143" s="150"/>
      <c r="AA143" s="150">
        <f t="shared" si="19"/>
        <v>24000</v>
      </c>
      <c r="AB143" s="150"/>
      <c r="AC143" s="150">
        <f t="shared" si="17"/>
        <v>24000</v>
      </c>
      <c r="AD143" s="150">
        <f t="shared" si="18"/>
        <v>24000</v>
      </c>
      <c r="AE143" s="151" t="s">
        <v>102</v>
      </c>
      <c r="AF143" s="151"/>
      <c r="AG143" s="151"/>
      <c r="AH143" s="152"/>
      <c r="AI143" s="153"/>
      <c r="AJ143" s="152"/>
      <c r="AK143" s="154"/>
      <c r="AL143" s="152"/>
      <c r="AM143" s="155" t="s">
        <v>204</v>
      </c>
      <c r="AN143" s="156" t="s">
        <v>178</v>
      </c>
      <c r="AO143" s="157"/>
      <c r="AP143" s="158"/>
      <c r="AQ143" s="158"/>
      <c r="AR143" s="24"/>
      <c r="AS143" s="158"/>
    </row>
    <row r="144" spans="1:45" ht="30" hidden="1" customHeight="1" x14ac:dyDescent="0.35">
      <c r="A144" s="40">
        <v>2026</v>
      </c>
      <c r="B144" s="59" t="s">
        <v>79</v>
      </c>
      <c r="C144" s="58" t="s">
        <v>471</v>
      </c>
      <c r="D144" s="107" t="s">
        <v>114</v>
      </c>
      <c r="E144" s="159"/>
      <c r="F144" s="58" t="s">
        <v>490</v>
      </c>
      <c r="G144" s="107" t="s">
        <v>121</v>
      </c>
      <c r="H144" s="59" t="s">
        <v>126</v>
      </c>
      <c r="I144" s="65"/>
      <c r="J144" s="107" t="s">
        <v>132</v>
      </c>
      <c r="K144" s="107" t="s">
        <v>3</v>
      </c>
      <c r="L144" s="59" t="s">
        <v>6</v>
      </c>
      <c r="M144" s="58" t="s">
        <v>202</v>
      </c>
      <c r="N144" s="148"/>
      <c r="O144" s="149"/>
      <c r="P144" s="149"/>
      <c r="Q144" s="107" t="s">
        <v>140</v>
      </c>
      <c r="R144" s="78"/>
      <c r="S144" s="78"/>
      <c r="T144" s="58" t="s">
        <v>491</v>
      </c>
      <c r="U144" s="107">
        <v>2026</v>
      </c>
      <c r="V144" s="88">
        <v>46387</v>
      </c>
      <c r="W144" s="78"/>
      <c r="X144" s="88">
        <v>46024</v>
      </c>
      <c r="Y144" s="150">
        <v>96000</v>
      </c>
      <c r="Z144" s="150"/>
      <c r="AA144" s="150">
        <f t="shared" si="19"/>
        <v>96000</v>
      </c>
      <c r="AB144" s="150"/>
      <c r="AC144" s="150">
        <f t="shared" si="17"/>
        <v>96000</v>
      </c>
      <c r="AD144" s="150">
        <f t="shared" si="18"/>
        <v>96000</v>
      </c>
      <c r="AE144" s="151" t="s">
        <v>102</v>
      </c>
      <c r="AF144" s="151"/>
      <c r="AG144" s="151"/>
      <c r="AH144" s="152"/>
      <c r="AI144" s="153"/>
      <c r="AJ144" s="152"/>
      <c r="AK144" s="154"/>
      <c r="AL144" s="152"/>
      <c r="AM144" s="155" t="s">
        <v>204</v>
      </c>
      <c r="AN144" s="156" t="s">
        <v>178</v>
      </c>
      <c r="AO144" s="157"/>
      <c r="AP144" s="158"/>
      <c r="AQ144" s="158"/>
      <c r="AR144" s="24"/>
      <c r="AS144" s="158"/>
    </row>
    <row r="145" spans="1:45" ht="30" hidden="1" customHeight="1" x14ac:dyDescent="0.35">
      <c r="A145" s="40">
        <v>2026</v>
      </c>
      <c r="B145" s="59" t="s">
        <v>79</v>
      </c>
      <c r="C145" s="58" t="s">
        <v>471</v>
      </c>
      <c r="D145" s="107" t="s">
        <v>114</v>
      </c>
      <c r="E145" s="159"/>
      <c r="F145" s="58" t="s">
        <v>492</v>
      </c>
      <c r="G145" s="107" t="s">
        <v>121</v>
      </c>
      <c r="H145" s="59" t="s">
        <v>126</v>
      </c>
      <c r="I145" s="65"/>
      <c r="J145" s="107" t="s">
        <v>132</v>
      </c>
      <c r="K145" s="107" t="s">
        <v>3</v>
      </c>
      <c r="L145" s="59" t="s">
        <v>6</v>
      </c>
      <c r="M145" s="58" t="s">
        <v>202</v>
      </c>
      <c r="N145" s="148"/>
      <c r="O145" s="149"/>
      <c r="P145" s="149"/>
      <c r="Q145" s="107" t="s">
        <v>140</v>
      </c>
      <c r="R145" s="78"/>
      <c r="S145" s="78"/>
      <c r="T145" s="58" t="s">
        <v>493</v>
      </c>
      <c r="U145" s="107">
        <v>2026</v>
      </c>
      <c r="V145" s="88">
        <v>46387</v>
      </c>
      <c r="W145" s="78"/>
      <c r="X145" s="88">
        <v>46024</v>
      </c>
      <c r="Y145" s="150">
        <v>96000</v>
      </c>
      <c r="Z145" s="150"/>
      <c r="AA145" s="150">
        <f t="shared" si="19"/>
        <v>96000</v>
      </c>
      <c r="AB145" s="150"/>
      <c r="AC145" s="150">
        <f t="shared" si="17"/>
        <v>96000</v>
      </c>
      <c r="AD145" s="150">
        <f t="shared" si="18"/>
        <v>96000</v>
      </c>
      <c r="AE145" s="151" t="s">
        <v>102</v>
      </c>
      <c r="AF145" s="151"/>
      <c r="AG145" s="151"/>
      <c r="AH145" s="152"/>
      <c r="AI145" s="153"/>
      <c r="AJ145" s="152"/>
      <c r="AK145" s="154"/>
      <c r="AL145" s="152"/>
      <c r="AM145" s="155" t="s">
        <v>204</v>
      </c>
      <c r="AN145" s="156" t="s">
        <v>178</v>
      </c>
      <c r="AO145" s="157"/>
      <c r="AP145" s="158"/>
      <c r="AQ145" s="158"/>
      <c r="AR145" s="24"/>
      <c r="AS145" s="158"/>
    </row>
    <row r="146" spans="1:45" ht="30" hidden="1" customHeight="1" x14ac:dyDescent="0.35">
      <c r="A146" s="40">
        <v>2026</v>
      </c>
      <c r="B146" s="59" t="s">
        <v>79</v>
      </c>
      <c r="C146" s="58" t="s">
        <v>471</v>
      </c>
      <c r="D146" s="107" t="s">
        <v>114</v>
      </c>
      <c r="E146" s="159"/>
      <c r="F146" s="58" t="s">
        <v>494</v>
      </c>
      <c r="G146" s="107" t="s">
        <v>121</v>
      </c>
      <c r="H146" s="59" t="s">
        <v>126</v>
      </c>
      <c r="I146" s="65"/>
      <c r="J146" s="107" t="s">
        <v>132</v>
      </c>
      <c r="K146" s="107" t="s">
        <v>3</v>
      </c>
      <c r="L146" s="59" t="s">
        <v>6</v>
      </c>
      <c r="M146" s="58" t="s">
        <v>202</v>
      </c>
      <c r="N146" s="148"/>
      <c r="O146" s="149"/>
      <c r="P146" s="149"/>
      <c r="Q146" s="107" t="s">
        <v>140</v>
      </c>
      <c r="R146" s="78"/>
      <c r="S146" s="78"/>
      <c r="T146" s="58" t="s">
        <v>495</v>
      </c>
      <c r="U146" s="107">
        <v>2026</v>
      </c>
      <c r="V146" s="88">
        <v>46387</v>
      </c>
      <c r="W146" s="78"/>
      <c r="X146" s="88">
        <v>46024</v>
      </c>
      <c r="Y146" s="150">
        <v>60000</v>
      </c>
      <c r="Z146" s="150"/>
      <c r="AA146" s="150">
        <f t="shared" si="19"/>
        <v>60000</v>
      </c>
      <c r="AB146" s="150"/>
      <c r="AC146" s="150">
        <f t="shared" si="17"/>
        <v>60000</v>
      </c>
      <c r="AD146" s="150">
        <f t="shared" si="18"/>
        <v>60000</v>
      </c>
      <c r="AE146" s="151" t="s">
        <v>102</v>
      </c>
      <c r="AF146" s="151"/>
      <c r="AG146" s="151"/>
      <c r="AH146" s="152"/>
      <c r="AI146" s="153"/>
      <c r="AJ146" s="152"/>
      <c r="AK146" s="154"/>
      <c r="AL146" s="152"/>
      <c r="AM146" s="155" t="s">
        <v>204</v>
      </c>
      <c r="AN146" s="156" t="s">
        <v>178</v>
      </c>
      <c r="AO146" s="157"/>
      <c r="AP146" s="158"/>
      <c r="AQ146" s="158"/>
      <c r="AR146" s="24"/>
      <c r="AS146" s="158"/>
    </row>
    <row r="147" spans="1:45" ht="30" hidden="1" customHeight="1" x14ac:dyDescent="0.35">
      <c r="A147" s="40">
        <v>2026</v>
      </c>
      <c r="B147" s="59" t="s">
        <v>79</v>
      </c>
      <c r="C147" s="58" t="s">
        <v>471</v>
      </c>
      <c r="D147" s="107" t="s">
        <v>114</v>
      </c>
      <c r="E147" s="159"/>
      <c r="F147" s="58" t="s">
        <v>496</v>
      </c>
      <c r="G147" s="107" t="s">
        <v>121</v>
      </c>
      <c r="H147" s="59" t="s">
        <v>126</v>
      </c>
      <c r="I147" s="65"/>
      <c r="J147" s="107" t="s">
        <v>132</v>
      </c>
      <c r="K147" s="107" t="s">
        <v>3</v>
      </c>
      <c r="L147" s="59" t="s">
        <v>6</v>
      </c>
      <c r="M147" s="58" t="s">
        <v>202</v>
      </c>
      <c r="N147" s="148"/>
      <c r="O147" s="149"/>
      <c r="P147" s="149"/>
      <c r="Q147" s="107" t="s">
        <v>140</v>
      </c>
      <c r="R147" s="78"/>
      <c r="S147" s="78"/>
      <c r="T147" s="58" t="s">
        <v>497</v>
      </c>
      <c r="U147" s="107">
        <v>2026</v>
      </c>
      <c r="V147" s="88">
        <v>46387</v>
      </c>
      <c r="W147" s="78"/>
      <c r="X147" s="88">
        <v>46024</v>
      </c>
      <c r="Y147" s="150">
        <v>96000</v>
      </c>
      <c r="Z147" s="150"/>
      <c r="AA147" s="150">
        <f t="shared" si="19"/>
        <v>96000</v>
      </c>
      <c r="AB147" s="150"/>
      <c r="AC147" s="150">
        <f t="shared" si="17"/>
        <v>96000</v>
      </c>
      <c r="AD147" s="150">
        <f t="shared" si="18"/>
        <v>96000</v>
      </c>
      <c r="AE147" s="151" t="s">
        <v>102</v>
      </c>
      <c r="AF147" s="151"/>
      <c r="AG147" s="151"/>
      <c r="AH147" s="152"/>
      <c r="AI147" s="153"/>
      <c r="AJ147" s="152"/>
      <c r="AK147" s="154"/>
      <c r="AL147" s="152"/>
      <c r="AM147" s="155" t="s">
        <v>204</v>
      </c>
      <c r="AN147" s="156" t="s">
        <v>178</v>
      </c>
      <c r="AO147" s="157"/>
      <c r="AP147" s="158"/>
      <c r="AQ147" s="158"/>
      <c r="AR147" s="24"/>
      <c r="AS147" s="158"/>
    </row>
    <row r="148" spans="1:45" ht="30" hidden="1" customHeight="1" x14ac:dyDescent="0.35">
      <c r="A148" s="40">
        <v>2026</v>
      </c>
      <c r="B148" s="59" t="s">
        <v>79</v>
      </c>
      <c r="C148" s="58" t="s">
        <v>471</v>
      </c>
      <c r="D148" s="107" t="s">
        <v>114</v>
      </c>
      <c r="E148" s="159" t="s">
        <v>290</v>
      </c>
      <c r="F148" s="58" t="s">
        <v>498</v>
      </c>
      <c r="G148" s="107" t="s">
        <v>121</v>
      </c>
      <c r="H148" s="59" t="s">
        <v>126</v>
      </c>
      <c r="I148" s="65"/>
      <c r="J148" s="107" t="s">
        <v>132</v>
      </c>
      <c r="K148" s="107" t="s">
        <v>3</v>
      </c>
      <c r="L148" s="59" t="s">
        <v>6</v>
      </c>
      <c r="M148" s="58" t="s">
        <v>202</v>
      </c>
      <c r="N148" s="148"/>
      <c r="O148" s="149"/>
      <c r="P148" s="149"/>
      <c r="Q148" s="107" t="s">
        <v>140</v>
      </c>
      <c r="R148" s="78"/>
      <c r="S148" s="78"/>
      <c r="T148" s="58" t="s">
        <v>499</v>
      </c>
      <c r="U148" s="107">
        <v>2026</v>
      </c>
      <c r="V148" s="88">
        <v>46387</v>
      </c>
      <c r="W148" s="78"/>
      <c r="X148" s="88">
        <v>46024</v>
      </c>
      <c r="Y148" s="150">
        <v>84000</v>
      </c>
      <c r="Z148" s="150"/>
      <c r="AA148" s="150">
        <f t="shared" si="19"/>
        <v>84000</v>
      </c>
      <c r="AB148" s="150"/>
      <c r="AC148" s="150">
        <f t="shared" si="17"/>
        <v>84000</v>
      </c>
      <c r="AD148" s="150">
        <f t="shared" si="18"/>
        <v>84000</v>
      </c>
      <c r="AE148" s="151" t="s">
        <v>102</v>
      </c>
      <c r="AF148" s="151"/>
      <c r="AG148" s="151"/>
      <c r="AH148" s="152"/>
      <c r="AI148" s="153"/>
      <c r="AJ148" s="152"/>
      <c r="AK148" s="154"/>
      <c r="AL148" s="152"/>
      <c r="AM148" s="155" t="s">
        <v>204</v>
      </c>
      <c r="AN148" s="156" t="s">
        <v>178</v>
      </c>
      <c r="AO148" s="157"/>
      <c r="AP148" s="158"/>
      <c r="AQ148" s="158"/>
      <c r="AR148" s="24"/>
      <c r="AS148" s="158"/>
    </row>
    <row r="149" spans="1:45" ht="30" hidden="1" customHeight="1" x14ac:dyDescent="0.35">
      <c r="A149" s="40">
        <v>2026</v>
      </c>
      <c r="B149" s="59" t="s">
        <v>79</v>
      </c>
      <c r="C149" s="58" t="s">
        <v>471</v>
      </c>
      <c r="D149" s="107" t="s">
        <v>114</v>
      </c>
      <c r="E149" s="159"/>
      <c r="F149" s="58" t="s">
        <v>500</v>
      </c>
      <c r="G149" s="107" t="s">
        <v>121</v>
      </c>
      <c r="H149" s="59" t="s">
        <v>126</v>
      </c>
      <c r="I149" s="65"/>
      <c r="J149" s="107" t="s">
        <v>132</v>
      </c>
      <c r="K149" s="107" t="s">
        <v>3</v>
      </c>
      <c r="L149" s="59" t="s">
        <v>6</v>
      </c>
      <c r="M149" s="58" t="s">
        <v>202</v>
      </c>
      <c r="N149" s="148"/>
      <c r="O149" s="149"/>
      <c r="P149" s="149"/>
      <c r="Q149" s="107" t="s">
        <v>140</v>
      </c>
      <c r="R149" s="78"/>
      <c r="S149" s="78"/>
      <c r="T149" s="58" t="s">
        <v>501</v>
      </c>
      <c r="U149" s="107">
        <v>2026</v>
      </c>
      <c r="V149" s="88">
        <v>46387</v>
      </c>
      <c r="W149" s="78"/>
      <c r="X149" s="88">
        <v>46024</v>
      </c>
      <c r="Y149" s="150">
        <v>78000</v>
      </c>
      <c r="Z149" s="150"/>
      <c r="AA149" s="150">
        <f t="shared" si="19"/>
        <v>78000</v>
      </c>
      <c r="AB149" s="150"/>
      <c r="AC149" s="150">
        <f t="shared" si="17"/>
        <v>78000</v>
      </c>
      <c r="AD149" s="150">
        <f t="shared" si="18"/>
        <v>78000</v>
      </c>
      <c r="AE149" s="151" t="s">
        <v>102</v>
      </c>
      <c r="AF149" s="151"/>
      <c r="AG149" s="151"/>
      <c r="AH149" s="152"/>
      <c r="AI149" s="153"/>
      <c r="AJ149" s="152"/>
      <c r="AK149" s="154"/>
      <c r="AL149" s="152"/>
      <c r="AM149" s="155" t="s">
        <v>204</v>
      </c>
      <c r="AN149" s="156" t="s">
        <v>178</v>
      </c>
      <c r="AO149" s="157"/>
      <c r="AP149" s="158"/>
      <c r="AQ149" s="158"/>
      <c r="AR149" s="24"/>
      <c r="AS149" s="158"/>
    </row>
    <row r="150" spans="1:45" ht="30" hidden="1" customHeight="1" x14ac:dyDescent="0.35">
      <c r="A150" s="40">
        <v>2026</v>
      </c>
      <c r="B150" s="59" t="s">
        <v>79</v>
      </c>
      <c r="C150" s="58" t="s">
        <v>471</v>
      </c>
      <c r="D150" s="107" t="s">
        <v>114</v>
      </c>
      <c r="E150" s="159"/>
      <c r="F150" s="58" t="s">
        <v>502</v>
      </c>
      <c r="G150" s="107" t="s">
        <v>121</v>
      </c>
      <c r="H150" s="59" t="s">
        <v>126</v>
      </c>
      <c r="I150" s="65"/>
      <c r="J150" s="107" t="s">
        <v>132</v>
      </c>
      <c r="K150" s="107" t="s">
        <v>3</v>
      </c>
      <c r="L150" s="59" t="s">
        <v>6</v>
      </c>
      <c r="M150" s="58" t="s">
        <v>202</v>
      </c>
      <c r="N150" s="148"/>
      <c r="O150" s="149"/>
      <c r="P150" s="149"/>
      <c r="Q150" s="107" t="s">
        <v>140</v>
      </c>
      <c r="R150" s="78"/>
      <c r="S150" s="78"/>
      <c r="T150" s="58" t="s">
        <v>503</v>
      </c>
      <c r="U150" s="107">
        <v>2026</v>
      </c>
      <c r="V150" s="88">
        <v>46387</v>
      </c>
      <c r="W150" s="78"/>
      <c r="X150" s="88">
        <v>46024</v>
      </c>
      <c r="Y150" s="150">
        <v>78000</v>
      </c>
      <c r="Z150" s="150"/>
      <c r="AA150" s="150">
        <f t="shared" si="19"/>
        <v>78000</v>
      </c>
      <c r="AB150" s="150"/>
      <c r="AC150" s="150">
        <f t="shared" si="17"/>
        <v>78000</v>
      </c>
      <c r="AD150" s="150">
        <f t="shared" si="18"/>
        <v>78000</v>
      </c>
      <c r="AE150" s="151" t="s">
        <v>102</v>
      </c>
      <c r="AF150" s="151"/>
      <c r="AG150" s="151"/>
      <c r="AH150" s="152"/>
      <c r="AI150" s="153"/>
      <c r="AJ150" s="152"/>
      <c r="AK150" s="154"/>
      <c r="AL150" s="152"/>
      <c r="AM150" s="155" t="s">
        <v>204</v>
      </c>
      <c r="AN150" s="156" t="s">
        <v>178</v>
      </c>
      <c r="AO150" s="157"/>
      <c r="AP150" s="158"/>
      <c r="AQ150" s="158"/>
      <c r="AR150" s="24"/>
      <c r="AS150" s="158"/>
    </row>
    <row r="151" spans="1:45" ht="30" hidden="1" customHeight="1" x14ac:dyDescent="0.35">
      <c r="A151" s="40">
        <v>2026</v>
      </c>
      <c r="B151" s="59" t="s">
        <v>79</v>
      </c>
      <c r="C151" s="58" t="s">
        <v>471</v>
      </c>
      <c r="D151" s="107" t="s">
        <v>114</v>
      </c>
      <c r="E151" s="159"/>
      <c r="F151" s="58" t="s">
        <v>504</v>
      </c>
      <c r="G151" s="107" t="s">
        <v>121</v>
      </c>
      <c r="H151" s="59" t="s">
        <v>126</v>
      </c>
      <c r="I151" s="65"/>
      <c r="J151" s="107" t="s">
        <v>132</v>
      </c>
      <c r="K151" s="107" t="s">
        <v>3</v>
      </c>
      <c r="L151" s="59" t="s">
        <v>6</v>
      </c>
      <c r="M151" s="58" t="s">
        <v>202</v>
      </c>
      <c r="N151" s="148"/>
      <c r="O151" s="149"/>
      <c r="P151" s="149"/>
      <c r="Q151" s="107" t="s">
        <v>140</v>
      </c>
      <c r="R151" s="78"/>
      <c r="S151" s="78"/>
      <c r="T151" s="58" t="s">
        <v>505</v>
      </c>
      <c r="U151" s="107">
        <v>2026</v>
      </c>
      <c r="V151" s="88">
        <v>46387</v>
      </c>
      <c r="W151" s="78"/>
      <c r="X151" s="88">
        <v>46024</v>
      </c>
      <c r="Y151" s="150">
        <v>96000</v>
      </c>
      <c r="Z151" s="150"/>
      <c r="AA151" s="150">
        <f t="shared" si="19"/>
        <v>96000</v>
      </c>
      <c r="AB151" s="150"/>
      <c r="AC151" s="150">
        <f t="shared" si="17"/>
        <v>96000</v>
      </c>
      <c r="AD151" s="150">
        <f t="shared" si="18"/>
        <v>96000</v>
      </c>
      <c r="AE151" s="151" t="s">
        <v>102</v>
      </c>
      <c r="AF151" s="151"/>
      <c r="AG151" s="151"/>
      <c r="AH151" s="152"/>
      <c r="AI151" s="153"/>
      <c r="AJ151" s="152"/>
      <c r="AK151" s="154"/>
      <c r="AL151" s="152"/>
      <c r="AM151" s="155" t="s">
        <v>204</v>
      </c>
      <c r="AN151" s="156" t="s">
        <v>178</v>
      </c>
      <c r="AO151" s="157"/>
      <c r="AP151" s="158"/>
      <c r="AQ151" s="158"/>
      <c r="AR151" s="24"/>
      <c r="AS151" s="158"/>
    </row>
    <row r="152" spans="1:45" ht="30" hidden="1" customHeight="1" x14ac:dyDescent="0.35">
      <c r="A152" s="40">
        <v>2026</v>
      </c>
      <c r="B152" s="59" t="s">
        <v>79</v>
      </c>
      <c r="C152" s="58" t="s">
        <v>471</v>
      </c>
      <c r="D152" s="107" t="s">
        <v>114</v>
      </c>
      <c r="E152" s="159"/>
      <c r="F152" s="58" t="s">
        <v>506</v>
      </c>
      <c r="G152" s="107" t="s">
        <v>121</v>
      </c>
      <c r="H152" s="59" t="s">
        <v>126</v>
      </c>
      <c r="I152" s="65"/>
      <c r="J152" s="107" t="s">
        <v>132</v>
      </c>
      <c r="K152" s="107" t="s">
        <v>3</v>
      </c>
      <c r="L152" s="59" t="s">
        <v>6</v>
      </c>
      <c r="M152" s="58" t="s">
        <v>202</v>
      </c>
      <c r="N152" s="148"/>
      <c r="O152" s="149"/>
      <c r="P152" s="149"/>
      <c r="Q152" s="107" t="s">
        <v>140</v>
      </c>
      <c r="R152" s="78"/>
      <c r="S152" s="78"/>
      <c r="T152" s="58" t="s">
        <v>507</v>
      </c>
      <c r="U152" s="107">
        <v>2026</v>
      </c>
      <c r="V152" s="88">
        <v>46387</v>
      </c>
      <c r="W152" s="78"/>
      <c r="X152" s="88">
        <v>46024</v>
      </c>
      <c r="Y152" s="150">
        <v>96000</v>
      </c>
      <c r="Z152" s="150"/>
      <c r="AA152" s="150">
        <f t="shared" si="19"/>
        <v>96000</v>
      </c>
      <c r="AB152" s="150"/>
      <c r="AC152" s="150">
        <f t="shared" si="17"/>
        <v>96000</v>
      </c>
      <c r="AD152" s="150">
        <f t="shared" si="18"/>
        <v>96000</v>
      </c>
      <c r="AE152" s="151" t="s">
        <v>102</v>
      </c>
      <c r="AF152" s="151"/>
      <c r="AG152" s="151"/>
      <c r="AH152" s="152"/>
      <c r="AI152" s="153"/>
      <c r="AJ152" s="152"/>
      <c r="AK152" s="154"/>
      <c r="AL152" s="152"/>
      <c r="AM152" s="155" t="s">
        <v>204</v>
      </c>
      <c r="AN152" s="156" t="s">
        <v>178</v>
      </c>
      <c r="AO152" s="157"/>
      <c r="AP152" s="158"/>
      <c r="AQ152" s="158"/>
      <c r="AR152" s="24"/>
      <c r="AS152" s="158"/>
    </row>
    <row r="153" spans="1:45" ht="30" hidden="1" customHeight="1" x14ac:dyDescent="0.35">
      <c r="A153" s="40">
        <v>2026</v>
      </c>
      <c r="B153" s="59" t="s">
        <v>79</v>
      </c>
      <c r="C153" s="58" t="s">
        <v>471</v>
      </c>
      <c r="D153" s="107" t="s">
        <v>114</v>
      </c>
      <c r="E153" s="159"/>
      <c r="F153" s="58" t="s">
        <v>508</v>
      </c>
      <c r="G153" s="107" t="s">
        <v>121</v>
      </c>
      <c r="H153" s="59" t="s">
        <v>126</v>
      </c>
      <c r="I153" s="65"/>
      <c r="J153" s="107" t="s">
        <v>132</v>
      </c>
      <c r="K153" s="107" t="s">
        <v>3</v>
      </c>
      <c r="L153" s="59" t="s">
        <v>6</v>
      </c>
      <c r="M153" s="58" t="s">
        <v>202</v>
      </c>
      <c r="N153" s="148"/>
      <c r="O153" s="149"/>
      <c r="P153" s="149"/>
      <c r="Q153" s="107" t="s">
        <v>140</v>
      </c>
      <c r="R153" s="78"/>
      <c r="S153" s="78"/>
      <c r="T153" s="58" t="s">
        <v>509</v>
      </c>
      <c r="U153" s="107">
        <v>2026</v>
      </c>
      <c r="V153" s="88">
        <v>46387</v>
      </c>
      <c r="W153" s="78"/>
      <c r="X153" s="88">
        <v>46024</v>
      </c>
      <c r="Y153" s="150">
        <v>96000</v>
      </c>
      <c r="Z153" s="150"/>
      <c r="AA153" s="150">
        <f t="shared" si="19"/>
        <v>96000</v>
      </c>
      <c r="AB153" s="150"/>
      <c r="AC153" s="150">
        <f t="shared" ref="AC153:AC184" si="20">Y153</f>
        <v>96000</v>
      </c>
      <c r="AD153" s="150">
        <f t="shared" ref="AD153:AD184" si="21">AA153</f>
        <v>96000</v>
      </c>
      <c r="AE153" s="151" t="s">
        <v>102</v>
      </c>
      <c r="AF153" s="151"/>
      <c r="AG153" s="151"/>
      <c r="AH153" s="152"/>
      <c r="AI153" s="153"/>
      <c r="AJ153" s="152"/>
      <c r="AK153" s="154"/>
      <c r="AL153" s="152"/>
      <c r="AM153" s="155" t="s">
        <v>204</v>
      </c>
      <c r="AN153" s="156" t="s">
        <v>178</v>
      </c>
      <c r="AO153" s="157"/>
      <c r="AP153" s="158"/>
      <c r="AQ153" s="158"/>
      <c r="AR153" s="24"/>
      <c r="AS153" s="158"/>
    </row>
    <row r="154" spans="1:45" ht="30" hidden="1" customHeight="1" x14ac:dyDescent="0.35">
      <c r="A154" s="40">
        <v>2026</v>
      </c>
      <c r="B154" s="59" t="s">
        <v>79</v>
      </c>
      <c r="C154" s="58" t="s">
        <v>471</v>
      </c>
      <c r="D154" s="107" t="s">
        <v>114</v>
      </c>
      <c r="E154" s="159"/>
      <c r="F154" s="58" t="s">
        <v>510</v>
      </c>
      <c r="G154" s="107" t="s">
        <v>121</v>
      </c>
      <c r="H154" s="59" t="s">
        <v>126</v>
      </c>
      <c r="I154" s="65"/>
      <c r="J154" s="107" t="s">
        <v>132</v>
      </c>
      <c r="K154" s="107" t="s">
        <v>3</v>
      </c>
      <c r="L154" s="59" t="s">
        <v>6</v>
      </c>
      <c r="M154" s="58" t="s">
        <v>202</v>
      </c>
      <c r="N154" s="148"/>
      <c r="O154" s="149"/>
      <c r="P154" s="149"/>
      <c r="Q154" s="107" t="s">
        <v>140</v>
      </c>
      <c r="R154" s="78"/>
      <c r="S154" s="78"/>
      <c r="T154" s="58" t="s">
        <v>511</v>
      </c>
      <c r="U154" s="107">
        <v>2026</v>
      </c>
      <c r="V154" s="88">
        <v>46387</v>
      </c>
      <c r="W154" s="78"/>
      <c r="X154" s="88">
        <v>46024</v>
      </c>
      <c r="Y154" s="150">
        <v>48000</v>
      </c>
      <c r="Z154" s="150"/>
      <c r="AA154" s="150">
        <f t="shared" si="19"/>
        <v>48000</v>
      </c>
      <c r="AB154" s="150"/>
      <c r="AC154" s="150">
        <f t="shared" si="20"/>
        <v>48000</v>
      </c>
      <c r="AD154" s="150">
        <f t="shared" si="21"/>
        <v>48000</v>
      </c>
      <c r="AE154" s="151" t="s">
        <v>102</v>
      </c>
      <c r="AF154" s="151"/>
      <c r="AG154" s="151"/>
      <c r="AH154" s="152"/>
      <c r="AI154" s="153"/>
      <c r="AJ154" s="152"/>
      <c r="AK154" s="154"/>
      <c r="AL154" s="152"/>
      <c r="AM154" s="155" t="s">
        <v>204</v>
      </c>
      <c r="AN154" s="156" t="s">
        <v>178</v>
      </c>
      <c r="AO154" s="157"/>
      <c r="AP154" s="158"/>
      <c r="AQ154" s="158"/>
      <c r="AR154" s="24"/>
      <c r="AS154" s="158"/>
    </row>
    <row r="155" spans="1:45" ht="30" hidden="1" customHeight="1" x14ac:dyDescent="0.35">
      <c r="A155" s="40">
        <v>2026</v>
      </c>
      <c r="B155" s="59" t="s">
        <v>79</v>
      </c>
      <c r="C155" s="58" t="s">
        <v>471</v>
      </c>
      <c r="D155" s="107" t="s">
        <v>114</v>
      </c>
      <c r="E155" s="159"/>
      <c r="F155" s="58" t="s">
        <v>512</v>
      </c>
      <c r="G155" s="107" t="s">
        <v>121</v>
      </c>
      <c r="H155" s="59" t="s">
        <v>126</v>
      </c>
      <c r="I155" s="65"/>
      <c r="J155" s="107" t="s">
        <v>132</v>
      </c>
      <c r="K155" s="107" t="s">
        <v>3</v>
      </c>
      <c r="L155" s="59" t="s">
        <v>6</v>
      </c>
      <c r="M155" s="58" t="s">
        <v>202</v>
      </c>
      <c r="N155" s="148"/>
      <c r="O155" s="149"/>
      <c r="P155" s="149"/>
      <c r="Q155" s="107" t="s">
        <v>140</v>
      </c>
      <c r="R155" s="78"/>
      <c r="S155" s="78"/>
      <c r="T155" s="58" t="s">
        <v>513</v>
      </c>
      <c r="U155" s="107">
        <v>2026</v>
      </c>
      <c r="V155" s="88">
        <v>46387</v>
      </c>
      <c r="W155" s="78"/>
      <c r="X155" s="88">
        <v>46024</v>
      </c>
      <c r="Y155" s="150">
        <v>72000</v>
      </c>
      <c r="Z155" s="150"/>
      <c r="AA155" s="150">
        <f t="shared" si="19"/>
        <v>72000</v>
      </c>
      <c r="AB155" s="150"/>
      <c r="AC155" s="150">
        <f t="shared" si="20"/>
        <v>72000</v>
      </c>
      <c r="AD155" s="150">
        <f t="shared" si="21"/>
        <v>72000</v>
      </c>
      <c r="AE155" s="151" t="s">
        <v>102</v>
      </c>
      <c r="AF155" s="151"/>
      <c r="AG155" s="151"/>
      <c r="AH155" s="152"/>
      <c r="AI155" s="153"/>
      <c r="AJ155" s="152"/>
      <c r="AK155" s="154"/>
      <c r="AL155" s="152"/>
      <c r="AM155" s="155" t="s">
        <v>204</v>
      </c>
      <c r="AN155" s="156" t="s">
        <v>178</v>
      </c>
      <c r="AO155" s="157"/>
      <c r="AP155" s="158"/>
      <c r="AQ155" s="158"/>
      <c r="AR155" s="24"/>
      <c r="AS155" s="158"/>
    </row>
    <row r="156" spans="1:45" ht="30" hidden="1" customHeight="1" x14ac:dyDescent="0.35">
      <c r="A156" s="40">
        <v>2026</v>
      </c>
      <c r="B156" s="59" t="s">
        <v>79</v>
      </c>
      <c r="C156" s="58" t="s">
        <v>471</v>
      </c>
      <c r="D156" s="107" t="s">
        <v>114</v>
      </c>
      <c r="E156" s="159"/>
      <c r="F156" s="58" t="s">
        <v>514</v>
      </c>
      <c r="G156" s="107" t="s">
        <v>121</v>
      </c>
      <c r="H156" s="59" t="s">
        <v>126</v>
      </c>
      <c r="I156" s="65"/>
      <c r="J156" s="107" t="s">
        <v>132</v>
      </c>
      <c r="K156" s="107" t="s">
        <v>3</v>
      </c>
      <c r="L156" s="59" t="s">
        <v>6</v>
      </c>
      <c r="M156" s="58" t="s">
        <v>202</v>
      </c>
      <c r="N156" s="148"/>
      <c r="O156" s="149"/>
      <c r="P156" s="149"/>
      <c r="Q156" s="107" t="s">
        <v>140</v>
      </c>
      <c r="R156" s="78"/>
      <c r="S156" s="78"/>
      <c r="T156" s="58" t="s">
        <v>515</v>
      </c>
      <c r="U156" s="107">
        <v>2026</v>
      </c>
      <c r="V156" s="88">
        <v>46387</v>
      </c>
      <c r="W156" s="78"/>
      <c r="X156" s="88">
        <v>46024</v>
      </c>
      <c r="Y156" s="150">
        <v>72000</v>
      </c>
      <c r="Z156" s="150"/>
      <c r="AA156" s="150">
        <f t="shared" si="19"/>
        <v>72000</v>
      </c>
      <c r="AB156" s="150"/>
      <c r="AC156" s="150">
        <f t="shared" si="20"/>
        <v>72000</v>
      </c>
      <c r="AD156" s="150">
        <f t="shared" si="21"/>
        <v>72000</v>
      </c>
      <c r="AE156" s="151" t="s">
        <v>102</v>
      </c>
      <c r="AF156" s="151"/>
      <c r="AG156" s="151"/>
      <c r="AH156" s="152"/>
      <c r="AI156" s="153"/>
      <c r="AJ156" s="152"/>
      <c r="AK156" s="154"/>
      <c r="AL156" s="152"/>
      <c r="AM156" s="155" t="s">
        <v>204</v>
      </c>
      <c r="AN156" s="156" t="s">
        <v>178</v>
      </c>
      <c r="AO156" s="157"/>
      <c r="AP156" s="158"/>
      <c r="AQ156" s="158"/>
      <c r="AR156" s="24"/>
      <c r="AS156" s="158"/>
    </row>
    <row r="157" spans="1:45" ht="30" hidden="1" customHeight="1" x14ac:dyDescent="0.35">
      <c r="A157" s="40">
        <v>2026</v>
      </c>
      <c r="B157" s="59" t="s">
        <v>79</v>
      </c>
      <c r="C157" s="58" t="s">
        <v>471</v>
      </c>
      <c r="D157" s="107" t="s">
        <v>114</v>
      </c>
      <c r="E157" s="159"/>
      <c r="F157" s="58" t="s">
        <v>516</v>
      </c>
      <c r="G157" s="107" t="s">
        <v>121</v>
      </c>
      <c r="H157" s="59" t="s">
        <v>126</v>
      </c>
      <c r="I157" s="65"/>
      <c r="J157" s="107" t="s">
        <v>132</v>
      </c>
      <c r="K157" s="107" t="s">
        <v>3</v>
      </c>
      <c r="L157" s="59" t="s">
        <v>6</v>
      </c>
      <c r="M157" s="58" t="s">
        <v>202</v>
      </c>
      <c r="N157" s="148"/>
      <c r="O157" s="149"/>
      <c r="P157" s="149"/>
      <c r="Q157" s="107" t="s">
        <v>140</v>
      </c>
      <c r="R157" s="78"/>
      <c r="S157" s="78"/>
      <c r="T157" s="58" t="s">
        <v>517</v>
      </c>
      <c r="U157" s="107">
        <v>2026</v>
      </c>
      <c r="V157" s="88">
        <v>46387</v>
      </c>
      <c r="W157" s="78"/>
      <c r="X157" s="88">
        <v>46024</v>
      </c>
      <c r="Y157" s="150">
        <v>96000</v>
      </c>
      <c r="Z157" s="150"/>
      <c r="AA157" s="150">
        <f t="shared" si="19"/>
        <v>96000</v>
      </c>
      <c r="AB157" s="150"/>
      <c r="AC157" s="150">
        <f t="shared" si="20"/>
        <v>96000</v>
      </c>
      <c r="AD157" s="150">
        <f t="shared" si="21"/>
        <v>96000</v>
      </c>
      <c r="AE157" s="151" t="s">
        <v>102</v>
      </c>
      <c r="AF157" s="151"/>
      <c r="AG157" s="151"/>
      <c r="AH157" s="152"/>
      <c r="AI157" s="153"/>
      <c r="AJ157" s="152"/>
      <c r="AK157" s="154"/>
      <c r="AL157" s="152"/>
      <c r="AM157" s="155" t="s">
        <v>204</v>
      </c>
      <c r="AN157" s="156" t="s">
        <v>178</v>
      </c>
      <c r="AO157" s="157"/>
      <c r="AP157" s="158"/>
      <c r="AQ157" s="158"/>
      <c r="AR157" s="24"/>
      <c r="AS157" s="158"/>
    </row>
    <row r="158" spans="1:45" ht="30" hidden="1" customHeight="1" x14ac:dyDescent="0.35">
      <c r="A158" s="40">
        <v>2026</v>
      </c>
      <c r="B158" s="59" t="s">
        <v>79</v>
      </c>
      <c r="C158" s="58" t="s">
        <v>471</v>
      </c>
      <c r="D158" s="107" t="s">
        <v>114</v>
      </c>
      <c r="E158" s="159"/>
      <c r="F158" s="58" t="s">
        <v>518</v>
      </c>
      <c r="G158" s="107" t="s">
        <v>121</v>
      </c>
      <c r="H158" s="59" t="s">
        <v>126</v>
      </c>
      <c r="I158" s="65"/>
      <c r="J158" s="107" t="s">
        <v>132</v>
      </c>
      <c r="K158" s="107" t="s">
        <v>3</v>
      </c>
      <c r="L158" s="59" t="s">
        <v>6</v>
      </c>
      <c r="M158" s="58" t="s">
        <v>202</v>
      </c>
      <c r="N158" s="148"/>
      <c r="O158" s="149"/>
      <c r="P158" s="149"/>
      <c r="Q158" s="107" t="s">
        <v>140</v>
      </c>
      <c r="R158" s="78"/>
      <c r="S158" s="78"/>
      <c r="T158" s="58" t="s">
        <v>519</v>
      </c>
      <c r="U158" s="107">
        <v>2026</v>
      </c>
      <c r="V158" s="88">
        <v>46387</v>
      </c>
      <c r="W158" s="78"/>
      <c r="X158" s="88">
        <v>46024</v>
      </c>
      <c r="Y158" s="150">
        <v>180000</v>
      </c>
      <c r="Z158" s="150"/>
      <c r="AA158" s="150">
        <f t="shared" si="19"/>
        <v>180000</v>
      </c>
      <c r="AB158" s="150"/>
      <c r="AC158" s="150">
        <f t="shared" si="20"/>
        <v>180000</v>
      </c>
      <c r="AD158" s="150">
        <f t="shared" si="21"/>
        <v>180000</v>
      </c>
      <c r="AE158" s="151" t="s">
        <v>102</v>
      </c>
      <c r="AF158" s="151"/>
      <c r="AG158" s="151"/>
      <c r="AH158" s="152"/>
      <c r="AI158" s="153"/>
      <c r="AJ158" s="152"/>
      <c r="AK158" s="154"/>
      <c r="AL158" s="152"/>
      <c r="AM158" s="155" t="s">
        <v>204</v>
      </c>
      <c r="AN158" s="156" t="s">
        <v>178</v>
      </c>
      <c r="AO158" s="157"/>
      <c r="AP158" s="158"/>
      <c r="AQ158" s="158"/>
      <c r="AR158" s="24"/>
      <c r="AS158" s="158"/>
    </row>
    <row r="159" spans="1:45" ht="30" hidden="1" customHeight="1" x14ac:dyDescent="0.35">
      <c r="A159" s="40">
        <v>2026</v>
      </c>
      <c r="B159" s="59" t="s">
        <v>79</v>
      </c>
      <c r="C159" s="58" t="s">
        <v>471</v>
      </c>
      <c r="D159" s="107" t="s">
        <v>114</v>
      </c>
      <c r="E159" s="159"/>
      <c r="F159" s="58" t="s">
        <v>520</v>
      </c>
      <c r="G159" s="107" t="s">
        <v>121</v>
      </c>
      <c r="H159" s="59" t="s">
        <v>126</v>
      </c>
      <c r="I159" s="65"/>
      <c r="J159" s="107" t="s">
        <v>132</v>
      </c>
      <c r="K159" s="107" t="s">
        <v>3</v>
      </c>
      <c r="L159" s="59" t="s">
        <v>6</v>
      </c>
      <c r="M159" s="58" t="s">
        <v>202</v>
      </c>
      <c r="N159" s="148"/>
      <c r="O159" s="149"/>
      <c r="P159" s="149"/>
      <c r="Q159" s="107" t="s">
        <v>140</v>
      </c>
      <c r="R159" s="78"/>
      <c r="S159" s="78"/>
      <c r="T159" s="58" t="s">
        <v>521</v>
      </c>
      <c r="U159" s="107">
        <v>2026</v>
      </c>
      <c r="V159" s="88">
        <v>46387</v>
      </c>
      <c r="W159" s="78"/>
      <c r="X159" s="88">
        <v>46024</v>
      </c>
      <c r="Y159" s="150">
        <v>96000</v>
      </c>
      <c r="Z159" s="150"/>
      <c r="AA159" s="150">
        <f t="shared" si="19"/>
        <v>96000</v>
      </c>
      <c r="AB159" s="150"/>
      <c r="AC159" s="150">
        <f t="shared" si="20"/>
        <v>96000</v>
      </c>
      <c r="AD159" s="150">
        <f t="shared" si="21"/>
        <v>96000</v>
      </c>
      <c r="AE159" s="151" t="s">
        <v>102</v>
      </c>
      <c r="AF159" s="151"/>
      <c r="AG159" s="151"/>
      <c r="AH159" s="152"/>
      <c r="AI159" s="153"/>
      <c r="AJ159" s="152"/>
      <c r="AK159" s="154"/>
      <c r="AL159" s="152"/>
      <c r="AM159" s="155" t="s">
        <v>204</v>
      </c>
      <c r="AN159" s="156" t="s">
        <v>178</v>
      </c>
      <c r="AO159" s="157"/>
      <c r="AP159" s="158"/>
      <c r="AQ159" s="158"/>
      <c r="AR159" s="24"/>
      <c r="AS159" s="158"/>
    </row>
    <row r="160" spans="1:45" ht="30" hidden="1" customHeight="1" x14ac:dyDescent="0.35">
      <c r="A160" s="40">
        <v>2026</v>
      </c>
      <c r="B160" s="59" t="s">
        <v>79</v>
      </c>
      <c r="C160" s="58" t="s">
        <v>471</v>
      </c>
      <c r="D160" s="107" t="s">
        <v>114</v>
      </c>
      <c r="E160" s="159"/>
      <c r="F160" s="58" t="s">
        <v>522</v>
      </c>
      <c r="G160" s="107" t="s">
        <v>121</v>
      </c>
      <c r="H160" s="59" t="s">
        <v>126</v>
      </c>
      <c r="I160" s="65"/>
      <c r="J160" s="107" t="s">
        <v>132</v>
      </c>
      <c r="K160" s="107" t="s">
        <v>3</v>
      </c>
      <c r="L160" s="59" t="s">
        <v>6</v>
      </c>
      <c r="M160" s="58" t="s">
        <v>202</v>
      </c>
      <c r="N160" s="148"/>
      <c r="O160" s="149"/>
      <c r="P160" s="149"/>
      <c r="Q160" s="107" t="s">
        <v>140</v>
      </c>
      <c r="R160" s="78"/>
      <c r="S160" s="78"/>
      <c r="T160" s="58" t="s">
        <v>523</v>
      </c>
      <c r="U160" s="107">
        <v>2026</v>
      </c>
      <c r="V160" s="88">
        <v>46387</v>
      </c>
      <c r="W160" s="78"/>
      <c r="X160" s="88">
        <v>46024</v>
      </c>
      <c r="Y160" s="150">
        <v>96000</v>
      </c>
      <c r="Z160" s="150"/>
      <c r="AA160" s="150">
        <f t="shared" si="19"/>
        <v>96000</v>
      </c>
      <c r="AB160" s="150"/>
      <c r="AC160" s="150">
        <f t="shared" si="20"/>
        <v>96000</v>
      </c>
      <c r="AD160" s="150">
        <f t="shared" si="21"/>
        <v>96000</v>
      </c>
      <c r="AE160" s="151" t="s">
        <v>102</v>
      </c>
      <c r="AF160" s="151"/>
      <c r="AG160" s="151"/>
      <c r="AH160" s="152"/>
      <c r="AI160" s="153"/>
      <c r="AJ160" s="152"/>
      <c r="AK160" s="154"/>
      <c r="AL160" s="152"/>
      <c r="AM160" s="155" t="s">
        <v>204</v>
      </c>
      <c r="AN160" s="156" t="s">
        <v>178</v>
      </c>
      <c r="AO160" s="157"/>
      <c r="AP160" s="158"/>
      <c r="AQ160" s="158"/>
      <c r="AR160" s="24"/>
      <c r="AS160" s="158"/>
    </row>
    <row r="161" spans="1:45" ht="30" hidden="1" customHeight="1" x14ac:dyDescent="0.35">
      <c r="A161" s="40">
        <v>2026</v>
      </c>
      <c r="B161" s="59" t="s">
        <v>79</v>
      </c>
      <c r="C161" s="58" t="s">
        <v>471</v>
      </c>
      <c r="D161" s="107" t="s">
        <v>114</v>
      </c>
      <c r="E161" s="159"/>
      <c r="F161" s="58" t="s">
        <v>524</v>
      </c>
      <c r="G161" s="107" t="s">
        <v>121</v>
      </c>
      <c r="H161" s="59" t="s">
        <v>126</v>
      </c>
      <c r="I161" s="65"/>
      <c r="J161" s="107" t="s">
        <v>132</v>
      </c>
      <c r="K161" s="107" t="s">
        <v>3</v>
      </c>
      <c r="L161" s="59" t="s">
        <v>6</v>
      </c>
      <c r="M161" s="58" t="s">
        <v>202</v>
      </c>
      <c r="N161" s="148"/>
      <c r="O161" s="149"/>
      <c r="P161" s="149"/>
      <c r="Q161" s="107" t="s">
        <v>140</v>
      </c>
      <c r="R161" s="78"/>
      <c r="S161" s="78"/>
      <c r="T161" s="58" t="s">
        <v>525</v>
      </c>
      <c r="U161" s="107">
        <v>2026</v>
      </c>
      <c r="V161" s="88">
        <v>46387</v>
      </c>
      <c r="W161" s="78"/>
      <c r="X161" s="88">
        <v>46024</v>
      </c>
      <c r="Y161" s="150">
        <v>96000</v>
      </c>
      <c r="Z161" s="150"/>
      <c r="AA161" s="150">
        <f t="shared" si="19"/>
        <v>96000</v>
      </c>
      <c r="AB161" s="150"/>
      <c r="AC161" s="150">
        <f t="shared" si="20"/>
        <v>96000</v>
      </c>
      <c r="AD161" s="150">
        <f t="shared" si="21"/>
        <v>96000</v>
      </c>
      <c r="AE161" s="151" t="s">
        <v>102</v>
      </c>
      <c r="AF161" s="151"/>
      <c r="AG161" s="151"/>
      <c r="AH161" s="152"/>
      <c r="AI161" s="153"/>
      <c r="AJ161" s="152"/>
      <c r="AK161" s="154"/>
      <c r="AL161" s="152"/>
      <c r="AM161" s="155" t="s">
        <v>204</v>
      </c>
      <c r="AN161" s="156" t="s">
        <v>178</v>
      </c>
      <c r="AO161" s="157"/>
      <c r="AP161" s="158"/>
      <c r="AQ161" s="158"/>
      <c r="AR161" s="24"/>
      <c r="AS161" s="158"/>
    </row>
    <row r="162" spans="1:45" ht="30" hidden="1" customHeight="1" x14ac:dyDescent="0.35">
      <c r="A162" s="40">
        <v>2026</v>
      </c>
      <c r="B162" s="59" t="s">
        <v>79</v>
      </c>
      <c r="C162" s="58" t="s">
        <v>471</v>
      </c>
      <c r="D162" s="107" t="s">
        <v>114</v>
      </c>
      <c r="E162" s="159"/>
      <c r="F162" s="58" t="s">
        <v>526</v>
      </c>
      <c r="G162" s="107" t="s">
        <v>121</v>
      </c>
      <c r="H162" s="59" t="s">
        <v>126</v>
      </c>
      <c r="I162" s="65"/>
      <c r="J162" s="107" t="s">
        <v>132</v>
      </c>
      <c r="K162" s="107" t="s">
        <v>3</v>
      </c>
      <c r="L162" s="59" t="s">
        <v>6</v>
      </c>
      <c r="M162" s="58" t="s">
        <v>202</v>
      </c>
      <c r="N162" s="148"/>
      <c r="O162" s="149"/>
      <c r="P162" s="149"/>
      <c r="Q162" s="107" t="s">
        <v>140</v>
      </c>
      <c r="R162" s="78"/>
      <c r="S162" s="78"/>
      <c r="T162" s="58" t="s">
        <v>527</v>
      </c>
      <c r="U162" s="107">
        <v>2026</v>
      </c>
      <c r="V162" s="88">
        <v>46387</v>
      </c>
      <c r="W162" s="78"/>
      <c r="X162" s="88">
        <v>46024</v>
      </c>
      <c r="Y162" s="150">
        <v>96000</v>
      </c>
      <c r="Z162" s="150"/>
      <c r="AA162" s="150">
        <f t="shared" si="19"/>
        <v>96000</v>
      </c>
      <c r="AB162" s="150"/>
      <c r="AC162" s="150">
        <f t="shared" si="20"/>
        <v>96000</v>
      </c>
      <c r="AD162" s="150">
        <f t="shared" si="21"/>
        <v>96000</v>
      </c>
      <c r="AE162" s="151" t="s">
        <v>102</v>
      </c>
      <c r="AF162" s="151"/>
      <c r="AG162" s="151"/>
      <c r="AH162" s="152"/>
      <c r="AI162" s="153"/>
      <c r="AJ162" s="152"/>
      <c r="AK162" s="154"/>
      <c r="AL162" s="152"/>
      <c r="AM162" s="155" t="s">
        <v>204</v>
      </c>
      <c r="AN162" s="156" t="s">
        <v>178</v>
      </c>
      <c r="AO162" s="157"/>
      <c r="AP162" s="158"/>
      <c r="AQ162" s="158"/>
      <c r="AR162" s="24"/>
      <c r="AS162" s="158"/>
    </row>
    <row r="163" spans="1:45" ht="30" hidden="1" customHeight="1" x14ac:dyDescent="0.35">
      <c r="A163" s="40">
        <v>2026</v>
      </c>
      <c r="B163" s="59" t="s">
        <v>79</v>
      </c>
      <c r="C163" s="58" t="s">
        <v>471</v>
      </c>
      <c r="D163" s="107" t="s">
        <v>114</v>
      </c>
      <c r="E163" s="159"/>
      <c r="F163" s="58" t="s">
        <v>528</v>
      </c>
      <c r="G163" s="107" t="s">
        <v>121</v>
      </c>
      <c r="H163" s="59" t="s">
        <v>126</v>
      </c>
      <c r="I163" s="65"/>
      <c r="J163" s="107" t="s">
        <v>132</v>
      </c>
      <c r="K163" s="107" t="s">
        <v>3</v>
      </c>
      <c r="L163" s="59" t="s">
        <v>6</v>
      </c>
      <c r="M163" s="58" t="s">
        <v>202</v>
      </c>
      <c r="N163" s="148"/>
      <c r="O163" s="149"/>
      <c r="P163" s="149"/>
      <c r="Q163" s="107" t="s">
        <v>140</v>
      </c>
      <c r="R163" s="78"/>
      <c r="S163" s="78"/>
      <c r="T163" s="58" t="s">
        <v>529</v>
      </c>
      <c r="U163" s="107">
        <v>2026</v>
      </c>
      <c r="V163" s="88">
        <v>46387</v>
      </c>
      <c r="W163" s="78"/>
      <c r="X163" s="88">
        <v>46024</v>
      </c>
      <c r="Y163" s="150">
        <v>96000</v>
      </c>
      <c r="Z163" s="150"/>
      <c r="AA163" s="150">
        <f t="shared" si="19"/>
        <v>96000</v>
      </c>
      <c r="AB163" s="150"/>
      <c r="AC163" s="150">
        <f t="shared" si="20"/>
        <v>96000</v>
      </c>
      <c r="AD163" s="150">
        <f t="shared" si="21"/>
        <v>96000</v>
      </c>
      <c r="AE163" s="151" t="s">
        <v>102</v>
      </c>
      <c r="AF163" s="151"/>
      <c r="AG163" s="151"/>
      <c r="AH163" s="152"/>
      <c r="AI163" s="153"/>
      <c r="AJ163" s="152"/>
      <c r="AK163" s="154"/>
      <c r="AL163" s="152"/>
      <c r="AM163" s="155" t="s">
        <v>204</v>
      </c>
      <c r="AN163" s="156" t="s">
        <v>178</v>
      </c>
      <c r="AO163" s="157"/>
      <c r="AP163" s="158"/>
      <c r="AQ163" s="158"/>
      <c r="AR163" s="24"/>
      <c r="AS163" s="158"/>
    </row>
    <row r="164" spans="1:45" ht="30" hidden="1" customHeight="1" x14ac:dyDescent="0.35">
      <c r="A164" s="40">
        <v>2026</v>
      </c>
      <c r="B164" s="59" t="s">
        <v>79</v>
      </c>
      <c r="C164" s="58" t="s">
        <v>471</v>
      </c>
      <c r="D164" s="107" t="s">
        <v>114</v>
      </c>
      <c r="E164" s="159"/>
      <c r="F164" s="58" t="s">
        <v>530</v>
      </c>
      <c r="G164" s="107" t="s">
        <v>121</v>
      </c>
      <c r="H164" s="59" t="s">
        <v>126</v>
      </c>
      <c r="I164" s="65"/>
      <c r="J164" s="107" t="s">
        <v>132</v>
      </c>
      <c r="K164" s="107" t="s">
        <v>3</v>
      </c>
      <c r="L164" s="59" t="s">
        <v>6</v>
      </c>
      <c r="M164" s="58" t="s">
        <v>202</v>
      </c>
      <c r="N164" s="148"/>
      <c r="O164" s="149"/>
      <c r="P164" s="149"/>
      <c r="Q164" s="107" t="s">
        <v>140</v>
      </c>
      <c r="R164" s="78"/>
      <c r="S164" s="78"/>
      <c r="T164" s="58" t="s">
        <v>531</v>
      </c>
      <c r="U164" s="107">
        <v>2026</v>
      </c>
      <c r="V164" s="88">
        <v>46387</v>
      </c>
      <c r="W164" s="78"/>
      <c r="X164" s="88">
        <v>46024</v>
      </c>
      <c r="Y164" s="150">
        <v>96000</v>
      </c>
      <c r="Z164" s="150"/>
      <c r="AA164" s="150">
        <f t="shared" si="19"/>
        <v>96000</v>
      </c>
      <c r="AB164" s="150"/>
      <c r="AC164" s="150">
        <f t="shared" si="20"/>
        <v>96000</v>
      </c>
      <c r="AD164" s="150">
        <f t="shared" si="21"/>
        <v>96000</v>
      </c>
      <c r="AE164" s="151" t="s">
        <v>102</v>
      </c>
      <c r="AF164" s="151"/>
      <c r="AG164" s="151"/>
      <c r="AH164" s="152"/>
      <c r="AI164" s="153"/>
      <c r="AJ164" s="152"/>
      <c r="AK164" s="154"/>
      <c r="AL164" s="152"/>
      <c r="AM164" s="155" t="s">
        <v>204</v>
      </c>
      <c r="AN164" s="156" t="s">
        <v>178</v>
      </c>
      <c r="AO164" s="157"/>
      <c r="AP164" s="158"/>
      <c r="AQ164" s="158"/>
      <c r="AR164" s="24"/>
      <c r="AS164" s="158"/>
    </row>
    <row r="165" spans="1:45" ht="30" hidden="1" customHeight="1" x14ac:dyDescent="0.35">
      <c r="A165" s="40">
        <v>2026</v>
      </c>
      <c r="B165" s="59" t="s">
        <v>79</v>
      </c>
      <c r="C165" s="58" t="s">
        <v>471</v>
      </c>
      <c r="D165" s="107" t="s">
        <v>114</v>
      </c>
      <c r="E165" s="159"/>
      <c r="F165" s="58" t="s">
        <v>532</v>
      </c>
      <c r="G165" s="107" t="s">
        <v>121</v>
      </c>
      <c r="H165" s="59" t="s">
        <v>126</v>
      </c>
      <c r="I165" s="65"/>
      <c r="J165" s="107" t="s">
        <v>132</v>
      </c>
      <c r="K165" s="107" t="s">
        <v>3</v>
      </c>
      <c r="L165" s="59" t="s">
        <v>6</v>
      </c>
      <c r="M165" s="58" t="s">
        <v>202</v>
      </c>
      <c r="N165" s="148"/>
      <c r="O165" s="149"/>
      <c r="P165" s="149"/>
      <c r="Q165" s="107" t="s">
        <v>140</v>
      </c>
      <c r="R165" s="78"/>
      <c r="S165" s="78"/>
      <c r="T165" s="58" t="s">
        <v>533</v>
      </c>
      <c r="U165" s="107">
        <v>2026</v>
      </c>
      <c r="V165" s="88">
        <v>46387</v>
      </c>
      <c r="W165" s="78"/>
      <c r="X165" s="88">
        <v>46024</v>
      </c>
      <c r="Y165" s="150">
        <v>72000</v>
      </c>
      <c r="Z165" s="150"/>
      <c r="AA165" s="150">
        <f t="shared" si="19"/>
        <v>72000</v>
      </c>
      <c r="AB165" s="150"/>
      <c r="AC165" s="150">
        <f t="shared" si="20"/>
        <v>72000</v>
      </c>
      <c r="AD165" s="150">
        <f t="shared" si="21"/>
        <v>72000</v>
      </c>
      <c r="AE165" s="151" t="s">
        <v>102</v>
      </c>
      <c r="AF165" s="151"/>
      <c r="AG165" s="151"/>
      <c r="AH165" s="152"/>
      <c r="AI165" s="153"/>
      <c r="AJ165" s="152"/>
      <c r="AK165" s="154"/>
      <c r="AL165" s="152"/>
      <c r="AM165" s="155" t="s">
        <v>204</v>
      </c>
      <c r="AN165" s="156" t="s">
        <v>178</v>
      </c>
      <c r="AO165" s="157"/>
      <c r="AP165" s="158"/>
      <c r="AQ165" s="158"/>
      <c r="AR165" s="24"/>
      <c r="AS165" s="158"/>
    </row>
    <row r="166" spans="1:45" ht="30" hidden="1" customHeight="1" x14ac:dyDescent="0.35">
      <c r="A166" s="40">
        <v>2026</v>
      </c>
      <c r="B166" s="59" t="s">
        <v>79</v>
      </c>
      <c r="C166" s="58" t="s">
        <v>471</v>
      </c>
      <c r="D166" s="107" t="s">
        <v>114</v>
      </c>
      <c r="E166" s="159"/>
      <c r="F166" s="58" t="s">
        <v>534</v>
      </c>
      <c r="G166" s="107" t="s">
        <v>121</v>
      </c>
      <c r="H166" s="59" t="s">
        <v>126</v>
      </c>
      <c r="I166" s="65"/>
      <c r="J166" s="107" t="s">
        <v>132</v>
      </c>
      <c r="K166" s="107" t="s">
        <v>3</v>
      </c>
      <c r="L166" s="59" t="s">
        <v>6</v>
      </c>
      <c r="M166" s="58" t="s">
        <v>202</v>
      </c>
      <c r="N166" s="148"/>
      <c r="O166" s="149"/>
      <c r="P166" s="149"/>
      <c r="Q166" s="107" t="s">
        <v>140</v>
      </c>
      <c r="R166" s="78"/>
      <c r="S166" s="78"/>
      <c r="T166" s="58" t="s">
        <v>535</v>
      </c>
      <c r="U166" s="107">
        <v>2026</v>
      </c>
      <c r="V166" s="88">
        <v>46387</v>
      </c>
      <c r="W166" s="78"/>
      <c r="X166" s="88">
        <v>46024</v>
      </c>
      <c r="Y166" s="150">
        <v>120000</v>
      </c>
      <c r="Z166" s="150"/>
      <c r="AA166" s="150">
        <f t="shared" si="19"/>
        <v>120000</v>
      </c>
      <c r="AB166" s="150"/>
      <c r="AC166" s="150">
        <f t="shared" si="20"/>
        <v>120000</v>
      </c>
      <c r="AD166" s="150">
        <f t="shared" si="21"/>
        <v>120000</v>
      </c>
      <c r="AE166" s="151" t="s">
        <v>102</v>
      </c>
      <c r="AF166" s="151"/>
      <c r="AG166" s="151"/>
      <c r="AH166" s="152"/>
      <c r="AI166" s="153"/>
      <c r="AJ166" s="152"/>
      <c r="AK166" s="154"/>
      <c r="AL166" s="152"/>
      <c r="AM166" s="155" t="s">
        <v>204</v>
      </c>
      <c r="AN166" s="156" t="s">
        <v>178</v>
      </c>
      <c r="AO166" s="157"/>
      <c r="AP166" s="158"/>
      <c r="AQ166" s="158"/>
      <c r="AR166" s="24"/>
      <c r="AS166" s="158"/>
    </row>
    <row r="167" spans="1:45" ht="30" hidden="1" customHeight="1" x14ac:dyDescent="0.35">
      <c r="A167" s="40">
        <v>2026</v>
      </c>
      <c r="B167" s="59" t="s">
        <v>79</v>
      </c>
      <c r="C167" s="58" t="s">
        <v>471</v>
      </c>
      <c r="D167" s="107" t="s">
        <v>114</v>
      </c>
      <c r="E167" s="159"/>
      <c r="F167" s="58" t="s">
        <v>536</v>
      </c>
      <c r="G167" s="107" t="s">
        <v>121</v>
      </c>
      <c r="H167" s="59" t="s">
        <v>126</v>
      </c>
      <c r="I167" s="65"/>
      <c r="J167" s="107" t="s">
        <v>132</v>
      </c>
      <c r="K167" s="107" t="s">
        <v>3</v>
      </c>
      <c r="L167" s="59" t="s">
        <v>6</v>
      </c>
      <c r="M167" s="58" t="s">
        <v>202</v>
      </c>
      <c r="N167" s="148"/>
      <c r="O167" s="149"/>
      <c r="P167" s="149"/>
      <c r="Q167" s="107" t="s">
        <v>140</v>
      </c>
      <c r="R167" s="78"/>
      <c r="S167" s="78"/>
      <c r="T167" s="58" t="s">
        <v>537</v>
      </c>
      <c r="U167" s="107">
        <v>2026</v>
      </c>
      <c r="V167" s="88">
        <v>46387</v>
      </c>
      <c r="W167" s="78"/>
      <c r="X167" s="88">
        <v>46024</v>
      </c>
      <c r="Y167" s="150">
        <v>120000</v>
      </c>
      <c r="Z167" s="150"/>
      <c r="AA167" s="150">
        <f t="shared" ref="AA167:AA198" si="22">Y167</f>
        <v>120000</v>
      </c>
      <c r="AB167" s="150"/>
      <c r="AC167" s="150">
        <f t="shared" si="20"/>
        <v>120000</v>
      </c>
      <c r="AD167" s="150">
        <f t="shared" si="21"/>
        <v>120000</v>
      </c>
      <c r="AE167" s="151" t="s">
        <v>102</v>
      </c>
      <c r="AF167" s="151"/>
      <c r="AG167" s="151"/>
      <c r="AH167" s="152"/>
      <c r="AI167" s="153"/>
      <c r="AJ167" s="152"/>
      <c r="AK167" s="154"/>
      <c r="AL167" s="152"/>
      <c r="AM167" s="155" t="s">
        <v>204</v>
      </c>
      <c r="AN167" s="156" t="s">
        <v>178</v>
      </c>
      <c r="AO167" s="157"/>
      <c r="AP167" s="158"/>
      <c r="AQ167" s="158"/>
      <c r="AR167" s="24"/>
      <c r="AS167" s="158"/>
    </row>
    <row r="168" spans="1:45" ht="30" hidden="1" customHeight="1" x14ac:dyDescent="0.35">
      <c r="A168" s="40">
        <v>2026</v>
      </c>
      <c r="B168" s="59" t="s">
        <v>79</v>
      </c>
      <c r="C168" s="58" t="s">
        <v>471</v>
      </c>
      <c r="D168" s="107" t="s">
        <v>114</v>
      </c>
      <c r="E168" s="159" t="s">
        <v>290</v>
      </c>
      <c r="F168" s="58" t="s">
        <v>538</v>
      </c>
      <c r="G168" s="107" t="s">
        <v>121</v>
      </c>
      <c r="H168" s="59" t="s">
        <v>126</v>
      </c>
      <c r="I168" s="65"/>
      <c r="J168" s="107" t="s">
        <v>132</v>
      </c>
      <c r="K168" s="107" t="s">
        <v>3</v>
      </c>
      <c r="L168" s="59" t="s">
        <v>6</v>
      </c>
      <c r="M168" s="58" t="s">
        <v>202</v>
      </c>
      <c r="N168" s="148"/>
      <c r="O168" s="149"/>
      <c r="P168" s="149"/>
      <c r="Q168" s="107" t="s">
        <v>140</v>
      </c>
      <c r="R168" s="78"/>
      <c r="S168" s="78"/>
      <c r="T168" s="58" t="s">
        <v>539</v>
      </c>
      <c r="U168" s="107">
        <v>2026</v>
      </c>
      <c r="V168" s="88">
        <v>46387</v>
      </c>
      <c r="W168" s="78"/>
      <c r="X168" s="88">
        <v>46024</v>
      </c>
      <c r="Y168" s="150">
        <v>96000</v>
      </c>
      <c r="Z168" s="150"/>
      <c r="AA168" s="150">
        <f t="shared" si="22"/>
        <v>96000</v>
      </c>
      <c r="AB168" s="150"/>
      <c r="AC168" s="150">
        <f t="shared" si="20"/>
        <v>96000</v>
      </c>
      <c r="AD168" s="150">
        <f t="shared" si="21"/>
        <v>96000</v>
      </c>
      <c r="AE168" s="151" t="s">
        <v>102</v>
      </c>
      <c r="AF168" s="151"/>
      <c r="AG168" s="151"/>
      <c r="AH168" s="152"/>
      <c r="AI168" s="153"/>
      <c r="AJ168" s="152"/>
      <c r="AK168" s="154"/>
      <c r="AL168" s="152"/>
      <c r="AM168" s="155" t="s">
        <v>204</v>
      </c>
      <c r="AN168" s="156" t="s">
        <v>178</v>
      </c>
      <c r="AO168" s="157"/>
      <c r="AP168" s="158"/>
      <c r="AQ168" s="158"/>
      <c r="AR168" s="24"/>
      <c r="AS168" s="158"/>
    </row>
    <row r="169" spans="1:45" ht="30" hidden="1" customHeight="1" x14ac:dyDescent="0.35">
      <c r="A169" s="40">
        <v>2026</v>
      </c>
      <c r="B169" s="59" t="s">
        <v>79</v>
      </c>
      <c r="C169" s="58" t="s">
        <v>471</v>
      </c>
      <c r="D169" s="107" t="s">
        <v>114</v>
      </c>
      <c r="E169" s="159"/>
      <c r="F169" s="58" t="s">
        <v>540</v>
      </c>
      <c r="G169" s="107" t="s">
        <v>121</v>
      </c>
      <c r="H169" s="59" t="s">
        <v>126</v>
      </c>
      <c r="I169" s="65"/>
      <c r="J169" s="107" t="s">
        <v>132</v>
      </c>
      <c r="K169" s="107" t="s">
        <v>3</v>
      </c>
      <c r="L169" s="59" t="s">
        <v>6</v>
      </c>
      <c r="M169" s="58" t="s">
        <v>202</v>
      </c>
      <c r="N169" s="148"/>
      <c r="O169" s="149"/>
      <c r="P169" s="149"/>
      <c r="Q169" s="107" t="s">
        <v>140</v>
      </c>
      <c r="R169" s="78"/>
      <c r="S169" s="78"/>
      <c r="T169" s="58" t="s">
        <v>541</v>
      </c>
      <c r="U169" s="107">
        <v>2026</v>
      </c>
      <c r="V169" s="88">
        <v>46387</v>
      </c>
      <c r="W169" s="78"/>
      <c r="X169" s="88">
        <v>46024</v>
      </c>
      <c r="Y169" s="150">
        <v>300000</v>
      </c>
      <c r="Z169" s="150"/>
      <c r="AA169" s="150">
        <f t="shared" si="22"/>
        <v>300000</v>
      </c>
      <c r="AB169" s="150"/>
      <c r="AC169" s="150">
        <f t="shared" si="20"/>
        <v>300000</v>
      </c>
      <c r="AD169" s="150">
        <f t="shared" si="21"/>
        <v>300000</v>
      </c>
      <c r="AE169" s="151" t="s">
        <v>102</v>
      </c>
      <c r="AF169" s="151"/>
      <c r="AG169" s="151"/>
      <c r="AH169" s="152"/>
      <c r="AI169" s="153"/>
      <c r="AJ169" s="152"/>
      <c r="AK169" s="154"/>
      <c r="AL169" s="152"/>
      <c r="AM169" s="155" t="s">
        <v>204</v>
      </c>
      <c r="AN169" s="156" t="s">
        <v>178</v>
      </c>
      <c r="AO169" s="157"/>
      <c r="AP169" s="158"/>
      <c r="AQ169" s="158"/>
      <c r="AR169" s="24"/>
      <c r="AS169" s="158"/>
    </row>
    <row r="170" spans="1:45" ht="30" hidden="1" customHeight="1" x14ac:dyDescent="0.35">
      <c r="A170" s="40">
        <v>2026</v>
      </c>
      <c r="B170" s="59" t="s">
        <v>79</v>
      </c>
      <c r="C170" s="58" t="s">
        <v>471</v>
      </c>
      <c r="D170" s="107" t="s">
        <v>114</v>
      </c>
      <c r="E170" s="159"/>
      <c r="F170" s="58" t="s">
        <v>542</v>
      </c>
      <c r="G170" s="107" t="s">
        <v>121</v>
      </c>
      <c r="H170" s="59" t="s">
        <v>126</v>
      </c>
      <c r="I170" s="65"/>
      <c r="J170" s="107" t="s">
        <v>132</v>
      </c>
      <c r="K170" s="107" t="s">
        <v>3</v>
      </c>
      <c r="L170" s="59" t="s">
        <v>6</v>
      </c>
      <c r="M170" s="58" t="s">
        <v>202</v>
      </c>
      <c r="N170" s="148"/>
      <c r="O170" s="149"/>
      <c r="P170" s="149"/>
      <c r="Q170" s="107" t="s">
        <v>140</v>
      </c>
      <c r="R170" s="78"/>
      <c r="S170" s="78"/>
      <c r="T170" s="58" t="s">
        <v>543</v>
      </c>
      <c r="U170" s="107">
        <v>2026</v>
      </c>
      <c r="V170" s="88">
        <v>46387</v>
      </c>
      <c r="W170" s="78"/>
      <c r="X170" s="88">
        <v>46024</v>
      </c>
      <c r="Y170" s="150">
        <v>130000</v>
      </c>
      <c r="Z170" s="150"/>
      <c r="AA170" s="150">
        <f t="shared" si="22"/>
        <v>130000</v>
      </c>
      <c r="AB170" s="150"/>
      <c r="AC170" s="150">
        <f t="shared" si="20"/>
        <v>130000</v>
      </c>
      <c r="AD170" s="150">
        <f t="shared" si="21"/>
        <v>130000</v>
      </c>
      <c r="AE170" s="151" t="s">
        <v>102</v>
      </c>
      <c r="AF170" s="151"/>
      <c r="AG170" s="151"/>
      <c r="AH170" s="152"/>
      <c r="AI170" s="153"/>
      <c r="AJ170" s="152"/>
      <c r="AK170" s="154"/>
      <c r="AL170" s="152"/>
      <c r="AM170" s="155" t="s">
        <v>204</v>
      </c>
      <c r="AN170" s="156" t="s">
        <v>178</v>
      </c>
      <c r="AO170" s="157"/>
      <c r="AP170" s="158"/>
      <c r="AQ170" s="158"/>
      <c r="AR170" s="24"/>
      <c r="AS170" s="158"/>
    </row>
    <row r="171" spans="1:45" ht="30" hidden="1" customHeight="1" x14ac:dyDescent="0.35">
      <c r="A171" s="40">
        <v>2026</v>
      </c>
      <c r="B171" s="59" t="s">
        <v>79</v>
      </c>
      <c r="C171" s="58" t="s">
        <v>471</v>
      </c>
      <c r="D171" s="107" t="s">
        <v>114</v>
      </c>
      <c r="E171" s="159"/>
      <c r="F171" s="58" t="s">
        <v>544</v>
      </c>
      <c r="G171" s="107" t="s">
        <v>121</v>
      </c>
      <c r="H171" s="59" t="s">
        <v>126</v>
      </c>
      <c r="I171" s="65"/>
      <c r="J171" s="107" t="s">
        <v>132</v>
      </c>
      <c r="K171" s="107" t="s">
        <v>3</v>
      </c>
      <c r="L171" s="59" t="s">
        <v>6</v>
      </c>
      <c r="M171" s="58" t="s">
        <v>202</v>
      </c>
      <c r="N171" s="148"/>
      <c r="O171" s="149"/>
      <c r="P171" s="149"/>
      <c r="Q171" s="107" t="s">
        <v>140</v>
      </c>
      <c r="R171" s="78"/>
      <c r="S171" s="78"/>
      <c r="T171" s="58" t="s">
        <v>408</v>
      </c>
      <c r="U171" s="107">
        <v>2026</v>
      </c>
      <c r="V171" s="88">
        <v>46387</v>
      </c>
      <c r="W171" s="78"/>
      <c r="X171" s="88">
        <v>46024</v>
      </c>
      <c r="Y171" s="150">
        <v>130000</v>
      </c>
      <c r="Z171" s="150"/>
      <c r="AA171" s="150">
        <f t="shared" si="22"/>
        <v>130000</v>
      </c>
      <c r="AB171" s="150"/>
      <c r="AC171" s="150">
        <f t="shared" si="20"/>
        <v>130000</v>
      </c>
      <c r="AD171" s="150">
        <f t="shared" si="21"/>
        <v>130000</v>
      </c>
      <c r="AE171" s="151" t="s">
        <v>102</v>
      </c>
      <c r="AF171" s="151"/>
      <c r="AG171" s="151"/>
      <c r="AH171" s="152"/>
      <c r="AI171" s="153"/>
      <c r="AJ171" s="152"/>
      <c r="AK171" s="154"/>
      <c r="AL171" s="152"/>
      <c r="AM171" s="155" t="s">
        <v>204</v>
      </c>
      <c r="AN171" s="156" t="s">
        <v>178</v>
      </c>
      <c r="AO171" s="157"/>
      <c r="AP171" s="158"/>
      <c r="AQ171" s="158"/>
      <c r="AR171" s="24"/>
      <c r="AS171" s="158"/>
    </row>
    <row r="172" spans="1:45" ht="30" hidden="1" customHeight="1" x14ac:dyDescent="0.35">
      <c r="A172" s="40">
        <v>2026</v>
      </c>
      <c r="B172" s="59" t="s">
        <v>79</v>
      </c>
      <c r="C172" s="58" t="s">
        <v>471</v>
      </c>
      <c r="D172" s="107" t="s">
        <v>114</v>
      </c>
      <c r="E172" s="159"/>
      <c r="F172" s="58" t="s">
        <v>545</v>
      </c>
      <c r="G172" s="107" t="s">
        <v>121</v>
      </c>
      <c r="H172" s="59" t="s">
        <v>126</v>
      </c>
      <c r="I172" s="65"/>
      <c r="J172" s="107" t="s">
        <v>132</v>
      </c>
      <c r="K172" s="107" t="s">
        <v>3</v>
      </c>
      <c r="L172" s="59" t="s">
        <v>6</v>
      </c>
      <c r="M172" s="58" t="s">
        <v>202</v>
      </c>
      <c r="N172" s="148"/>
      <c r="O172" s="149"/>
      <c r="P172" s="149"/>
      <c r="Q172" s="107" t="s">
        <v>140</v>
      </c>
      <c r="R172" s="78"/>
      <c r="S172" s="78"/>
      <c r="T172" s="58" t="s">
        <v>546</v>
      </c>
      <c r="U172" s="107">
        <v>2026</v>
      </c>
      <c r="V172" s="88">
        <v>46387</v>
      </c>
      <c r="W172" s="78"/>
      <c r="X172" s="88">
        <v>46024</v>
      </c>
      <c r="Y172" s="150">
        <v>78000</v>
      </c>
      <c r="Z172" s="150"/>
      <c r="AA172" s="150">
        <f t="shared" si="22"/>
        <v>78000</v>
      </c>
      <c r="AB172" s="150"/>
      <c r="AC172" s="150">
        <f t="shared" si="20"/>
        <v>78000</v>
      </c>
      <c r="AD172" s="150">
        <f t="shared" si="21"/>
        <v>78000</v>
      </c>
      <c r="AE172" s="151" t="s">
        <v>102</v>
      </c>
      <c r="AF172" s="151"/>
      <c r="AG172" s="151"/>
      <c r="AH172" s="152"/>
      <c r="AI172" s="153"/>
      <c r="AJ172" s="152"/>
      <c r="AK172" s="154"/>
      <c r="AL172" s="152"/>
      <c r="AM172" s="155" t="s">
        <v>204</v>
      </c>
      <c r="AN172" s="156" t="s">
        <v>178</v>
      </c>
      <c r="AO172" s="157"/>
      <c r="AP172" s="158"/>
      <c r="AQ172" s="158"/>
      <c r="AR172" s="24"/>
      <c r="AS172" s="158"/>
    </row>
    <row r="173" spans="1:45" ht="30" hidden="1" customHeight="1" x14ac:dyDescent="0.35">
      <c r="A173" s="40">
        <v>2026</v>
      </c>
      <c r="B173" s="59" t="s">
        <v>79</v>
      </c>
      <c r="C173" s="58" t="s">
        <v>471</v>
      </c>
      <c r="D173" s="107" t="s">
        <v>114</v>
      </c>
      <c r="E173" s="159"/>
      <c r="F173" s="58" t="s">
        <v>547</v>
      </c>
      <c r="G173" s="107" t="s">
        <v>121</v>
      </c>
      <c r="H173" s="59" t="s">
        <v>126</v>
      </c>
      <c r="I173" s="65"/>
      <c r="J173" s="107" t="s">
        <v>132</v>
      </c>
      <c r="K173" s="107" t="s">
        <v>3</v>
      </c>
      <c r="L173" s="59" t="s">
        <v>6</v>
      </c>
      <c r="M173" s="58" t="s">
        <v>202</v>
      </c>
      <c r="N173" s="148"/>
      <c r="O173" s="149"/>
      <c r="P173" s="149"/>
      <c r="Q173" s="107" t="s">
        <v>140</v>
      </c>
      <c r="R173" s="78"/>
      <c r="S173" s="78"/>
      <c r="T173" s="58" t="s">
        <v>548</v>
      </c>
      <c r="U173" s="107">
        <v>2026</v>
      </c>
      <c r="V173" s="88">
        <v>46387</v>
      </c>
      <c r="W173" s="78"/>
      <c r="X173" s="88">
        <v>46024</v>
      </c>
      <c r="Y173" s="150">
        <v>130000</v>
      </c>
      <c r="Z173" s="150"/>
      <c r="AA173" s="150">
        <f t="shared" si="22"/>
        <v>130000</v>
      </c>
      <c r="AB173" s="150"/>
      <c r="AC173" s="150">
        <f t="shared" si="20"/>
        <v>130000</v>
      </c>
      <c r="AD173" s="150">
        <f t="shared" si="21"/>
        <v>130000</v>
      </c>
      <c r="AE173" s="151" t="s">
        <v>102</v>
      </c>
      <c r="AF173" s="151"/>
      <c r="AG173" s="151"/>
      <c r="AH173" s="152"/>
      <c r="AI173" s="153"/>
      <c r="AJ173" s="152"/>
      <c r="AK173" s="154"/>
      <c r="AL173" s="152"/>
      <c r="AM173" s="155" t="s">
        <v>204</v>
      </c>
      <c r="AN173" s="156" t="s">
        <v>178</v>
      </c>
      <c r="AO173" s="157"/>
      <c r="AP173" s="158"/>
      <c r="AQ173" s="158"/>
      <c r="AR173" s="24"/>
      <c r="AS173" s="158"/>
    </row>
    <row r="174" spans="1:45" ht="30" hidden="1" customHeight="1" x14ac:dyDescent="0.35">
      <c r="A174" s="40">
        <v>2026</v>
      </c>
      <c r="B174" s="59" t="s">
        <v>61</v>
      </c>
      <c r="C174" s="58" t="s">
        <v>549</v>
      </c>
      <c r="D174" s="107" t="s">
        <v>114</v>
      </c>
      <c r="E174" s="159"/>
      <c r="F174" s="58" t="s">
        <v>550</v>
      </c>
      <c r="G174" s="107" t="s">
        <v>121</v>
      </c>
      <c r="H174" s="59" t="s">
        <v>126</v>
      </c>
      <c r="I174" s="65"/>
      <c r="J174" s="107" t="s">
        <v>132</v>
      </c>
      <c r="K174" s="107" t="s">
        <v>3</v>
      </c>
      <c r="L174" s="59" t="s">
        <v>6</v>
      </c>
      <c r="M174" s="58" t="s">
        <v>202</v>
      </c>
      <c r="N174" s="148"/>
      <c r="O174" s="149"/>
      <c r="P174" s="149"/>
      <c r="Q174" s="107" t="s">
        <v>140</v>
      </c>
      <c r="R174" s="78"/>
      <c r="S174" s="78"/>
      <c r="T174" s="58" t="s">
        <v>551</v>
      </c>
      <c r="U174" s="107">
        <v>2026</v>
      </c>
      <c r="V174" s="88">
        <v>46387</v>
      </c>
      <c r="W174" s="78"/>
      <c r="X174" s="88">
        <v>46024</v>
      </c>
      <c r="Y174" s="150">
        <v>120000</v>
      </c>
      <c r="Z174" s="150"/>
      <c r="AA174" s="150">
        <f t="shared" si="22"/>
        <v>120000</v>
      </c>
      <c r="AB174" s="150"/>
      <c r="AC174" s="150">
        <f t="shared" si="20"/>
        <v>120000</v>
      </c>
      <c r="AD174" s="150">
        <f t="shared" si="21"/>
        <v>120000</v>
      </c>
      <c r="AE174" s="151" t="s">
        <v>102</v>
      </c>
      <c r="AF174" s="151"/>
      <c r="AG174" s="151"/>
      <c r="AH174" s="152"/>
      <c r="AI174" s="153"/>
      <c r="AJ174" s="152"/>
      <c r="AK174" s="154"/>
      <c r="AL174" s="152"/>
      <c r="AM174" s="155" t="s">
        <v>204</v>
      </c>
      <c r="AN174" s="156" t="s">
        <v>178</v>
      </c>
      <c r="AO174" s="157"/>
      <c r="AP174" s="158"/>
      <c r="AQ174" s="158"/>
      <c r="AR174" s="24"/>
      <c r="AS174" s="158"/>
    </row>
    <row r="175" spans="1:45" ht="30" hidden="1" customHeight="1" x14ac:dyDescent="0.35">
      <c r="A175" s="40">
        <v>2026</v>
      </c>
      <c r="B175" s="59" t="s">
        <v>61</v>
      </c>
      <c r="C175" s="58" t="s">
        <v>549</v>
      </c>
      <c r="D175" s="107" t="s">
        <v>114</v>
      </c>
      <c r="E175" s="159"/>
      <c r="F175" s="58" t="s">
        <v>552</v>
      </c>
      <c r="G175" s="107" t="s">
        <v>121</v>
      </c>
      <c r="H175" s="59" t="s">
        <v>126</v>
      </c>
      <c r="I175" s="65"/>
      <c r="J175" s="107" t="s">
        <v>132</v>
      </c>
      <c r="K175" s="107" t="s">
        <v>3</v>
      </c>
      <c r="L175" s="59" t="s">
        <v>6</v>
      </c>
      <c r="M175" s="58" t="s">
        <v>202</v>
      </c>
      <c r="N175" s="148"/>
      <c r="O175" s="149"/>
      <c r="P175" s="149"/>
      <c r="Q175" s="107" t="s">
        <v>140</v>
      </c>
      <c r="R175" s="78"/>
      <c r="S175" s="78"/>
      <c r="T175" s="58" t="s">
        <v>553</v>
      </c>
      <c r="U175" s="107">
        <v>2026</v>
      </c>
      <c r="V175" s="88">
        <v>46387</v>
      </c>
      <c r="W175" s="78"/>
      <c r="X175" s="88">
        <v>46024</v>
      </c>
      <c r="Y175" s="150">
        <v>120000</v>
      </c>
      <c r="Z175" s="150"/>
      <c r="AA175" s="150">
        <f t="shared" si="22"/>
        <v>120000</v>
      </c>
      <c r="AB175" s="150"/>
      <c r="AC175" s="150">
        <f t="shared" si="20"/>
        <v>120000</v>
      </c>
      <c r="AD175" s="150">
        <f t="shared" si="21"/>
        <v>120000</v>
      </c>
      <c r="AE175" s="151" t="s">
        <v>102</v>
      </c>
      <c r="AF175" s="151"/>
      <c r="AG175" s="151"/>
      <c r="AH175" s="152"/>
      <c r="AI175" s="153"/>
      <c r="AJ175" s="152"/>
      <c r="AK175" s="154"/>
      <c r="AL175" s="152"/>
      <c r="AM175" s="155" t="s">
        <v>204</v>
      </c>
      <c r="AN175" s="156" t="s">
        <v>178</v>
      </c>
      <c r="AO175" s="157"/>
      <c r="AP175" s="158"/>
      <c r="AQ175" s="158"/>
      <c r="AR175" s="24"/>
      <c r="AS175" s="158"/>
    </row>
    <row r="176" spans="1:45" ht="30" hidden="1" customHeight="1" x14ac:dyDescent="0.35">
      <c r="A176" s="40">
        <v>2026</v>
      </c>
      <c r="B176" s="59" t="s">
        <v>61</v>
      </c>
      <c r="C176" s="58" t="s">
        <v>549</v>
      </c>
      <c r="D176" s="107" t="s">
        <v>114</v>
      </c>
      <c r="E176" s="159"/>
      <c r="F176" s="58" t="s">
        <v>554</v>
      </c>
      <c r="G176" s="107" t="s">
        <v>121</v>
      </c>
      <c r="H176" s="59" t="s">
        <v>126</v>
      </c>
      <c r="I176" s="65"/>
      <c r="J176" s="107" t="s">
        <v>132</v>
      </c>
      <c r="K176" s="107" t="s">
        <v>3</v>
      </c>
      <c r="L176" s="59" t="s">
        <v>6</v>
      </c>
      <c r="M176" s="58" t="s">
        <v>202</v>
      </c>
      <c r="N176" s="148"/>
      <c r="O176" s="149"/>
      <c r="P176" s="149"/>
      <c r="Q176" s="107" t="s">
        <v>140</v>
      </c>
      <c r="R176" s="78"/>
      <c r="S176" s="78"/>
      <c r="T176" s="58" t="s">
        <v>555</v>
      </c>
      <c r="U176" s="107">
        <v>2026</v>
      </c>
      <c r="V176" s="88">
        <v>46387</v>
      </c>
      <c r="W176" s="78"/>
      <c r="X176" s="88">
        <v>46024</v>
      </c>
      <c r="Y176" s="150">
        <v>121212.12</v>
      </c>
      <c r="Z176" s="150"/>
      <c r="AA176" s="150">
        <f t="shared" si="22"/>
        <v>121212.12</v>
      </c>
      <c r="AB176" s="150"/>
      <c r="AC176" s="150">
        <f t="shared" si="20"/>
        <v>121212.12</v>
      </c>
      <c r="AD176" s="150">
        <f t="shared" si="21"/>
        <v>121212.12</v>
      </c>
      <c r="AE176" s="151" t="s">
        <v>102</v>
      </c>
      <c r="AF176" s="151"/>
      <c r="AG176" s="151"/>
      <c r="AH176" s="152"/>
      <c r="AI176" s="153"/>
      <c r="AJ176" s="152"/>
      <c r="AK176" s="154"/>
      <c r="AL176" s="152"/>
      <c r="AM176" s="155" t="s">
        <v>204</v>
      </c>
      <c r="AN176" s="156" t="s">
        <v>178</v>
      </c>
      <c r="AO176" s="157"/>
      <c r="AP176" s="158"/>
      <c r="AQ176" s="158"/>
      <c r="AR176" s="24"/>
      <c r="AS176" s="158"/>
    </row>
    <row r="177" spans="1:45" ht="30" hidden="1" customHeight="1" x14ac:dyDescent="0.35">
      <c r="A177" s="40">
        <v>2026</v>
      </c>
      <c r="B177" s="59" t="s">
        <v>61</v>
      </c>
      <c r="C177" s="58" t="s">
        <v>556</v>
      </c>
      <c r="D177" s="107" t="s">
        <v>114</v>
      </c>
      <c r="E177" s="159"/>
      <c r="F177" s="58" t="s">
        <v>557</v>
      </c>
      <c r="G177" s="107" t="s">
        <v>121</v>
      </c>
      <c r="H177" s="59" t="s">
        <v>126</v>
      </c>
      <c r="I177" s="65"/>
      <c r="J177" s="107" t="s">
        <v>132</v>
      </c>
      <c r="K177" s="107" t="s">
        <v>3</v>
      </c>
      <c r="L177" s="59" t="s">
        <v>6</v>
      </c>
      <c r="M177" s="58" t="s">
        <v>202</v>
      </c>
      <c r="N177" s="148"/>
      <c r="O177" s="149"/>
      <c r="P177" s="149"/>
      <c r="Q177" s="107" t="s">
        <v>140</v>
      </c>
      <c r="R177" s="78"/>
      <c r="S177" s="78"/>
      <c r="T177" s="58" t="s">
        <v>558</v>
      </c>
      <c r="U177" s="107">
        <v>2026</v>
      </c>
      <c r="V177" s="88">
        <v>46387</v>
      </c>
      <c r="W177" s="78"/>
      <c r="X177" s="88">
        <v>46024</v>
      </c>
      <c r="Y177" s="150">
        <v>694285.68</v>
      </c>
      <c r="Z177" s="150"/>
      <c r="AA177" s="150">
        <f t="shared" si="22"/>
        <v>694285.68</v>
      </c>
      <c r="AB177" s="150"/>
      <c r="AC177" s="150">
        <f t="shared" si="20"/>
        <v>694285.68</v>
      </c>
      <c r="AD177" s="150">
        <f t="shared" si="21"/>
        <v>694285.68</v>
      </c>
      <c r="AE177" s="151" t="s">
        <v>102</v>
      </c>
      <c r="AF177" s="151"/>
      <c r="AG177" s="151"/>
      <c r="AH177" s="152"/>
      <c r="AI177" s="153"/>
      <c r="AJ177" s="152"/>
      <c r="AK177" s="154"/>
      <c r="AL177" s="152"/>
      <c r="AM177" s="155" t="s">
        <v>204</v>
      </c>
      <c r="AN177" s="156" t="s">
        <v>178</v>
      </c>
      <c r="AO177" s="157"/>
      <c r="AP177" s="158"/>
      <c r="AQ177" s="158"/>
      <c r="AR177" s="24"/>
      <c r="AS177" s="158"/>
    </row>
    <row r="178" spans="1:45" ht="30" hidden="1" customHeight="1" x14ac:dyDescent="0.35">
      <c r="A178" s="40">
        <v>2026</v>
      </c>
      <c r="B178" s="59" t="s">
        <v>61</v>
      </c>
      <c r="C178" s="58" t="s">
        <v>556</v>
      </c>
      <c r="D178" s="107" t="s">
        <v>114</v>
      </c>
      <c r="E178" s="159"/>
      <c r="F178" s="58" t="s">
        <v>559</v>
      </c>
      <c r="G178" s="107" t="s">
        <v>121</v>
      </c>
      <c r="H178" s="59" t="s">
        <v>126</v>
      </c>
      <c r="I178" s="65"/>
      <c r="J178" s="107" t="s">
        <v>132</v>
      </c>
      <c r="K178" s="107" t="s">
        <v>3</v>
      </c>
      <c r="L178" s="59" t="s">
        <v>6</v>
      </c>
      <c r="M178" s="58" t="s">
        <v>202</v>
      </c>
      <c r="N178" s="148"/>
      <c r="O178" s="149"/>
      <c r="P178" s="149"/>
      <c r="Q178" s="107" t="s">
        <v>140</v>
      </c>
      <c r="R178" s="78"/>
      <c r="S178" s="78"/>
      <c r="T178" s="58" t="s">
        <v>560</v>
      </c>
      <c r="U178" s="107">
        <v>2026</v>
      </c>
      <c r="V178" s="88">
        <v>46387</v>
      </c>
      <c r="W178" s="78"/>
      <c r="X178" s="88">
        <v>46024</v>
      </c>
      <c r="Y178" s="150">
        <v>127272.72</v>
      </c>
      <c r="Z178" s="150"/>
      <c r="AA178" s="150">
        <f t="shared" si="22"/>
        <v>127272.72</v>
      </c>
      <c r="AB178" s="150"/>
      <c r="AC178" s="150">
        <f t="shared" si="20"/>
        <v>127272.72</v>
      </c>
      <c r="AD178" s="150">
        <f t="shared" si="21"/>
        <v>127272.72</v>
      </c>
      <c r="AE178" s="151" t="s">
        <v>102</v>
      </c>
      <c r="AF178" s="151"/>
      <c r="AG178" s="151"/>
      <c r="AH178" s="152"/>
      <c r="AI178" s="153"/>
      <c r="AJ178" s="152"/>
      <c r="AK178" s="154"/>
      <c r="AL178" s="152"/>
      <c r="AM178" s="155" t="s">
        <v>204</v>
      </c>
      <c r="AN178" s="156" t="s">
        <v>178</v>
      </c>
      <c r="AO178" s="157"/>
      <c r="AP178" s="158"/>
      <c r="AQ178" s="158"/>
      <c r="AR178" s="24"/>
      <c r="AS178" s="158"/>
    </row>
    <row r="179" spans="1:45" ht="30" hidden="1" customHeight="1" x14ac:dyDescent="0.35">
      <c r="A179" s="40">
        <v>2026</v>
      </c>
      <c r="B179" s="59" t="s">
        <v>61</v>
      </c>
      <c r="C179" s="58" t="s">
        <v>556</v>
      </c>
      <c r="D179" s="107" t="s">
        <v>114</v>
      </c>
      <c r="E179" s="159"/>
      <c r="F179" s="58" t="s">
        <v>561</v>
      </c>
      <c r="G179" s="107" t="s">
        <v>121</v>
      </c>
      <c r="H179" s="59" t="s">
        <v>126</v>
      </c>
      <c r="I179" s="65"/>
      <c r="J179" s="107" t="s">
        <v>132</v>
      </c>
      <c r="K179" s="107" t="s">
        <v>3</v>
      </c>
      <c r="L179" s="59" t="s">
        <v>6</v>
      </c>
      <c r="M179" s="58" t="s">
        <v>202</v>
      </c>
      <c r="N179" s="148"/>
      <c r="O179" s="149"/>
      <c r="P179" s="149"/>
      <c r="Q179" s="107" t="s">
        <v>140</v>
      </c>
      <c r="R179" s="78"/>
      <c r="S179" s="78"/>
      <c r="T179" s="58" t="s">
        <v>562</v>
      </c>
      <c r="U179" s="107">
        <v>2026</v>
      </c>
      <c r="V179" s="88">
        <v>46387</v>
      </c>
      <c r="W179" s="78"/>
      <c r="X179" s="88">
        <v>46024</v>
      </c>
      <c r="Y179" s="150">
        <v>193939.44</v>
      </c>
      <c r="Z179" s="150"/>
      <c r="AA179" s="150">
        <f t="shared" si="22"/>
        <v>193939.44</v>
      </c>
      <c r="AB179" s="150"/>
      <c r="AC179" s="150">
        <f t="shared" si="20"/>
        <v>193939.44</v>
      </c>
      <c r="AD179" s="150">
        <f t="shared" si="21"/>
        <v>193939.44</v>
      </c>
      <c r="AE179" s="151" t="s">
        <v>102</v>
      </c>
      <c r="AF179" s="151"/>
      <c r="AG179" s="151"/>
      <c r="AH179" s="152"/>
      <c r="AI179" s="153"/>
      <c r="AJ179" s="152"/>
      <c r="AK179" s="154"/>
      <c r="AL179" s="152"/>
      <c r="AM179" s="155" t="s">
        <v>204</v>
      </c>
      <c r="AN179" s="161" t="s">
        <v>293</v>
      </c>
      <c r="AO179" s="157"/>
      <c r="AP179" s="158"/>
      <c r="AQ179" s="158"/>
      <c r="AR179" s="24"/>
      <c r="AS179" s="158"/>
    </row>
    <row r="180" spans="1:45" ht="30" hidden="1" customHeight="1" x14ac:dyDescent="0.35">
      <c r="A180" s="40">
        <v>2026</v>
      </c>
      <c r="B180" s="59" t="s">
        <v>61</v>
      </c>
      <c r="C180" s="58" t="s">
        <v>556</v>
      </c>
      <c r="D180" s="107" t="s">
        <v>114</v>
      </c>
      <c r="E180" s="159"/>
      <c r="F180" s="58" t="s">
        <v>563</v>
      </c>
      <c r="G180" s="107" t="s">
        <v>121</v>
      </c>
      <c r="H180" s="59" t="s">
        <v>126</v>
      </c>
      <c r="I180" s="65"/>
      <c r="J180" s="107" t="s">
        <v>132</v>
      </c>
      <c r="K180" s="107" t="s">
        <v>3</v>
      </c>
      <c r="L180" s="59" t="s">
        <v>6</v>
      </c>
      <c r="M180" s="58" t="s">
        <v>202</v>
      </c>
      <c r="N180" s="148"/>
      <c r="O180" s="149"/>
      <c r="P180" s="149"/>
      <c r="Q180" s="107" t="s">
        <v>140</v>
      </c>
      <c r="R180" s="78"/>
      <c r="S180" s="78"/>
      <c r="T180" s="58" t="s">
        <v>564</v>
      </c>
      <c r="U180" s="107">
        <v>2026</v>
      </c>
      <c r="V180" s="88">
        <v>46387</v>
      </c>
      <c r="W180" s="78"/>
      <c r="X180" s="88">
        <v>46024</v>
      </c>
      <c r="Y180" s="150">
        <v>240000</v>
      </c>
      <c r="Z180" s="150"/>
      <c r="AA180" s="150">
        <f t="shared" si="22"/>
        <v>240000</v>
      </c>
      <c r="AB180" s="150"/>
      <c r="AC180" s="150">
        <f t="shared" si="20"/>
        <v>240000</v>
      </c>
      <c r="AD180" s="150">
        <f t="shared" si="21"/>
        <v>240000</v>
      </c>
      <c r="AE180" s="151" t="s">
        <v>102</v>
      </c>
      <c r="AF180" s="151"/>
      <c r="AG180" s="151"/>
      <c r="AH180" s="152"/>
      <c r="AI180" s="153"/>
      <c r="AJ180" s="152"/>
      <c r="AK180" s="154"/>
      <c r="AL180" s="152"/>
      <c r="AM180" s="155" t="s">
        <v>204</v>
      </c>
      <c r="AN180" s="156" t="s">
        <v>178</v>
      </c>
      <c r="AO180" s="157"/>
      <c r="AP180" s="158"/>
      <c r="AQ180" s="158"/>
      <c r="AR180" s="24"/>
      <c r="AS180" s="158"/>
    </row>
    <row r="181" spans="1:45" ht="30" hidden="1" customHeight="1" x14ac:dyDescent="0.35">
      <c r="A181" s="40">
        <v>2026</v>
      </c>
      <c r="B181" s="59" t="s">
        <v>61</v>
      </c>
      <c r="C181" s="58" t="s">
        <v>556</v>
      </c>
      <c r="D181" s="107" t="s">
        <v>114</v>
      </c>
      <c r="E181" s="159"/>
      <c r="F181" s="58" t="s">
        <v>565</v>
      </c>
      <c r="G181" s="107" t="s">
        <v>121</v>
      </c>
      <c r="H181" s="59" t="s">
        <v>126</v>
      </c>
      <c r="I181" s="65"/>
      <c r="J181" s="107" t="s">
        <v>132</v>
      </c>
      <c r="K181" s="107" t="s">
        <v>3</v>
      </c>
      <c r="L181" s="59" t="s">
        <v>6</v>
      </c>
      <c r="M181" s="58" t="s">
        <v>202</v>
      </c>
      <c r="N181" s="148"/>
      <c r="O181" s="149"/>
      <c r="P181" s="149"/>
      <c r="Q181" s="107" t="s">
        <v>140</v>
      </c>
      <c r="R181" s="78"/>
      <c r="S181" s="78"/>
      <c r="T181" s="58" t="s">
        <v>566</v>
      </c>
      <c r="U181" s="107">
        <v>2026</v>
      </c>
      <c r="V181" s="88">
        <v>46387</v>
      </c>
      <c r="W181" s="78"/>
      <c r="X181" s="88">
        <v>46024</v>
      </c>
      <c r="Y181" s="150">
        <v>377142.72</v>
      </c>
      <c r="Z181" s="150"/>
      <c r="AA181" s="150">
        <f t="shared" si="22"/>
        <v>377142.72</v>
      </c>
      <c r="AB181" s="150"/>
      <c r="AC181" s="150">
        <f t="shared" si="20"/>
        <v>377142.72</v>
      </c>
      <c r="AD181" s="150">
        <f t="shared" si="21"/>
        <v>377142.72</v>
      </c>
      <c r="AE181" s="151" t="s">
        <v>102</v>
      </c>
      <c r="AF181" s="151"/>
      <c r="AG181" s="151"/>
      <c r="AH181" s="152"/>
      <c r="AI181" s="153"/>
      <c r="AJ181" s="152"/>
      <c r="AK181" s="154"/>
      <c r="AL181" s="152"/>
      <c r="AM181" s="155" t="s">
        <v>204</v>
      </c>
      <c r="AN181" s="161" t="s">
        <v>293</v>
      </c>
      <c r="AO181" s="157"/>
      <c r="AP181" s="158"/>
      <c r="AQ181" s="158"/>
      <c r="AR181" s="24"/>
      <c r="AS181" s="158"/>
    </row>
    <row r="182" spans="1:45" ht="30" hidden="1" customHeight="1" x14ac:dyDescent="0.35">
      <c r="A182" s="40">
        <v>2026</v>
      </c>
      <c r="B182" s="59" t="s">
        <v>61</v>
      </c>
      <c r="C182" s="58" t="s">
        <v>556</v>
      </c>
      <c r="D182" s="107" t="s">
        <v>114</v>
      </c>
      <c r="E182" s="159"/>
      <c r="F182" s="58" t="s">
        <v>567</v>
      </c>
      <c r="G182" s="107" t="s">
        <v>121</v>
      </c>
      <c r="H182" s="59" t="s">
        <v>126</v>
      </c>
      <c r="I182" s="65"/>
      <c r="J182" s="107" t="s">
        <v>132</v>
      </c>
      <c r="K182" s="107" t="s">
        <v>3</v>
      </c>
      <c r="L182" s="59" t="s">
        <v>6</v>
      </c>
      <c r="M182" s="58" t="s">
        <v>202</v>
      </c>
      <c r="N182" s="148"/>
      <c r="O182" s="149"/>
      <c r="P182" s="149"/>
      <c r="Q182" s="107" t="s">
        <v>140</v>
      </c>
      <c r="R182" s="78"/>
      <c r="S182" s="78"/>
      <c r="T182" s="58" t="s">
        <v>568</v>
      </c>
      <c r="U182" s="107">
        <v>2026</v>
      </c>
      <c r="V182" s="88">
        <v>46387</v>
      </c>
      <c r="W182" s="78"/>
      <c r="X182" s="88">
        <v>46024</v>
      </c>
      <c r="Y182" s="150">
        <v>342857.04</v>
      </c>
      <c r="Z182" s="150"/>
      <c r="AA182" s="150">
        <f t="shared" si="22"/>
        <v>342857.04</v>
      </c>
      <c r="AB182" s="150"/>
      <c r="AC182" s="150">
        <f t="shared" si="20"/>
        <v>342857.04</v>
      </c>
      <c r="AD182" s="150">
        <f t="shared" si="21"/>
        <v>342857.04</v>
      </c>
      <c r="AE182" s="151" t="s">
        <v>102</v>
      </c>
      <c r="AF182" s="151"/>
      <c r="AG182" s="151"/>
      <c r="AH182" s="152"/>
      <c r="AI182" s="153"/>
      <c r="AJ182" s="152"/>
      <c r="AK182" s="154"/>
      <c r="AL182" s="152"/>
      <c r="AM182" s="155" t="s">
        <v>204</v>
      </c>
      <c r="AN182" s="156" t="s">
        <v>178</v>
      </c>
      <c r="AO182" s="157"/>
      <c r="AP182" s="158"/>
      <c r="AQ182" s="158"/>
      <c r="AR182" s="24"/>
      <c r="AS182" s="158"/>
    </row>
    <row r="183" spans="1:45" ht="30" hidden="1" customHeight="1" x14ac:dyDescent="0.35">
      <c r="A183" s="40">
        <v>2026</v>
      </c>
      <c r="B183" s="59" t="s">
        <v>61</v>
      </c>
      <c r="C183" s="58" t="s">
        <v>556</v>
      </c>
      <c r="D183" s="107" t="s">
        <v>114</v>
      </c>
      <c r="E183" s="159"/>
      <c r="F183" s="58" t="s">
        <v>569</v>
      </c>
      <c r="G183" s="107" t="s">
        <v>121</v>
      </c>
      <c r="H183" s="59" t="s">
        <v>126</v>
      </c>
      <c r="I183" s="65"/>
      <c r="J183" s="107" t="s">
        <v>132</v>
      </c>
      <c r="K183" s="107" t="s">
        <v>3</v>
      </c>
      <c r="L183" s="59" t="s">
        <v>6</v>
      </c>
      <c r="M183" s="58" t="s">
        <v>202</v>
      </c>
      <c r="N183" s="148"/>
      <c r="O183" s="149"/>
      <c r="P183" s="149"/>
      <c r="Q183" s="107" t="s">
        <v>140</v>
      </c>
      <c r="R183" s="78"/>
      <c r="S183" s="78"/>
      <c r="T183" s="58" t="s">
        <v>570</v>
      </c>
      <c r="U183" s="107">
        <v>2026</v>
      </c>
      <c r="V183" s="88">
        <v>46387</v>
      </c>
      <c r="W183" s="78"/>
      <c r="X183" s="88">
        <v>46024</v>
      </c>
      <c r="Y183" s="150">
        <v>126000</v>
      </c>
      <c r="Z183" s="150"/>
      <c r="AA183" s="150">
        <f t="shared" si="22"/>
        <v>126000</v>
      </c>
      <c r="AB183" s="150"/>
      <c r="AC183" s="150">
        <f t="shared" si="20"/>
        <v>126000</v>
      </c>
      <c r="AD183" s="150">
        <f t="shared" si="21"/>
        <v>126000</v>
      </c>
      <c r="AE183" s="151" t="s">
        <v>102</v>
      </c>
      <c r="AF183" s="151"/>
      <c r="AG183" s="151"/>
      <c r="AH183" s="152"/>
      <c r="AI183" s="153"/>
      <c r="AJ183" s="152"/>
      <c r="AK183" s="154"/>
      <c r="AL183" s="152"/>
      <c r="AM183" s="155" t="s">
        <v>204</v>
      </c>
      <c r="AN183" s="156" t="s">
        <v>178</v>
      </c>
      <c r="AO183" s="157"/>
      <c r="AP183" s="158"/>
      <c r="AQ183" s="158"/>
      <c r="AR183" s="24"/>
      <c r="AS183" s="158"/>
    </row>
    <row r="184" spans="1:45" ht="30" hidden="1" customHeight="1" x14ac:dyDescent="0.35">
      <c r="A184" s="40">
        <v>2026</v>
      </c>
      <c r="B184" s="59" t="s">
        <v>61</v>
      </c>
      <c r="C184" s="58" t="s">
        <v>556</v>
      </c>
      <c r="D184" s="107" t="s">
        <v>114</v>
      </c>
      <c r="E184" s="159"/>
      <c r="F184" s="58" t="s">
        <v>571</v>
      </c>
      <c r="G184" s="107" t="s">
        <v>121</v>
      </c>
      <c r="H184" s="59" t="s">
        <v>126</v>
      </c>
      <c r="I184" s="65"/>
      <c r="J184" s="107" t="s">
        <v>132</v>
      </c>
      <c r="K184" s="107" t="s">
        <v>3</v>
      </c>
      <c r="L184" s="59" t="s">
        <v>6</v>
      </c>
      <c r="M184" s="58" t="s">
        <v>202</v>
      </c>
      <c r="N184" s="148"/>
      <c r="O184" s="149"/>
      <c r="P184" s="149"/>
      <c r="Q184" s="107" t="s">
        <v>140</v>
      </c>
      <c r="R184" s="78"/>
      <c r="S184" s="78"/>
      <c r="T184" s="58" t="s">
        <v>572</v>
      </c>
      <c r="U184" s="107">
        <v>2026</v>
      </c>
      <c r="V184" s="88">
        <v>46387</v>
      </c>
      <c r="W184" s="78"/>
      <c r="X184" s="88">
        <v>46024</v>
      </c>
      <c r="Y184" s="150">
        <v>126000</v>
      </c>
      <c r="Z184" s="150"/>
      <c r="AA184" s="150">
        <f t="shared" si="22"/>
        <v>126000</v>
      </c>
      <c r="AB184" s="150"/>
      <c r="AC184" s="150">
        <f t="shared" si="20"/>
        <v>126000</v>
      </c>
      <c r="AD184" s="150">
        <f t="shared" si="21"/>
        <v>126000</v>
      </c>
      <c r="AE184" s="151" t="s">
        <v>102</v>
      </c>
      <c r="AF184" s="151"/>
      <c r="AG184" s="151"/>
      <c r="AH184" s="152"/>
      <c r="AI184" s="153"/>
      <c r="AJ184" s="152"/>
      <c r="AK184" s="154"/>
      <c r="AL184" s="152"/>
      <c r="AM184" s="155" t="s">
        <v>204</v>
      </c>
      <c r="AN184" s="156" t="s">
        <v>178</v>
      </c>
      <c r="AO184" s="157"/>
      <c r="AP184" s="158"/>
      <c r="AQ184" s="158"/>
      <c r="AR184" s="24"/>
      <c r="AS184" s="158"/>
    </row>
    <row r="185" spans="1:45" ht="30" hidden="1" customHeight="1" x14ac:dyDescent="0.35">
      <c r="A185" s="38">
        <v>2026</v>
      </c>
      <c r="B185" s="59" t="s">
        <v>67</v>
      </c>
      <c r="C185" s="58" t="s">
        <v>573</v>
      </c>
      <c r="D185" s="107" t="s">
        <v>114</v>
      </c>
      <c r="E185" s="159"/>
      <c r="F185" s="58" t="s">
        <v>574</v>
      </c>
      <c r="G185" s="107" t="s">
        <v>121</v>
      </c>
      <c r="H185" s="59" t="s">
        <v>126</v>
      </c>
      <c r="I185" s="65"/>
      <c r="J185" s="107" t="s">
        <v>132</v>
      </c>
      <c r="K185" s="107" t="s">
        <v>3</v>
      </c>
      <c r="L185" s="59" t="s">
        <v>6</v>
      </c>
      <c r="M185" s="58" t="s">
        <v>202</v>
      </c>
      <c r="N185" s="148"/>
      <c r="O185" s="149"/>
      <c r="P185" s="149"/>
      <c r="Q185" s="107" t="s">
        <v>140</v>
      </c>
      <c r="R185" s="78"/>
      <c r="S185" s="78"/>
      <c r="T185" s="58" t="s">
        <v>575</v>
      </c>
      <c r="U185" s="107">
        <v>2026</v>
      </c>
      <c r="V185" s="88">
        <v>46387</v>
      </c>
      <c r="W185" s="78"/>
      <c r="X185" s="88">
        <v>46024</v>
      </c>
      <c r="Y185" s="150">
        <v>84000</v>
      </c>
      <c r="Z185" s="150"/>
      <c r="AA185" s="150">
        <f t="shared" si="22"/>
        <v>84000</v>
      </c>
      <c r="AB185" s="150"/>
      <c r="AC185" s="150">
        <f t="shared" ref="AC185:AC216" si="23">Y185</f>
        <v>84000</v>
      </c>
      <c r="AD185" s="150">
        <f t="shared" ref="AD185:AD216" si="24">AA185</f>
        <v>84000</v>
      </c>
      <c r="AE185" s="151" t="s">
        <v>102</v>
      </c>
      <c r="AF185" s="151"/>
      <c r="AG185" s="151"/>
      <c r="AH185" s="152"/>
      <c r="AI185" s="153"/>
      <c r="AJ185" s="152"/>
      <c r="AK185" s="154"/>
      <c r="AL185" s="152"/>
      <c r="AM185" s="155" t="s">
        <v>204</v>
      </c>
      <c r="AN185" s="156" t="s">
        <v>178</v>
      </c>
      <c r="AO185" s="157"/>
      <c r="AP185" s="158"/>
      <c r="AQ185" s="158"/>
      <c r="AR185" s="24"/>
      <c r="AS185" s="158"/>
    </row>
    <row r="186" spans="1:45" ht="30" hidden="1" customHeight="1" x14ac:dyDescent="0.35">
      <c r="A186" s="38">
        <v>2026</v>
      </c>
      <c r="B186" s="59" t="s">
        <v>67</v>
      </c>
      <c r="C186" s="58" t="s">
        <v>573</v>
      </c>
      <c r="D186" s="107" t="s">
        <v>114</v>
      </c>
      <c r="E186" s="159"/>
      <c r="F186" s="58" t="s">
        <v>576</v>
      </c>
      <c r="G186" s="107" t="s">
        <v>121</v>
      </c>
      <c r="H186" s="59" t="s">
        <v>126</v>
      </c>
      <c r="I186" s="65"/>
      <c r="J186" s="107" t="s">
        <v>132</v>
      </c>
      <c r="K186" s="107" t="s">
        <v>3</v>
      </c>
      <c r="L186" s="59" t="s">
        <v>6</v>
      </c>
      <c r="M186" s="58" t="s">
        <v>202</v>
      </c>
      <c r="N186" s="148"/>
      <c r="O186" s="149"/>
      <c r="P186" s="149"/>
      <c r="Q186" s="107" t="s">
        <v>140</v>
      </c>
      <c r="R186" s="78"/>
      <c r="S186" s="78"/>
      <c r="T186" s="58" t="s">
        <v>577</v>
      </c>
      <c r="U186" s="107">
        <v>2026</v>
      </c>
      <c r="V186" s="88">
        <v>46387</v>
      </c>
      <c r="W186" s="78"/>
      <c r="X186" s="88">
        <v>46024</v>
      </c>
      <c r="Y186" s="150">
        <v>109200</v>
      </c>
      <c r="Z186" s="150"/>
      <c r="AA186" s="150">
        <f t="shared" si="22"/>
        <v>109200</v>
      </c>
      <c r="AB186" s="150"/>
      <c r="AC186" s="150">
        <f t="shared" si="23"/>
        <v>109200</v>
      </c>
      <c r="AD186" s="150">
        <f t="shared" si="24"/>
        <v>109200</v>
      </c>
      <c r="AE186" s="151" t="s">
        <v>102</v>
      </c>
      <c r="AF186" s="151"/>
      <c r="AG186" s="151"/>
      <c r="AH186" s="152"/>
      <c r="AI186" s="153"/>
      <c r="AJ186" s="152"/>
      <c r="AK186" s="154"/>
      <c r="AL186" s="152"/>
      <c r="AM186" s="155" t="s">
        <v>204</v>
      </c>
      <c r="AN186" s="156" t="s">
        <v>178</v>
      </c>
      <c r="AO186" s="157"/>
      <c r="AP186" s="158"/>
      <c r="AQ186" s="158"/>
      <c r="AR186" s="24"/>
      <c r="AS186" s="158"/>
    </row>
    <row r="187" spans="1:45" ht="30" hidden="1" customHeight="1" x14ac:dyDescent="0.35">
      <c r="A187" s="38">
        <v>2026</v>
      </c>
      <c r="B187" s="59" t="s">
        <v>67</v>
      </c>
      <c r="C187" s="58" t="s">
        <v>573</v>
      </c>
      <c r="D187" s="107" t="s">
        <v>114</v>
      </c>
      <c r="E187" s="159"/>
      <c r="F187" s="58" t="s">
        <v>578</v>
      </c>
      <c r="G187" s="107" t="s">
        <v>121</v>
      </c>
      <c r="H187" s="59" t="s">
        <v>126</v>
      </c>
      <c r="I187" s="65"/>
      <c r="J187" s="107" t="s">
        <v>132</v>
      </c>
      <c r="K187" s="107" t="s">
        <v>3</v>
      </c>
      <c r="L187" s="59" t="s">
        <v>6</v>
      </c>
      <c r="M187" s="58" t="s">
        <v>202</v>
      </c>
      <c r="N187" s="148"/>
      <c r="O187" s="149"/>
      <c r="P187" s="149"/>
      <c r="Q187" s="107" t="s">
        <v>140</v>
      </c>
      <c r="R187" s="78"/>
      <c r="S187" s="78"/>
      <c r="T187" s="58" t="s">
        <v>579</v>
      </c>
      <c r="U187" s="107">
        <v>2026</v>
      </c>
      <c r="V187" s="88">
        <v>46387</v>
      </c>
      <c r="W187" s="78"/>
      <c r="X187" s="88">
        <v>46024</v>
      </c>
      <c r="Y187" s="150">
        <v>124800</v>
      </c>
      <c r="Z187" s="150"/>
      <c r="AA187" s="150">
        <f t="shared" si="22"/>
        <v>124800</v>
      </c>
      <c r="AB187" s="150"/>
      <c r="AC187" s="150">
        <f t="shared" si="23"/>
        <v>124800</v>
      </c>
      <c r="AD187" s="150">
        <f t="shared" si="24"/>
        <v>124800</v>
      </c>
      <c r="AE187" s="151" t="s">
        <v>102</v>
      </c>
      <c r="AF187" s="151"/>
      <c r="AG187" s="151"/>
      <c r="AH187" s="152"/>
      <c r="AI187" s="153"/>
      <c r="AJ187" s="152"/>
      <c r="AK187" s="154"/>
      <c r="AL187" s="152"/>
      <c r="AM187" s="155" t="s">
        <v>204</v>
      </c>
      <c r="AN187" s="156" t="s">
        <v>178</v>
      </c>
      <c r="AO187" s="157"/>
      <c r="AP187" s="158"/>
      <c r="AQ187" s="158"/>
      <c r="AR187" s="24"/>
      <c r="AS187" s="158"/>
    </row>
    <row r="188" spans="1:45" ht="30" hidden="1" customHeight="1" x14ac:dyDescent="0.35">
      <c r="A188" s="38">
        <v>2026</v>
      </c>
      <c r="B188" s="59" t="s">
        <v>67</v>
      </c>
      <c r="C188" s="58" t="s">
        <v>573</v>
      </c>
      <c r="D188" s="107" t="s">
        <v>114</v>
      </c>
      <c r="E188" s="159"/>
      <c r="F188" s="58" t="s">
        <v>580</v>
      </c>
      <c r="G188" s="107" t="s">
        <v>121</v>
      </c>
      <c r="H188" s="59" t="s">
        <v>126</v>
      </c>
      <c r="I188" s="65"/>
      <c r="J188" s="107" t="s">
        <v>132</v>
      </c>
      <c r="K188" s="107" t="s">
        <v>3</v>
      </c>
      <c r="L188" s="59" t="s">
        <v>6</v>
      </c>
      <c r="M188" s="58" t="s">
        <v>202</v>
      </c>
      <c r="N188" s="148"/>
      <c r="O188" s="149"/>
      <c r="P188" s="149"/>
      <c r="Q188" s="107" t="s">
        <v>140</v>
      </c>
      <c r="R188" s="78"/>
      <c r="S188" s="78"/>
      <c r="T188" s="58" t="s">
        <v>581</v>
      </c>
      <c r="U188" s="107">
        <v>2026</v>
      </c>
      <c r="V188" s="88">
        <v>46387</v>
      </c>
      <c r="W188" s="78"/>
      <c r="X188" s="88">
        <v>46024</v>
      </c>
      <c r="Y188" s="150">
        <v>85800</v>
      </c>
      <c r="Z188" s="150"/>
      <c r="AA188" s="150">
        <f t="shared" si="22"/>
        <v>85800</v>
      </c>
      <c r="AB188" s="150"/>
      <c r="AC188" s="150">
        <f t="shared" si="23"/>
        <v>85800</v>
      </c>
      <c r="AD188" s="150">
        <f t="shared" si="24"/>
        <v>85800</v>
      </c>
      <c r="AE188" s="151" t="s">
        <v>102</v>
      </c>
      <c r="AF188" s="151"/>
      <c r="AG188" s="151"/>
      <c r="AH188" s="152"/>
      <c r="AI188" s="153"/>
      <c r="AJ188" s="152"/>
      <c r="AK188" s="154"/>
      <c r="AL188" s="152"/>
      <c r="AM188" s="155" t="s">
        <v>204</v>
      </c>
      <c r="AN188" s="156" t="s">
        <v>178</v>
      </c>
      <c r="AO188" s="157"/>
      <c r="AP188" s="158"/>
      <c r="AQ188" s="158"/>
      <c r="AR188" s="24"/>
      <c r="AS188" s="158"/>
    </row>
    <row r="189" spans="1:45" ht="30" hidden="1" customHeight="1" x14ac:dyDescent="0.35">
      <c r="A189" s="38">
        <v>2026</v>
      </c>
      <c r="B189" s="59" t="s">
        <v>67</v>
      </c>
      <c r="C189" s="58" t="s">
        <v>573</v>
      </c>
      <c r="D189" s="107" t="s">
        <v>114</v>
      </c>
      <c r="E189" s="159"/>
      <c r="F189" s="58" t="s">
        <v>582</v>
      </c>
      <c r="G189" s="107" t="s">
        <v>121</v>
      </c>
      <c r="H189" s="59" t="s">
        <v>126</v>
      </c>
      <c r="I189" s="65"/>
      <c r="J189" s="107" t="s">
        <v>132</v>
      </c>
      <c r="K189" s="107" t="s">
        <v>3</v>
      </c>
      <c r="L189" s="59" t="s">
        <v>6</v>
      </c>
      <c r="M189" s="58" t="s">
        <v>202</v>
      </c>
      <c r="N189" s="148"/>
      <c r="O189" s="149"/>
      <c r="P189" s="149"/>
      <c r="Q189" s="107" t="s">
        <v>140</v>
      </c>
      <c r="R189" s="78"/>
      <c r="S189" s="78"/>
      <c r="T189" s="58" t="s">
        <v>583</v>
      </c>
      <c r="U189" s="107">
        <v>2026</v>
      </c>
      <c r="V189" s="88">
        <v>46387</v>
      </c>
      <c r="W189" s="78"/>
      <c r="X189" s="88">
        <v>46024</v>
      </c>
      <c r="Y189" s="150">
        <v>109200</v>
      </c>
      <c r="Z189" s="150"/>
      <c r="AA189" s="150">
        <f t="shared" si="22"/>
        <v>109200</v>
      </c>
      <c r="AB189" s="150"/>
      <c r="AC189" s="150">
        <f t="shared" si="23"/>
        <v>109200</v>
      </c>
      <c r="AD189" s="150">
        <f t="shared" si="24"/>
        <v>109200</v>
      </c>
      <c r="AE189" s="151" t="s">
        <v>102</v>
      </c>
      <c r="AF189" s="151"/>
      <c r="AG189" s="151"/>
      <c r="AH189" s="152"/>
      <c r="AI189" s="153"/>
      <c r="AJ189" s="152"/>
      <c r="AK189" s="154"/>
      <c r="AL189" s="152"/>
      <c r="AM189" s="155" t="s">
        <v>204</v>
      </c>
      <c r="AN189" s="156" t="s">
        <v>178</v>
      </c>
      <c r="AO189" s="157"/>
      <c r="AP189" s="158"/>
      <c r="AQ189" s="158"/>
      <c r="AR189" s="24"/>
      <c r="AS189" s="158"/>
    </row>
    <row r="190" spans="1:45" ht="30" hidden="1" customHeight="1" x14ac:dyDescent="0.35">
      <c r="A190" s="38">
        <v>2026</v>
      </c>
      <c r="B190" s="59" t="s">
        <v>67</v>
      </c>
      <c r="C190" s="58" t="s">
        <v>573</v>
      </c>
      <c r="D190" s="107" t="s">
        <v>114</v>
      </c>
      <c r="E190" s="159"/>
      <c r="F190" s="58" t="s">
        <v>584</v>
      </c>
      <c r="G190" s="107" t="s">
        <v>121</v>
      </c>
      <c r="H190" s="59" t="s">
        <v>126</v>
      </c>
      <c r="I190" s="65"/>
      <c r="J190" s="107" t="s">
        <v>132</v>
      </c>
      <c r="K190" s="107" t="s">
        <v>3</v>
      </c>
      <c r="L190" s="59" t="s">
        <v>6</v>
      </c>
      <c r="M190" s="58" t="s">
        <v>202</v>
      </c>
      <c r="N190" s="148"/>
      <c r="O190" s="149"/>
      <c r="P190" s="149"/>
      <c r="Q190" s="107" t="s">
        <v>140</v>
      </c>
      <c r="R190" s="78"/>
      <c r="S190" s="78"/>
      <c r="T190" s="58" t="s">
        <v>585</v>
      </c>
      <c r="U190" s="107">
        <v>2026</v>
      </c>
      <c r="V190" s="88">
        <v>46387</v>
      </c>
      <c r="W190" s="78"/>
      <c r="X190" s="88">
        <v>46024</v>
      </c>
      <c r="Y190" s="150">
        <v>78000</v>
      </c>
      <c r="Z190" s="150"/>
      <c r="AA190" s="150">
        <f t="shared" si="22"/>
        <v>78000</v>
      </c>
      <c r="AB190" s="150"/>
      <c r="AC190" s="150">
        <f t="shared" si="23"/>
        <v>78000</v>
      </c>
      <c r="AD190" s="150">
        <f t="shared" si="24"/>
        <v>78000</v>
      </c>
      <c r="AE190" s="151" t="s">
        <v>102</v>
      </c>
      <c r="AF190" s="151"/>
      <c r="AG190" s="151"/>
      <c r="AH190" s="152"/>
      <c r="AI190" s="153"/>
      <c r="AJ190" s="152"/>
      <c r="AK190" s="154"/>
      <c r="AL190" s="152"/>
      <c r="AM190" s="155" t="s">
        <v>204</v>
      </c>
      <c r="AN190" s="156" t="s">
        <v>178</v>
      </c>
      <c r="AO190" s="157"/>
      <c r="AP190" s="158"/>
      <c r="AQ190" s="158"/>
      <c r="AR190" s="24"/>
      <c r="AS190" s="158"/>
    </row>
    <row r="191" spans="1:45" ht="30" hidden="1" customHeight="1" x14ac:dyDescent="0.35">
      <c r="A191" s="38">
        <v>2026</v>
      </c>
      <c r="B191" s="59" t="s">
        <v>67</v>
      </c>
      <c r="C191" s="58" t="s">
        <v>573</v>
      </c>
      <c r="D191" s="107" t="s">
        <v>114</v>
      </c>
      <c r="E191" s="159"/>
      <c r="F191" s="58" t="s">
        <v>586</v>
      </c>
      <c r="G191" s="107" t="s">
        <v>121</v>
      </c>
      <c r="H191" s="59" t="s">
        <v>126</v>
      </c>
      <c r="I191" s="65"/>
      <c r="J191" s="107" t="s">
        <v>132</v>
      </c>
      <c r="K191" s="107" t="s">
        <v>3</v>
      </c>
      <c r="L191" s="59" t="s">
        <v>6</v>
      </c>
      <c r="M191" s="58" t="s">
        <v>202</v>
      </c>
      <c r="N191" s="148"/>
      <c r="O191" s="149"/>
      <c r="P191" s="149"/>
      <c r="Q191" s="107" t="s">
        <v>140</v>
      </c>
      <c r="R191" s="78"/>
      <c r="S191" s="78"/>
      <c r="T191" s="58" t="s">
        <v>587</v>
      </c>
      <c r="U191" s="107">
        <v>2026</v>
      </c>
      <c r="V191" s="88">
        <v>46387</v>
      </c>
      <c r="W191" s="78"/>
      <c r="X191" s="88">
        <v>46024</v>
      </c>
      <c r="Y191" s="150">
        <v>62400</v>
      </c>
      <c r="Z191" s="150"/>
      <c r="AA191" s="150">
        <f t="shared" si="22"/>
        <v>62400</v>
      </c>
      <c r="AB191" s="150"/>
      <c r="AC191" s="150">
        <f t="shared" si="23"/>
        <v>62400</v>
      </c>
      <c r="AD191" s="150">
        <f t="shared" si="24"/>
        <v>62400</v>
      </c>
      <c r="AE191" s="151" t="s">
        <v>102</v>
      </c>
      <c r="AF191" s="151"/>
      <c r="AG191" s="151"/>
      <c r="AH191" s="152"/>
      <c r="AI191" s="153"/>
      <c r="AJ191" s="152"/>
      <c r="AK191" s="154"/>
      <c r="AL191" s="152"/>
      <c r="AM191" s="155" t="s">
        <v>204</v>
      </c>
      <c r="AN191" s="156" t="s">
        <v>178</v>
      </c>
      <c r="AO191" s="157"/>
      <c r="AP191" s="158"/>
      <c r="AQ191" s="158"/>
      <c r="AR191" s="24"/>
      <c r="AS191" s="158"/>
    </row>
    <row r="192" spans="1:45" ht="30" hidden="1" customHeight="1" x14ac:dyDescent="0.35">
      <c r="A192" s="38">
        <v>2026</v>
      </c>
      <c r="B192" s="59" t="s">
        <v>67</v>
      </c>
      <c r="C192" s="58" t="s">
        <v>573</v>
      </c>
      <c r="D192" s="107" t="s">
        <v>114</v>
      </c>
      <c r="E192" s="159"/>
      <c r="F192" s="58" t="s">
        <v>588</v>
      </c>
      <c r="G192" s="107" t="s">
        <v>121</v>
      </c>
      <c r="H192" s="59" t="s">
        <v>126</v>
      </c>
      <c r="I192" s="65"/>
      <c r="J192" s="107" t="s">
        <v>132</v>
      </c>
      <c r="K192" s="107" t="s">
        <v>3</v>
      </c>
      <c r="L192" s="59" t="s">
        <v>6</v>
      </c>
      <c r="M192" s="58" t="s">
        <v>202</v>
      </c>
      <c r="N192" s="148"/>
      <c r="O192" s="149"/>
      <c r="P192" s="149"/>
      <c r="Q192" s="107" t="s">
        <v>140</v>
      </c>
      <c r="R192" s="78"/>
      <c r="S192" s="78"/>
      <c r="T192" s="58" t="s">
        <v>589</v>
      </c>
      <c r="U192" s="107">
        <v>2026</v>
      </c>
      <c r="V192" s="88">
        <v>46387</v>
      </c>
      <c r="W192" s="78"/>
      <c r="X192" s="88">
        <v>46024</v>
      </c>
      <c r="Y192" s="150">
        <v>72000</v>
      </c>
      <c r="Z192" s="150"/>
      <c r="AA192" s="150">
        <f t="shared" si="22"/>
        <v>72000</v>
      </c>
      <c r="AB192" s="150"/>
      <c r="AC192" s="150">
        <f t="shared" si="23"/>
        <v>72000</v>
      </c>
      <c r="AD192" s="150">
        <f t="shared" si="24"/>
        <v>72000</v>
      </c>
      <c r="AE192" s="151" t="s">
        <v>102</v>
      </c>
      <c r="AF192" s="151"/>
      <c r="AG192" s="151"/>
      <c r="AH192" s="152"/>
      <c r="AI192" s="153"/>
      <c r="AJ192" s="152"/>
      <c r="AK192" s="154"/>
      <c r="AL192" s="152"/>
      <c r="AM192" s="155" t="s">
        <v>204</v>
      </c>
      <c r="AN192" s="156" t="s">
        <v>178</v>
      </c>
      <c r="AO192" s="157"/>
      <c r="AP192" s="158"/>
      <c r="AQ192" s="158"/>
      <c r="AR192" s="24"/>
      <c r="AS192" s="158"/>
    </row>
    <row r="193" spans="1:45" ht="30" hidden="1" customHeight="1" x14ac:dyDescent="0.35">
      <c r="A193" s="38">
        <v>2026</v>
      </c>
      <c r="B193" s="59" t="s">
        <v>67</v>
      </c>
      <c r="C193" s="58" t="s">
        <v>573</v>
      </c>
      <c r="D193" s="107" t="s">
        <v>114</v>
      </c>
      <c r="E193" s="159"/>
      <c r="F193" s="58" t="s">
        <v>590</v>
      </c>
      <c r="G193" s="107" t="s">
        <v>121</v>
      </c>
      <c r="H193" s="59" t="s">
        <v>126</v>
      </c>
      <c r="I193" s="65"/>
      <c r="J193" s="107" t="s">
        <v>132</v>
      </c>
      <c r="K193" s="107" t="s">
        <v>3</v>
      </c>
      <c r="L193" s="59" t="s">
        <v>6</v>
      </c>
      <c r="M193" s="58" t="s">
        <v>202</v>
      </c>
      <c r="N193" s="148"/>
      <c r="O193" s="149"/>
      <c r="P193" s="149"/>
      <c r="Q193" s="107" t="s">
        <v>140</v>
      </c>
      <c r="R193" s="78"/>
      <c r="S193" s="78"/>
      <c r="T193" s="58" t="s">
        <v>591</v>
      </c>
      <c r="U193" s="107">
        <v>2026</v>
      </c>
      <c r="V193" s="88">
        <v>46387</v>
      </c>
      <c r="W193" s="78"/>
      <c r="X193" s="88">
        <v>46024</v>
      </c>
      <c r="Y193" s="150">
        <v>90000</v>
      </c>
      <c r="Z193" s="150"/>
      <c r="AA193" s="150">
        <f t="shared" si="22"/>
        <v>90000</v>
      </c>
      <c r="AB193" s="150"/>
      <c r="AC193" s="150">
        <f t="shared" si="23"/>
        <v>90000</v>
      </c>
      <c r="AD193" s="150">
        <f t="shared" si="24"/>
        <v>90000</v>
      </c>
      <c r="AE193" s="151" t="s">
        <v>102</v>
      </c>
      <c r="AF193" s="151"/>
      <c r="AG193" s="151"/>
      <c r="AH193" s="152"/>
      <c r="AI193" s="153"/>
      <c r="AJ193" s="152"/>
      <c r="AK193" s="154"/>
      <c r="AL193" s="152"/>
      <c r="AM193" s="155" t="s">
        <v>204</v>
      </c>
      <c r="AN193" s="156" t="s">
        <v>178</v>
      </c>
      <c r="AO193" s="157"/>
      <c r="AP193" s="158"/>
      <c r="AQ193" s="158"/>
      <c r="AR193" s="24"/>
      <c r="AS193" s="158"/>
    </row>
    <row r="194" spans="1:45" ht="30" hidden="1" customHeight="1" x14ac:dyDescent="0.35">
      <c r="A194" s="38">
        <v>2026</v>
      </c>
      <c r="B194" s="59" t="s">
        <v>67</v>
      </c>
      <c r="C194" s="58" t="s">
        <v>573</v>
      </c>
      <c r="D194" s="107" t="s">
        <v>114</v>
      </c>
      <c r="E194" s="159"/>
      <c r="F194" s="58" t="s">
        <v>592</v>
      </c>
      <c r="G194" s="107" t="s">
        <v>121</v>
      </c>
      <c r="H194" s="59" t="s">
        <v>126</v>
      </c>
      <c r="I194" s="65"/>
      <c r="J194" s="107" t="s">
        <v>132</v>
      </c>
      <c r="K194" s="107" t="s">
        <v>3</v>
      </c>
      <c r="L194" s="59" t="s">
        <v>6</v>
      </c>
      <c r="M194" s="58" t="s">
        <v>202</v>
      </c>
      <c r="N194" s="148"/>
      <c r="O194" s="149"/>
      <c r="P194" s="149"/>
      <c r="Q194" s="107" t="s">
        <v>140</v>
      </c>
      <c r="R194" s="78"/>
      <c r="S194" s="78"/>
      <c r="T194" s="58" t="s">
        <v>593</v>
      </c>
      <c r="U194" s="107">
        <v>2026</v>
      </c>
      <c r="V194" s="88">
        <v>46387</v>
      </c>
      <c r="W194" s="78"/>
      <c r="X194" s="88">
        <v>46024</v>
      </c>
      <c r="Y194" s="150">
        <v>84000</v>
      </c>
      <c r="Z194" s="150"/>
      <c r="AA194" s="150">
        <f t="shared" si="22"/>
        <v>84000</v>
      </c>
      <c r="AB194" s="150"/>
      <c r="AC194" s="150">
        <f t="shared" si="23"/>
        <v>84000</v>
      </c>
      <c r="AD194" s="150">
        <f t="shared" si="24"/>
        <v>84000</v>
      </c>
      <c r="AE194" s="151" t="s">
        <v>102</v>
      </c>
      <c r="AF194" s="151"/>
      <c r="AG194" s="151"/>
      <c r="AH194" s="152"/>
      <c r="AI194" s="153"/>
      <c r="AJ194" s="152"/>
      <c r="AK194" s="154"/>
      <c r="AL194" s="152"/>
      <c r="AM194" s="155" t="s">
        <v>204</v>
      </c>
      <c r="AN194" s="156" t="s">
        <v>178</v>
      </c>
      <c r="AO194" s="157"/>
      <c r="AP194" s="158"/>
      <c r="AQ194" s="158"/>
      <c r="AR194" s="24"/>
      <c r="AS194" s="158"/>
    </row>
    <row r="195" spans="1:45" ht="30" hidden="1" customHeight="1" x14ac:dyDescent="0.35">
      <c r="A195" s="38">
        <v>2026</v>
      </c>
      <c r="B195" s="59" t="s">
        <v>67</v>
      </c>
      <c r="C195" s="58" t="s">
        <v>573</v>
      </c>
      <c r="D195" s="107" t="s">
        <v>114</v>
      </c>
      <c r="E195" s="159"/>
      <c r="F195" s="58" t="s">
        <v>594</v>
      </c>
      <c r="G195" s="107" t="s">
        <v>121</v>
      </c>
      <c r="H195" s="59" t="s">
        <v>126</v>
      </c>
      <c r="I195" s="65"/>
      <c r="J195" s="107" t="s">
        <v>132</v>
      </c>
      <c r="K195" s="107" t="s">
        <v>3</v>
      </c>
      <c r="L195" s="59" t="s">
        <v>6</v>
      </c>
      <c r="M195" s="58" t="s">
        <v>202</v>
      </c>
      <c r="N195" s="148"/>
      <c r="O195" s="149"/>
      <c r="P195" s="149"/>
      <c r="Q195" s="107" t="s">
        <v>140</v>
      </c>
      <c r="R195" s="78"/>
      <c r="S195" s="78"/>
      <c r="T195" s="58" t="s">
        <v>595</v>
      </c>
      <c r="U195" s="107">
        <v>2026</v>
      </c>
      <c r="V195" s="88">
        <v>46387</v>
      </c>
      <c r="W195" s="78"/>
      <c r="X195" s="88">
        <v>46024</v>
      </c>
      <c r="Y195" s="150">
        <v>84000</v>
      </c>
      <c r="Z195" s="150"/>
      <c r="AA195" s="150">
        <f t="shared" si="22"/>
        <v>84000</v>
      </c>
      <c r="AB195" s="150"/>
      <c r="AC195" s="150">
        <f t="shared" si="23"/>
        <v>84000</v>
      </c>
      <c r="AD195" s="150">
        <f t="shared" si="24"/>
        <v>84000</v>
      </c>
      <c r="AE195" s="151" t="s">
        <v>102</v>
      </c>
      <c r="AF195" s="151"/>
      <c r="AG195" s="151"/>
      <c r="AH195" s="152"/>
      <c r="AI195" s="153"/>
      <c r="AJ195" s="152"/>
      <c r="AK195" s="154"/>
      <c r="AL195" s="152"/>
      <c r="AM195" s="155" t="s">
        <v>204</v>
      </c>
      <c r="AN195" s="156" t="s">
        <v>178</v>
      </c>
      <c r="AO195" s="157"/>
      <c r="AP195" s="158"/>
      <c r="AQ195" s="158"/>
      <c r="AR195" s="24"/>
      <c r="AS195" s="158"/>
    </row>
    <row r="196" spans="1:45" ht="30" hidden="1" customHeight="1" x14ac:dyDescent="0.35">
      <c r="A196" s="38">
        <v>2026</v>
      </c>
      <c r="B196" s="59" t="s">
        <v>67</v>
      </c>
      <c r="C196" s="58" t="s">
        <v>573</v>
      </c>
      <c r="D196" s="107" t="s">
        <v>114</v>
      </c>
      <c r="E196" s="159"/>
      <c r="F196" s="58" t="s">
        <v>596</v>
      </c>
      <c r="G196" s="107" t="s">
        <v>121</v>
      </c>
      <c r="H196" s="59" t="s">
        <v>126</v>
      </c>
      <c r="I196" s="65"/>
      <c r="J196" s="107" t="s">
        <v>132</v>
      </c>
      <c r="K196" s="107" t="s">
        <v>3</v>
      </c>
      <c r="L196" s="59" t="s">
        <v>6</v>
      </c>
      <c r="M196" s="58" t="s">
        <v>202</v>
      </c>
      <c r="N196" s="148"/>
      <c r="O196" s="149"/>
      <c r="P196" s="149"/>
      <c r="Q196" s="107" t="s">
        <v>140</v>
      </c>
      <c r="R196" s="78"/>
      <c r="S196" s="78"/>
      <c r="T196" s="58" t="s">
        <v>597</v>
      </c>
      <c r="U196" s="107">
        <v>2026</v>
      </c>
      <c r="V196" s="88">
        <v>46387</v>
      </c>
      <c r="W196" s="78"/>
      <c r="X196" s="88">
        <v>46024</v>
      </c>
      <c r="Y196" s="150">
        <v>96000</v>
      </c>
      <c r="Z196" s="150"/>
      <c r="AA196" s="150">
        <f t="shared" si="22"/>
        <v>96000</v>
      </c>
      <c r="AB196" s="150"/>
      <c r="AC196" s="150">
        <f t="shared" si="23"/>
        <v>96000</v>
      </c>
      <c r="AD196" s="150">
        <f t="shared" si="24"/>
        <v>96000</v>
      </c>
      <c r="AE196" s="151" t="s">
        <v>102</v>
      </c>
      <c r="AF196" s="151"/>
      <c r="AG196" s="151"/>
      <c r="AH196" s="152"/>
      <c r="AI196" s="153"/>
      <c r="AJ196" s="152"/>
      <c r="AK196" s="154"/>
      <c r="AL196" s="152"/>
      <c r="AM196" s="155" t="s">
        <v>204</v>
      </c>
      <c r="AN196" s="156" t="s">
        <v>178</v>
      </c>
      <c r="AO196" s="157"/>
      <c r="AP196" s="158"/>
      <c r="AQ196" s="158"/>
      <c r="AR196" s="24"/>
      <c r="AS196" s="158"/>
    </row>
    <row r="197" spans="1:45" ht="30" hidden="1" customHeight="1" x14ac:dyDescent="0.35">
      <c r="A197" s="38">
        <v>2026</v>
      </c>
      <c r="B197" s="59" t="s">
        <v>67</v>
      </c>
      <c r="C197" s="58" t="s">
        <v>573</v>
      </c>
      <c r="D197" s="107" t="s">
        <v>114</v>
      </c>
      <c r="E197" s="159"/>
      <c r="F197" s="58" t="s">
        <v>598</v>
      </c>
      <c r="G197" s="107" t="s">
        <v>121</v>
      </c>
      <c r="H197" s="59" t="s">
        <v>126</v>
      </c>
      <c r="I197" s="65"/>
      <c r="J197" s="107" t="s">
        <v>132</v>
      </c>
      <c r="K197" s="107" t="s">
        <v>3</v>
      </c>
      <c r="L197" s="59" t="s">
        <v>6</v>
      </c>
      <c r="M197" s="58" t="s">
        <v>202</v>
      </c>
      <c r="N197" s="148"/>
      <c r="O197" s="149"/>
      <c r="P197" s="149"/>
      <c r="Q197" s="107" t="s">
        <v>140</v>
      </c>
      <c r="R197" s="78"/>
      <c r="S197" s="78"/>
      <c r="T197" s="58" t="s">
        <v>599</v>
      </c>
      <c r="U197" s="107">
        <v>2026</v>
      </c>
      <c r="V197" s="88">
        <v>46387</v>
      </c>
      <c r="W197" s="78"/>
      <c r="X197" s="88">
        <v>46024</v>
      </c>
      <c r="Y197" s="150">
        <v>108000</v>
      </c>
      <c r="Z197" s="150"/>
      <c r="AA197" s="150">
        <f t="shared" si="22"/>
        <v>108000</v>
      </c>
      <c r="AB197" s="150"/>
      <c r="AC197" s="150">
        <f t="shared" si="23"/>
        <v>108000</v>
      </c>
      <c r="AD197" s="150">
        <f t="shared" si="24"/>
        <v>108000</v>
      </c>
      <c r="AE197" s="151" t="s">
        <v>102</v>
      </c>
      <c r="AF197" s="151"/>
      <c r="AG197" s="151"/>
      <c r="AH197" s="152"/>
      <c r="AI197" s="153"/>
      <c r="AJ197" s="152"/>
      <c r="AK197" s="154"/>
      <c r="AL197" s="152"/>
      <c r="AM197" s="155" t="s">
        <v>204</v>
      </c>
      <c r="AN197" s="156" t="s">
        <v>178</v>
      </c>
      <c r="AO197" s="157"/>
      <c r="AP197" s="158"/>
      <c r="AQ197" s="158"/>
      <c r="AR197" s="24"/>
      <c r="AS197" s="158"/>
    </row>
    <row r="198" spans="1:45" ht="30" hidden="1" customHeight="1" x14ac:dyDescent="0.35">
      <c r="A198" s="38">
        <v>2026</v>
      </c>
      <c r="B198" s="59" t="s">
        <v>67</v>
      </c>
      <c r="C198" s="58" t="s">
        <v>573</v>
      </c>
      <c r="D198" s="107" t="s">
        <v>114</v>
      </c>
      <c r="E198" s="159"/>
      <c r="F198" s="58" t="s">
        <v>600</v>
      </c>
      <c r="G198" s="107" t="s">
        <v>121</v>
      </c>
      <c r="H198" s="59" t="s">
        <v>126</v>
      </c>
      <c r="I198" s="65"/>
      <c r="J198" s="107" t="s">
        <v>132</v>
      </c>
      <c r="K198" s="107" t="s">
        <v>3</v>
      </c>
      <c r="L198" s="59" t="s">
        <v>6</v>
      </c>
      <c r="M198" s="58" t="s">
        <v>202</v>
      </c>
      <c r="N198" s="148"/>
      <c r="O198" s="149"/>
      <c r="P198" s="149"/>
      <c r="Q198" s="107" t="s">
        <v>140</v>
      </c>
      <c r="R198" s="78"/>
      <c r="S198" s="78"/>
      <c r="T198" s="58" t="s">
        <v>601</v>
      </c>
      <c r="U198" s="107">
        <v>2026</v>
      </c>
      <c r="V198" s="88">
        <v>46387</v>
      </c>
      <c r="W198" s="78"/>
      <c r="X198" s="88">
        <v>46024</v>
      </c>
      <c r="Y198" s="150">
        <v>78000</v>
      </c>
      <c r="Z198" s="150"/>
      <c r="AA198" s="150">
        <f t="shared" si="22"/>
        <v>78000</v>
      </c>
      <c r="AB198" s="150"/>
      <c r="AC198" s="150">
        <f t="shared" si="23"/>
        <v>78000</v>
      </c>
      <c r="AD198" s="150">
        <f t="shared" si="24"/>
        <v>78000</v>
      </c>
      <c r="AE198" s="151" t="s">
        <v>102</v>
      </c>
      <c r="AF198" s="151"/>
      <c r="AG198" s="151"/>
      <c r="AH198" s="152"/>
      <c r="AI198" s="153"/>
      <c r="AJ198" s="152"/>
      <c r="AK198" s="154"/>
      <c r="AL198" s="152"/>
      <c r="AM198" s="155" t="s">
        <v>204</v>
      </c>
      <c r="AN198" s="156" t="s">
        <v>178</v>
      </c>
      <c r="AO198" s="157"/>
      <c r="AP198" s="158"/>
      <c r="AQ198" s="158"/>
      <c r="AR198" s="24"/>
      <c r="AS198" s="158"/>
    </row>
    <row r="199" spans="1:45" ht="30" hidden="1" customHeight="1" x14ac:dyDescent="0.35">
      <c r="A199" s="38">
        <v>2026</v>
      </c>
      <c r="B199" s="59" t="s">
        <v>67</v>
      </c>
      <c r="C199" s="58" t="s">
        <v>573</v>
      </c>
      <c r="D199" s="107" t="s">
        <v>114</v>
      </c>
      <c r="E199" s="159"/>
      <c r="F199" s="58" t="s">
        <v>602</v>
      </c>
      <c r="G199" s="107" t="s">
        <v>121</v>
      </c>
      <c r="H199" s="59" t="s">
        <v>126</v>
      </c>
      <c r="I199" s="65"/>
      <c r="J199" s="107" t="s">
        <v>132</v>
      </c>
      <c r="K199" s="107" t="s">
        <v>3</v>
      </c>
      <c r="L199" s="59" t="s">
        <v>6</v>
      </c>
      <c r="M199" s="58" t="s">
        <v>202</v>
      </c>
      <c r="N199" s="148"/>
      <c r="O199" s="149"/>
      <c r="P199" s="149"/>
      <c r="Q199" s="107" t="s">
        <v>140</v>
      </c>
      <c r="R199" s="78"/>
      <c r="S199" s="78"/>
      <c r="T199" s="58" t="s">
        <v>603</v>
      </c>
      <c r="U199" s="107">
        <v>2026</v>
      </c>
      <c r="V199" s="88">
        <v>46387</v>
      </c>
      <c r="W199" s="78"/>
      <c r="X199" s="88">
        <v>46024</v>
      </c>
      <c r="Y199" s="150">
        <v>84000</v>
      </c>
      <c r="Z199" s="150"/>
      <c r="AA199" s="150">
        <f t="shared" ref="AA199:AA234" si="25">Y199</f>
        <v>84000</v>
      </c>
      <c r="AB199" s="150"/>
      <c r="AC199" s="150">
        <f t="shared" si="23"/>
        <v>84000</v>
      </c>
      <c r="AD199" s="150">
        <f t="shared" si="24"/>
        <v>84000</v>
      </c>
      <c r="AE199" s="151" t="s">
        <v>102</v>
      </c>
      <c r="AF199" s="151"/>
      <c r="AG199" s="151"/>
      <c r="AH199" s="152"/>
      <c r="AI199" s="153"/>
      <c r="AJ199" s="152"/>
      <c r="AK199" s="154"/>
      <c r="AL199" s="152"/>
      <c r="AM199" s="155" t="s">
        <v>204</v>
      </c>
      <c r="AN199" s="156" t="s">
        <v>178</v>
      </c>
      <c r="AO199" s="157"/>
      <c r="AP199" s="158"/>
      <c r="AQ199" s="158"/>
      <c r="AR199" s="24"/>
      <c r="AS199" s="158"/>
    </row>
    <row r="200" spans="1:45" ht="30" hidden="1" customHeight="1" x14ac:dyDescent="0.35">
      <c r="A200" s="38">
        <v>2026</v>
      </c>
      <c r="B200" s="59" t="s">
        <v>67</v>
      </c>
      <c r="C200" s="58" t="s">
        <v>573</v>
      </c>
      <c r="D200" s="107" t="s">
        <v>114</v>
      </c>
      <c r="E200" s="159"/>
      <c r="F200" s="58" t="s">
        <v>604</v>
      </c>
      <c r="G200" s="107" t="s">
        <v>121</v>
      </c>
      <c r="H200" s="59" t="s">
        <v>126</v>
      </c>
      <c r="I200" s="65"/>
      <c r="J200" s="107" t="s">
        <v>132</v>
      </c>
      <c r="K200" s="107" t="s">
        <v>3</v>
      </c>
      <c r="L200" s="59" t="s">
        <v>6</v>
      </c>
      <c r="M200" s="58" t="s">
        <v>202</v>
      </c>
      <c r="N200" s="148"/>
      <c r="O200" s="149"/>
      <c r="P200" s="149"/>
      <c r="Q200" s="107" t="s">
        <v>140</v>
      </c>
      <c r="R200" s="78"/>
      <c r="S200" s="78"/>
      <c r="T200" s="58" t="s">
        <v>605</v>
      </c>
      <c r="U200" s="107">
        <v>2026</v>
      </c>
      <c r="V200" s="88">
        <v>46387</v>
      </c>
      <c r="W200" s="78"/>
      <c r="X200" s="88">
        <v>46024</v>
      </c>
      <c r="Y200" s="150">
        <v>96000</v>
      </c>
      <c r="Z200" s="150"/>
      <c r="AA200" s="150">
        <f t="shared" si="25"/>
        <v>96000</v>
      </c>
      <c r="AB200" s="150"/>
      <c r="AC200" s="150">
        <f t="shared" si="23"/>
        <v>96000</v>
      </c>
      <c r="AD200" s="150">
        <f t="shared" si="24"/>
        <v>96000</v>
      </c>
      <c r="AE200" s="151" t="s">
        <v>102</v>
      </c>
      <c r="AF200" s="151"/>
      <c r="AG200" s="151"/>
      <c r="AH200" s="152"/>
      <c r="AI200" s="153"/>
      <c r="AJ200" s="152"/>
      <c r="AK200" s="154"/>
      <c r="AL200" s="152"/>
      <c r="AM200" s="155" t="s">
        <v>204</v>
      </c>
      <c r="AN200" s="156" t="s">
        <v>178</v>
      </c>
      <c r="AO200" s="157"/>
      <c r="AP200" s="158"/>
      <c r="AQ200" s="158"/>
      <c r="AR200" s="24"/>
      <c r="AS200" s="158"/>
    </row>
    <row r="201" spans="1:45" ht="30" hidden="1" customHeight="1" x14ac:dyDescent="0.35">
      <c r="A201" s="38">
        <v>2026</v>
      </c>
      <c r="B201" s="59" t="s">
        <v>67</v>
      </c>
      <c r="C201" s="58" t="s">
        <v>573</v>
      </c>
      <c r="D201" s="107" t="s">
        <v>114</v>
      </c>
      <c r="E201" s="159"/>
      <c r="F201" s="58" t="s">
        <v>606</v>
      </c>
      <c r="G201" s="107" t="s">
        <v>121</v>
      </c>
      <c r="H201" s="59" t="s">
        <v>126</v>
      </c>
      <c r="I201" s="65"/>
      <c r="J201" s="107" t="s">
        <v>132</v>
      </c>
      <c r="K201" s="107" t="s">
        <v>3</v>
      </c>
      <c r="L201" s="59" t="s">
        <v>6</v>
      </c>
      <c r="M201" s="58" t="s">
        <v>202</v>
      </c>
      <c r="N201" s="148"/>
      <c r="O201" s="149"/>
      <c r="P201" s="149"/>
      <c r="Q201" s="107" t="s">
        <v>140</v>
      </c>
      <c r="R201" s="78"/>
      <c r="S201" s="78"/>
      <c r="T201" s="58" t="s">
        <v>607</v>
      </c>
      <c r="U201" s="107">
        <v>2026</v>
      </c>
      <c r="V201" s="88">
        <v>46387</v>
      </c>
      <c r="W201" s="78"/>
      <c r="X201" s="88">
        <v>46024</v>
      </c>
      <c r="Y201" s="150">
        <v>96000</v>
      </c>
      <c r="Z201" s="150"/>
      <c r="AA201" s="150">
        <f t="shared" si="25"/>
        <v>96000</v>
      </c>
      <c r="AB201" s="150"/>
      <c r="AC201" s="150">
        <f t="shared" si="23"/>
        <v>96000</v>
      </c>
      <c r="AD201" s="150">
        <f t="shared" si="24"/>
        <v>96000</v>
      </c>
      <c r="AE201" s="151" t="s">
        <v>102</v>
      </c>
      <c r="AF201" s="151"/>
      <c r="AG201" s="151"/>
      <c r="AH201" s="152"/>
      <c r="AI201" s="153"/>
      <c r="AJ201" s="152"/>
      <c r="AK201" s="154"/>
      <c r="AL201" s="152"/>
      <c r="AM201" s="155" t="s">
        <v>204</v>
      </c>
      <c r="AN201" s="156" t="s">
        <v>178</v>
      </c>
      <c r="AO201" s="157"/>
      <c r="AP201" s="158"/>
      <c r="AQ201" s="158"/>
      <c r="AR201" s="24"/>
      <c r="AS201" s="158"/>
    </row>
    <row r="202" spans="1:45" ht="30" hidden="1" customHeight="1" x14ac:dyDescent="0.35">
      <c r="A202" s="38">
        <v>2026</v>
      </c>
      <c r="B202" s="59" t="s">
        <v>67</v>
      </c>
      <c r="C202" s="58" t="s">
        <v>573</v>
      </c>
      <c r="D202" s="107" t="s">
        <v>114</v>
      </c>
      <c r="E202" s="159"/>
      <c r="F202" s="58" t="s">
        <v>608</v>
      </c>
      <c r="G202" s="107" t="s">
        <v>121</v>
      </c>
      <c r="H202" s="59" t="s">
        <v>126</v>
      </c>
      <c r="I202" s="65"/>
      <c r="J202" s="107" t="s">
        <v>132</v>
      </c>
      <c r="K202" s="107" t="s">
        <v>3</v>
      </c>
      <c r="L202" s="59" t="s">
        <v>6</v>
      </c>
      <c r="M202" s="58" t="s">
        <v>202</v>
      </c>
      <c r="N202" s="148"/>
      <c r="O202" s="149"/>
      <c r="P202" s="149"/>
      <c r="Q202" s="107" t="s">
        <v>140</v>
      </c>
      <c r="R202" s="78"/>
      <c r="S202" s="78"/>
      <c r="T202" s="58" t="s">
        <v>609</v>
      </c>
      <c r="U202" s="107">
        <v>2026</v>
      </c>
      <c r="V202" s="88">
        <v>46387</v>
      </c>
      <c r="W202" s="78"/>
      <c r="X202" s="88">
        <v>46024</v>
      </c>
      <c r="Y202" s="150">
        <v>72000</v>
      </c>
      <c r="Z202" s="150"/>
      <c r="AA202" s="150">
        <f t="shared" si="25"/>
        <v>72000</v>
      </c>
      <c r="AB202" s="150"/>
      <c r="AC202" s="150">
        <f t="shared" si="23"/>
        <v>72000</v>
      </c>
      <c r="AD202" s="150">
        <f t="shared" si="24"/>
        <v>72000</v>
      </c>
      <c r="AE202" s="151" t="s">
        <v>102</v>
      </c>
      <c r="AF202" s="151"/>
      <c r="AG202" s="151"/>
      <c r="AH202" s="152"/>
      <c r="AI202" s="153"/>
      <c r="AJ202" s="152"/>
      <c r="AK202" s="154"/>
      <c r="AL202" s="152"/>
      <c r="AM202" s="155" t="s">
        <v>204</v>
      </c>
      <c r="AN202" s="156" t="s">
        <v>178</v>
      </c>
      <c r="AO202" s="157"/>
      <c r="AP202" s="158"/>
      <c r="AQ202" s="158"/>
      <c r="AR202" s="24"/>
      <c r="AS202" s="158"/>
    </row>
    <row r="203" spans="1:45" ht="30" hidden="1" customHeight="1" x14ac:dyDescent="0.35">
      <c r="A203" s="38">
        <v>2026</v>
      </c>
      <c r="B203" s="59" t="s">
        <v>67</v>
      </c>
      <c r="C203" s="58" t="s">
        <v>573</v>
      </c>
      <c r="D203" s="107" t="s">
        <v>114</v>
      </c>
      <c r="E203" s="159"/>
      <c r="F203" s="58" t="s">
        <v>610</v>
      </c>
      <c r="G203" s="107" t="s">
        <v>121</v>
      </c>
      <c r="H203" s="59" t="s">
        <v>126</v>
      </c>
      <c r="I203" s="65"/>
      <c r="J203" s="107" t="s">
        <v>132</v>
      </c>
      <c r="K203" s="107" t="s">
        <v>3</v>
      </c>
      <c r="L203" s="59" t="s">
        <v>6</v>
      </c>
      <c r="M203" s="58" t="s">
        <v>202</v>
      </c>
      <c r="N203" s="148"/>
      <c r="O203" s="149"/>
      <c r="P203" s="149"/>
      <c r="Q203" s="107" t="s">
        <v>140</v>
      </c>
      <c r="R203" s="78"/>
      <c r="S203" s="78"/>
      <c r="T203" s="58" t="s">
        <v>611</v>
      </c>
      <c r="U203" s="107">
        <v>2026</v>
      </c>
      <c r="V203" s="88">
        <v>46387</v>
      </c>
      <c r="W203" s="78"/>
      <c r="X203" s="88">
        <v>46024</v>
      </c>
      <c r="Y203" s="150">
        <v>72000</v>
      </c>
      <c r="Z203" s="150"/>
      <c r="AA203" s="150">
        <f t="shared" si="25"/>
        <v>72000</v>
      </c>
      <c r="AB203" s="150"/>
      <c r="AC203" s="150">
        <f t="shared" si="23"/>
        <v>72000</v>
      </c>
      <c r="AD203" s="150">
        <f t="shared" si="24"/>
        <v>72000</v>
      </c>
      <c r="AE203" s="151" t="s">
        <v>102</v>
      </c>
      <c r="AF203" s="151"/>
      <c r="AG203" s="151"/>
      <c r="AH203" s="152"/>
      <c r="AI203" s="153"/>
      <c r="AJ203" s="152"/>
      <c r="AK203" s="154"/>
      <c r="AL203" s="152"/>
      <c r="AM203" s="155" t="s">
        <v>204</v>
      </c>
      <c r="AN203" s="156" t="s">
        <v>178</v>
      </c>
      <c r="AO203" s="157"/>
      <c r="AP203" s="158"/>
      <c r="AQ203" s="158"/>
      <c r="AR203" s="24"/>
      <c r="AS203" s="158"/>
    </row>
    <row r="204" spans="1:45" ht="30" hidden="1" customHeight="1" x14ac:dyDescent="0.35">
      <c r="A204" s="38">
        <v>2026</v>
      </c>
      <c r="B204" s="59" t="s">
        <v>67</v>
      </c>
      <c r="C204" s="58" t="s">
        <v>573</v>
      </c>
      <c r="D204" s="107" t="s">
        <v>114</v>
      </c>
      <c r="E204" s="159"/>
      <c r="F204" s="58" t="s">
        <v>612</v>
      </c>
      <c r="G204" s="107" t="s">
        <v>121</v>
      </c>
      <c r="H204" s="59" t="s">
        <v>126</v>
      </c>
      <c r="I204" s="65"/>
      <c r="J204" s="107" t="s">
        <v>132</v>
      </c>
      <c r="K204" s="107" t="s">
        <v>3</v>
      </c>
      <c r="L204" s="59" t="s">
        <v>6</v>
      </c>
      <c r="M204" s="58" t="s">
        <v>202</v>
      </c>
      <c r="N204" s="148"/>
      <c r="O204" s="149"/>
      <c r="P204" s="149"/>
      <c r="Q204" s="107" t="s">
        <v>140</v>
      </c>
      <c r="R204" s="78"/>
      <c r="S204" s="78"/>
      <c r="T204" s="58" t="s">
        <v>613</v>
      </c>
      <c r="U204" s="107">
        <v>2026</v>
      </c>
      <c r="V204" s="88">
        <v>46387</v>
      </c>
      <c r="W204" s="78"/>
      <c r="X204" s="88">
        <v>46024</v>
      </c>
      <c r="Y204" s="150">
        <v>96000</v>
      </c>
      <c r="Z204" s="150"/>
      <c r="AA204" s="150">
        <f t="shared" si="25"/>
        <v>96000</v>
      </c>
      <c r="AB204" s="150"/>
      <c r="AC204" s="150">
        <f t="shared" si="23"/>
        <v>96000</v>
      </c>
      <c r="AD204" s="150">
        <f t="shared" si="24"/>
        <v>96000</v>
      </c>
      <c r="AE204" s="151" t="s">
        <v>102</v>
      </c>
      <c r="AF204" s="151"/>
      <c r="AG204" s="151"/>
      <c r="AH204" s="152"/>
      <c r="AI204" s="153"/>
      <c r="AJ204" s="152"/>
      <c r="AK204" s="154"/>
      <c r="AL204" s="152"/>
      <c r="AM204" s="155" t="s">
        <v>204</v>
      </c>
      <c r="AN204" s="156" t="s">
        <v>178</v>
      </c>
      <c r="AO204" s="157"/>
      <c r="AP204" s="158"/>
      <c r="AQ204" s="158"/>
      <c r="AR204" s="24"/>
      <c r="AS204" s="158"/>
    </row>
    <row r="205" spans="1:45" ht="30" hidden="1" customHeight="1" x14ac:dyDescent="0.35">
      <c r="A205" s="38">
        <v>2026</v>
      </c>
      <c r="B205" s="59" t="s">
        <v>67</v>
      </c>
      <c r="C205" s="58" t="s">
        <v>573</v>
      </c>
      <c r="D205" s="107" t="s">
        <v>114</v>
      </c>
      <c r="E205" s="159"/>
      <c r="F205" s="58" t="s">
        <v>614</v>
      </c>
      <c r="G205" s="107" t="s">
        <v>121</v>
      </c>
      <c r="H205" s="59" t="s">
        <v>126</v>
      </c>
      <c r="I205" s="65"/>
      <c r="J205" s="107" t="s">
        <v>132</v>
      </c>
      <c r="K205" s="107" t="s">
        <v>3</v>
      </c>
      <c r="L205" s="59" t="s">
        <v>6</v>
      </c>
      <c r="M205" s="58" t="s">
        <v>202</v>
      </c>
      <c r="N205" s="148"/>
      <c r="O205" s="149"/>
      <c r="P205" s="149"/>
      <c r="Q205" s="107" t="s">
        <v>140</v>
      </c>
      <c r="R205" s="78"/>
      <c r="S205" s="78"/>
      <c r="T205" s="58" t="s">
        <v>615</v>
      </c>
      <c r="U205" s="107">
        <v>2026</v>
      </c>
      <c r="V205" s="88">
        <v>46387</v>
      </c>
      <c r="W205" s="78"/>
      <c r="X205" s="88">
        <v>46024</v>
      </c>
      <c r="Y205" s="150">
        <v>144000</v>
      </c>
      <c r="Z205" s="150"/>
      <c r="AA205" s="150">
        <f t="shared" si="25"/>
        <v>144000</v>
      </c>
      <c r="AB205" s="150"/>
      <c r="AC205" s="150">
        <f t="shared" si="23"/>
        <v>144000</v>
      </c>
      <c r="AD205" s="150">
        <f t="shared" si="24"/>
        <v>144000</v>
      </c>
      <c r="AE205" s="151" t="s">
        <v>102</v>
      </c>
      <c r="AF205" s="151"/>
      <c r="AG205" s="151"/>
      <c r="AH205" s="152"/>
      <c r="AI205" s="153"/>
      <c r="AJ205" s="152"/>
      <c r="AK205" s="154"/>
      <c r="AL205" s="152"/>
      <c r="AM205" s="155" t="s">
        <v>204</v>
      </c>
      <c r="AN205" s="156" t="s">
        <v>178</v>
      </c>
      <c r="AO205" s="157"/>
      <c r="AP205" s="158"/>
      <c r="AQ205" s="158"/>
      <c r="AR205" s="24"/>
      <c r="AS205" s="158"/>
    </row>
    <row r="206" spans="1:45" ht="30" hidden="1" customHeight="1" x14ac:dyDescent="0.35">
      <c r="A206" s="38">
        <v>2026</v>
      </c>
      <c r="B206" s="59" t="s">
        <v>67</v>
      </c>
      <c r="C206" s="58" t="s">
        <v>573</v>
      </c>
      <c r="D206" s="107" t="s">
        <v>114</v>
      </c>
      <c r="E206" s="159"/>
      <c r="F206" s="58" t="s">
        <v>616</v>
      </c>
      <c r="G206" s="107" t="s">
        <v>121</v>
      </c>
      <c r="H206" s="59" t="s">
        <v>126</v>
      </c>
      <c r="I206" s="65"/>
      <c r="J206" s="107" t="s">
        <v>132</v>
      </c>
      <c r="K206" s="107" t="s">
        <v>3</v>
      </c>
      <c r="L206" s="59" t="s">
        <v>6</v>
      </c>
      <c r="M206" s="58" t="s">
        <v>202</v>
      </c>
      <c r="N206" s="148"/>
      <c r="O206" s="149"/>
      <c r="P206" s="149"/>
      <c r="Q206" s="107" t="s">
        <v>140</v>
      </c>
      <c r="R206" s="78"/>
      <c r="S206" s="78"/>
      <c r="T206" s="58" t="s">
        <v>617</v>
      </c>
      <c r="U206" s="107">
        <v>2026</v>
      </c>
      <c r="V206" s="88">
        <v>46387</v>
      </c>
      <c r="W206" s="78"/>
      <c r="X206" s="88">
        <v>46024</v>
      </c>
      <c r="Y206" s="150">
        <v>132000</v>
      </c>
      <c r="Z206" s="150"/>
      <c r="AA206" s="150">
        <f t="shared" si="25"/>
        <v>132000</v>
      </c>
      <c r="AB206" s="150"/>
      <c r="AC206" s="150">
        <f t="shared" si="23"/>
        <v>132000</v>
      </c>
      <c r="AD206" s="150">
        <f t="shared" si="24"/>
        <v>132000</v>
      </c>
      <c r="AE206" s="151" t="s">
        <v>102</v>
      </c>
      <c r="AF206" s="151"/>
      <c r="AG206" s="151"/>
      <c r="AH206" s="152"/>
      <c r="AI206" s="153"/>
      <c r="AJ206" s="152"/>
      <c r="AK206" s="154"/>
      <c r="AL206" s="152"/>
      <c r="AM206" s="155" t="s">
        <v>204</v>
      </c>
      <c r="AN206" s="156" t="s">
        <v>178</v>
      </c>
      <c r="AO206" s="157"/>
      <c r="AP206" s="158"/>
      <c r="AQ206" s="158"/>
      <c r="AR206" s="24"/>
      <c r="AS206" s="158"/>
    </row>
    <row r="207" spans="1:45" ht="30" hidden="1" customHeight="1" x14ac:dyDescent="0.35">
      <c r="A207" s="38">
        <v>2026</v>
      </c>
      <c r="B207" s="59" t="s">
        <v>67</v>
      </c>
      <c r="C207" s="58" t="s">
        <v>573</v>
      </c>
      <c r="D207" s="107" t="s">
        <v>114</v>
      </c>
      <c r="E207" s="159"/>
      <c r="F207" s="58" t="s">
        <v>618</v>
      </c>
      <c r="G207" s="107" t="s">
        <v>121</v>
      </c>
      <c r="H207" s="59" t="s">
        <v>126</v>
      </c>
      <c r="I207" s="65"/>
      <c r="J207" s="107" t="s">
        <v>132</v>
      </c>
      <c r="K207" s="107" t="s">
        <v>3</v>
      </c>
      <c r="L207" s="59" t="s">
        <v>6</v>
      </c>
      <c r="M207" s="58" t="s">
        <v>202</v>
      </c>
      <c r="N207" s="148"/>
      <c r="O207" s="149"/>
      <c r="P207" s="149"/>
      <c r="Q207" s="107" t="s">
        <v>140</v>
      </c>
      <c r="R207" s="78"/>
      <c r="S207" s="78"/>
      <c r="T207" s="58" t="s">
        <v>619</v>
      </c>
      <c r="U207" s="107">
        <v>2026</v>
      </c>
      <c r="V207" s="88">
        <v>46387</v>
      </c>
      <c r="W207" s="78"/>
      <c r="X207" s="88">
        <v>46024</v>
      </c>
      <c r="Y207" s="150">
        <v>96000</v>
      </c>
      <c r="Z207" s="150"/>
      <c r="AA207" s="150">
        <f t="shared" si="25"/>
        <v>96000</v>
      </c>
      <c r="AB207" s="150"/>
      <c r="AC207" s="150">
        <f t="shared" si="23"/>
        <v>96000</v>
      </c>
      <c r="AD207" s="150">
        <f t="shared" si="24"/>
        <v>96000</v>
      </c>
      <c r="AE207" s="151" t="s">
        <v>102</v>
      </c>
      <c r="AF207" s="151"/>
      <c r="AG207" s="151"/>
      <c r="AH207" s="152"/>
      <c r="AI207" s="153"/>
      <c r="AJ207" s="152"/>
      <c r="AK207" s="154"/>
      <c r="AL207" s="152"/>
      <c r="AM207" s="155" t="s">
        <v>204</v>
      </c>
      <c r="AN207" s="156" t="s">
        <v>178</v>
      </c>
      <c r="AO207" s="157"/>
      <c r="AP207" s="158"/>
      <c r="AQ207" s="158"/>
      <c r="AR207" s="24"/>
      <c r="AS207" s="158"/>
    </row>
    <row r="208" spans="1:45" ht="30" hidden="1" customHeight="1" x14ac:dyDescent="0.35">
      <c r="A208" s="38">
        <v>2026</v>
      </c>
      <c r="B208" s="59" t="s">
        <v>67</v>
      </c>
      <c r="C208" s="58" t="s">
        <v>573</v>
      </c>
      <c r="D208" s="107" t="s">
        <v>114</v>
      </c>
      <c r="E208" s="159"/>
      <c r="F208" s="58" t="s">
        <v>620</v>
      </c>
      <c r="G208" s="107" t="s">
        <v>121</v>
      </c>
      <c r="H208" s="59" t="s">
        <v>126</v>
      </c>
      <c r="I208" s="65"/>
      <c r="J208" s="107" t="s">
        <v>132</v>
      </c>
      <c r="K208" s="107" t="s">
        <v>3</v>
      </c>
      <c r="L208" s="59" t="s">
        <v>6</v>
      </c>
      <c r="M208" s="58" t="s">
        <v>202</v>
      </c>
      <c r="N208" s="148"/>
      <c r="O208" s="149"/>
      <c r="P208" s="149"/>
      <c r="Q208" s="107" t="s">
        <v>140</v>
      </c>
      <c r="R208" s="78"/>
      <c r="S208" s="78"/>
      <c r="T208" s="58" t="s">
        <v>621</v>
      </c>
      <c r="U208" s="107">
        <v>2026</v>
      </c>
      <c r="V208" s="88">
        <v>46387</v>
      </c>
      <c r="W208" s="78"/>
      <c r="X208" s="88">
        <v>46024</v>
      </c>
      <c r="Y208" s="150">
        <v>124800</v>
      </c>
      <c r="Z208" s="150"/>
      <c r="AA208" s="150">
        <f t="shared" si="25"/>
        <v>124800</v>
      </c>
      <c r="AB208" s="150"/>
      <c r="AC208" s="150">
        <f t="shared" si="23"/>
        <v>124800</v>
      </c>
      <c r="AD208" s="150">
        <f t="shared" si="24"/>
        <v>124800</v>
      </c>
      <c r="AE208" s="151" t="s">
        <v>102</v>
      </c>
      <c r="AF208" s="151"/>
      <c r="AG208" s="151"/>
      <c r="AH208" s="152"/>
      <c r="AI208" s="153"/>
      <c r="AJ208" s="152"/>
      <c r="AK208" s="154"/>
      <c r="AL208" s="152"/>
      <c r="AM208" s="155" t="s">
        <v>204</v>
      </c>
      <c r="AN208" s="156" t="s">
        <v>178</v>
      </c>
      <c r="AO208" s="157"/>
      <c r="AP208" s="158"/>
      <c r="AQ208" s="158"/>
      <c r="AR208" s="24"/>
      <c r="AS208" s="158"/>
    </row>
    <row r="209" spans="1:45" ht="30" hidden="1" customHeight="1" x14ac:dyDescent="0.35">
      <c r="A209" s="38">
        <v>2026</v>
      </c>
      <c r="B209" s="59" t="s">
        <v>67</v>
      </c>
      <c r="C209" s="58" t="s">
        <v>573</v>
      </c>
      <c r="D209" s="107" t="s">
        <v>114</v>
      </c>
      <c r="E209" s="159"/>
      <c r="F209" s="58" t="s">
        <v>622</v>
      </c>
      <c r="G209" s="107" t="s">
        <v>121</v>
      </c>
      <c r="H209" s="59" t="s">
        <v>126</v>
      </c>
      <c r="I209" s="65"/>
      <c r="J209" s="107" t="s">
        <v>132</v>
      </c>
      <c r="K209" s="107" t="s">
        <v>3</v>
      </c>
      <c r="L209" s="59" t="s">
        <v>6</v>
      </c>
      <c r="M209" s="58" t="s">
        <v>202</v>
      </c>
      <c r="N209" s="148"/>
      <c r="O209" s="149"/>
      <c r="P209" s="149"/>
      <c r="Q209" s="107" t="s">
        <v>140</v>
      </c>
      <c r="R209" s="78"/>
      <c r="S209" s="78"/>
      <c r="T209" s="58" t="s">
        <v>623</v>
      </c>
      <c r="U209" s="107">
        <v>2026</v>
      </c>
      <c r="V209" s="88">
        <v>46387</v>
      </c>
      <c r="W209" s="78"/>
      <c r="X209" s="88">
        <v>46024</v>
      </c>
      <c r="Y209" s="150">
        <v>171428.52</v>
      </c>
      <c r="Z209" s="150"/>
      <c r="AA209" s="150">
        <f t="shared" si="25"/>
        <v>171428.52</v>
      </c>
      <c r="AB209" s="150"/>
      <c r="AC209" s="150">
        <f t="shared" si="23"/>
        <v>171428.52</v>
      </c>
      <c r="AD209" s="150">
        <f t="shared" si="24"/>
        <v>171428.52</v>
      </c>
      <c r="AE209" s="151" t="s">
        <v>102</v>
      </c>
      <c r="AF209" s="151"/>
      <c r="AG209" s="151"/>
      <c r="AH209" s="152"/>
      <c r="AI209" s="153"/>
      <c r="AJ209" s="152"/>
      <c r="AK209" s="154"/>
      <c r="AL209" s="152"/>
      <c r="AM209" s="155" t="s">
        <v>204</v>
      </c>
      <c r="AN209" s="156" t="s">
        <v>178</v>
      </c>
      <c r="AO209" s="157"/>
      <c r="AP209" s="158"/>
      <c r="AQ209" s="158"/>
      <c r="AR209" s="24"/>
      <c r="AS209" s="158"/>
    </row>
    <row r="210" spans="1:45" ht="30" hidden="1" customHeight="1" x14ac:dyDescent="0.35">
      <c r="A210" s="38">
        <v>2026</v>
      </c>
      <c r="B210" s="59" t="s">
        <v>67</v>
      </c>
      <c r="C210" s="58" t="s">
        <v>573</v>
      </c>
      <c r="D210" s="107" t="s">
        <v>114</v>
      </c>
      <c r="E210" s="159"/>
      <c r="F210" s="58" t="s">
        <v>624</v>
      </c>
      <c r="G210" s="107" t="s">
        <v>121</v>
      </c>
      <c r="H210" s="59" t="s">
        <v>126</v>
      </c>
      <c r="I210" s="65"/>
      <c r="J210" s="107" t="s">
        <v>132</v>
      </c>
      <c r="K210" s="107" t="s">
        <v>3</v>
      </c>
      <c r="L210" s="59" t="s">
        <v>6</v>
      </c>
      <c r="M210" s="58" t="s">
        <v>202</v>
      </c>
      <c r="N210" s="148"/>
      <c r="O210" s="149"/>
      <c r="P210" s="149"/>
      <c r="Q210" s="107" t="s">
        <v>140</v>
      </c>
      <c r="R210" s="78"/>
      <c r="S210" s="78"/>
      <c r="T210" s="58" t="s">
        <v>625</v>
      </c>
      <c r="U210" s="107">
        <v>2026</v>
      </c>
      <c r="V210" s="88">
        <v>46387</v>
      </c>
      <c r="W210" s="78"/>
      <c r="X210" s="88">
        <v>46024</v>
      </c>
      <c r="Y210" s="150">
        <v>180000</v>
      </c>
      <c r="Z210" s="150"/>
      <c r="AA210" s="150">
        <f t="shared" si="25"/>
        <v>180000</v>
      </c>
      <c r="AB210" s="150"/>
      <c r="AC210" s="150">
        <f t="shared" si="23"/>
        <v>180000</v>
      </c>
      <c r="AD210" s="150">
        <f t="shared" si="24"/>
        <v>180000</v>
      </c>
      <c r="AE210" s="151" t="s">
        <v>102</v>
      </c>
      <c r="AF210" s="151"/>
      <c r="AG210" s="151"/>
      <c r="AH210" s="152"/>
      <c r="AI210" s="153"/>
      <c r="AJ210" s="152"/>
      <c r="AK210" s="154"/>
      <c r="AL210" s="152"/>
      <c r="AM210" s="155" t="s">
        <v>204</v>
      </c>
      <c r="AN210" s="156" t="s">
        <v>178</v>
      </c>
      <c r="AO210" s="157"/>
      <c r="AP210" s="158"/>
      <c r="AQ210" s="158"/>
      <c r="AR210" s="24"/>
      <c r="AS210" s="158"/>
    </row>
    <row r="211" spans="1:45" ht="30" hidden="1" customHeight="1" x14ac:dyDescent="0.35">
      <c r="A211" s="38">
        <v>2026</v>
      </c>
      <c r="B211" s="59" t="s">
        <v>67</v>
      </c>
      <c r="C211" s="58" t="s">
        <v>573</v>
      </c>
      <c r="D211" s="107" t="s">
        <v>114</v>
      </c>
      <c r="E211" s="159"/>
      <c r="F211" s="58" t="s">
        <v>626</v>
      </c>
      <c r="G211" s="107" t="s">
        <v>121</v>
      </c>
      <c r="H211" s="59" t="s">
        <v>120</v>
      </c>
      <c r="I211" s="65"/>
      <c r="J211" s="107" t="s">
        <v>132</v>
      </c>
      <c r="K211" s="107" t="s">
        <v>3</v>
      </c>
      <c r="L211" s="59" t="s">
        <v>6</v>
      </c>
      <c r="M211" s="58" t="s">
        <v>202</v>
      </c>
      <c r="N211" s="148"/>
      <c r="O211" s="149"/>
      <c r="P211" s="149"/>
      <c r="Q211" s="107" t="s">
        <v>140</v>
      </c>
      <c r="R211" s="78"/>
      <c r="S211" s="78"/>
      <c r="T211" s="58" t="s">
        <v>627</v>
      </c>
      <c r="U211" s="107">
        <v>2026</v>
      </c>
      <c r="V211" s="88">
        <v>46387</v>
      </c>
      <c r="W211" s="78"/>
      <c r="X211" s="88">
        <v>46024</v>
      </c>
      <c r="Y211" s="150">
        <v>120000</v>
      </c>
      <c r="Z211" s="150"/>
      <c r="AA211" s="150">
        <f t="shared" si="25"/>
        <v>120000</v>
      </c>
      <c r="AB211" s="150"/>
      <c r="AC211" s="150">
        <f t="shared" si="23"/>
        <v>120000</v>
      </c>
      <c r="AD211" s="150">
        <f t="shared" si="24"/>
        <v>120000</v>
      </c>
      <c r="AE211" s="151" t="s">
        <v>102</v>
      </c>
      <c r="AF211" s="151"/>
      <c r="AG211" s="151"/>
      <c r="AH211" s="152"/>
      <c r="AI211" s="153"/>
      <c r="AJ211" s="152"/>
      <c r="AK211" s="154"/>
      <c r="AL211" s="152"/>
      <c r="AM211" s="155" t="s">
        <v>204</v>
      </c>
      <c r="AN211" s="156" t="s">
        <v>178</v>
      </c>
      <c r="AO211" s="157"/>
      <c r="AP211" s="158"/>
      <c r="AQ211" s="158"/>
      <c r="AR211" s="24"/>
      <c r="AS211" s="158"/>
    </row>
    <row r="212" spans="1:45" ht="30" hidden="1" customHeight="1" x14ac:dyDescent="0.35">
      <c r="A212" s="38">
        <v>2026</v>
      </c>
      <c r="B212" s="59" t="s">
        <v>67</v>
      </c>
      <c r="C212" s="58" t="s">
        <v>573</v>
      </c>
      <c r="D212" s="107" t="s">
        <v>114</v>
      </c>
      <c r="E212" s="159"/>
      <c r="F212" s="58" t="s">
        <v>628</v>
      </c>
      <c r="G212" s="107" t="s">
        <v>121</v>
      </c>
      <c r="H212" s="59" t="s">
        <v>126</v>
      </c>
      <c r="I212" s="65"/>
      <c r="J212" s="107" t="s">
        <v>132</v>
      </c>
      <c r="K212" s="107" t="s">
        <v>3</v>
      </c>
      <c r="L212" s="59" t="s">
        <v>6</v>
      </c>
      <c r="M212" s="58" t="s">
        <v>202</v>
      </c>
      <c r="N212" s="148"/>
      <c r="O212" s="149"/>
      <c r="P212" s="149"/>
      <c r="Q212" s="107" t="s">
        <v>140</v>
      </c>
      <c r="R212" s="78"/>
      <c r="S212" s="78"/>
      <c r="T212" s="58" t="s">
        <v>629</v>
      </c>
      <c r="U212" s="107">
        <v>2026</v>
      </c>
      <c r="V212" s="88">
        <v>46387</v>
      </c>
      <c r="W212" s="78"/>
      <c r="X212" s="88">
        <v>46024</v>
      </c>
      <c r="Y212" s="150">
        <v>96000</v>
      </c>
      <c r="Z212" s="150"/>
      <c r="AA212" s="150">
        <f t="shared" si="25"/>
        <v>96000</v>
      </c>
      <c r="AB212" s="150"/>
      <c r="AC212" s="150">
        <f t="shared" si="23"/>
        <v>96000</v>
      </c>
      <c r="AD212" s="150">
        <f t="shared" si="24"/>
        <v>96000</v>
      </c>
      <c r="AE212" s="151" t="s">
        <v>102</v>
      </c>
      <c r="AF212" s="151"/>
      <c r="AG212" s="151"/>
      <c r="AH212" s="152"/>
      <c r="AI212" s="153"/>
      <c r="AJ212" s="152"/>
      <c r="AK212" s="154"/>
      <c r="AL212" s="152"/>
      <c r="AM212" s="155" t="s">
        <v>204</v>
      </c>
      <c r="AN212" s="156" t="s">
        <v>178</v>
      </c>
      <c r="AO212" s="157"/>
      <c r="AP212" s="158"/>
      <c r="AQ212" s="158"/>
      <c r="AR212" s="24"/>
      <c r="AS212" s="158"/>
    </row>
    <row r="213" spans="1:45" ht="30" hidden="1" customHeight="1" x14ac:dyDescent="0.35">
      <c r="A213" s="38">
        <v>2026</v>
      </c>
      <c r="B213" s="59" t="s">
        <v>67</v>
      </c>
      <c r="C213" s="58" t="s">
        <v>573</v>
      </c>
      <c r="D213" s="107" t="s">
        <v>114</v>
      </c>
      <c r="E213" s="159"/>
      <c r="F213" s="58" t="s">
        <v>630</v>
      </c>
      <c r="G213" s="107" t="s">
        <v>121</v>
      </c>
      <c r="H213" s="59" t="s">
        <v>126</v>
      </c>
      <c r="I213" s="65"/>
      <c r="J213" s="107" t="s">
        <v>132</v>
      </c>
      <c r="K213" s="107" t="s">
        <v>3</v>
      </c>
      <c r="L213" s="59" t="s">
        <v>6</v>
      </c>
      <c r="M213" s="58" t="s">
        <v>202</v>
      </c>
      <c r="N213" s="148"/>
      <c r="O213" s="149"/>
      <c r="P213" s="149"/>
      <c r="Q213" s="107" t="s">
        <v>140</v>
      </c>
      <c r="R213" s="78"/>
      <c r="S213" s="78"/>
      <c r="T213" s="58" t="s">
        <v>631</v>
      </c>
      <c r="U213" s="107">
        <v>2026</v>
      </c>
      <c r="V213" s="88">
        <v>46387</v>
      </c>
      <c r="W213" s="78"/>
      <c r="X213" s="88">
        <v>46024</v>
      </c>
      <c r="Y213" s="150">
        <v>84000</v>
      </c>
      <c r="Z213" s="150"/>
      <c r="AA213" s="150">
        <f t="shared" si="25"/>
        <v>84000</v>
      </c>
      <c r="AB213" s="150"/>
      <c r="AC213" s="150">
        <f t="shared" si="23"/>
        <v>84000</v>
      </c>
      <c r="AD213" s="150">
        <f t="shared" si="24"/>
        <v>84000</v>
      </c>
      <c r="AE213" s="151" t="s">
        <v>102</v>
      </c>
      <c r="AF213" s="151"/>
      <c r="AG213" s="151"/>
      <c r="AH213" s="152"/>
      <c r="AI213" s="153"/>
      <c r="AJ213" s="152"/>
      <c r="AK213" s="154"/>
      <c r="AL213" s="152"/>
      <c r="AM213" s="155" t="s">
        <v>204</v>
      </c>
      <c r="AN213" s="156" t="s">
        <v>178</v>
      </c>
      <c r="AO213" s="157"/>
      <c r="AP213" s="158"/>
      <c r="AQ213" s="158"/>
      <c r="AR213" s="24"/>
      <c r="AS213" s="158"/>
    </row>
    <row r="214" spans="1:45" ht="30" hidden="1" customHeight="1" x14ac:dyDescent="0.35">
      <c r="A214" s="38">
        <v>2026</v>
      </c>
      <c r="B214" s="59" t="s">
        <v>67</v>
      </c>
      <c r="C214" s="58" t="s">
        <v>573</v>
      </c>
      <c r="D214" s="107" t="s">
        <v>114</v>
      </c>
      <c r="E214" s="159"/>
      <c r="F214" s="58" t="s">
        <v>632</v>
      </c>
      <c r="G214" s="107" t="s">
        <v>121</v>
      </c>
      <c r="H214" s="59" t="s">
        <v>126</v>
      </c>
      <c r="I214" s="65"/>
      <c r="J214" s="107" t="s">
        <v>132</v>
      </c>
      <c r="K214" s="107" t="s">
        <v>3</v>
      </c>
      <c r="L214" s="59" t="s">
        <v>6</v>
      </c>
      <c r="M214" s="58" t="s">
        <v>202</v>
      </c>
      <c r="N214" s="148"/>
      <c r="O214" s="149"/>
      <c r="P214" s="149"/>
      <c r="Q214" s="107" t="s">
        <v>140</v>
      </c>
      <c r="R214" s="78"/>
      <c r="S214" s="78"/>
      <c r="T214" s="58" t="s">
        <v>633</v>
      </c>
      <c r="U214" s="107">
        <v>2026</v>
      </c>
      <c r="V214" s="88">
        <v>46387</v>
      </c>
      <c r="W214" s="78"/>
      <c r="X214" s="88">
        <v>46024</v>
      </c>
      <c r="Y214" s="150">
        <v>96000</v>
      </c>
      <c r="Z214" s="150"/>
      <c r="AA214" s="150">
        <f t="shared" si="25"/>
        <v>96000</v>
      </c>
      <c r="AB214" s="150"/>
      <c r="AC214" s="150">
        <f t="shared" si="23"/>
        <v>96000</v>
      </c>
      <c r="AD214" s="150">
        <f t="shared" si="24"/>
        <v>96000</v>
      </c>
      <c r="AE214" s="151" t="s">
        <v>102</v>
      </c>
      <c r="AF214" s="151"/>
      <c r="AG214" s="151"/>
      <c r="AH214" s="152"/>
      <c r="AI214" s="153"/>
      <c r="AJ214" s="152"/>
      <c r="AK214" s="154"/>
      <c r="AL214" s="152"/>
      <c r="AM214" s="155" t="s">
        <v>204</v>
      </c>
      <c r="AN214" s="156" t="s">
        <v>178</v>
      </c>
      <c r="AO214" s="157"/>
      <c r="AP214" s="158"/>
      <c r="AQ214" s="158"/>
      <c r="AR214" s="24"/>
      <c r="AS214" s="158"/>
    </row>
    <row r="215" spans="1:45" ht="30" hidden="1" customHeight="1" x14ac:dyDescent="0.35">
      <c r="A215" s="38">
        <v>2026</v>
      </c>
      <c r="B215" s="59" t="s">
        <v>67</v>
      </c>
      <c r="C215" s="58" t="s">
        <v>573</v>
      </c>
      <c r="D215" s="107" t="s">
        <v>114</v>
      </c>
      <c r="E215" s="159"/>
      <c r="F215" s="58" t="s">
        <v>634</v>
      </c>
      <c r="G215" s="107" t="s">
        <v>121</v>
      </c>
      <c r="H215" s="59" t="s">
        <v>126</v>
      </c>
      <c r="I215" s="65"/>
      <c r="J215" s="107" t="s">
        <v>132</v>
      </c>
      <c r="K215" s="107" t="s">
        <v>3</v>
      </c>
      <c r="L215" s="59" t="s">
        <v>6</v>
      </c>
      <c r="M215" s="58" t="s">
        <v>202</v>
      </c>
      <c r="N215" s="148"/>
      <c r="O215" s="149"/>
      <c r="P215" s="149"/>
      <c r="Q215" s="107" t="s">
        <v>140</v>
      </c>
      <c r="R215" s="78"/>
      <c r="S215" s="78"/>
      <c r="T215" s="58" t="s">
        <v>635</v>
      </c>
      <c r="U215" s="107">
        <v>2026</v>
      </c>
      <c r="V215" s="88">
        <v>46387</v>
      </c>
      <c r="W215" s="78"/>
      <c r="X215" s="88">
        <v>46024</v>
      </c>
      <c r="Y215" s="150">
        <v>96000</v>
      </c>
      <c r="Z215" s="150"/>
      <c r="AA215" s="150">
        <f t="shared" si="25"/>
        <v>96000</v>
      </c>
      <c r="AB215" s="150"/>
      <c r="AC215" s="150">
        <f t="shared" si="23"/>
        <v>96000</v>
      </c>
      <c r="AD215" s="150">
        <f t="shared" si="24"/>
        <v>96000</v>
      </c>
      <c r="AE215" s="151" t="s">
        <v>102</v>
      </c>
      <c r="AF215" s="151"/>
      <c r="AG215" s="151"/>
      <c r="AH215" s="152"/>
      <c r="AI215" s="153"/>
      <c r="AJ215" s="152"/>
      <c r="AK215" s="154"/>
      <c r="AL215" s="152"/>
      <c r="AM215" s="155" t="s">
        <v>204</v>
      </c>
      <c r="AN215" s="156" t="s">
        <v>178</v>
      </c>
      <c r="AO215" s="157"/>
      <c r="AP215" s="158"/>
      <c r="AQ215" s="158"/>
      <c r="AR215" s="24"/>
      <c r="AS215" s="158"/>
    </row>
    <row r="216" spans="1:45" ht="30" hidden="1" customHeight="1" x14ac:dyDescent="0.35">
      <c r="A216" s="38">
        <v>2026</v>
      </c>
      <c r="B216" s="59" t="s">
        <v>67</v>
      </c>
      <c r="C216" s="58" t="s">
        <v>573</v>
      </c>
      <c r="D216" s="107" t="s">
        <v>114</v>
      </c>
      <c r="E216" s="159"/>
      <c r="F216" s="58" t="s">
        <v>636</v>
      </c>
      <c r="G216" s="107" t="s">
        <v>121</v>
      </c>
      <c r="H216" s="59" t="s">
        <v>126</v>
      </c>
      <c r="I216" s="65"/>
      <c r="J216" s="107" t="s">
        <v>132</v>
      </c>
      <c r="K216" s="107" t="s">
        <v>3</v>
      </c>
      <c r="L216" s="59" t="s">
        <v>6</v>
      </c>
      <c r="M216" s="58" t="s">
        <v>202</v>
      </c>
      <c r="N216" s="148"/>
      <c r="O216" s="149"/>
      <c r="P216" s="149"/>
      <c r="Q216" s="107" t="s">
        <v>140</v>
      </c>
      <c r="R216" s="78"/>
      <c r="S216" s="78"/>
      <c r="T216" s="58" t="s">
        <v>637</v>
      </c>
      <c r="U216" s="107">
        <v>2026</v>
      </c>
      <c r="V216" s="88">
        <v>46387</v>
      </c>
      <c r="W216" s="78"/>
      <c r="X216" s="88">
        <v>46024</v>
      </c>
      <c r="Y216" s="150">
        <v>84000</v>
      </c>
      <c r="Z216" s="150"/>
      <c r="AA216" s="150">
        <f t="shared" si="25"/>
        <v>84000</v>
      </c>
      <c r="AB216" s="150"/>
      <c r="AC216" s="150">
        <f t="shared" si="23"/>
        <v>84000</v>
      </c>
      <c r="AD216" s="150">
        <f t="shared" si="24"/>
        <v>84000</v>
      </c>
      <c r="AE216" s="151" t="s">
        <v>102</v>
      </c>
      <c r="AF216" s="151"/>
      <c r="AG216" s="151"/>
      <c r="AH216" s="152"/>
      <c r="AI216" s="153"/>
      <c r="AJ216" s="152"/>
      <c r="AK216" s="154"/>
      <c r="AL216" s="152"/>
      <c r="AM216" s="155" t="s">
        <v>204</v>
      </c>
      <c r="AN216" s="156" t="s">
        <v>178</v>
      </c>
      <c r="AO216" s="157"/>
      <c r="AP216" s="158"/>
      <c r="AQ216" s="158"/>
      <c r="AR216" s="24"/>
      <c r="AS216" s="158"/>
    </row>
    <row r="217" spans="1:45" ht="30" hidden="1" customHeight="1" x14ac:dyDescent="0.35">
      <c r="A217" s="38">
        <v>2026</v>
      </c>
      <c r="B217" s="59" t="s">
        <v>67</v>
      </c>
      <c r="C217" s="58" t="s">
        <v>573</v>
      </c>
      <c r="D217" s="107" t="s">
        <v>114</v>
      </c>
      <c r="E217" s="159"/>
      <c r="F217" s="58" t="s">
        <v>638</v>
      </c>
      <c r="G217" s="107" t="s">
        <v>121</v>
      </c>
      <c r="H217" s="59" t="s">
        <v>126</v>
      </c>
      <c r="I217" s="65"/>
      <c r="J217" s="107" t="s">
        <v>132</v>
      </c>
      <c r="K217" s="107" t="s">
        <v>3</v>
      </c>
      <c r="L217" s="59" t="s">
        <v>6</v>
      </c>
      <c r="M217" s="58" t="s">
        <v>202</v>
      </c>
      <c r="N217" s="148"/>
      <c r="O217" s="149"/>
      <c r="P217" s="149"/>
      <c r="Q217" s="107" t="s">
        <v>140</v>
      </c>
      <c r="R217" s="78"/>
      <c r="S217" s="78"/>
      <c r="T217" s="58" t="s">
        <v>639</v>
      </c>
      <c r="U217" s="107">
        <v>2026</v>
      </c>
      <c r="V217" s="88">
        <v>46387</v>
      </c>
      <c r="W217" s="78"/>
      <c r="X217" s="88">
        <v>46024</v>
      </c>
      <c r="Y217" s="150">
        <v>96000</v>
      </c>
      <c r="Z217" s="150"/>
      <c r="AA217" s="150">
        <f t="shared" si="25"/>
        <v>96000</v>
      </c>
      <c r="AB217" s="150"/>
      <c r="AC217" s="150">
        <f t="shared" ref="AC217:AC234" si="26">Y217</f>
        <v>96000</v>
      </c>
      <c r="AD217" s="150">
        <f t="shared" ref="AD217:AD234" si="27">AA217</f>
        <v>96000</v>
      </c>
      <c r="AE217" s="151" t="s">
        <v>102</v>
      </c>
      <c r="AF217" s="151"/>
      <c r="AG217" s="151"/>
      <c r="AH217" s="152"/>
      <c r="AI217" s="153"/>
      <c r="AJ217" s="152"/>
      <c r="AK217" s="154"/>
      <c r="AL217" s="152"/>
      <c r="AM217" s="155" t="s">
        <v>204</v>
      </c>
      <c r="AN217" s="156" t="s">
        <v>178</v>
      </c>
      <c r="AO217" s="157"/>
      <c r="AP217" s="158"/>
      <c r="AQ217" s="158"/>
      <c r="AR217" s="24"/>
      <c r="AS217" s="158"/>
    </row>
    <row r="218" spans="1:45" ht="30" hidden="1" customHeight="1" x14ac:dyDescent="0.35">
      <c r="A218" s="38">
        <v>2026</v>
      </c>
      <c r="B218" s="59" t="s">
        <v>67</v>
      </c>
      <c r="C218" s="58" t="s">
        <v>573</v>
      </c>
      <c r="D218" s="107" t="s">
        <v>114</v>
      </c>
      <c r="E218" s="159"/>
      <c r="F218" s="58" t="s">
        <v>640</v>
      </c>
      <c r="G218" s="107" t="s">
        <v>121</v>
      </c>
      <c r="H218" s="59" t="s">
        <v>126</v>
      </c>
      <c r="I218" s="65"/>
      <c r="J218" s="107" t="s">
        <v>132</v>
      </c>
      <c r="K218" s="107" t="s">
        <v>3</v>
      </c>
      <c r="L218" s="59" t="s">
        <v>6</v>
      </c>
      <c r="M218" s="58" t="s">
        <v>202</v>
      </c>
      <c r="N218" s="148"/>
      <c r="O218" s="149"/>
      <c r="P218" s="149"/>
      <c r="Q218" s="107" t="s">
        <v>140</v>
      </c>
      <c r="R218" s="78"/>
      <c r="S218" s="78"/>
      <c r="T218" s="58" t="s">
        <v>641</v>
      </c>
      <c r="U218" s="107">
        <v>2026</v>
      </c>
      <c r="V218" s="88">
        <v>46387</v>
      </c>
      <c r="W218" s="78"/>
      <c r="X218" s="88">
        <v>46024</v>
      </c>
      <c r="Y218" s="150">
        <v>96000</v>
      </c>
      <c r="Z218" s="150"/>
      <c r="AA218" s="150">
        <f t="shared" si="25"/>
        <v>96000</v>
      </c>
      <c r="AB218" s="150"/>
      <c r="AC218" s="150">
        <f t="shared" si="26"/>
        <v>96000</v>
      </c>
      <c r="AD218" s="150">
        <f t="shared" si="27"/>
        <v>96000</v>
      </c>
      <c r="AE218" s="151" t="s">
        <v>102</v>
      </c>
      <c r="AF218" s="151"/>
      <c r="AG218" s="151"/>
      <c r="AH218" s="152"/>
      <c r="AI218" s="153"/>
      <c r="AJ218" s="152"/>
      <c r="AK218" s="154"/>
      <c r="AL218" s="152"/>
      <c r="AM218" s="155" t="s">
        <v>204</v>
      </c>
      <c r="AN218" s="156" t="s">
        <v>178</v>
      </c>
      <c r="AO218" s="157"/>
      <c r="AP218" s="158"/>
      <c r="AQ218" s="158"/>
      <c r="AR218" s="24"/>
      <c r="AS218" s="158"/>
    </row>
    <row r="219" spans="1:45" ht="30" hidden="1" customHeight="1" x14ac:dyDescent="0.35">
      <c r="A219" s="38">
        <v>2026</v>
      </c>
      <c r="B219" s="59" t="s">
        <v>67</v>
      </c>
      <c r="C219" s="58" t="s">
        <v>573</v>
      </c>
      <c r="D219" s="107" t="s">
        <v>114</v>
      </c>
      <c r="E219" s="159"/>
      <c r="F219" s="58" t="s">
        <v>642</v>
      </c>
      <c r="G219" s="107" t="s">
        <v>121</v>
      </c>
      <c r="H219" s="59" t="s">
        <v>126</v>
      </c>
      <c r="I219" s="65"/>
      <c r="J219" s="107" t="s">
        <v>132</v>
      </c>
      <c r="K219" s="107" t="s">
        <v>3</v>
      </c>
      <c r="L219" s="59" t="s">
        <v>6</v>
      </c>
      <c r="M219" s="58" t="s">
        <v>202</v>
      </c>
      <c r="N219" s="148"/>
      <c r="O219" s="149"/>
      <c r="P219" s="149"/>
      <c r="Q219" s="107" t="s">
        <v>140</v>
      </c>
      <c r="R219" s="78"/>
      <c r="S219" s="78"/>
      <c r="T219" s="58" t="s">
        <v>643</v>
      </c>
      <c r="U219" s="107">
        <v>2026</v>
      </c>
      <c r="V219" s="88">
        <v>46387</v>
      </c>
      <c r="W219" s="78"/>
      <c r="X219" s="88">
        <v>46024</v>
      </c>
      <c r="Y219" s="150">
        <v>96000</v>
      </c>
      <c r="Z219" s="150"/>
      <c r="AA219" s="150">
        <f t="shared" si="25"/>
        <v>96000</v>
      </c>
      <c r="AB219" s="150"/>
      <c r="AC219" s="150">
        <f t="shared" si="26"/>
        <v>96000</v>
      </c>
      <c r="AD219" s="150">
        <f t="shared" si="27"/>
        <v>96000</v>
      </c>
      <c r="AE219" s="151" t="s">
        <v>102</v>
      </c>
      <c r="AF219" s="151"/>
      <c r="AG219" s="151"/>
      <c r="AH219" s="152"/>
      <c r="AI219" s="153"/>
      <c r="AJ219" s="152"/>
      <c r="AK219" s="154"/>
      <c r="AL219" s="152"/>
      <c r="AM219" s="155" t="s">
        <v>204</v>
      </c>
      <c r="AN219" s="156" t="s">
        <v>178</v>
      </c>
      <c r="AO219" s="157"/>
      <c r="AP219" s="158"/>
      <c r="AQ219" s="158"/>
      <c r="AR219" s="24"/>
      <c r="AS219" s="158"/>
    </row>
    <row r="220" spans="1:45" ht="30" hidden="1" customHeight="1" x14ac:dyDescent="0.35">
      <c r="A220" s="38">
        <v>2026</v>
      </c>
      <c r="B220" s="59" t="s">
        <v>67</v>
      </c>
      <c r="C220" s="58" t="s">
        <v>573</v>
      </c>
      <c r="D220" s="107" t="s">
        <v>114</v>
      </c>
      <c r="E220" s="159"/>
      <c r="F220" s="58" t="s">
        <v>644</v>
      </c>
      <c r="G220" s="107" t="s">
        <v>121</v>
      </c>
      <c r="H220" s="59" t="s">
        <v>126</v>
      </c>
      <c r="I220" s="65"/>
      <c r="J220" s="107" t="s">
        <v>132</v>
      </c>
      <c r="K220" s="107" t="s">
        <v>3</v>
      </c>
      <c r="L220" s="59" t="s">
        <v>6</v>
      </c>
      <c r="M220" s="58" t="s">
        <v>202</v>
      </c>
      <c r="N220" s="148"/>
      <c r="O220" s="149"/>
      <c r="P220" s="149"/>
      <c r="Q220" s="107" t="s">
        <v>140</v>
      </c>
      <c r="R220" s="78"/>
      <c r="S220" s="78"/>
      <c r="T220" s="58" t="s">
        <v>645</v>
      </c>
      <c r="U220" s="107">
        <v>2026</v>
      </c>
      <c r="V220" s="88">
        <v>46387</v>
      </c>
      <c r="W220" s="78"/>
      <c r="X220" s="88">
        <v>46024</v>
      </c>
      <c r="Y220" s="150">
        <v>96000</v>
      </c>
      <c r="Z220" s="150"/>
      <c r="AA220" s="150">
        <f t="shared" si="25"/>
        <v>96000</v>
      </c>
      <c r="AB220" s="150"/>
      <c r="AC220" s="150">
        <f t="shared" si="26"/>
        <v>96000</v>
      </c>
      <c r="AD220" s="150">
        <f t="shared" si="27"/>
        <v>96000</v>
      </c>
      <c r="AE220" s="151" t="s">
        <v>102</v>
      </c>
      <c r="AF220" s="151"/>
      <c r="AG220" s="151"/>
      <c r="AH220" s="152"/>
      <c r="AI220" s="153"/>
      <c r="AJ220" s="152"/>
      <c r="AK220" s="154"/>
      <c r="AL220" s="152"/>
      <c r="AM220" s="155" t="s">
        <v>204</v>
      </c>
      <c r="AN220" s="156" t="s">
        <v>178</v>
      </c>
      <c r="AO220" s="157"/>
      <c r="AP220" s="158"/>
      <c r="AQ220" s="158"/>
      <c r="AR220" s="24"/>
      <c r="AS220" s="158"/>
    </row>
    <row r="221" spans="1:45" ht="30" hidden="1" customHeight="1" x14ac:dyDescent="0.35">
      <c r="A221" s="38">
        <v>2026</v>
      </c>
      <c r="B221" s="59" t="s">
        <v>67</v>
      </c>
      <c r="C221" s="58" t="s">
        <v>573</v>
      </c>
      <c r="D221" s="107" t="s">
        <v>114</v>
      </c>
      <c r="E221" s="159"/>
      <c r="F221" s="58" t="s">
        <v>646</v>
      </c>
      <c r="G221" s="107" t="s">
        <v>121</v>
      </c>
      <c r="H221" s="59" t="s">
        <v>126</v>
      </c>
      <c r="I221" s="65"/>
      <c r="J221" s="107" t="s">
        <v>132</v>
      </c>
      <c r="K221" s="107" t="s">
        <v>3</v>
      </c>
      <c r="L221" s="59" t="s">
        <v>6</v>
      </c>
      <c r="M221" s="58" t="s">
        <v>202</v>
      </c>
      <c r="N221" s="148"/>
      <c r="O221" s="149"/>
      <c r="P221" s="149"/>
      <c r="Q221" s="107" t="s">
        <v>140</v>
      </c>
      <c r="R221" s="78"/>
      <c r="S221" s="78"/>
      <c r="T221" s="58" t="s">
        <v>647</v>
      </c>
      <c r="U221" s="107">
        <v>2026</v>
      </c>
      <c r="V221" s="88">
        <v>46387</v>
      </c>
      <c r="W221" s="78"/>
      <c r="X221" s="88">
        <v>46024</v>
      </c>
      <c r="Y221" s="150">
        <v>96000</v>
      </c>
      <c r="Z221" s="150"/>
      <c r="AA221" s="150">
        <f t="shared" si="25"/>
        <v>96000</v>
      </c>
      <c r="AB221" s="150"/>
      <c r="AC221" s="150">
        <f t="shared" si="26"/>
        <v>96000</v>
      </c>
      <c r="AD221" s="150">
        <f t="shared" si="27"/>
        <v>96000</v>
      </c>
      <c r="AE221" s="151" t="s">
        <v>102</v>
      </c>
      <c r="AF221" s="151"/>
      <c r="AG221" s="151"/>
      <c r="AH221" s="152"/>
      <c r="AI221" s="153"/>
      <c r="AJ221" s="152"/>
      <c r="AK221" s="154"/>
      <c r="AL221" s="152"/>
      <c r="AM221" s="155" t="s">
        <v>204</v>
      </c>
      <c r="AN221" s="156" t="s">
        <v>178</v>
      </c>
      <c r="AO221" s="157"/>
      <c r="AP221" s="158"/>
      <c r="AQ221" s="158"/>
      <c r="AR221" s="24"/>
      <c r="AS221" s="158"/>
    </row>
    <row r="222" spans="1:45" ht="30" hidden="1" customHeight="1" x14ac:dyDescent="0.35">
      <c r="A222" s="38">
        <v>2026</v>
      </c>
      <c r="B222" s="59" t="s">
        <v>67</v>
      </c>
      <c r="C222" s="58" t="s">
        <v>573</v>
      </c>
      <c r="D222" s="107" t="s">
        <v>114</v>
      </c>
      <c r="E222" s="159"/>
      <c r="F222" s="58" t="s">
        <v>648</v>
      </c>
      <c r="G222" s="107" t="s">
        <v>121</v>
      </c>
      <c r="H222" s="59" t="s">
        <v>126</v>
      </c>
      <c r="I222" s="65"/>
      <c r="J222" s="107" t="s">
        <v>132</v>
      </c>
      <c r="K222" s="107" t="s">
        <v>3</v>
      </c>
      <c r="L222" s="59" t="s">
        <v>6</v>
      </c>
      <c r="M222" s="58" t="s">
        <v>202</v>
      </c>
      <c r="N222" s="148"/>
      <c r="O222" s="149"/>
      <c r="P222" s="149"/>
      <c r="Q222" s="107" t="s">
        <v>140</v>
      </c>
      <c r="R222" s="78"/>
      <c r="S222" s="78"/>
      <c r="T222" s="58" t="s">
        <v>649</v>
      </c>
      <c r="U222" s="107">
        <v>2026</v>
      </c>
      <c r="V222" s="88">
        <v>46387</v>
      </c>
      <c r="W222" s="78"/>
      <c r="X222" s="88">
        <v>46024</v>
      </c>
      <c r="Y222" s="150">
        <v>96000</v>
      </c>
      <c r="Z222" s="150"/>
      <c r="AA222" s="150">
        <f t="shared" si="25"/>
        <v>96000</v>
      </c>
      <c r="AB222" s="150"/>
      <c r="AC222" s="150">
        <f t="shared" si="26"/>
        <v>96000</v>
      </c>
      <c r="AD222" s="150">
        <f t="shared" si="27"/>
        <v>96000</v>
      </c>
      <c r="AE222" s="151" t="s">
        <v>102</v>
      </c>
      <c r="AF222" s="151"/>
      <c r="AG222" s="151"/>
      <c r="AH222" s="152"/>
      <c r="AI222" s="153"/>
      <c r="AJ222" s="152"/>
      <c r="AK222" s="154"/>
      <c r="AL222" s="152"/>
      <c r="AM222" s="155" t="s">
        <v>204</v>
      </c>
      <c r="AN222" s="156" t="s">
        <v>178</v>
      </c>
      <c r="AO222" s="157"/>
      <c r="AP222" s="158"/>
      <c r="AQ222" s="158"/>
      <c r="AR222" s="24"/>
      <c r="AS222" s="158"/>
    </row>
    <row r="223" spans="1:45" ht="30" hidden="1" customHeight="1" x14ac:dyDescent="0.35">
      <c r="A223" s="38">
        <v>2026</v>
      </c>
      <c r="B223" s="59" t="s">
        <v>67</v>
      </c>
      <c r="C223" s="58" t="s">
        <v>573</v>
      </c>
      <c r="D223" s="107" t="s">
        <v>114</v>
      </c>
      <c r="E223" s="159"/>
      <c r="F223" s="58" t="s">
        <v>650</v>
      </c>
      <c r="G223" s="107" t="s">
        <v>121</v>
      </c>
      <c r="H223" s="59" t="s">
        <v>126</v>
      </c>
      <c r="I223" s="65"/>
      <c r="J223" s="107" t="s">
        <v>132</v>
      </c>
      <c r="K223" s="107" t="s">
        <v>3</v>
      </c>
      <c r="L223" s="59" t="s">
        <v>6</v>
      </c>
      <c r="M223" s="58" t="s">
        <v>202</v>
      </c>
      <c r="N223" s="148"/>
      <c r="O223" s="149"/>
      <c r="P223" s="149"/>
      <c r="Q223" s="107" t="s">
        <v>140</v>
      </c>
      <c r="R223" s="78"/>
      <c r="S223" s="78"/>
      <c r="T223" s="58" t="s">
        <v>651</v>
      </c>
      <c r="U223" s="107">
        <v>2026</v>
      </c>
      <c r="V223" s="88">
        <v>46387</v>
      </c>
      <c r="W223" s="78"/>
      <c r="X223" s="88">
        <v>46024</v>
      </c>
      <c r="Y223" s="150">
        <v>96000</v>
      </c>
      <c r="Z223" s="150"/>
      <c r="AA223" s="150">
        <f t="shared" si="25"/>
        <v>96000</v>
      </c>
      <c r="AB223" s="150"/>
      <c r="AC223" s="150">
        <f t="shared" si="26"/>
        <v>96000</v>
      </c>
      <c r="AD223" s="150">
        <f t="shared" si="27"/>
        <v>96000</v>
      </c>
      <c r="AE223" s="151" t="s">
        <v>102</v>
      </c>
      <c r="AF223" s="151"/>
      <c r="AG223" s="151"/>
      <c r="AH223" s="152"/>
      <c r="AI223" s="153"/>
      <c r="AJ223" s="152"/>
      <c r="AK223" s="154"/>
      <c r="AL223" s="152"/>
      <c r="AM223" s="155" t="s">
        <v>204</v>
      </c>
      <c r="AN223" s="156" t="s">
        <v>178</v>
      </c>
      <c r="AO223" s="157"/>
      <c r="AP223" s="158"/>
      <c r="AQ223" s="158"/>
      <c r="AR223" s="24"/>
      <c r="AS223" s="158"/>
    </row>
    <row r="224" spans="1:45" ht="30" hidden="1" customHeight="1" x14ac:dyDescent="0.35">
      <c r="A224" s="38">
        <v>2026</v>
      </c>
      <c r="B224" s="59" t="s">
        <v>67</v>
      </c>
      <c r="C224" s="58" t="s">
        <v>573</v>
      </c>
      <c r="D224" s="107" t="s">
        <v>114</v>
      </c>
      <c r="E224" s="159"/>
      <c r="F224" s="58" t="s">
        <v>652</v>
      </c>
      <c r="G224" s="107" t="s">
        <v>121</v>
      </c>
      <c r="H224" s="59" t="s">
        <v>126</v>
      </c>
      <c r="I224" s="65"/>
      <c r="J224" s="107" t="s">
        <v>132</v>
      </c>
      <c r="K224" s="107" t="s">
        <v>3</v>
      </c>
      <c r="L224" s="59" t="s">
        <v>6</v>
      </c>
      <c r="M224" s="58" t="s">
        <v>202</v>
      </c>
      <c r="N224" s="148"/>
      <c r="O224" s="149"/>
      <c r="P224" s="149"/>
      <c r="Q224" s="107" t="s">
        <v>140</v>
      </c>
      <c r="R224" s="78"/>
      <c r="S224" s="78"/>
      <c r="T224" s="58" t="s">
        <v>653</v>
      </c>
      <c r="U224" s="107">
        <v>2026</v>
      </c>
      <c r="V224" s="88">
        <v>46387</v>
      </c>
      <c r="W224" s="78"/>
      <c r="X224" s="88">
        <v>46024</v>
      </c>
      <c r="Y224" s="150">
        <v>96000</v>
      </c>
      <c r="Z224" s="150"/>
      <c r="AA224" s="150">
        <f t="shared" si="25"/>
        <v>96000</v>
      </c>
      <c r="AB224" s="150"/>
      <c r="AC224" s="150">
        <f t="shared" si="26"/>
        <v>96000</v>
      </c>
      <c r="AD224" s="150">
        <f t="shared" si="27"/>
        <v>96000</v>
      </c>
      <c r="AE224" s="151" t="s">
        <v>102</v>
      </c>
      <c r="AF224" s="151"/>
      <c r="AG224" s="151"/>
      <c r="AH224" s="152"/>
      <c r="AI224" s="153"/>
      <c r="AJ224" s="152"/>
      <c r="AK224" s="154"/>
      <c r="AL224" s="152"/>
      <c r="AM224" s="155" t="s">
        <v>204</v>
      </c>
      <c r="AN224" s="156" t="s">
        <v>178</v>
      </c>
      <c r="AO224" s="157"/>
      <c r="AP224" s="158"/>
      <c r="AQ224" s="158"/>
      <c r="AR224" s="24"/>
      <c r="AS224" s="158"/>
    </row>
    <row r="225" spans="1:45" ht="30" hidden="1" customHeight="1" x14ac:dyDescent="0.35">
      <c r="A225" s="38">
        <v>2026</v>
      </c>
      <c r="B225" s="59" t="s">
        <v>67</v>
      </c>
      <c r="C225" s="58" t="s">
        <v>573</v>
      </c>
      <c r="D225" s="107" t="s">
        <v>114</v>
      </c>
      <c r="E225" s="159"/>
      <c r="F225" s="58" t="s">
        <v>654</v>
      </c>
      <c r="G225" s="107" t="s">
        <v>121</v>
      </c>
      <c r="H225" s="59" t="s">
        <v>126</v>
      </c>
      <c r="I225" s="65"/>
      <c r="J225" s="107" t="s">
        <v>132</v>
      </c>
      <c r="K225" s="107" t="s">
        <v>3</v>
      </c>
      <c r="L225" s="59" t="s">
        <v>6</v>
      </c>
      <c r="M225" s="58" t="s">
        <v>202</v>
      </c>
      <c r="N225" s="148"/>
      <c r="O225" s="149"/>
      <c r="P225" s="149"/>
      <c r="Q225" s="107" t="s">
        <v>140</v>
      </c>
      <c r="R225" s="78"/>
      <c r="S225" s="78"/>
      <c r="T225" s="58" t="s">
        <v>655</v>
      </c>
      <c r="U225" s="107">
        <v>2026</v>
      </c>
      <c r="V225" s="88">
        <v>46387</v>
      </c>
      <c r="W225" s="78"/>
      <c r="X225" s="88">
        <v>46024</v>
      </c>
      <c r="Y225" s="150">
        <v>96000</v>
      </c>
      <c r="Z225" s="150"/>
      <c r="AA225" s="150">
        <f t="shared" si="25"/>
        <v>96000</v>
      </c>
      <c r="AB225" s="150"/>
      <c r="AC225" s="150">
        <f t="shared" si="26"/>
        <v>96000</v>
      </c>
      <c r="AD225" s="150">
        <f t="shared" si="27"/>
        <v>96000</v>
      </c>
      <c r="AE225" s="151" t="s">
        <v>102</v>
      </c>
      <c r="AF225" s="151"/>
      <c r="AG225" s="151"/>
      <c r="AH225" s="152"/>
      <c r="AI225" s="153"/>
      <c r="AJ225" s="152"/>
      <c r="AK225" s="154"/>
      <c r="AL225" s="152"/>
      <c r="AM225" s="155" t="s">
        <v>204</v>
      </c>
      <c r="AN225" s="156" t="s">
        <v>178</v>
      </c>
      <c r="AO225" s="157"/>
      <c r="AP225" s="158"/>
      <c r="AQ225" s="158"/>
      <c r="AR225" s="24"/>
      <c r="AS225" s="158"/>
    </row>
    <row r="226" spans="1:45" ht="30" hidden="1" customHeight="1" x14ac:dyDescent="0.35">
      <c r="A226" s="38">
        <v>2026</v>
      </c>
      <c r="B226" s="59" t="s">
        <v>67</v>
      </c>
      <c r="C226" s="58" t="s">
        <v>573</v>
      </c>
      <c r="D226" s="107" t="s">
        <v>114</v>
      </c>
      <c r="E226" s="159"/>
      <c r="F226" s="58" t="s">
        <v>656</v>
      </c>
      <c r="G226" s="107" t="s">
        <v>121</v>
      </c>
      <c r="H226" s="59" t="s">
        <v>126</v>
      </c>
      <c r="I226" s="65"/>
      <c r="J226" s="107" t="s">
        <v>132</v>
      </c>
      <c r="K226" s="107" t="s">
        <v>3</v>
      </c>
      <c r="L226" s="59" t="s">
        <v>6</v>
      </c>
      <c r="M226" s="58" t="s">
        <v>202</v>
      </c>
      <c r="N226" s="148"/>
      <c r="O226" s="149"/>
      <c r="P226" s="149"/>
      <c r="Q226" s="107" t="s">
        <v>140</v>
      </c>
      <c r="R226" s="78"/>
      <c r="S226" s="78"/>
      <c r="T226" s="58" t="s">
        <v>657</v>
      </c>
      <c r="U226" s="107">
        <v>2026</v>
      </c>
      <c r="V226" s="88">
        <v>46387</v>
      </c>
      <c r="W226" s="78"/>
      <c r="X226" s="88">
        <v>46024</v>
      </c>
      <c r="Y226" s="150">
        <v>132000</v>
      </c>
      <c r="Z226" s="150"/>
      <c r="AA226" s="150">
        <f t="shared" si="25"/>
        <v>132000</v>
      </c>
      <c r="AB226" s="150"/>
      <c r="AC226" s="150">
        <f t="shared" si="26"/>
        <v>132000</v>
      </c>
      <c r="AD226" s="150">
        <f t="shared" si="27"/>
        <v>132000</v>
      </c>
      <c r="AE226" s="151" t="s">
        <v>102</v>
      </c>
      <c r="AF226" s="151"/>
      <c r="AG226" s="151"/>
      <c r="AH226" s="152"/>
      <c r="AI226" s="153"/>
      <c r="AJ226" s="152"/>
      <c r="AK226" s="154"/>
      <c r="AL226" s="152"/>
      <c r="AM226" s="155" t="s">
        <v>204</v>
      </c>
      <c r="AN226" s="156" t="s">
        <v>178</v>
      </c>
      <c r="AO226" s="157"/>
      <c r="AP226" s="158"/>
      <c r="AQ226" s="158"/>
      <c r="AR226" s="24"/>
      <c r="AS226" s="158"/>
    </row>
    <row r="227" spans="1:45" ht="30" hidden="1" customHeight="1" x14ac:dyDescent="0.35">
      <c r="A227" s="38">
        <v>2026</v>
      </c>
      <c r="B227" s="59" t="s">
        <v>67</v>
      </c>
      <c r="C227" s="58" t="s">
        <v>573</v>
      </c>
      <c r="D227" s="107" t="s">
        <v>114</v>
      </c>
      <c r="E227" s="159"/>
      <c r="F227" s="58" t="s">
        <v>658</v>
      </c>
      <c r="G227" s="107" t="s">
        <v>121</v>
      </c>
      <c r="H227" s="59" t="s">
        <v>126</v>
      </c>
      <c r="I227" s="65"/>
      <c r="J227" s="107" t="s">
        <v>132</v>
      </c>
      <c r="K227" s="107" t="s">
        <v>3</v>
      </c>
      <c r="L227" s="59" t="s">
        <v>6</v>
      </c>
      <c r="M227" s="58" t="s">
        <v>202</v>
      </c>
      <c r="N227" s="148"/>
      <c r="O227" s="149"/>
      <c r="P227" s="149"/>
      <c r="Q227" s="107" t="s">
        <v>140</v>
      </c>
      <c r="R227" s="78"/>
      <c r="S227" s="78"/>
      <c r="T227" s="58" t="s">
        <v>659</v>
      </c>
      <c r="U227" s="107">
        <v>2026</v>
      </c>
      <c r="V227" s="88">
        <v>46387</v>
      </c>
      <c r="W227" s="78"/>
      <c r="X227" s="88">
        <v>46024</v>
      </c>
      <c r="Y227" s="150">
        <v>84000</v>
      </c>
      <c r="Z227" s="150"/>
      <c r="AA227" s="150">
        <f t="shared" si="25"/>
        <v>84000</v>
      </c>
      <c r="AB227" s="150"/>
      <c r="AC227" s="150">
        <f t="shared" si="26"/>
        <v>84000</v>
      </c>
      <c r="AD227" s="150">
        <f t="shared" si="27"/>
        <v>84000</v>
      </c>
      <c r="AE227" s="151" t="s">
        <v>102</v>
      </c>
      <c r="AF227" s="151"/>
      <c r="AG227" s="151"/>
      <c r="AH227" s="152"/>
      <c r="AI227" s="153"/>
      <c r="AJ227" s="152"/>
      <c r="AK227" s="154"/>
      <c r="AL227" s="152"/>
      <c r="AM227" s="155" t="s">
        <v>204</v>
      </c>
      <c r="AN227" s="156" t="s">
        <v>178</v>
      </c>
      <c r="AO227" s="157"/>
      <c r="AP227" s="158"/>
      <c r="AQ227" s="158"/>
      <c r="AR227" s="24"/>
      <c r="AS227" s="158"/>
    </row>
    <row r="228" spans="1:45" ht="30" hidden="1" customHeight="1" x14ac:dyDescent="0.35">
      <c r="A228" s="38">
        <v>2026</v>
      </c>
      <c r="B228" s="59" t="s">
        <v>67</v>
      </c>
      <c r="C228" s="58" t="s">
        <v>573</v>
      </c>
      <c r="D228" s="107" t="s">
        <v>114</v>
      </c>
      <c r="E228" s="159"/>
      <c r="F228" s="58" t="s">
        <v>660</v>
      </c>
      <c r="G228" s="107" t="s">
        <v>121</v>
      </c>
      <c r="H228" s="59" t="s">
        <v>126</v>
      </c>
      <c r="I228" s="65"/>
      <c r="J228" s="107" t="s">
        <v>132</v>
      </c>
      <c r="K228" s="107" t="s">
        <v>3</v>
      </c>
      <c r="L228" s="59" t="s">
        <v>6</v>
      </c>
      <c r="M228" s="58" t="s">
        <v>202</v>
      </c>
      <c r="N228" s="148"/>
      <c r="O228" s="149"/>
      <c r="P228" s="149"/>
      <c r="Q228" s="107" t="s">
        <v>140</v>
      </c>
      <c r="R228" s="78"/>
      <c r="S228" s="78"/>
      <c r="T228" s="58" t="s">
        <v>661</v>
      </c>
      <c r="U228" s="107">
        <v>2026</v>
      </c>
      <c r="V228" s="88">
        <v>46387</v>
      </c>
      <c r="W228" s="78"/>
      <c r="X228" s="88">
        <v>46024</v>
      </c>
      <c r="Y228" s="150">
        <v>96000</v>
      </c>
      <c r="Z228" s="150"/>
      <c r="AA228" s="150">
        <f t="shared" si="25"/>
        <v>96000</v>
      </c>
      <c r="AB228" s="150"/>
      <c r="AC228" s="150">
        <f t="shared" si="26"/>
        <v>96000</v>
      </c>
      <c r="AD228" s="150">
        <f t="shared" si="27"/>
        <v>96000</v>
      </c>
      <c r="AE228" s="151" t="s">
        <v>102</v>
      </c>
      <c r="AF228" s="151"/>
      <c r="AG228" s="151"/>
      <c r="AH228" s="152"/>
      <c r="AI228" s="153"/>
      <c r="AJ228" s="152"/>
      <c r="AK228" s="154"/>
      <c r="AL228" s="152"/>
      <c r="AM228" s="155" t="s">
        <v>204</v>
      </c>
      <c r="AN228" s="156" t="s">
        <v>178</v>
      </c>
      <c r="AO228" s="157"/>
      <c r="AP228" s="158"/>
      <c r="AQ228" s="158"/>
      <c r="AR228" s="24"/>
      <c r="AS228" s="158"/>
    </row>
    <row r="229" spans="1:45" ht="30" hidden="1" customHeight="1" x14ac:dyDescent="0.35">
      <c r="A229" s="38">
        <v>2026</v>
      </c>
      <c r="B229" s="59" t="s">
        <v>67</v>
      </c>
      <c r="C229" s="58" t="s">
        <v>573</v>
      </c>
      <c r="D229" s="107" t="s">
        <v>114</v>
      </c>
      <c r="E229" s="159"/>
      <c r="F229" s="58" t="s">
        <v>662</v>
      </c>
      <c r="G229" s="107" t="s">
        <v>121</v>
      </c>
      <c r="H229" s="59" t="s">
        <v>126</v>
      </c>
      <c r="I229" s="65"/>
      <c r="J229" s="107" t="s">
        <v>132</v>
      </c>
      <c r="K229" s="107" t="s">
        <v>3</v>
      </c>
      <c r="L229" s="59" t="s">
        <v>6</v>
      </c>
      <c r="M229" s="58" t="s">
        <v>202</v>
      </c>
      <c r="N229" s="148"/>
      <c r="O229" s="149"/>
      <c r="P229" s="149"/>
      <c r="Q229" s="107" t="s">
        <v>140</v>
      </c>
      <c r="R229" s="78"/>
      <c r="S229" s="78"/>
      <c r="T229" s="58" t="s">
        <v>663</v>
      </c>
      <c r="U229" s="107">
        <v>2026</v>
      </c>
      <c r="V229" s="88">
        <v>46387</v>
      </c>
      <c r="W229" s="78"/>
      <c r="X229" s="88">
        <v>46024</v>
      </c>
      <c r="Y229" s="150">
        <v>96000</v>
      </c>
      <c r="Z229" s="150"/>
      <c r="AA229" s="150">
        <f t="shared" si="25"/>
        <v>96000</v>
      </c>
      <c r="AB229" s="150"/>
      <c r="AC229" s="150">
        <f t="shared" si="26"/>
        <v>96000</v>
      </c>
      <c r="AD229" s="150">
        <f t="shared" si="27"/>
        <v>96000</v>
      </c>
      <c r="AE229" s="151" t="s">
        <v>102</v>
      </c>
      <c r="AF229" s="151"/>
      <c r="AG229" s="151"/>
      <c r="AH229" s="152"/>
      <c r="AI229" s="153"/>
      <c r="AJ229" s="152"/>
      <c r="AK229" s="154"/>
      <c r="AL229" s="152"/>
      <c r="AM229" s="155" t="s">
        <v>204</v>
      </c>
      <c r="AN229" s="156" t="s">
        <v>178</v>
      </c>
      <c r="AO229" s="157"/>
      <c r="AP229" s="158"/>
      <c r="AQ229" s="158"/>
      <c r="AR229" s="24"/>
      <c r="AS229" s="158"/>
    </row>
    <row r="230" spans="1:45" ht="30" hidden="1" customHeight="1" x14ac:dyDescent="0.35">
      <c r="A230" s="38">
        <v>2026</v>
      </c>
      <c r="B230" s="59" t="s">
        <v>67</v>
      </c>
      <c r="C230" s="58" t="s">
        <v>573</v>
      </c>
      <c r="D230" s="107" t="s">
        <v>114</v>
      </c>
      <c r="E230" s="159"/>
      <c r="F230" s="58" t="s">
        <v>664</v>
      </c>
      <c r="G230" s="107" t="s">
        <v>121</v>
      </c>
      <c r="H230" s="59" t="s">
        <v>126</v>
      </c>
      <c r="I230" s="65"/>
      <c r="J230" s="107" t="s">
        <v>132</v>
      </c>
      <c r="K230" s="107" t="s">
        <v>3</v>
      </c>
      <c r="L230" s="59" t="s">
        <v>6</v>
      </c>
      <c r="M230" s="58" t="s">
        <v>202</v>
      </c>
      <c r="N230" s="148"/>
      <c r="O230" s="149"/>
      <c r="P230" s="149"/>
      <c r="Q230" s="107" t="s">
        <v>140</v>
      </c>
      <c r="R230" s="78"/>
      <c r="S230" s="78"/>
      <c r="T230" s="58" t="s">
        <v>665</v>
      </c>
      <c r="U230" s="107">
        <v>2026</v>
      </c>
      <c r="V230" s="88">
        <v>46387</v>
      </c>
      <c r="W230" s="78"/>
      <c r="X230" s="88">
        <v>46024</v>
      </c>
      <c r="Y230" s="150">
        <v>96000</v>
      </c>
      <c r="Z230" s="150"/>
      <c r="AA230" s="150">
        <f t="shared" si="25"/>
        <v>96000</v>
      </c>
      <c r="AB230" s="150"/>
      <c r="AC230" s="150">
        <f t="shared" si="26"/>
        <v>96000</v>
      </c>
      <c r="AD230" s="150">
        <f t="shared" si="27"/>
        <v>96000</v>
      </c>
      <c r="AE230" s="151" t="s">
        <v>102</v>
      </c>
      <c r="AF230" s="151"/>
      <c r="AG230" s="151"/>
      <c r="AH230" s="152"/>
      <c r="AI230" s="153"/>
      <c r="AJ230" s="152"/>
      <c r="AK230" s="154"/>
      <c r="AL230" s="152"/>
      <c r="AM230" s="155" t="s">
        <v>204</v>
      </c>
      <c r="AN230" s="156" t="s">
        <v>178</v>
      </c>
      <c r="AO230" s="157"/>
      <c r="AP230" s="158"/>
      <c r="AQ230" s="158"/>
      <c r="AR230" s="24"/>
      <c r="AS230" s="158"/>
    </row>
    <row r="231" spans="1:45" ht="30" hidden="1" customHeight="1" x14ac:dyDescent="0.35">
      <c r="A231" s="38">
        <v>2026</v>
      </c>
      <c r="B231" s="59" t="s">
        <v>67</v>
      </c>
      <c r="C231" s="58" t="s">
        <v>573</v>
      </c>
      <c r="D231" s="107" t="s">
        <v>114</v>
      </c>
      <c r="E231" s="159"/>
      <c r="F231" s="58" t="s">
        <v>666</v>
      </c>
      <c r="G231" s="107" t="s">
        <v>121</v>
      </c>
      <c r="H231" s="59" t="s">
        <v>126</v>
      </c>
      <c r="I231" s="65"/>
      <c r="J231" s="107" t="s">
        <v>132</v>
      </c>
      <c r="K231" s="107" t="s">
        <v>3</v>
      </c>
      <c r="L231" s="59" t="s">
        <v>6</v>
      </c>
      <c r="M231" s="58" t="s">
        <v>202</v>
      </c>
      <c r="N231" s="148"/>
      <c r="O231" s="149"/>
      <c r="P231" s="149"/>
      <c r="Q231" s="107" t="s">
        <v>140</v>
      </c>
      <c r="R231" s="78"/>
      <c r="S231" s="78"/>
      <c r="T231" s="58" t="s">
        <v>667</v>
      </c>
      <c r="U231" s="107">
        <v>2026</v>
      </c>
      <c r="V231" s="88">
        <v>46387</v>
      </c>
      <c r="W231" s="78"/>
      <c r="X231" s="88">
        <v>46024</v>
      </c>
      <c r="Y231" s="150">
        <v>96000</v>
      </c>
      <c r="Z231" s="150"/>
      <c r="AA231" s="150">
        <f t="shared" si="25"/>
        <v>96000</v>
      </c>
      <c r="AB231" s="150"/>
      <c r="AC231" s="150">
        <f t="shared" si="26"/>
        <v>96000</v>
      </c>
      <c r="AD231" s="150">
        <f t="shared" si="27"/>
        <v>96000</v>
      </c>
      <c r="AE231" s="151" t="s">
        <v>102</v>
      </c>
      <c r="AF231" s="151"/>
      <c r="AG231" s="151"/>
      <c r="AH231" s="152"/>
      <c r="AI231" s="153"/>
      <c r="AJ231" s="152"/>
      <c r="AK231" s="154"/>
      <c r="AL231" s="152"/>
      <c r="AM231" s="155" t="s">
        <v>204</v>
      </c>
      <c r="AN231" s="156" t="s">
        <v>178</v>
      </c>
      <c r="AO231" s="157"/>
      <c r="AP231" s="158"/>
      <c r="AQ231" s="158"/>
      <c r="AR231" s="24"/>
      <c r="AS231" s="158"/>
    </row>
    <row r="232" spans="1:45" ht="30" hidden="1" customHeight="1" x14ac:dyDescent="0.35">
      <c r="A232" s="38">
        <v>2026</v>
      </c>
      <c r="B232" s="59" t="s">
        <v>67</v>
      </c>
      <c r="C232" s="58" t="s">
        <v>573</v>
      </c>
      <c r="D232" s="107" t="s">
        <v>114</v>
      </c>
      <c r="E232" s="159"/>
      <c r="F232" s="58" t="s">
        <v>668</v>
      </c>
      <c r="G232" s="107" t="s">
        <v>121</v>
      </c>
      <c r="H232" s="59" t="s">
        <v>126</v>
      </c>
      <c r="I232" s="65"/>
      <c r="J232" s="107" t="s">
        <v>132</v>
      </c>
      <c r="K232" s="107" t="s">
        <v>3</v>
      </c>
      <c r="L232" s="59" t="s">
        <v>6</v>
      </c>
      <c r="M232" s="58" t="s">
        <v>202</v>
      </c>
      <c r="N232" s="148"/>
      <c r="O232" s="149"/>
      <c r="P232" s="149"/>
      <c r="Q232" s="107" t="s">
        <v>140</v>
      </c>
      <c r="R232" s="78"/>
      <c r="S232" s="78"/>
      <c r="T232" s="58" t="s">
        <v>669</v>
      </c>
      <c r="U232" s="107">
        <v>2026</v>
      </c>
      <c r="V232" s="88">
        <v>46387</v>
      </c>
      <c r="W232" s="78"/>
      <c r="X232" s="88">
        <v>46024</v>
      </c>
      <c r="Y232" s="150">
        <v>96000</v>
      </c>
      <c r="Z232" s="150"/>
      <c r="AA232" s="150">
        <f t="shared" si="25"/>
        <v>96000</v>
      </c>
      <c r="AB232" s="150"/>
      <c r="AC232" s="150">
        <f t="shared" si="26"/>
        <v>96000</v>
      </c>
      <c r="AD232" s="150">
        <f t="shared" si="27"/>
        <v>96000</v>
      </c>
      <c r="AE232" s="151" t="s">
        <v>102</v>
      </c>
      <c r="AF232" s="151"/>
      <c r="AG232" s="151"/>
      <c r="AH232" s="152"/>
      <c r="AI232" s="153"/>
      <c r="AJ232" s="152"/>
      <c r="AK232" s="154"/>
      <c r="AL232" s="152"/>
      <c r="AM232" s="155" t="s">
        <v>204</v>
      </c>
      <c r="AN232" s="156" t="s">
        <v>178</v>
      </c>
      <c r="AO232" s="157"/>
      <c r="AP232" s="158"/>
      <c r="AQ232" s="158"/>
      <c r="AR232" s="24"/>
      <c r="AS232" s="158"/>
    </row>
    <row r="233" spans="1:45" ht="30" hidden="1" customHeight="1" x14ac:dyDescent="0.35">
      <c r="A233" s="38">
        <v>2026</v>
      </c>
      <c r="B233" s="59" t="s">
        <v>67</v>
      </c>
      <c r="C233" s="58" t="s">
        <v>573</v>
      </c>
      <c r="D233" s="107" t="s">
        <v>114</v>
      </c>
      <c r="E233" s="159"/>
      <c r="F233" s="58" t="s">
        <v>670</v>
      </c>
      <c r="G233" s="107" t="s">
        <v>121</v>
      </c>
      <c r="H233" s="59" t="s">
        <v>126</v>
      </c>
      <c r="I233" s="65"/>
      <c r="J233" s="107" t="s">
        <v>132</v>
      </c>
      <c r="K233" s="107" t="s">
        <v>3</v>
      </c>
      <c r="L233" s="59" t="s">
        <v>6</v>
      </c>
      <c r="M233" s="58" t="s">
        <v>202</v>
      </c>
      <c r="N233" s="148"/>
      <c r="O233" s="149"/>
      <c r="P233" s="149"/>
      <c r="Q233" s="107" t="s">
        <v>140</v>
      </c>
      <c r="R233" s="78"/>
      <c r="S233" s="78"/>
      <c r="T233" s="58" t="s">
        <v>671</v>
      </c>
      <c r="U233" s="107">
        <v>2026</v>
      </c>
      <c r="V233" s="88">
        <v>46387</v>
      </c>
      <c r="W233" s="78"/>
      <c r="X233" s="88">
        <v>46024</v>
      </c>
      <c r="Y233" s="150">
        <v>96000</v>
      </c>
      <c r="Z233" s="150"/>
      <c r="AA233" s="150">
        <f t="shared" si="25"/>
        <v>96000</v>
      </c>
      <c r="AB233" s="150"/>
      <c r="AC233" s="150">
        <f t="shared" si="26"/>
        <v>96000</v>
      </c>
      <c r="AD233" s="150">
        <f t="shared" si="27"/>
        <v>96000</v>
      </c>
      <c r="AE233" s="151" t="s">
        <v>102</v>
      </c>
      <c r="AF233" s="151"/>
      <c r="AG233" s="151"/>
      <c r="AH233" s="152"/>
      <c r="AI233" s="153"/>
      <c r="AJ233" s="152"/>
      <c r="AK233" s="154"/>
      <c r="AL233" s="152"/>
      <c r="AM233" s="155" t="s">
        <v>204</v>
      </c>
      <c r="AN233" s="156" t="s">
        <v>178</v>
      </c>
      <c r="AO233" s="157"/>
      <c r="AP233" s="158"/>
      <c r="AQ233" s="158"/>
      <c r="AR233" s="24"/>
      <c r="AS233" s="158"/>
    </row>
    <row r="234" spans="1:45" ht="30" hidden="1" customHeight="1" x14ac:dyDescent="0.35">
      <c r="A234" s="38">
        <v>2026</v>
      </c>
      <c r="B234" s="59" t="s">
        <v>67</v>
      </c>
      <c r="C234" s="58" t="s">
        <v>573</v>
      </c>
      <c r="D234" s="107" t="s">
        <v>114</v>
      </c>
      <c r="E234" s="159"/>
      <c r="F234" s="58" t="s">
        <v>672</v>
      </c>
      <c r="G234" s="107" t="s">
        <v>121</v>
      </c>
      <c r="H234" s="59" t="s">
        <v>126</v>
      </c>
      <c r="I234" s="65"/>
      <c r="J234" s="107" t="s">
        <v>132</v>
      </c>
      <c r="K234" s="107" t="s">
        <v>3</v>
      </c>
      <c r="L234" s="59" t="s">
        <v>6</v>
      </c>
      <c r="M234" s="58" t="s">
        <v>202</v>
      </c>
      <c r="N234" s="148"/>
      <c r="O234" s="149"/>
      <c r="P234" s="149"/>
      <c r="Q234" s="107" t="s">
        <v>140</v>
      </c>
      <c r="R234" s="78"/>
      <c r="S234" s="78"/>
      <c r="T234" s="58" t="s">
        <v>673</v>
      </c>
      <c r="U234" s="107">
        <v>2026</v>
      </c>
      <c r="V234" s="88">
        <v>46387</v>
      </c>
      <c r="W234" s="78"/>
      <c r="X234" s="88">
        <v>46024</v>
      </c>
      <c r="Y234" s="150">
        <v>457142.72</v>
      </c>
      <c r="Z234" s="150"/>
      <c r="AA234" s="150">
        <f t="shared" si="25"/>
        <v>457142.72</v>
      </c>
      <c r="AB234" s="150"/>
      <c r="AC234" s="150">
        <f t="shared" si="26"/>
        <v>457142.72</v>
      </c>
      <c r="AD234" s="150">
        <f t="shared" si="27"/>
        <v>457142.72</v>
      </c>
      <c r="AE234" s="151" t="s">
        <v>102</v>
      </c>
      <c r="AF234" s="151"/>
      <c r="AG234" s="151"/>
      <c r="AH234" s="152"/>
      <c r="AI234" s="153"/>
      <c r="AJ234" s="152"/>
      <c r="AK234" s="154"/>
      <c r="AL234" s="152"/>
      <c r="AM234" s="155" t="s">
        <v>204</v>
      </c>
      <c r="AN234" s="156" t="s">
        <v>178</v>
      </c>
      <c r="AO234" s="157"/>
      <c r="AP234" s="158"/>
      <c r="AQ234" s="158"/>
      <c r="AR234" s="24"/>
      <c r="AS234" s="158"/>
    </row>
    <row r="235" spans="1:45" ht="30" hidden="1" customHeight="1" x14ac:dyDescent="0.35">
      <c r="A235" s="38">
        <v>2026</v>
      </c>
      <c r="B235" s="59" t="s">
        <v>67</v>
      </c>
      <c r="C235" s="58" t="s">
        <v>573</v>
      </c>
      <c r="D235" s="107" t="s">
        <v>114</v>
      </c>
      <c r="E235" s="159"/>
      <c r="F235" s="58" t="s">
        <v>674</v>
      </c>
      <c r="G235" s="107" t="s">
        <v>121</v>
      </c>
      <c r="H235" s="59" t="s">
        <v>126</v>
      </c>
      <c r="I235" s="65"/>
      <c r="J235" s="107" t="s">
        <v>132</v>
      </c>
      <c r="K235" s="107" t="s">
        <v>3</v>
      </c>
      <c r="L235" s="59" t="s">
        <v>6</v>
      </c>
      <c r="M235" s="58" t="s">
        <v>202</v>
      </c>
      <c r="N235" s="148"/>
      <c r="O235" s="149"/>
      <c r="P235" s="149"/>
      <c r="Q235" s="107" t="s">
        <v>140</v>
      </c>
      <c r="R235" s="78"/>
      <c r="S235" s="78"/>
      <c r="T235" s="58" t="s">
        <v>675</v>
      </c>
      <c r="U235" s="107">
        <v>2026</v>
      </c>
      <c r="V235" s="88">
        <v>46387</v>
      </c>
      <c r="W235" s="78"/>
      <c r="X235" s="88">
        <v>46024</v>
      </c>
      <c r="Y235" s="150">
        <v>41600</v>
      </c>
      <c r="Z235" s="150"/>
      <c r="AA235" s="150">
        <v>41600</v>
      </c>
      <c r="AB235" s="150"/>
      <c r="AC235" s="150">
        <v>41600</v>
      </c>
      <c r="AD235" s="150">
        <v>41600</v>
      </c>
      <c r="AE235" s="151" t="s">
        <v>102</v>
      </c>
      <c r="AF235" s="151"/>
      <c r="AG235" s="151"/>
      <c r="AH235" s="152"/>
      <c r="AI235" s="153"/>
      <c r="AJ235" s="152"/>
      <c r="AK235" s="154"/>
      <c r="AL235" s="152"/>
      <c r="AM235" s="155" t="s">
        <v>204</v>
      </c>
      <c r="AN235" s="156" t="s">
        <v>178</v>
      </c>
      <c r="AO235" s="157"/>
      <c r="AP235" s="158"/>
      <c r="AQ235" s="158"/>
      <c r="AR235" s="24"/>
      <c r="AS235" s="158"/>
    </row>
    <row r="236" spans="1:45" ht="30" hidden="1" customHeight="1" x14ac:dyDescent="0.35">
      <c r="A236" s="38">
        <v>2026</v>
      </c>
      <c r="B236" s="59" t="s">
        <v>67</v>
      </c>
      <c r="C236" s="58" t="s">
        <v>573</v>
      </c>
      <c r="D236" s="107" t="s">
        <v>114</v>
      </c>
      <c r="E236" s="159"/>
      <c r="F236" s="58" t="s">
        <v>676</v>
      </c>
      <c r="G236" s="107" t="s">
        <v>121</v>
      </c>
      <c r="H236" s="59" t="s">
        <v>126</v>
      </c>
      <c r="I236" s="65"/>
      <c r="J236" s="107" t="s">
        <v>132</v>
      </c>
      <c r="K236" s="107" t="s">
        <v>3</v>
      </c>
      <c r="L236" s="59" t="s">
        <v>6</v>
      </c>
      <c r="M236" s="58" t="s">
        <v>202</v>
      </c>
      <c r="N236" s="148"/>
      <c r="O236" s="149"/>
      <c r="P236" s="149"/>
      <c r="Q236" s="107" t="s">
        <v>140</v>
      </c>
      <c r="R236" s="78"/>
      <c r="S236" s="78"/>
      <c r="T236" s="58" t="s">
        <v>677</v>
      </c>
      <c r="U236" s="107">
        <v>2026</v>
      </c>
      <c r="V236" s="88">
        <v>46387</v>
      </c>
      <c r="W236" s="78"/>
      <c r="X236" s="88">
        <v>46024</v>
      </c>
      <c r="Y236" s="150">
        <v>71400</v>
      </c>
      <c r="Z236" s="150"/>
      <c r="AA236" s="150">
        <f t="shared" ref="AA236:AA255" si="28">Y236</f>
        <v>71400</v>
      </c>
      <c r="AB236" s="150"/>
      <c r="AC236" s="150">
        <f t="shared" ref="AC236:AC255" si="29">Y236</f>
        <v>71400</v>
      </c>
      <c r="AD236" s="150">
        <f t="shared" ref="AD236:AD267" si="30">AA236</f>
        <v>71400</v>
      </c>
      <c r="AE236" s="151" t="s">
        <v>102</v>
      </c>
      <c r="AF236" s="151"/>
      <c r="AG236" s="151"/>
      <c r="AH236" s="152"/>
      <c r="AI236" s="153"/>
      <c r="AJ236" s="152"/>
      <c r="AK236" s="154"/>
      <c r="AL236" s="152"/>
      <c r="AM236" s="155" t="s">
        <v>204</v>
      </c>
      <c r="AN236" s="161" t="s">
        <v>293</v>
      </c>
      <c r="AO236" s="157"/>
      <c r="AP236" s="158"/>
      <c r="AQ236" s="158"/>
      <c r="AR236" s="24"/>
      <c r="AS236" s="158"/>
    </row>
    <row r="237" spans="1:45" ht="30" hidden="1" customHeight="1" x14ac:dyDescent="0.35">
      <c r="A237" s="38">
        <v>2026</v>
      </c>
      <c r="B237" s="59" t="s">
        <v>67</v>
      </c>
      <c r="C237" s="58" t="s">
        <v>573</v>
      </c>
      <c r="D237" s="107" t="s">
        <v>114</v>
      </c>
      <c r="E237" s="159"/>
      <c r="F237" s="58" t="s">
        <v>678</v>
      </c>
      <c r="G237" s="107" t="s">
        <v>121</v>
      </c>
      <c r="H237" s="59" t="s">
        <v>126</v>
      </c>
      <c r="I237" s="65"/>
      <c r="J237" s="107" t="s">
        <v>132</v>
      </c>
      <c r="K237" s="107" t="s">
        <v>3</v>
      </c>
      <c r="L237" s="59" t="s">
        <v>6</v>
      </c>
      <c r="M237" s="58" t="s">
        <v>202</v>
      </c>
      <c r="N237" s="148"/>
      <c r="O237" s="149"/>
      <c r="P237" s="149"/>
      <c r="Q237" s="107" t="s">
        <v>140</v>
      </c>
      <c r="R237" s="78"/>
      <c r="S237" s="78"/>
      <c r="T237" s="58" t="s">
        <v>679</v>
      </c>
      <c r="U237" s="107">
        <v>2026</v>
      </c>
      <c r="V237" s="88">
        <v>46387</v>
      </c>
      <c r="W237" s="78"/>
      <c r="X237" s="88">
        <v>46024</v>
      </c>
      <c r="Y237" s="150">
        <v>71400</v>
      </c>
      <c r="Z237" s="150"/>
      <c r="AA237" s="150">
        <f t="shared" si="28"/>
        <v>71400</v>
      </c>
      <c r="AB237" s="150"/>
      <c r="AC237" s="150">
        <f t="shared" si="29"/>
        <v>71400</v>
      </c>
      <c r="AD237" s="150">
        <f t="shared" si="30"/>
        <v>71400</v>
      </c>
      <c r="AE237" s="151" t="s">
        <v>102</v>
      </c>
      <c r="AF237" s="151"/>
      <c r="AG237" s="151"/>
      <c r="AH237" s="152"/>
      <c r="AI237" s="153"/>
      <c r="AJ237" s="152"/>
      <c r="AK237" s="154"/>
      <c r="AL237" s="152"/>
      <c r="AM237" s="155" t="s">
        <v>204</v>
      </c>
      <c r="AN237" s="156" t="s">
        <v>178</v>
      </c>
      <c r="AO237" s="157"/>
      <c r="AP237" s="158"/>
      <c r="AQ237" s="158"/>
      <c r="AR237" s="24"/>
      <c r="AS237" s="158"/>
    </row>
    <row r="238" spans="1:45" ht="30" hidden="1" customHeight="1" x14ac:dyDescent="0.35">
      <c r="A238" s="38">
        <v>2026</v>
      </c>
      <c r="B238" s="59" t="s">
        <v>67</v>
      </c>
      <c r="C238" s="58" t="s">
        <v>573</v>
      </c>
      <c r="D238" s="107" t="s">
        <v>114</v>
      </c>
      <c r="E238" s="159"/>
      <c r="F238" s="58" t="s">
        <v>680</v>
      </c>
      <c r="G238" s="107" t="s">
        <v>121</v>
      </c>
      <c r="H238" s="59" t="s">
        <v>126</v>
      </c>
      <c r="I238" s="65"/>
      <c r="J238" s="107" t="s">
        <v>132</v>
      </c>
      <c r="K238" s="107" t="s">
        <v>3</v>
      </c>
      <c r="L238" s="59" t="s">
        <v>6</v>
      </c>
      <c r="M238" s="58" t="s">
        <v>202</v>
      </c>
      <c r="N238" s="148"/>
      <c r="O238" s="149"/>
      <c r="P238" s="149"/>
      <c r="Q238" s="107" t="s">
        <v>140</v>
      </c>
      <c r="R238" s="78"/>
      <c r="S238" s="78"/>
      <c r="T238" s="58" t="s">
        <v>681</v>
      </c>
      <c r="U238" s="107">
        <v>2026</v>
      </c>
      <c r="V238" s="88">
        <v>46387</v>
      </c>
      <c r="W238" s="78"/>
      <c r="X238" s="88">
        <v>46024</v>
      </c>
      <c r="Y238" s="150">
        <v>71400</v>
      </c>
      <c r="Z238" s="150"/>
      <c r="AA238" s="150">
        <f t="shared" si="28"/>
        <v>71400</v>
      </c>
      <c r="AB238" s="150"/>
      <c r="AC238" s="150">
        <f t="shared" si="29"/>
        <v>71400</v>
      </c>
      <c r="AD238" s="150">
        <f t="shared" si="30"/>
        <v>71400</v>
      </c>
      <c r="AE238" s="151" t="s">
        <v>102</v>
      </c>
      <c r="AF238" s="151"/>
      <c r="AG238" s="151"/>
      <c r="AH238" s="152"/>
      <c r="AI238" s="153"/>
      <c r="AJ238" s="152"/>
      <c r="AK238" s="154"/>
      <c r="AL238" s="152"/>
      <c r="AM238" s="155" t="s">
        <v>204</v>
      </c>
      <c r="AN238" s="156" t="s">
        <v>178</v>
      </c>
      <c r="AO238" s="157"/>
      <c r="AP238" s="158"/>
      <c r="AQ238" s="158"/>
      <c r="AR238" s="24"/>
      <c r="AS238" s="158"/>
    </row>
    <row r="239" spans="1:45" ht="30" hidden="1" customHeight="1" x14ac:dyDescent="0.35">
      <c r="A239" s="38">
        <v>2026</v>
      </c>
      <c r="B239" s="59" t="s">
        <v>67</v>
      </c>
      <c r="C239" s="58" t="s">
        <v>573</v>
      </c>
      <c r="D239" s="107" t="s">
        <v>114</v>
      </c>
      <c r="E239" s="159"/>
      <c r="F239" s="58" t="s">
        <v>682</v>
      </c>
      <c r="G239" s="107" t="s">
        <v>121</v>
      </c>
      <c r="H239" s="59" t="s">
        <v>126</v>
      </c>
      <c r="I239" s="65"/>
      <c r="J239" s="107" t="s">
        <v>132</v>
      </c>
      <c r="K239" s="107" t="s">
        <v>3</v>
      </c>
      <c r="L239" s="59" t="s">
        <v>6</v>
      </c>
      <c r="M239" s="58" t="s">
        <v>202</v>
      </c>
      <c r="N239" s="148"/>
      <c r="O239" s="149"/>
      <c r="P239" s="149"/>
      <c r="Q239" s="107" t="s">
        <v>140</v>
      </c>
      <c r="R239" s="78"/>
      <c r="S239" s="78"/>
      <c r="T239" s="58" t="s">
        <v>683</v>
      </c>
      <c r="U239" s="107">
        <v>2026</v>
      </c>
      <c r="V239" s="88">
        <v>46387</v>
      </c>
      <c r="W239" s="78"/>
      <c r="X239" s="88">
        <v>46024</v>
      </c>
      <c r="Y239" s="150">
        <v>41600</v>
      </c>
      <c r="Z239" s="150"/>
      <c r="AA239" s="150">
        <f t="shared" si="28"/>
        <v>41600</v>
      </c>
      <c r="AB239" s="150"/>
      <c r="AC239" s="150">
        <f t="shared" si="29"/>
        <v>41600</v>
      </c>
      <c r="AD239" s="150">
        <f t="shared" si="30"/>
        <v>41600</v>
      </c>
      <c r="AE239" s="151" t="s">
        <v>102</v>
      </c>
      <c r="AF239" s="151"/>
      <c r="AG239" s="151"/>
      <c r="AH239" s="152"/>
      <c r="AI239" s="153"/>
      <c r="AJ239" s="152"/>
      <c r="AK239" s="154"/>
      <c r="AL239" s="152"/>
      <c r="AM239" s="155" t="s">
        <v>204</v>
      </c>
      <c r="AN239" s="156" t="s">
        <v>178</v>
      </c>
      <c r="AO239" s="157"/>
      <c r="AP239" s="158"/>
      <c r="AQ239" s="158"/>
      <c r="AR239" s="24"/>
      <c r="AS239" s="158"/>
    </row>
    <row r="240" spans="1:45" ht="30" hidden="1" customHeight="1" x14ac:dyDescent="0.35">
      <c r="A240" s="40">
        <v>2026</v>
      </c>
      <c r="B240" s="59" t="s">
        <v>72</v>
      </c>
      <c r="C240" s="58" t="s">
        <v>684</v>
      </c>
      <c r="D240" s="107" t="s">
        <v>114</v>
      </c>
      <c r="E240" s="159"/>
      <c r="F240" s="58" t="s">
        <v>685</v>
      </c>
      <c r="G240" s="107" t="s">
        <v>121</v>
      </c>
      <c r="H240" s="59" t="s">
        <v>126</v>
      </c>
      <c r="I240" s="65"/>
      <c r="J240" s="107" t="s">
        <v>132</v>
      </c>
      <c r="K240" s="107" t="s">
        <v>3</v>
      </c>
      <c r="L240" s="59" t="s">
        <v>6</v>
      </c>
      <c r="M240" s="58" t="s">
        <v>202</v>
      </c>
      <c r="N240" s="148"/>
      <c r="O240" s="149"/>
      <c r="P240" s="149"/>
      <c r="Q240" s="107" t="s">
        <v>140</v>
      </c>
      <c r="R240" s="78"/>
      <c r="S240" s="78"/>
      <c r="T240" s="58" t="s">
        <v>686</v>
      </c>
      <c r="U240" s="107">
        <v>2026</v>
      </c>
      <c r="V240" s="88">
        <v>46387</v>
      </c>
      <c r="W240" s="78"/>
      <c r="X240" s="88">
        <v>46024</v>
      </c>
      <c r="Y240" s="150">
        <v>96000</v>
      </c>
      <c r="Z240" s="150"/>
      <c r="AA240" s="150">
        <f t="shared" si="28"/>
        <v>96000</v>
      </c>
      <c r="AB240" s="150"/>
      <c r="AC240" s="150">
        <f t="shared" si="29"/>
        <v>96000</v>
      </c>
      <c r="AD240" s="150">
        <f t="shared" si="30"/>
        <v>96000</v>
      </c>
      <c r="AE240" s="151" t="s">
        <v>102</v>
      </c>
      <c r="AF240" s="151"/>
      <c r="AG240" s="151"/>
      <c r="AH240" s="152"/>
      <c r="AI240" s="153"/>
      <c r="AJ240" s="152"/>
      <c r="AK240" s="154"/>
      <c r="AL240" s="152"/>
      <c r="AM240" s="155" t="s">
        <v>204</v>
      </c>
      <c r="AN240" s="156" t="s">
        <v>178</v>
      </c>
      <c r="AO240" s="157"/>
      <c r="AP240" s="158"/>
      <c r="AQ240" s="158"/>
      <c r="AR240" s="24"/>
      <c r="AS240" s="158"/>
    </row>
    <row r="241" spans="1:45" ht="30" hidden="1" customHeight="1" x14ac:dyDescent="0.35">
      <c r="A241" s="40">
        <v>2026</v>
      </c>
      <c r="B241" s="59" t="s">
        <v>72</v>
      </c>
      <c r="C241" s="58" t="s">
        <v>684</v>
      </c>
      <c r="D241" s="107" t="s">
        <v>114</v>
      </c>
      <c r="E241" s="159"/>
      <c r="F241" s="58" t="s">
        <v>687</v>
      </c>
      <c r="G241" s="107" t="s">
        <v>121</v>
      </c>
      <c r="H241" s="59" t="s">
        <v>126</v>
      </c>
      <c r="I241" s="65"/>
      <c r="J241" s="107" t="s">
        <v>132</v>
      </c>
      <c r="K241" s="107" t="s">
        <v>3</v>
      </c>
      <c r="L241" s="59" t="s">
        <v>6</v>
      </c>
      <c r="M241" s="58" t="s">
        <v>202</v>
      </c>
      <c r="N241" s="148"/>
      <c r="O241" s="149"/>
      <c r="P241" s="149"/>
      <c r="Q241" s="107" t="s">
        <v>140</v>
      </c>
      <c r="R241" s="78"/>
      <c r="S241" s="78"/>
      <c r="T241" s="58" t="s">
        <v>688</v>
      </c>
      <c r="U241" s="107">
        <v>2026</v>
      </c>
      <c r="V241" s="88">
        <v>46387</v>
      </c>
      <c r="W241" s="78"/>
      <c r="X241" s="88">
        <v>46024</v>
      </c>
      <c r="Y241" s="150">
        <v>51600</v>
      </c>
      <c r="Z241" s="150"/>
      <c r="AA241" s="150">
        <f t="shared" si="28"/>
        <v>51600</v>
      </c>
      <c r="AB241" s="150"/>
      <c r="AC241" s="150">
        <f t="shared" si="29"/>
        <v>51600</v>
      </c>
      <c r="AD241" s="150">
        <f t="shared" si="30"/>
        <v>51600</v>
      </c>
      <c r="AE241" s="151" t="s">
        <v>102</v>
      </c>
      <c r="AF241" s="151"/>
      <c r="AG241" s="151"/>
      <c r="AH241" s="152"/>
      <c r="AI241" s="153"/>
      <c r="AJ241" s="152"/>
      <c r="AK241" s="154"/>
      <c r="AL241" s="152"/>
      <c r="AM241" s="155" t="s">
        <v>204</v>
      </c>
      <c r="AN241" s="161" t="s">
        <v>293</v>
      </c>
      <c r="AO241" s="157"/>
      <c r="AP241" s="158"/>
      <c r="AQ241" s="158"/>
      <c r="AR241" s="24"/>
      <c r="AS241" s="158"/>
    </row>
    <row r="242" spans="1:45" ht="30" hidden="1" customHeight="1" x14ac:dyDescent="0.35">
      <c r="A242" s="40">
        <v>2026</v>
      </c>
      <c r="B242" s="59" t="s">
        <v>72</v>
      </c>
      <c r="C242" s="58" t="s">
        <v>684</v>
      </c>
      <c r="D242" s="107" t="s">
        <v>114</v>
      </c>
      <c r="E242" s="159"/>
      <c r="F242" s="58" t="s">
        <v>689</v>
      </c>
      <c r="G242" s="107" t="s">
        <v>121</v>
      </c>
      <c r="H242" s="59" t="s">
        <v>126</v>
      </c>
      <c r="I242" s="65"/>
      <c r="J242" s="107" t="s">
        <v>132</v>
      </c>
      <c r="K242" s="107" t="s">
        <v>3</v>
      </c>
      <c r="L242" s="59" t="s">
        <v>6</v>
      </c>
      <c r="M242" s="58" t="s">
        <v>202</v>
      </c>
      <c r="N242" s="148"/>
      <c r="O242" s="149"/>
      <c r="P242" s="149"/>
      <c r="Q242" s="107" t="s">
        <v>140</v>
      </c>
      <c r="R242" s="78"/>
      <c r="S242" s="78"/>
      <c r="T242" s="58" t="s">
        <v>690</v>
      </c>
      <c r="U242" s="107">
        <v>2026</v>
      </c>
      <c r="V242" s="88">
        <v>46387</v>
      </c>
      <c r="W242" s="78"/>
      <c r="X242" s="88">
        <v>46024</v>
      </c>
      <c r="Y242" s="150">
        <v>51600</v>
      </c>
      <c r="Z242" s="150"/>
      <c r="AA242" s="150">
        <f t="shared" si="28"/>
        <v>51600</v>
      </c>
      <c r="AB242" s="150"/>
      <c r="AC242" s="150">
        <f t="shared" si="29"/>
        <v>51600</v>
      </c>
      <c r="AD242" s="150">
        <f t="shared" si="30"/>
        <v>51600</v>
      </c>
      <c r="AE242" s="151" t="s">
        <v>102</v>
      </c>
      <c r="AF242" s="151"/>
      <c r="AG242" s="151"/>
      <c r="AH242" s="152"/>
      <c r="AI242" s="153"/>
      <c r="AJ242" s="152"/>
      <c r="AK242" s="154"/>
      <c r="AL242" s="152"/>
      <c r="AM242" s="155" t="s">
        <v>204</v>
      </c>
      <c r="AN242" s="161" t="s">
        <v>293</v>
      </c>
      <c r="AO242" s="157"/>
      <c r="AP242" s="158"/>
      <c r="AQ242" s="158"/>
      <c r="AR242" s="24"/>
      <c r="AS242" s="158"/>
    </row>
    <row r="243" spans="1:45" ht="30" hidden="1" customHeight="1" x14ac:dyDescent="0.35">
      <c r="A243" s="40">
        <v>2026</v>
      </c>
      <c r="B243" s="59" t="s">
        <v>72</v>
      </c>
      <c r="C243" s="58" t="s">
        <v>684</v>
      </c>
      <c r="D243" s="107" t="s">
        <v>114</v>
      </c>
      <c r="E243" s="159"/>
      <c r="F243" s="58" t="s">
        <v>691</v>
      </c>
      <c r="G243" s="107" t="s">
        <v>121</v>
      </c>
      <c r="H243" s="59" t="s">
        <v>126</v>
      </c>
      <c r="I243" s="65"/>
      <c r="J243" s="107" t="s">
        <v>132</v>
      </c>
      <c r="K243" s="107" t="s">
        <v>3</v>
      </c>
      <c r="L243" s="59" t="s">
        <v>6</v>
      </c>
      <c r="M243" s="58" t="s">
        <v>202</v>
      </c>
      <c r="N243" s="148"/>
      <c r="O243" s="149"/>
      <c r="P243" s="149"/>
      <c r="Q243" s="107" t="s">
        <v>140</v>
      </c>
      <c r="R243" s="78"/>
      <c r="S243" s="78"/>
      <c r="T243" s="58" t="s">
        <v>692</v>
      </c>
      <c r="U243" s="107">
        <v>2026</v>
      </c>
      <c r="V243" s="88">
        <v>46387</v>
      </c>
      <c r="W243" s="78"/>
      <c r="X243" s="88">
        <v>46024</v>
      </c>
      <c r="Y243" s="150">
        <v>51600</v>
      </c>
      <c r="Z243" s="150"/>
      <c r="AA243" s="150">
        <f t="shared" si="28"/>
        <v>51600</v>
      </c>
      <c r="AB243" s="150"/>
      <c r="AC243" s="150">
        <f t="shared" si="29"/>
        <v>51600</v>
      </c>
      <c r="AD243" s="150">
        <f t="shared" si="30"/>
        <v>51600</v>
      </c>
      <c r="AE243" s="151" t="s">
        <v>102</v>
      </c>
      <c r="AF243" s="151"/>
      <c r="AG243" s="151"/>
      <c r="AH243" s="152"/>
      <c r="AI243" s="153"/>
      <c r="AJ243" s="152"/>
      <c r="AK243" s="154"/>
      <c r="AL243" s="152"/>
      <c r="AM243" s="155" t="s">
        <v>204</v>
      </c>
      <c r="AN243" s="161" t="s">
        <v>293</v>
      </c>
      <c r="AO243" s="157"/>
      <c r="AP243" s="158"/>
      <c r="AQ243" s="158"/>
      <c r="AR243" s="24"/>
      <c r="AS243" s="158"/>
    </row>
    <row r="244" spans="1:45" ht="30" hidden="1" customHeight="1" x14ac:dyDescent="0.35">
      <c r="A244" s="40">
        <v>2026</v>
      </c>
      <c r="B244" s="59" t="s">
        <v>72</v>
      </c>
      <c r="C244" s="58" t="s">
        <v>684</v>
      </c>
      <c r="D244" s="107" t="s">
        <v>114</v>
      </c>
      <c r="E244" s="159"/>
      <c r="F244" s="58" t="s">
        <v>693</v>
      </c>
      <c r="G244" s="107" t="s">
        <v>121</v>
      </c>
      <c r="H244" s="59" t="s">
        <v>126</v>
      </c>
      <c r="I244" s="65"/>
      <c r="J244" s="107" t="s">
        <v>132</v>
      </c>
      <c r="K244" s="107" t="s">
        <v>3</v>
      </c>
      <c r="L244" s="59" t="s">
        <v>6</v>
      </c>
      <c r="M244" s="58" t="s">
        <v>202</v>
      </c>
      <c r="N244" s="148"/>
      <c r="O244" s="149"/>
      <c r="P244" s="149"/>
      <c r="Q244" s="107" t="s">
        <v>140</v>
      </c>
      <c r="R244" s="78"/>
      <c r="S244" s="78"/>
      <c r="T244" s="58" t="s">
        <v>694</v>
      </c>
      <c r="U244" s="107">
        <v>2026</v>
      </c>
      <c r="V244" s="88">
        <v>46387</v>
      </c>
      <c r="W244" s="78"/>
      <c r="X244" s="88">
        <v>46024</v>
      </c>
      <c r="Y244" s="150">
        <v>51600</v>
      </c>
      <c r="Z244" s="150"/>
      <c r="AA244" s="150">
        <f t="shared" si="28"/>
        <v>51600</v>
      </c>
      <c r="AB244" s="150"/>
      <c r="AC244" s="150">
        <f t="shared" si="29"/>
        <v>51600</v>
      </c>
      <c r="AD244" s="150">
        <f t="shared" si="30"/>
        <v>51600</v>
      </c>
      <c r="AE244" s="151" t="s">
        <v>102</v>
      </c>
      <c r="AF244" s="151"/>
      <c r="AG244" s="151"/>
      <c r="AH244" s="152"/>
      <c r="AI244" s="153"/>
      <c r="AJ244" s="152"/>
      <c r="AK244" s="154"/>
      <c r="AL244" s="152"/>
      <c r="AM244" s="155" t="s">
        <v>204</v>
      </c>
      <c r="AN244" s="156" t="s">
        <v>178</v>
      </c>
      <c r="AO244" s="157"/>
      <c r="AP244" s="158"/>
      <c r="AQ244" s="158"/>
      <c r="AR244" s="24"/>
      <c r="AS244" s="158"/>
    </row>
    <row r="245" spans="1:45" ht="30" hidden="1" customHeight="1" x14ac:dyDescent="0.35">
      <c r="A245" s="40">
        <v>2026</v>
      </c>
      <c r="B245" s="59" t="s">
        <v>72</v>
      </c>
      <c r="C245" s="58" t="s">
        <v>684</v>
      </c>
      <c r="D245" s="107" t="s">
        <v>114</v>
      </c>
      <c r="E245" s="159"/>
      <c r="F245" s="58" t="s">
        <v>695</v>
      </c>
      <c r="G245" s="107" t="s">
        <v>121</v>
      </c>
      <c r="H245" s="59" t="s">
        <v>126</v>
      </c>
      <c r="I245" s="65"/>
      <c r="J245" s="107" t="s">
        <v>132</v>
      </c>
      <c r="K245" s="107" t="s">
        <v>3</v>
      </c>
      <c r="L245" s="59" t="s">
        <v>6</v>
      </c>
      <c r="M245" s="58" t="s">
        <v>202</v>
      </c>
      <c r="N245" s="148"/>
      <c r="O245" s="149"/>
      <c r="P245" s="149"/>
      <c r="Q245" s="107" t="s">
        <v>140</v>
      </c>
      <c r="R245" s="78"/>
      <c r="S245" s="78"/>
      <c r="T245" s="58" t="s">
        <v>696</v>
      </c>
      <c r="U245" s="107">
        <v>2026</v>
      </c>
      <c r="V245" s="88">
        <v>46387</v>
      </c>
      <c r="W245" s="78"/>
      <c r="X245" s="88">
        <v>46024</v>
      </c>
      <c r="Y245" s="150">
        <v>51600</v>
      </c>
      <c r="Z245" s="150"/>
      <c r="AA245" s="150">
        <f t="shared" si="28"/>
        <v>51600</v>
      </c>
      <c r="AB245" s="150"/>
      <c r="AC245" s="150">
        <f t="shared" si="29"/>
        <v>51600</v>
      </c>
      <c r="AD245" s="150">
        <f t="shared" si="30"/>
        <v>51600</v>
      </c>
      <c r="AE245" s="151" t="s">
        <v>102</v>
      </c>
      <c r="AF245" s="151"/>
      <c r="AG245" s="151"/>
      <c r="AH245" s="152"/>
      <c r="AI245" s="153"/>
      <c r="AJ245" s="152"/>
      <c r="AK245" s="154"/>
      <c r="AL245" s="152"/>
      <c r="AM245" s="155" t="s">
        <v>204</v>
      </c>
      <c r="AN245" s="156" t="s">
        <v>178</v>
      </c>
      <c r="AO245" s="157"/>
      <c r="AP245" s="158"/>
      <c r="AQ245" s="158"/>
      <c r="AR245" s="24"/>
      <c r="AS245" s="158"/>
    </row>
    <row r="246" spans="1:45" ht="30" hidden="1" customHeight="1" x14ac:dyDescent="0.35">
      <c r="A246" s="40">
        <v>2026</v>
      </c>
      <c r="B246" s="59" t="s">
        <v>72</v>
      </c>
      <c r="C246" s="58" t="s">
        <v>684</v>
      </c>
      <c r="D246" s="107" t="s">
        <v>114</v>
      </c>
      <c r="E246" s="159"/>
      <c r="F246" s="58" t="s">
        <v>697</v>
      </c>
      <c r="G246" s="107" t="s">
        <v>121</v>
      </c>
      <c r="H246" s="59" t="s">
        <v>126</v>
      </c>
      <c r="I246" s="65"/>
      <c r="J246" s="107" t="s">
        <v>132</v>
      </c>
      <c r="K246" s="107" t="s">
        <v>3</v>
      </c>
      <c r="L246" s="59" t="s">
        <v>6</v>
      </c>
      <c r="M246" s="58" t="s">
        <v>202</v>
      </c>
      <c r="N246" s="148"/>
      <c r="O246" s="149"/>
      <c r="P246" s="149"/>
      <c r="Q246" s="107" t="s">
        <v>140</v>
      </c>
      <c r="R246" s="78"/>
      <c r="S246" s="78"/>
      <c r="T246" s="58" t="s">
        <v>698</v>
      </c>
      <c r="U246" s="107">
        <v>2026</v>
      </c>
      <c r="V246" s="88">
        <v>46387</v>
      </c>
      <c r="W246" s="78"/>
      <c r="X246" s="88">
        <v>46024</v>
      </c>
      <c r="Y246" s="150">
        <v>51600</v>
      </c>
      <c r="Z246" s="150"/>
      <c r="AA246" s="150">
        <f t="shared" si="28"/>
        <v>51600</v>
      </c>
      <c r="AB246" s="150"/>
      <c r="AC246" s="150">
        <f t="shared" si="29"/>
        <v>51600</v>
      </c>
      <c r="AD246" s="150">
        <f t="shared" si="30"/>
        <v>51600</v>
      </c>
      <c r="AE246" s="151" t="s">
        <v>102</v>
      </c>
      <c r="AF246" s="151"/>
      <c r="AG246" s="151"/>
      <c r="AH246" s="152"/>
      <c r="AI246" s="153"/>
      <c r="AJ246" s="152"/>
      <c r="AK246" s="154"/>
      <c r="AL246" s="152"/>
      <c r="AM246" s="155" t="s">
        <v>204</v>
      </c>
      <c r="AN246" s="156" t="s">
        <v>178</v>
      </c>
      <c r="AO246" s="157"/>
      <c r="AP246" s="158"/>
      <c r="AQ246" s="158"/>
      <c r="AR246" s="24"/>
      <c r="AS246" s="158"/>
    </row>
    <row r="247" spans="1:45" ht="30" hidden="1" customHeight="1" x14ac:dyDescent="0.35">
      <c r="A247" s="40">
        <v>2026</v>
      </c>
      <c r="B247" s="59" t="s">
        <v>72</v>
      </c>
      <c r="C247" s="58" t="s">
        <v>684</v>
      </c>
      <c r="D247" s="107" t="s">
        <v>114</v>
      </c>
      <c r="E247" s="159"/>
      <c r="F247" s="58" t="s">
        <v>699</v>
      </c>
      <c r="G247" s="107" t="s">
        <v>121</v>
      </c>
      <c r="H247" s="59" t="s">
        <v>126</v>
      </c>
      <c r="I247" s="65"/>
      <c r="J247" s="107" t="s">
        <v>132</v>
      </c>
      <c r="K247" s="107" t="s">
        <v>3</v>
      </c>
      <c r="L247" s="59" t="s">
        <v>6</v>
      </c>
      <c r="M247" s="58" t="s">
        <v>202</v>
      </c>
      <c r="N247" s="148"/>
      <c r="O247" s="149"/>
      <c r="P247" s="149"/>
      <c r="Q247" s="107" t="s">
        <v>140</v>
      </c>
      <c r="R247" s="78"/>
      <c r="S247" s="78"/>
      <c r="T247" s="58" t="s">
        <v>700</v>
      </c>
      <c r="U247" s="107">
        <v>2026</v>
      </c>
      <c r="V247" s="88">
        <v>46387</v>
      </c>
      <c r="W247" s="78"/>
      <c r="X247" s="88">
        <v>46024</v>
      </c>
      <c r="Y247" s="150">
        <v>51600</v>
      </c>
      <c r="Z247" s="150"/>
      <c r="AA247" s="150">
        <f t="shared" si="28"/>
        <v>51600</v>
      </c>
      <c r="AB247" s="150"/>
      <c r="AC247" s="150">
        <f t="shared" si="29"/>
        <v>51600</v>
      </c>
      <c r="AD247" s="150">
        <f t="shared" si="30"/>
        <v>51600</v>
      </c>
      <c r="AE247" s="151" t="s">
        <v>102</v>
      </c>
      <c r="AF247" s="151"/>
      <c r="AG247" s="151"/>
      <c r="AH247" s="152"/>
      <c r="AI247" s="153"/>
      <c r="AJ247" s="152"/>
      <c r="AK247" s="154"/>
      <c r="AL247" s="152"/>
      <c r="AM247" s="155" t="s">
        <v>204</v>
      </c>
      <c r="AN247" s="161" t="s">
        <v>293</v>
      </c>
      <c r="AO247" s="157"/>
      <c r="AP247" s="158"/>
      <c r="AQ247" s="158"/>
      <c r="AR247" s="24"/>
      <c r="AS247" s="158"/>
    </row>
    <row r="248" spans="1:45" ht="30" hidden="1" customHeight="1" x14ac:dyDescent="0.35">
      <c r="A248" s="40">
        <v>2026</v>
      </c>
      <c r="B248" s="59" t="s">
        <v>72</v>
      </c>
      <c r="C248" s="58" t="s">
        <v>684</v>
      </c>
      <c r="D248" s="107" t="s">
        <v>114</v>
      </c>
      <c r="E248" s="159"/>
      <c r="F248" s="58" t="s">
        <v>701</v>
      </c>
      <c r="G248" s="107" t="s">
        <v>121</v>
      </c>
      <c r="H248" s="59" t="s">
        <v>126</v>
      </c>
      <c r="I248" s="65"/>
      <c r="J248" s="107" t="s">
        <v>132</v>
      </c>
      <c r="K248" s="107" t="s">
        <v>3</v>
      </c>
      <c r="L248" s="59" t="s">
        <v>6</v>
      </c>
      <c r="M248" s="58" t="s">
        <v>202</v>
      </c>
      <c r="N248" s="148"/>
      <c r="O248" s="149"/>
      <c r="P248" s="149"/>
      <c r="Q248" s="107" t="s">
        <v>140</v>
      </c>
      <c r="R248" s="78"/>
      <c r="S248" s="78"/>
      <c r="T248" s="58" t="s">
        <v>702</v>
      </c>
      <c r="U248" s="107">
        <v>2026</v>
      </c>
      <c r="V248" s="88">
        <v>46387</v>
      </c>
      <c r="W248" s="78"/>
      <c r="X248" s="88">
        <v>46024</v>
      </c>
      <c r="Y248" s="150">
        <v>51600</v>
      </c>
      <c r="Z248" s="150"/>
      <c r="AA248" s="150">
        <f t="shared" si="28"/>
        <v>51600</v>
      </c>
      <c r="AB248" s="150"/>
      <c r="AC248" s="150">
        <f t="shared" si="29"/>
        <v>51600</v>
      </c>
      <c r="AD248" s="150">
        <f t="shared" si="30"/>
        <v>51600</v>
      </c>
      <c r="AE248" s="151" t="s">
        <v>102</v>
      </c>
      <c r="AF248" s="151"/>
      <c r="AG248" s="151"/>
      <c r="AH248" s="152"/>
      <c r="AI248" s="153"/>
      <c r="AJ248" s="152"/>
      <c r="AK248" s="154"/>
      <c r="AL248" s="152"/>
      <c r="AM248" s="155" t="s">
        <v>204</v>
      </c>
      <c r="AN248" s="156" t="s">
        <v>178</v>
      </c>
      <c r="AO248" s="157"/>
      <c r="AP248" s="158"/>
      <c r="AQ248" s="158"/>
      <c r="AR248" s="24"/>
      <c r="AS248" s="158"/>
    </row>
    <row r="249" spans="1:45" ht="30" hidden="1" customHeight="1" x14ac:dyDescent="0.35">
      <c r="A249" s="40">
        <v>2026</v>
      </c>
      <c r="B249" s="59" t="s">
        <v>72</v>
      </c>
      <c r="C249" s="58" t="s">
        <v>684</v>
      </c>
      <c r="D249" s="107" t="s">
        <v>114</v>
      </c>
      <c r="E249" s="159"/>
      <c r="F249" s="58" t="s">
        <v>703</v>
      </c>
      <c r="G249" s="107" t="s">
        <v>121</v>
      </c>
      <c r="H249" s="59" t="s">
        <v>126</v>
      </c>
      <c r="I249" s="65"/>
      <c r="J249" s="107" t="s">
        <v>132</v>
      </c>
      <c r="K249" s="107" t="s">
        <v>3</v>
      </c>
      <c r="L249" s="59" t="s">
        <v>6</v>
      </c>
      <c r="M249" s="58" t="s">
        <v>202</v>
      </c>
      <c r="N249" s="148"/>
      <c r="O249" s="149"/>
      <c r="P249" s="149"/>
      <c r="Q249" s="107" t="s">
        <v>140</v>
      </c>
      <c r="R249" s="78"/>
      <c r="S249" s="78"/>
      <c r="T249" s="58" t="s">
        <v>704</v>
      </c>
      <c r="U249" s="107">
        <v>2026</v>
      </c>
      <c r="V249" s="88">
        <v>46387</v>
      </c>
      <c r="W249" s="78"/>
      <c r="X249" s="88">
        <v>46024</v>
      </c>
      <c r="Y249" s="150">
        <v>51600</v>
      </c>
      <c r="Z249" s="150"/>
      <c r="AA249" s="150">
        <f t="shared" si="28"/>
        <v>51600</v>
      </c>
      <c r="AB249" s="150"/>
      <c r="AC249" s="150">
        <f t="shared" si="29"/>
        <v>51600</v>
      </c>
      <c r="AD249" s="150">
        <f t="shared" si="30"/>
        <v>51600</v>
      </c>
      <c r="AE249" s="151" t="s">
        <v>102</v>
      </c>
      <c r="AF249" s="151"/>
      <c r="AG249" s="151"/>
      <c r="AH249" s="152"/>
      <c r="AI249" s="153"/>
      <c r="AJ249" s="152"/>
      <c r="AK249" s="154"/>
      <c r="AL249" s="152"/>
      <c r="AM249" s="155" t="s">
        <v>204</v>
      </c>
      <c r="AN249" s="161" t="s">
        <v>293</v>
      </c>
      <c r="AO249" s="157"/>
      <c r="AP249" s="158"/>
      <c r="AQ249" s="158"/>
      <c r="AR249" s="24"/>
      <c r="AS249" s="158"/>
    </row>
    <row r="250" spans="1:45" ht="30" hidden="1" customHeight="1" x14ac:dyDescent="0.35">
      <c r="A250" s="40">
        <v>2026</v>
      </c>
      <c r="B250" s="59" t="s">
        <v>72</v>
      </c>
      <c r="C250" s="58" t="s">
        <v>684</v>
      </c>
      <c r="D250" s="107" t="s">
        <v>114</v>
      </c>
      <c r="E250" s="159"/>
      <c r="F250" s="58" t="s">
        <v>705</v>
      </c>
      <c r="G250" s="107" t="s">
        <v>121</v>
      </c>
      <c r="H250" s="59" t="s">
        <v>126</v>
      </c>
      <c r="I250" s="65"/>
      <c r="J250" s="107" t="s">
        <v>132</v>
      </c>
      <c r="K250" s="107" t="s">
        <v>3</v>
      </c>
      <c r="L250" s="59" t="s">
        <v>6</v>
      </c>
      <c r="M250" s="58" t="s">
        <v>202</v>
      </c>
      <c r="N250" s="148"/>
      <c r="O250" s="149"/>
      <c r="P250" s="149"/>
      <c r="Q250" s="107" t="s">
        <v>140</v>
      </c>
      <c r="R250" s="78"/>
      <c r="S250" s="78"/>
      <c r="T250" s="58" t="s">
        <v>706</v>
      </c>
      <c r="U250" s="107">
        <v>2026</v>
      </c>
      <c r="V250" s="88">
        <v>46387</v>
      </c>
      <c r="W250" s="78"/>
      <c r="X250" s="88">
        <v>46024</v>
      </c>
      <c r="Y250" s="150">
        <v>51600</v>
      </c>
      <c r="Z250" s="150"/>
      <c r="AA250" s="150">
        <f t="shared" si="28"/>
        <v>51600</v>
      </c>
      <c r="AB250" s="150"/>
      <c r="AC250" s="150">
        <f t="shared" si="29"/>
        <v>51600</v>
      </c>
      <c r="AD250" s="150">
        <f t="shared" si="30"/>
        <v>51600</v>
      </c>
      <c r="AE250" s="151" t="s">
        <v>102</v>
      </c>
      <c r="AF250" s="151"/>
      <c r="AG250" s="151"/>
      <c r="AH250" s="152"/>
      <c r="AI250" s="153"/>
      <c r="AJ250" s="152"/>
      <c r="AK250" s="154"/>
      <c r="AL250" s="152"/>
      <c r="AM250" s="155" t="s">
        <v>204</v>
      </c>
      <c r="AN250" s="161" t="s">
        <v>293</v>
      </c>
      <c r="AO250" s="157"/>
      <c r="AP250" s="158"/>
      <c r="AQ250" s="158"/>
      <c r="AR250" s="24"/>
      <c r="AS250" s="158"/>
    </row>
    <row r="251" spans="1:45" ht="30" hidden="1" customHeight="1" x14ac:dyDescent="0.35">
      <c r="A251" s="40">
        <v>2026</v>
      </c>
      <c r="B251" s="59" t="s">
        <v>72</v>
      </c>
      <c r="C251" s="58" t="s">
        <v>684</v>
      </c>
      <c r="D251" s="107" t="s">
        <v>114</v>
      </c>
      <c r="E251" s="159"/>
      <c r="F251" s="58" t="s">
        <v>707</v>
      </c>
      <c r="G251" s="107" t="s">
        <v>121</v>
      </c>
      <c r="H251" s="59" t="s">
        <v>126</v>
      </c>
      <c r="I251" s="65"/>
      <c r="J251" s="107" t="s">
        <v>132</v>
      </c>
      <c r="K251" s="107" t="s">
        <v>3</v>
      </c>
      <c r="L251" s="59" t="s">
        <v>6</v>
      </c>
      <c r="M251" s="58" t="s">
        <v>202</v>
      </c>
      <c r="N251" s="148"/>
      <c r="O251" s="149"/>
      <c r="P251" s="149"/>
      <c r="Q251" s="107" t="s">
        <v>140</v>
      </c>
      <c r="R251" s="78"/>
      <c r="S251" s="78"/>
      <c r="T251" s="58" t="s">
        <v>708</v>
      </c>
      <c r="U251" s="107">
        <v>2026</v>
      </c>
      <c r="V251" s="88">
        <v>46387</v>
      </c>
      <c r="W251" s="78"/>
      <c r="X251" s="88">
        <v>46024</v>
      </c>
      <c r="Y251" s="150">
        <v>51600</v>
      </c>
      <c r="Z251" s="150"/>
      <c r="AA251" s="150">
        <f t="shared" si="28"/>
        <v>51600</v>
      </c>
      <c r="AB251" s="150"/>
      <c r="AC251" s="150">
        <f t="shared" si="29"/>
        <v>51600</v>
      </c>
      <c r="AD251" s="150">
        <f t="shared" si="30"/>
        <v>51600</v>
      </c>
      <c r="AE251" s="151" t="s">
        <v>102</v>
      </c>
      <c r="AF251" s="151"/>
      <c r="AG251" s="151"/>
      <c r="AH251" s="152"/>
      <c r="AI251" s="153"/>
      <c r="AJ251" s="152"/>
      <c r="AK251" s="154"/>
      <c r="AL251" s="152"/>
      <c r="AM251" s="155" t="s">
        <v>204</v>
      </c>
      <c r="AN251" s="161" t="s">
        <v>293</v>
      </c>
      <c r="AO251" s="157"/>
      <c r="AP251" s="158"/>
      <c r="AQ251" s="158"/>
      <c r="AR251" s="24"/>
      <c r="AS251" s="158"/>
    </row>
    <row r="252" spans="1:45" ht="30" hidden="1" customHeight="1" x14ac:dyDescent="0.35">
      <c r="A252" s="40">
        <v>2026</v>
      </c>
      <c r="B252" s="59" t="s">
        <v>72</v>
      </c>
      <c r="C252" s="58" t="s">
        <v>684</v>
      </c>
      <c r="D252" s="107" t="s">
        <v>114</v>
      </c>
      <c r="E252" s="159"/>
      <c r="F252" s="58" t="s">
        <v>709</v>
      </c>
      <c r="G252" s="107" t="s">
        <v>121</v>
      </c>
      <c r="H252" s="59" t="s">
        <v>126</v>
      </c>
      <c r="I252" s="65"/>
      <c r="J252" s="107" t="s">
        <v>132</v>
      </c>
      <c r="K252" s="107" t="s">
        <v>3</v>
      </c>
      <c r="L252" s="59" t="s">
        <v>6</v>
      </c>
      <c r="M252" s="58" t="s">
        <v>202</v>
      </c>
      <c r="N252" s="148"/>
      <c r="O252" s="149"/>
      <c r="P252" s="149"/>
      <c r="Q252" s="107" t="s">
        <v>140</v>
      </c>
      <c r="R252" s="78"/>
      <c r="S252" s="78"/>
      <c r="T252" s="58" t="s">
        <v>710</v>
      </c>
      <c r="U252" s="107">
        <v>2026</v>
      </c>
      <c r="V252" s="88">
        <v>46387</v>
      </c>
      <c r="W252" s="78"/>
      <c r="X252" s="88">
        <v>46024</v>
      </c>
      <c r="Y252" s="150">
        <v>51600</v>
      </c>
      <c r="Z252" s="150"/>
      <c r="AA252" s="150">
        <f t="shared" si="28"/>
        <v>51600</v>
      </c>
      <c r="AB252" s="150"/>
      <c r="AC252" s="150">
        <f t="shared" si="29"/>
        <v>51600</v>
      </c>
      <c r="AD252" s="150">
        <f t="shared" si="30"/>
        <v>51600</v>
      </c>
      <c r="AE252" s="151" t="s">
        <v>102</v>
      </c>
      <c r="AF252" s="151"/>
      <c r="AG252" s="151"/>
      <c r="AH252" s="152"/>
      <c r="AI252" s="153"/>
      <c r="AJ252" s="152"/>
      <c r="AK252" s="154"/>
      <c r="AL252" s="152"/>
      <c r="AM252" s="155" t="s">
        <v>204</v>
      </c>
      <c r="AN252" s="161" t="s">
        <v>293</v>
      </c>
      <c r="AO252" s="157"/>
      <c r="AP252" s="158"/>
      <c r="AQ252" s="158"/>
      <c r="AR252" s="24"/>
      <c r="AS252" s="158"/>
    </row>
    <row r="253" spans="1:45" ht="30" hidden="1" customHeight="1" x14ac:dyDescent="0.35">
      <c r="A253" s="38">
        <v>2026</v>
      </c>
      <c r="B253" s="59" t="s">
        <v>711</v>
      </c>
      <c r="C253" s="58" t="s">
        <v>712</v>
      </c>
      <c r="D253" s="107" t="s">
        <v>114</v>
      </c>
      <c r="E253" s="159"/>
      <c r="F253" s="58" t="s">
        <v>713</v>
      </c>
      <c r="G253" s="107" t="s">
        <v>121</v>
      </c>
      <c r="H253" s="59" t="s">
        <v>126</v>
      </c>
      <c r="I253" s="65"/>
      <c r="J253" s="107" t="s">
        <v>132</v>
      </c>
      <c r="K253" s="107" t="s">
        <v>3</v>
      </c>
      <c r="L253" s="59" t="s">
        <v>6</v>
      </c>
      <c r="M253" s="58" t="s">
        <v>202</v>
      </c>
      <c r="N253" s="148"/>
      <c r="O253" s="149"/>
      <c r="P253" s="149"/>
      <c r="Q253" s="107" t="s">
        <v>140</v>
      </c>
      <c r="R253" s="78"/>
      <c r="S253" s="78"/>
      <c r="T253" s="58" t="s">
        <v>714</v>
      </c>
      <c r="U253" s="107">
        <v>2026</v>
      </c>
      <c r="V253" s="88">
        <v>46387</v>
      </c>
      <c r="W253" s="78"/>
      <c r="X253" s="88">
        <v>46024</v>
      </c>
      <c r="Y253" s="150">
        <v>148800</v>
      </c>
      <c r="Z253" s="150"/>
      <c r="AA253" s="150">
        <f t="shared" si="28"/>
        <v>148800</v>
      </c>
      <c r="AB253" s="150"/>
      <c r="AC253" s="150">
        <f t="shared" si="29"/>
        <v>148800</v>
      </c>
      <c r="AD253" s="150">
        <f t="shared" si="30"/>
        <v>148800</v>
      </c>
      <c r="AE253" s="151" t="s">
        <v>102</v>
      </c>
      <c r="AF253" s="151"/>
      <c r="AG253" s="151"/>
      <c r="AH253" s="152"/>
      <c r="AI253" s="153"/>
      <c r="AJ253" s="152"/>
      <c r="AK253" s="154"/>
      <c r="AL253" s="152"/>
      <c r="AM253" s="155" t="s">
        <v>204</v>
      </c>
      <c r="AN253" s="156" t="s">
        <v>178</v>
      </c>
      <c r="AO253" s="157"/>
      <c r="AP253" s="158"/>
      <c r="AQ253" s="158"/>
      <c r="AR253" s="24"/>
      <c r="AS253" s="158"/>
    </row>
    <row r="254" spans="1:45" ht="30" hidden="1" customHeight="1" x14ac:dyDescent="0.35">
      <c r="A254" s="38">
        <v>2026</v>
      </c>
      <c r="B254" s="59" t="s">
        <v>711</v>
      </c>
      <c r="C254" s="58" t="s">
        <v>712</v>
      </c>
      <c r="D254" s="107" t="s">
        <v>114</v>
      </c>
      <c r="E254" s="159"/>
      <c r="F254" s="58" t="s">
        <v>715</v>
      </c>
      <c r="G254" s="107" t="s">
        <v>121</v>
      </c>
      <c r="H254" s="59" t="s">
        <v>126</v>
      </c>
      <c r="I254" s="65"/>
      <c r="J254" s="107" t="s">
        <v>132</v>
      </c>
      <c r="K254" s="107" t="s">
        <v>3</v>
      </c>
      <c r="L254" s="59" t="s">
        <v>6</v>
      </c>
      <c r="M254" s="58" t="s">
        <v>202</v>
      </c>
      <c r="N254" s="148"/>
      <c r="O254" s="149"/>
      <c r="P254" s="149"/>
      <c r="Q254" s="107" t="s">
        <v>140</v>
      </c>
      <c r="R254" s="78"/>
      <c r="S254" s="78"/>
      <c r="T254" s="58" t="s">
        <v>716</v>
      </c>
      <c r="U254" s="107">
        <v>2026</v>
      </c>
      <c r="V254" s="88">
        <v>46387</v>
      </c>
      <c r="W254" s="78"/>
      <c r="X254" s="88">
        <v>46024</v>
      </c>
      <c r="Y254" s="150">
        <v>148800</v>
      </c>
      <c r="Z254" s="150"/>
      <c r="AA254" s="150">
        <f t="shared" si="28"/>
        <v>148800</v>
      </c>
      <c r="AB254" s="150"/>
      <c r="AC254" s="150">
        <f t="shared" si="29"/>
        <v>148800</v>
      </c>
      <c r="AD254" s="150">
        <f t="shared" si="30"/>
        <v>148800</v>
      </c>
      <c r="AE254" s="151" t="s">
        <v>102</v>
      </c>
      <c r="AF254" s="151"/>
      <c r="AG254" s="151"/>
      <c r="AH254" s="152"/>
      <c r="AI254" s="153"/>
      <c r="AJ254" s="152"/>
      <c r="AK254" s="154"/>
      <c r="AL254" s="152"/>
      <c r="AM254" s="155" t="s">
        <v>204</v>
      </c>
      <c r="AN254" s="156" t="s">
        <v>178</v>
      </c>
      <c r="AO254" s="157"/>
      <c r="AP254" s="158"/>
      <c r="AQ254" s="158"/>
      <c r="AR254" s="24"/>
      <c r="AS254" s="158"/>
    </row>
    <row r="255" spans="1:45" ht="30" hidden="1" customHeight="1" x14ac:dyDescent="0.35">
      <c r="A255" s="38">
        <v>2026</v>
      </c>
      <c r="B255" s="59" t="s">
        <v>711</v>
      </c>
      <c r="C255" s="58" t="s">
        <v>712</v>
      </c>
      <c r="D255" s="107" t="s">
        <v>114</v>
      </c>
      <c r="E255" s="159"/>
      <c r="F255" s="58" t="s">
        <v>717</v>
      </c>
      <c r="G255" s="107" t="s">
        <v>121</v>
      </c>
      <c r="H255" s="59" t="s">
        <v>126</v>
      </c>
      <c r="I255" s="65"/>
      <c r="J255" s="107" t="s">
        <v>132</v>
      </c>
      <c r="K255" s="107" t="s">
        <v>3</v>
      </c>
      <c r="L255" s="59" t="s">
        <v>6</v>
      </c>
      <c r="M255" s="58" t="s">
        <v>202</v>
      </c>
      <c r="N255" s="148"/>
      <c r="O255" s="149"/>
      <c r="P255" s="149"/>
      <c r="Q255" s="107" t="s">
        <v>140</v>
      </c>
      <c r="R255" s="78"/>
      <c r="S255" s="78"/>
      <c r="T255" s="58" t="s">
        <v>718</v>
      </c>
      <c r="U255" s="107">
        <v>2026</v>
      </c>
      <c r="V255" s="88">
        <v>46387</v>
      </c>
      <c r="W255" s="78"/>
      <c r="X255" s="88">
        <v>46024</v>
      </c>
      <c r="Y255" s="150">
        <v>96000</v>
      </c>
      <c r="Z255" s="150"/>
      <c r="AA255" s="150">
        <f t="shared" si="28"/>
        <v>96000</v>
      </c>
      <c r="AB255" s="150"/>
      <c r="AC255" s="150">
        <f t="shared" si="29"/>
        <v>96000</v>
      </c>
      <c r="AD255" s="150">
        <f t="shared" si="30"/>
        <v>96000</v>
      </c>
      <c r="AE255" s="151" t="s">
        <v>102</v>
      </c>
      <c r="AF255" s="151"/>
      <c r="AG255" s="151"/>
      <c r="AH255" s="152"/>
      <c r="AI255" s="153"/>
      <c r="AJ255" s="152"/>
      <c r="AK255" s="154"/>
      <c r="AL255" s="152"/>
      <c r="AM255" s="155" t="s">
        <v>204</v>
      </c>
      <c r="AN255" s="156" t="s">
        <v>178</v>
      </c>
      <c r="AO255" s="157"/>
      <c r="AP255" s="158"/>
      <c r="AQ255" s="158"/>
      <c r="AR255" s="24"/>
      <c r="AS255" s="158"/>
    </row>
    <row r="256" spans="1:45" ht="30" hidden="1" customHeight="1" x14ac:dyDescent="0.35">
      <c r="A256" s="38">
        <v>2026</v>
      </c>
      <c r="B256" s="59" t="s">
        <v>711</v>
      </c>
      <c r="C256" s="58" t="s">
        <v>712</v>
      </c>
      <c r="D256" s="107" t="s">
        <v>114</v>
      </c>
      <c r="E256" s="159"/>
      <c r="F256" s="58" t="s">
        <v>719</v>
      </c>
      <c r="G256" s="107" t="s">
        <v>121</v>
      </c>
      <c r="H256" s="59" t="s">
        <v>119</v>
      </c>
      <c r="I256" s="65"/>
      <c r="J256" s="107" t="s">
        <v>132</v>
      </c>
      <c r="K256" s="107" t="s">
        <v>3</v>
      </c>
      <c r="L256" s="59" t="s">
        <v>6</v>
      </c>
      <c r="M256" s="58" t="s">
        <v>202</v>
      </c>
      <c r="N256" s="148">
        <v>96000</v>
      </c>
      <c r="O256" s="149"/>
      <c r="P256" s="149"/>
      <c r="Q256" s="107" t="s">
        <v>140</v>
      </c>
      <c r="R256" s="78"/>
      <c r="S256" s="78"/>
      <c r="T256" s="58" t="s">
        <v>720</v>
      </c>
      <c r="U256" s="107">
        <v>2026</v>
      </c>
      <c r="V256" s="88">
        <v>46387</v>
      </c>
      <c r="W256" s="78"/>
      <c r="X256" s="88">
        <v>46024</v>
      </c>
      <c r="Y256" s="150">
        <v>96000</v>
      </c>
      <c r="Z256" s="150"/>
      <c r="AA256" s="150">
        <f>0</f>
        <v>0</v>
      </c>
      <c r="AB256" s="150"/>
      <c r="AC256" s="150">
        <f>0</f>
        <v>0</v>
      </c>
      <c r="AD256" s="150">
        <f t="shared" si="30"/>
        <v>0</v>
      </c>
      <c r="AE256" s="151" t="s">
        <v>103</v>
      </c>
      <c r="AF256" s="151"/>
      <c r="AG256" s="151"/>
      <c r="AH256" s="152"/>
      <c r="AI256" s="153"/>
      <c r="AJ256" s="152"/>
      <c r="AK256" s="154"/>
      <c r="AL256" s="152"/>
      <c r="AM256" s="155" t="s">
        <v>204</v>
      </c>
      <c r="AN256" s="156" t="s">
        <v>178</v>
      </c>
      <c r="AO256" s="157"/>
      <c r="AP256" s="158"/>
      <c r="AQ256" s="158"/>
      <c r="AR256" s="24"/>
      <c r="AS256" s="158"/>
    </row>
    <row r="257" spans="1:45" ht="30" hidden="1" customHeight="1" x14ac:dyDescent="0.35">
      <c r="A257" s="38">
        <v>2026</v>
      </c>
      <c r="B257" s="59" t="s">
        <v>711</v>
      </c>
      <c r="C257" s="58" t="s">
        <v>712</v>
      </c>
      <c r="D257" s="107" t="s">
        <v>114</v>
      </c>
      <c r="E257" s="159"/>
      <c r="F257" s="58" t="s">
        <v>721</v>
      </c>
      <c r="G257" s="107" t="s">
        <v>121</v>
      </c>
      <c r="H257" s="59" t="s">
        <v>126</v>
      </c>
      <c r="I257" s="65"/>
      <c r="J257" s="107" t="s">
        <v>132</v>
      </c>
      <c r="K257" s="107" t="s">
        <v>3</v>
      </c>
      <c r="L257" s="59" t="s">
        <v>6</v>
      </c>
      <c r="M257" s="58" t="s">
        <v>202</v>
      </c>
      <c r="N257" s="148"/>
      <c r="O257" s="149"/>
      <c r="P257" s="149"/>
      <c r="Q257" s="107" t="s">
        <v>140</v>
      </c>
      <c r="R257" s="78"/>
      <c r="S257" s="78"/>
      <c r="T257" s="58" t="s">
        <v>722</v>
      </c>
      <c r="U257" s="107">
        <v>2026</v>
      </c>
      <c r="V257" s="88">
        <v>46387</v>
      </c>
      <c r="W257" s="78"/>
      <c r="X257" s="88">
        <v>46024</v>
      </c>
      <c r="Y257" s="150">
        <v>96000</v>
      </c>
      <c r="Z257" s="150"/>
      <c r="AA257" s="150">
        <f t="shared" ref="AA257:AA304" si="31">Y257</f>
        <v>96000</v>
      </c>
      <c r="AB257" s="150"/>
      <c r="AC257" s="150">
        <f t="shared" ref="AC257:AC304" si="32">Y257</f>
        <v>96000</v>
      </c>
      <c r="AD257" s="150">
        <f t="shared" si="30"/>
        <v>96000</v>
      </c>
      <c r="AE257" s="151" t="s">
        <v>102</v>
      </c>
      <c r="AF257" s="151"/>
      <c r="AG257" s="151"/>
      <c r="AH257" s="152"/>
      <c r="AI257" s="153"/>
      <c r="AJ257" s="152"/>
      <c r="AK257" s="154"/>
      <c r="AL257" s="152"/>
      <c r="AM257" s="155" t="s">
        <v>204</v>
      </c>
      <c r="AN257" s="156" t="s">
        <v>178</v>
      </c>
      <c r="AO257" s="157"/>
      <c r="AP257" s="158"/>
      <c r="AQ257" s="158"/>
      <c r="AR257" s="24"/>
      <c r="AS257" s="158"/>
    </row>
    <row r="258" spans="1:45" ht="30" hidden="1" customHeight="1" x14ac:dyDescent="0.35">
      <c r="A258" s="38">
        <v>2026</v>
      </c>
      <c r="B258" s="59" t="s">
        <v>711</v>
      </c>
      <c r="C258" s="58" t="s">
        <v>712</v>
      </c>
      <c r="D258" s="107" t="s">
        <v>114</v>
      </c>
      <c r="E258" s="159"/>
      <c r="F258" s="58" t="s">
        <v>723</v>
      </c>
      <c r="G258" s="107" t="s">
        <v>121</v>
      </c>
      <c r="H258" s="59" t="s">
        <v>126</v>
      </c>
      <c r="I258" s="65"/>
      <c r="J258" s="107" t="s">
        <v>132</v>
      </c>
      <c r="K258" s="107" t="s">
        <v>3</v>
      </c>
      <c r="L258" s="59" t="s">
        <v>6</v>
      </c>
      <c r="M258" s="58" t="s">
        <v>202</v>
      </c>
      <c r="N258" s="148"/>
      <c r="O258" s="149"/>
      <c r="P258" s="149"/>
      <c r="Q258" s="107" t="s">
        <v>140</v>
      </c>
      <c r="R258" s="78"/>
      <c r="S258" s="78"/>
      <c r="T258" s="58" t="s">
        <v>724</v>
      </c>
      <c r="U258" s="107">
        <v>2026</v>
      </c>
      <c r="V258" s="88">
        <v>46387</v>
      </c>
      <c r="W258" s="78"/>
      <c r="X258" s="88">
        <v>46024</v>
      </c>
      <c r="Y258" s="150">
        <v>96000</v>
      </c>
      <c r="Z258" s="150"/>
      <c r="AA258" s="150">
        <f t="shared" si="31"/>
        <v>96000</v>
      </c>
      <c r="AB258" s="150"/>
      <c r="AC258" s="150">
        <f t="shared" si="32"/>
        <v>96000</v>
      </c>
      <c r="AD258" s="150">
        <f t="shared" si="30"/>
        <v>96000</v>
      </c>
      <c r="AE258" s="151" t="s">
        <v>102</v>
      </c>
      <c r="AF258" s="151"/>
      <c r="AG258" s="151"/>
      <c r="AH258" s="152"/>
      <c r="AI258" s="153"/>
      <c r="AJ258" s="152"/>
      <c r="AK258" s="154"/>
      <c r="AL258" s="152"/>
      <c r="AM258" s="155" t="s">
        <v>204</v>
      </c>
      <c r="AN258" s="156" t="s">
        <v>178</v>
      </c>
      <c r="AO258" s="157"/>
      <c r="AP258" s="158"/>
      <c r="AQ258" s="158"/>
      <c r="AR258" s="24"/>
      <c r="AS258" s="158"/>
    </row>
    <row r="259" spans="1:45" ht="30" hidden="1" customHeight="1" x14ac:dyDescent="0.35">
      <c r="A259" s="38">
        <v>2026</v>
      </c>
      <c r="B259" s="59" t="s">
        <v>711</v>
      </c>
      <c r="C259" s="58" t="s">
        <v>712</v>
      </c>
      <c r="D259" s="107" t="s">
        <v>114</v>
      </c>
      <c r="E259" s="159"/>
      <c r="F259" s="58" t="s">
        <v>725</v>
      </c>
      <c r="G259" s="107" t="s">
        <v>121</v>
      </c>
      <c r="H259" s="59" t="s">
        <v>126</v>
      </c>
      <c r="I259" s="65"/>
      <c r="J259" s="107" t="s">
        <v>132</v>
      </c>
      <c r="K259" s="107" t="s">
        <v>3</v>
      </c>
      <c r="L259" s="59" t="s">
        <v>6</v>
      </c>
      <c r="M259" s="58" t="s">
        <v>202</v>
      </c>
      <c r="N259" s="148"/>
      <c r="O259" s="149"/>
      <c r="P259" s="149"/>
      <c r="Q259" s="107" t="s">
        <v>140</v>
      </c>
      <c r="R259" s="78"/>
      <c r="S259" s="78"/>
      <c r="T259" s="58" t="s">
        <v>726</v>
      </c>
      <c r="U259" s="107">
        <v>2026</v>
      </c>
      <c r="V259" s="88">
        <v>46387</v>
      </c>
      <c r="W259" s="78"/>
      <c r="X259" s="88">
        <v>46024</v>
      </c>
      <c r="Y259" s="150">
        <v>96000</v>
      </c>
      <c r="Z259" s="150"/>
      <c r="AA259" s="150">
        <f t="shared" si="31"/>
        <v>96000</v>
      </c>
      <c r="AB259" s="150"/>
      <c r="AC259" s="150">
        <f t="shared" si="32"/>
        <v>96000</v>
      </c>
      <c r="AD259" s="150">
        <f t="shared" si="30"/>
        <v>96000</v>
      </c>
      <c r="AE259" s="151" t="s">
        <v>102</v>
      </c>
      <c r="AF259" s="151"/>
      <c r="AG259" s="151"/>
      <c r="AH259" s="152"/>
      <c r="AI259" s="153"/>
      <c r="AJ259" s="152"/>
      <c r="AK259" s="154"/>
      <c r="AL259" s="152"/>
      <c r="AM259" s="155" t="s">
        <v>204</v>
      </c>
      <c r="AN259" s="156" t="s">
        <v>178</v>
      </c>
      <c r="AO259" s="157"/>
      <c r="AP259" s="158"/>
      <c r="AQ259" s="158"/>
      <c r="AR259" s="24"/>
      <c r="AS259" s="158"/>
    </row>
    <row r="260" spans="1:45" ht="30" hidden="1" customHeight="1" x14ac:dyDescent="0.35">
      <c r="A260" s="40">
        <v>2026</v>
      </c>
      <c r="B260" s="59" t="s">
        <v>72</v>
      </c>
      <c r="C260" s="58" t="s">
        <v>727</v>
      </c>
      <c r="D260" s="107" t="s">
        <v>114</v>
      </c>
      <c r="E260" s="159"/>
      <c r="F260" s="58" t="s">
        <v>728</v>
      </c>
      <c r="G260" s="107" t="s">
        <v>121</v>
      </c>
      <c r="H260" s="59" t="s">
        <v>126</v>
      </c>
      <c r="I260" s="65"/>
      <c r="J260" s="107" t="s">
        <v>132</v>
      </c>
      <c r="K260" s="107" t="s">
        <v>3</v>
      </c>
      <c r="L260" s="59" t="s">
        <v>6</v>
      </c>
      <c r="M260" s="58" t="s">
        <v>729</v>
      </c>
      <c r="N260" s="148"/>
      <c r="O260" s="149"/>
      <c r="P260" s="149"/>
      <c r="Q260" s="107" t="s">
        <v>140</v>
      </c>
      <c r="R260" s="78"/>
      <c r="S260" s="78"/>
      <c r="T260" s="58" t="s">
        <v>730</v>
      </c>
      <c r="U260" s="107">
        <v>2026</v>
      </c>
      <c r="V260" s="88">
        <v>46387</v>
      </c>
      <c r="W260" s="78"/>
      <c r="X260" s="88">
        <v>46024</v>
      </c>
      <c r="Y260" s="150">
        <v>60000</v>
      </c>
      <c r="Z260" s="150"/>
      <c r="AA260" s="150">
        <f t="shared" si="31"/>
        <v>60000</v>
      </c>
      <c r="AB260" s="150"/>
      <c r="AC260" s="150">
        <f t="shared" si="32"/>
        <v>60000</v>
      </c>
      <c r="AD260" s="150">
        <f t="shared" si="30"/>
        <v>60000</v>
      </c>
      <c r="AE260" s="151" t="s">
        <v>102</v>
      </c>
      <c r="AF260" s="151"/>
      <c r="AG260" s="151"/>
      <c r="AH260" s="152"/>
      <c r="AI260" s="153"/>
      <c r="AJ260" s="152"/>
      <c r="AK260" s="154"/>
      <c r="AL260" s="152"/>
      <c r="AM260" s="155" t="s">
        <v>204</v>
      </c>
      <c r="AN260" s="156" t="s">
        <v>178</v>
      </c>
      <c r="AO260" s="157"/>
      <c r="AP260" s="158"/>
      <c r="AQ260" s="158"/>
      <c r="AR260" s="24"/>
      <c r="AS260" s="158"/>
    </row>
    <row r="261" spans="1:45" ht="30" hidden="1" customHeight="1" x14ac:dyDescent="0.35">
      <c r="A261" s="40">
        <v>2026</v>
      </c>
      <c r="B261" s="59" t="s">
        <v>72</v>
      </c>
      <c r="C261" s="58" t="s">
        <v>727</v>
      </c>
      <c r="D261" s="107" t="s">
        <v>114</v>
      </c>
      <c r="E261" s="159"/>
      <c r="F261" s="58" t="s">
        <v>731</v>
      </c>
      <c r="G261" s="107" t="s">
        <v>121</v>
      </c>
      <c r="H261" s="59" t="s">
        <v>126</v>
      </c>
      <c r="I261" s="65"/>
      <c r="J261" s="107" t="s">
        <v>132</v>
      </c>
      <c r="K261" s="107" t="s">
        <v>3</v>
      </c>
      <c r="L261" s="59" t="s">
        <v>6</v>
      </c>
      <c r="M261" s="58" t="s">
        <v>729</v>
      </c>
      <c r="N261" s="148"/>
      <c r="O261" s="149"/>
      <c r="P261" s="149"/>
      <c r="Q261" s="107" t="s">
        <v>140</v>
      </c>
      <c r="R261" s="78"/>
      <c r="S261" s="78"/>
      <c r="T261" s="58" t="s">
        <v>732</v>
      </c>
      <c r="U261" s="107">
        <v>2026</v>
      </c>
      <c r="V261" s="88">
        <v>46387</v>
      </c>
      <c r="W261" s="78"/>
      <c r="X261" s="88">
        <v>46024</v>
      </c>
      <c r="Y261" s="150">
        <v>200000</v>
      </c>
      <c r="Z261" s="150"/>
      <c r="AA261" s="150">
        <f t="shared" si="31"/>
        <v>200000</v>
      </c>
      <c r="AB261" s="150"/>
      <c r="AC261" s="150">
        <f t="shared" si="32"/>
        <v>200000</v>
      </c>
      <c r="AD261" s="150">
        <f t="shared" si="30"/>
        <v>200000</v>
      </c>
      <c r="AE261" s="151" t="s">
        <v>102</v>
      </c>
      <c r="AF261" s="151"/>
      <c r="AG261" s="151"/>
      <c r="AH261" s="152"/>
      <c r="AI261" s="153"/>
      <c r="AJ261" s="152"/>
      <c r="AK261" s="154"/>
      <c r="AL261" s="152"/>
      <c r="AM261" s="155" t="s">
        <v>204</v>
      </c>
      <c r="AN261" s="156" t="s">
        <v>178</v>
      </c>
      <c r="AO261" s="157"/>
      <c r="AP261" s="158"/>
      <c r="AQ261" s="158"/>
      <c r="AR261" s="24"/>
      <c r="AS261" s="158"/>
    </row>
    <row r="262" spans="1:45" ht="30" hidden="1" customHeight="1" x14ac:dyDescent="0.35">
      <c r="A262" s="40">
        <v>2026</v>
      </c>
      <c r="B262" s="59" t="s">
        <v>72</v>
      </c>
      <c r="C262" s="58" t="s">
        <v>727</v>
      </c>
      <c r="D262" s="107" t="s">
        <v>114</v>
      </c>
      <c r="E262" s="159"/>
      <c r="F262" s="58" t="s">
        <v>733</v>
      </c>
      <c r="G262" s="107" t="s">
        <v>121</v>
      </c>
      <c r="H262" s="59" t="s">
        <v>126</v>
      </c>
      <c r="I262" s="65"/>
      <c r="J262" s="107" t="s">
        <v>132</v>
      </c>
      <c r="K262" s="107" t="s">
        <v>3</v>
      </c>
      <c r="L262" s="59" t="s">
        <v>6</v>
      </c>
      <c r="M262" s="58" t="s">
        <v>729</v>
      </c>
      <c r="N262" s="148"/>
      <c r="O262" s="149"/>
      <c r="P262" s="149"/>
      <c r="Q262" s="107" t="s">
        <v>140</v>
      </c>
      <c r="R262" s="78"/>
      <c r="S262" s="78"/>
      <c r="T262" s="58" t="s">
        <v>734</v>
      </c>
      <c r="U262" s="107">
        <v>2026</v>
      </c>
      <c r="V262" s="88">
        <v>46387</v>
      </c>
      <c r="W262" s="78"/>
      <c r="X262" s="88">
        <v>46024</v>
      </c>
      <c r="Y262" s="150">
        <v>228571.2</v>
      </c>
      <c r="Z262" s="150"/>
      <c r="AA262" s="150">
        <f t="shared" si="31"/>
        <v>228571.2</v>
      </c>
      <c r="AB262" s="150"/>
      <c r="AC262" s="150">
        <f t="shared" si="32"/>
        <v>228571.2</v>
      </c>
      <c r="AD262" s="150">
        <f t="shared" si="30"/>
        <v>228571.2</v>
      </c>
      <c r="AE262" s="151" t="s">
        <v>102</v>
      </c>
      <c r="AF262" s="151"/>
      <c r="AG262" s="151"/>
      <c r="AH262" s="152"/>
      <c r="AI262" s="153"/>
      <c r="AJ262" s="152"/>
      <c r="AK262" s="154"/>
      <c r="AL262" s="152"/>
      <c r="AM262" s="155" t="s">
        <v>204</v>
      </c>
      <c r="AN262" s="156" t="s">
        <v>178</v>
      </c>
      <c r="AO262" s="157"/>
      <c r="AP262" s="158"/>
      <c r="AQ262" s="158"/>
      <c r="AR262" s="24"/>
      <c r="AS262" s="158"/>
    </row>
    <row r="263" spans="1:45" ht="30" hidden="1" customHeight="1" x14ac:dyDescent="0.35">
      <c r="A263" s="40">
        <v>2026</v>
      </c>
      <c r="B263" s="59" t="s">
        <v>72</v>
      </c>
      <c r="C263" s="58" t="s">
        <v>727</v>
      </c>
      <c r="D263" s="107" t="s">
        <v>114</v>
      </c>
      <c r="E263" s="159"/>
      <c r="F263" s="58" t="s">
        <v>735</v>
      </c>
      <c r="G263" s="107" t="s">
        <v>121</v>
      </c>
      <c r="H263" s="59" t="s">
        <v>126</v>
      </c>
      <c r="I263" s="65"/>
      <c r="J263" s="107" t="s">
        <v>132</v>
      </c>
      <c r="K263" s="107" t="s">
        <v>3</v>
      </c>
      <c r="L263" s="59" t="s">
        <v>6</v>
      </c>
      <c r="M263" s="58" t="s">
        <v>729</v>
      </c>
      <c r="N263" s="148"/>
      <c r="O263" s="149"/>
      <c r="P263" s="149"/>
      <c r="Q263" s="107" t="s">
        <v>140</v>
      </c>
      <c r="R263" s="78"/>
      <c r="S263" s="78"/>
      <c r="T263" s="58" t="s">
        <v>736</v>
      </c>
      <c r="U263" s="107">
        <v>2026</v>
      </c>
      <c r="V263" s="88">
        <v>46387</v>
      </c>
      <c r="W263" s="78"/>
      <c r="X263" s="88">
        <v>46024</v>
      </c>
      <c r="Y263" s="150">
        <v>228571.2</v>
      </c>
      <c r="Z263" s="150"/>
      <c r="AA263" s="150">
        <f t="shared" si="31"/>
        <v>228571.2</v>
      </c>
      <c r="AB263" s="150"/>
      <c r="AC263" s="150">
        <f t="shared" si="32"/>
        <v>228571.2</v>
      </c>
      <c r="AD263" s="150">
        <f t="shared" si="30"/>
        <v>228571.2</v>
      </c>
      <c r="AE263" s="151" t="s">
        <v>102</v>
      </c>
      <c r="AF263" s="151"/>
      <c r="AG263" s="151"/>
      <c r="AH263" s="152"/>
      <c r="AI263" s="153"/>
      <c r="AJ263" s="152"/>
      <c r="AK263" s="154"/>
      <c r="AL263" s="152"/>
      <c r="AM263" s="155" t="s">
        <v>204</v>
      </c>
      <c r="AN263" s="156" t="s">
        <v>178</v>
      </c>
      <c r="AO263" s="157"/>
      <c r="AP263" s="158"/>
      <c r="AQ263" s="158"/>
      <c r="AR263" s="24"/>
      <c r="AS263" s="158"/>
    </row>
    <row r="264" spans="1:45" ht="30" hidden="1" customHeight="1" x14ac:dyDescent="0.35">
      <c r="A264" s="40">
        <v>2026</v>
      </c>
      <c r="B264" s="59" t="s">
        <v>72</v>
      </c>
      <c r="C264" s="58" t="s">
        <v>727</v>
      </c>
      <c r="D264" s="107" t="s">
        <v>114</v>
      </c>
      <c r="E264" s="159"/>
      <c r="F264" s="58" t="s">
        <v>737</v>
      </c>
      <c r="G264" s="107" t="s">
        <v>121</v>
      </c>
      <c r="H264" s="59" t="s">
        <v>126</v>
      </c>
      <c r="I264" s="65"/>
      <c r="J264" s="107" t="s">
        <v>132</v>
      </c>
      <c r="K264" s="107" t="s">
        <v>3</v>
      </c>
      <c r="L264" s="59" t="s">
        <v>6</v>
      </c>
      <c r="M264" s="58" t="s">
        <v>729</v>
      </c>
      <c r="N264" s="148"/>
      <c r="O264" s="149"/>
      <c r="P264" s="149"/>
      <c r="Q264" s="107" t="s">
        <v>140</v>
      </c>
      <c r="R264" s="78"/>
      <c r="S264" s="78"/>
      <c r="T264" s="58" t="s">
        <v>738</v>
      </c>
      <c r="U264" s="107">
        <v>2026</v>
      </c>
      <c r="V264" s="88">
        <v>46387</v>
      </c>
      <c r="W264" s="78"/>
      <c r="X264" s="88">
        <v>46024</v>
      </c>
      <c r="Y264" s="150">
        <v>171428.4</v>
      </c>
      <c r="Z264" s="150"/>
      <c r="AA264" s="150">
        <f t="shared" si="31"/>
        <v>171428.4</v>
      </c>
      <c r="AB264" s="150"/>
      <c r="AC264" s="150">
        <f t="shared" si="32"/>
        <v>171428.4</v>
      </c>
      <c r="AD264" s="150">
        <f t="shared" si="30"/>
        <v>171428.4</v>
      </c>
      <c r="AE264" s="151" t="s">
        <v>102</v>
      </c>
      <c r="AF264" s="151"/>
      <c r="AG264" s="151"/>
      <c r="AH264" s="152"/>
      <c r="AI264" s="153"/>
      <c r="AJ264" s="152"/>
      <c r="AK264" s="154"/>
      <c r="AL264" s="152"/>
      <c r="AM264" s="155" t="s">
        <v>204</v>
      </c>
      <c r="AN264" s="156" t="s">
        <v>178</v>
      </c>
      <c r="AO264" s="157"/>
      <c r="AP264" s="158"/>
      <c r="AQ264" s="158"/>
      <c r="AR264" s="24"/>
      <c r="AS264" s="158"/>
    </row>
    <row r="265" spans="1:45" ht="30" hidden="1" customHeight="1" x14ac:dyDescent="0.35">
      <c r="A265" s="40">
        <v>2026</v>
      </c>
      <c r="B265" s="59" t="s">
        <v>72</v>
      </c>
      <c r="C265" s="58" t="s">
        <v>727</v>
      </c>
      <c r="D265" s="107" t="s">
        <v>114</v>
      </c>
      <c r="E265" s="159"/>
      <c r="F265" s="58" t="s">
        <v>739</v>
      </c>
      <c r="G265" s="107" t="s">
        <v>121</v>
      </c>
      <c r="H265" s="59" t="s">
        <v>126</v>
      </c>
      <c r="I265" s="65"/>
      <c r="J265" s="107" t="s">
        <v>132</v>
      </c>
      <c r="K265" s="107" t="s">
        <v>3</v>
      </c>
      <c r="L265" s="59" t="s">
        <v>6</v>
      </c>
      <c r="M265" s="58" t="s">
        <v>729</v>
      </c>
      <c r="N265" s="148"/>
      <c r="O265" s="149"/>
      <c r="P265" s="149"/>
      <c r="Q265" s="107" t="s">
        <v>140</v>
      </c>
      <c r="R265" s="78"/>
      <c r="S265" s="78"/>
      <c r="T265" s="58" t="s">
        <v>740</v>
      </c>
      <c r="U265" s="107">
        <v>2026</v>
      </c>
      <c r="V265" s="88">
        <v>46387</v>
      </c>
      <c r="W265" s="78"/>
      <c r="X265" s="88">
        <v>46024</v>
      </c>
      <c r="Y265" s="150">
        <v>228571.2</v>
      </c>
      <c r="Z265" s="150"/>
      <c r="AA265" s="150">
        <f t="shared" si="31"/>
        <v>228571.2</v>
      </c>
      <c r="AB265" s="150"/>
      <c r="AC265" s="150">
        <f t="shared" si="32"/>
        <v>228571.2</v>
      </c>
      <c r="AD265" s="150">
        <f t="shared" si="30"/>
        <v>228571.2</v>
      </c>
      <c r="AE265" s="151" t="s">
        <v>102</v>
      </c>
      <c r="AF265" s="151"/>
      <c r="AG265" s="151"/>
      <c r="AH265" s="152"/>
      <c r="AI265" s="153"/>
      <c r="AJ265" s="152"/>
      <c r="AK265" s="154"/>
      <c r="AL265" s="152"/>
      <c r="AM265" s="155" t="s">
        <v>204</v>
      </c>
      <c r="AN265" s="156" t="s">
        <v>178</v>
      </c>
      <c r="AO265" s="157"/>
      <c r="AP265" s="158"/>
      <c r="AQ265" s="158"/>
      <c r="AR265" s="24"/>
      <c r="AS265" s="158"/>
    </row>
    <row r="266" spans="1:45" ht="30" hidden="1" customHeight="1" x14ac:dyDescent="0.35">
      <c r="A266" s="40">
        <v>2026</v>
      </c>
      <c r="B266" s="59" t="s">
        <v>72</v>
      </c>
      <c r="C266" s="58" t="s">
        <v>727</v>
      </c>
      <c r="D266" s="107" t="s">
        <v>114</v>
      </c>
      <c r="E266" s="159"/>
      <c r="F266" s="58" t="s">
        <v>741</v>
      </c>
      <c r="G266" s="107" t="s">
        <v>121</v>
      </c>
      <c r="H266" s="59" t="s">
        <v>126</v>
      </c>
      <c r="I266" s="65"/>
      <c r="J266" s="107" t="s">
        <v>132</v>
      </c>
      <c r="K266" s="107" t="s">
        <v>3</v>
      </c>
      <c r="L266" s="59" t="s">
        <v>6</v>
      </c>
      <c r="M266" s="58" t="s">
        <v>729</v>
      </c>
      <c r="N266" s="148"/>
      <c r="O266" s="149"/>
      <c r="P266" s="149"/>
      <c r="Q266" s="107" t="s">
        <v>140</v>
      </c>
      <c r="R266" s="78"/>
      <c r="S266" s="78"/>
      <c r="T266" s="58" t="s">
        <v>742</v>
      </c>
      <c r="U266" s="107">
        <v>2026</v>
      </c>
      <c r="V266" s="88">
        <v>46387</v>
      </c>
      <c r="W266" s="78"/>
      <c r="X266" s="88">
        <v>46024</v>
      </c>
      <c r="Y266" s="150">
        <v>171428.4</v>
      </c>
      <c r="Z266" s="150"/>
      <c r="AA266" s="150">
        <f t="shared" si="31"/>
        <v>171428.4</v>
      </c>
      <c r="AB266" s="150"/>
      <c r="AC266" s="150">
        <f t="shared" si="32"/>
        <v>171428.4</v>
      </c>
      <c r="AD266" s="150">
        <f t="shared" si="30"/>
        <v>171428.4</v>
      </c>
      <c r="AE266" s="151" t="s">
        <v>102</v>
      </c>
      <c r="AF266" s="151"/>
      <c r="AG266" s="151"/>
      <c r="AH266" s="152"/>
      <c r="AI266" s="153"/>
      <c r="AJ266" s="152"/>
      <c r="AK266" s="154"/>
      <c r="AL266" s="152"/>
      <c r="AM266" s="155" t="s">
        <v>204</v>
      </c>
      <c r="AN266" s="156" t="s">
        <v>178</v>
      </c>
      <c r="AO266" s="157"/>
      <c r="AP266" s="158"/>
      <c r="AQ266" s="158"/>
      <c r="AR266" s="24"/>
      <c r="AS266" s="158"/>
    </row>
    <row r="267" spans="1:45" ht="30" hidden="1" customHeight="1" x14ac:dyDescent="0.35">
      <c r="A267" s="40">
        <v>2026</v>
      </c>
      <c r="B267" s="59" t="s">
        <v>72</v>
      </c>
      <c r="C267" s="58" t="s">
        <v>727</v>
      </c>
      <c r="D267" s="107" t="s">
        <v>114</v>
      </c>
      <c r="E267" s="159"/>
      <c r="F267" s="58" t="s">
        <v>743</v>
      </c>
      <c r="G267" s="107" t="s">
        <v>121</v>
      </c>
      <c r="H267" s="59" t="s">
        <v>126</v>
      </c>
      <c r="I267" s="65"/>
      <c r="J267" s="107" t="s">
        <v>132</v>
      </c>
      <c r="K267" s="107" t="s">
        <v>3</v>
      </c>
      <c r="L267" s="59" t="s">
        <v>6</v>
      </c>
      <c r="M267" s="58" t="s">
        <v>729</v>
      </c>
      <c r="N267" s="148"/>
      <c r="O267" s="149"/>
      <c r="P267" s="149"/>
      <c r="Q267" s="107" t="s">
        <v>140</v>
      </c>
      <c r="R267" s="78"/>
      <c r="S267" s="78"/>
      <c r="T267" s="58" t="s">
        <v>744</v>
      </c>
      <c r="U267" s="107">
        <v>2026</v>
      </c>
      <c r="V267" s="88">
        <v>46387</v>
      </c>
      <c r="W267" s="78"/>
      <c r="X267" s="88">
        <v>46024</v>
      </c>
      <c r="Y267" s="150">
        <v>290399.76</v>
      </c>
      <c r="Z267" s="150"/>
      <c r="AA267" s="150">
        <f t="shared" si="31"/>
        <v>290399.76</v>
      </c>
      <c r="AB267" s="150"/>
      <c r="AC267" s="150">
        <f t="shared" si="32"/>
        <v>290399.76</v>
      </c>
      <c r="AD267" s="150">
        <f t="shared" si="30"/>
        <v>290399.76</v>
      </c>
      <c r="AE267" s="151" t="s">
        <v>102</v>
      </c>
      <c r="AF267" s="151"/>
      <c r="AG267" s="151"/>
      <c r="AH267" s="152"/>
      <c r="AI267" s="153"/>
      <c r="AJ267" s="152"/>
      <c r="AK267" s="154"/>
      <c r="AL267" s="152"/>
      <c r="AM267" s="155" t="s">
        <v>204</v>
      </c>
      <c r="AN267" s="156" t="s">
        <v>178</v>
      </c>
      <c r="AO267" s="157"/>
      <c r="AP267" s="158"/>
      <c r="AQ267" s="158"/>
      <c r="AR267" s="24"/>
      <c r="AS267" s="158"/>
    </row>
    <row r="268" spans="1:45" ht="30" hidden="1" customHeight="1" x14ac:dyDescent="0.35">
      <c r="A268" s="40">
        <v>2026</v>
      </c>
      <c r="B268" s="59" t="s">
        <v>72</v>
      </c>
      <c r="C268" s="58" t="s">
        <v>727</v>
      </c>
      <c r="D268" s="107" t="s">
        <v>114</v>
      </c>
      <c r="E268" s="159"/>
      <c r="F268" s="58" t="s">
        <v>745</v>
      </c>
      <c r="G268" s="107" t="s">
        <v>121</v>
      </c>
      <c r="H268" s="59" t="s">
        <v>126</v>
      </c>
      <c r="I268" s="65"/>
      <c r="J268" s="107" t="s">
        <v>132</v>
      </c>
      <c r="K268" s="107" t="s">
        <v>3</v>
      </c>
      <c r="L268" s="59" t="s">
        <v>6</v>
      </c>
      <c r="M268" s="58" t="s">
        <v>729</v>
      </c>
      <c r="N268" s="148"/>
      <c r="O268" s="149"/>
      <c r="P268" s="149"/>
      <c r="Q268" s="107" t="s">
        <v>140</v>
      </c>
      <c r="R268" s="78"/>
      <c r="S268" s="78"/>
      <c r="T268" s="58" t="s">
        <v>746</v>
      </c>
      <c r="U268" s="107">
        <v>2026</v>
      </c>
      <c r="V268" s="88">
        <v>46387</v>
      </c>
      <c r="W268" s="78"/>
      <c r="X268" s="88">
        <v>46024</v>
      </c>
      <c r="Y268" s="150">
        <v>171428.4</v>
      </c>
      <c r="Z268" s="150"/>
      <c r="AA268" s="150">
        <f t="shared" si="31"/>
        <v>171428.4</v>
      </c>
      <c r="AB268" s="150"/>
      <c r="AC268" s="150">
        <f t="shared" si="32"/>
        <v>171428.4</v>
      </c>
      <c r="AD268" s="150">
        <f t="shared" ref="AD268:AD304" si="33">AA268</f>
        <v>171428.4</v>
      </c>
      <c r="AE268" s="151" t="s">
        <v>102</v>
      </c>
      <c r="AF268" s="151"/>
      <c r="AG268" s="151"/>
      <c r="AH268" s="152"/>
      <c r="AI268" s="153"/>
      <c r="AJ268" s="152"/>
      <c r="AK268" s="154"/>
      <c r="AL268" s="152"/>
      <c r="AM268" s="155" t="s">
        <v>204</v>
      </c>
      <c r="AN268" s="156" t="s">
        <v>178</v>
      </c>
      <c r="AO268" s="157"/>
      <c r="AP268" s="158"/>
      <c r="AQ268" s="158"/>
      <c r="AR268" s="24"/>
      <c r="AS268" s="158"/>
    </row>
    <row r="269" spans="1:45" ht="30" hidden="1" customHeight="1" x14ac:dyDescent="0.35">
      <c r="A269" s="40">
        <v>2026</v>
      </c>
      <c r="B269" s="59" t="s">
        <v>72</v>
      </c>
      <c r="C269" s="58" t="s">
        <v>727</v>
      </c>
      <c r="D269" s="107" t="s">
        <v>114</v>
      </c>
      <c r="E269" s="159"/>
      <c r="F269" s="58" t="s">
        <v>747</v>
      </c>
      <c r="G269" s="107" t="s">
        <v>121</v>
      </c>
      <c r="H269" s="59" t="s">
        <v>126</v>
      </c>
      <c r="I269" s="65"/>
      <c r="J269" s="107" t="s">
        <v>132</v>
      </c>
      <c r="K269" s="107" t="s">
        <v>3</v>
      </c>
      <c r="L269" s="59" t="s">
        <v>6</v>
      </c>
      <c r="M269" s="58" t="s">
        <v>729</v>
      </c>
      <c r="N269" s="148"/>
      <c r="O269" s="149"/>
      <c r="P269" s="149"/>
      <c r="Q269" s="107" t="s">
        <v>140</v>
      </c>
      <c r="R269" s="78"/>
      <c r="S269" s="78"/>
      <c r="T269" s="58" t="s">
        <v>748</v>
      </c>
      <c r="U269" s="107">
        <v>2026</v>
      </c>
      <c r="V269" s="88">
        <v>46387</v>
      </c>
      <c r="W269" s="78"/>
      <c r="X269" s="88">
        <v>46024</v>
      </c>
      <c r="Y269" s="150">
        <v>125714.16</v>
      </c>
      <c r="Z269" s="150"/>
      <c r="AA269" s="150">
        <f t="shared" si="31"/>
        <v>125714.16</v>
      </c>
      <c r="AB269" s="150"/>
      <c r="AC269" s="150">
        <f t="shared" si="32"/>
        <v>125714.16</v>
      </c>
      <c r="AD269" s="150">
        <f t="shared" si="33"/>
        <v>125714.16</v>
      </c>
      <c r="AE269" s="151" t="s">
        <v>102</v>
      </c>
      <c r="AF269" s="151"/>
      <c r="AG269" s="151"/>
      <c r="AH269" s="152"/>
      <c r="AI269" s="153"/>
      <c r="AJ269" s="152"/>
      <c r="AK269" s="154"/>
      <c r="AL269" s="152"/>
      <c r="AM269" s="155" t="s">
        <v>204</v>
      </c>
      <c r="AN269" s="161" t="s">
        <v>293</v>
      </c>
      <c r="AO269" s="157"/>
      <c r="AP269" s="158"/>
      <c r="AQ269" s="158"/>
      <c r="AR269" s="24"/>
      <c r="AS269" s="158"/>
    </row>
    <row r="270" spans="1:45" ht="30" hidden="1" customHeight="1" x14ac:dyDescent="0.35">
      <c r="A270" s="40">
        <v>2026</v>
      </c>
      <c r="B270" s="59" t="s">
        <v>72</v>
      </c>
      <c r="C270" s="58" t="s">
        <v>727</v>
      </c>
      <c r="D270" s="107" t="s">
        <v>114</v>
      </c>
      <c r="E270" s="159"/>
      <c r="F270" s="58" t="s">
        <v>749</v>
      </c>
      <c r="G270" s="107" t="s">
        <v>121</v>
      </c>
      <c r="H270" s="59" t="s">
        <v>126</v>
      </c>
      <c r="I270" s="65"/>
      <c r="J270" s="107" t="s">
        <v>132</v>
      </c>
      <c r="K270" s="107" t="s">
        <v>3</v>
      </c>
      <c r="L270" s="59" t="s">
        <v>6</v>
      </c>
      <c r="M270" s="58" t="s">
        <v>729</v>
      </c>
      <c r="N270" s="148"/>
      <c r="O270" s="149"/>
      <c r="P270" s="149"/>
      <c r="Q270" s="107" t="s">
        <v>140</v>
      </c>
      <c r="R270" s="78"/>
      <c r="S270" s="78"/>
      <c r="T270" s="58" t="s">
        <v>750</v>
      </c>
      <c r="U270" s="107">
        <v>2026</v>
      </c>
      <c r="V270" s="88">
        <v>46387</v>
      </c>
      <c r="W270" s="78"/>
      <c r="X270" s="88">
        <v>46024</v>
      </c>
      <c r="Y270" s="150">
        <v>152114.16</v>
      </c>
      <c r="Z270" s="150"/>
      <c r="AA270" s="150">
        <f t="shared" si="31"/>
        <v>152114.16</v>
      </c>
      <c r="AB270" s="150"/>
      <c r="AC270" s="150">
        <f t="shared" si="32"/>
        <v>152114.16</v>
      </c>
      <c r="AD270" s="150">
        <f t="shared" si="33"/>
        <v>152114.16</v>
      </c>
      <c r="AE270" s="151" t="s">
        <v>102</v>
      </c>
      <c r="AF270" s="151"/>
      <c r="AG270" s="151"/>
      <c r="AH270" s="152"/>
      <c r="AI270" s="153"/>
      <c r="AJ270" s="152"/>
      <c r="AK270" s="154"/>
      <c r="AL270" s="152"/>
      <c r="AM270" s="155" t="s">
        <v>204</v>
      </c>
      <c r="AN270" s="156" t="s">
        <v>178</v>
      </c>
      <c r="AO270" s="157"/>
      <c r="AP270" s="158"/>
      <c r="AQ270" s="158"/>
      <c r="AR270" s="24"/>
      <c r="AS270" s="158"/>
    </row>
    <row r="271" spans="1:45" ht="30" hidden="1" customHeight="1" x14ac:dyDescent="0.35">
      <c r="A271" s="40">
        <v>2026</v>
      </c>
      <c r="B271" s="59" t="s">
        <v>72</v>
      </c>
      <c r="C271" s="58" t="s">
        <v>727</v>
      </c>
      <c r="D271" s="107" t="s">
        <v>114</v>
      </c>
      <c r="E271" s="159"/>
      <c r="F271" s="58" t="s">
        <v>751</v>
      </c>
      <c r="G271" s="107" t="s">
        <v>121</v>
      </c>
      <c r="H271" s="59" t="s">
        <v>126</v>
      </c>
      <c r="I271" s="65"/>
      <c r="J271" s="107" t="s">
        <v>132</v>
      </c>
      <c r="K271" s="107" t="s">
        <v>3</v>
      </c>
      <c r="L271" s="59" t="s">
        <v>6</v>
      </c>
      <c r="M271" s="58" t="s">
        <v>729</v>
      </c>
      <c r="N271" s="148"/>
      <c r="O271" s="149"/>
      <c r="P271" s="149"/>
      <c r="Q271" s="107" t="s">
        <v>140</v>
      </c>
      <c r="R271" s="78"/>
      <c r="S271" s="78"/>
      <c r="T271" s="58" t="s">
        <v>752</v>
      </c>
      <c r="U271" s="107">
        <v>2026</v>
      </c>
      <c r="V271" s="88">
        <v>46387</v>
      </c>
      <c r="W271" s="78"/>
      <c r="X271" s="88">
        <v>46024</v>
      </c>
      <c r="Y271" s="150">
        <v>125714.16</v>
      </c>
      <c r="Z271" s="150"/>
      <c r="AA271" s="150">
        <f t="shared" si="31"/>
        <v>125714.16</v>
      </c>
      <c r="AB271" s="150"/>
      <c r="AC271" s="150">
        <f t="shared" si="32"/>
        <v>125714.16</v>
      </c>
      <c r="AD271" s="150">
        <f t="shared" si="33"/>
        <v>125714.16</v>
      </c>
      <c r="AE271" s="151" t="s">
        <v>102</v>
      </c>
      <c r="AF271" s="151"/>
      <c r="AG271" s="151"/>
      <c r="AH271" s="152"/>
      <c r="AI271" s="153"/>
      <c r="AJ271" s="152"/>
      <c r="AK271" s="154"/>
      <c r="AL271" s="152"/>
      <c r="AM271" s="155" t="s">
        <v>204</v>
      </c>
      <c r="AN271" s="161" t="s">
        <v>293</v>
      </c>
      <c r="AO271" s="157"/>
      <c r="AP271" s="158"/>
      <c r="AQ271" s="158"/>
      <c r="AR271" s="24"/>
      <c r="AS271" s="158"/>
    </row>
    <row r="272" spans="1:45" ht="30" hidden="1" customHeight="1" x14ac:dyDescent="0.35">
      <c r="A272" s="40">
        <v>2026</v>
      </c>
      <c r="B272" s="59" t="s">
        <v>72</v>
      </c>
      <c r="C272" s="58" t="s">
        <v>727</v>
      </c>
      <c r="D272" s="107" t="s">
        <v>114</v>
      </c>
      <c r="E272" s="159"/>
      <c r="F272" s="58" t="s">
        <v>753</v>
      </c>
      <c r="G272" s="107" t="s">
        <v>121</v>
      </c>
      <c r="H272" s="59" t="s">
        <v>126</v>
      </c>
      <c r="I272" s="65"/>
      <c r="J272" s="107" t="s">
        <v>132</v>
      </c>
      <c r="K272" s="107" t="s">
        <v>3</v>
      </c>
      <c r="L272" s="59" t="s">
        <v>6</v>
      </c>
      <c r="M272" s="58" t="s">
        <v>729</v>
      </c>
      <c r="N272" s="148"/>
      <c r="O272" s="149"/>
      <c r="P272" s="149"/>
      <c r="Q272" s="107" t="s">
        <v>140</v>
      </c>
      <c r="R272" s="78"/>
      <c r="S272" s="78"/>
      <c r="T272" s="58" t="s">
        <v>754</v>
      </c>
      <c r="U272" s="107">
        <v>2026</v>
      </c>
      <c r="V272" s="88">
        <v>46387</v>
      </c>
      <c r="W272" s="78"/>
      <c r="X272" s="88">
        <v>46024</v>
      </c>
      <c r="Y272" s="150">
        <v>111428.46</v>
      </c>
      <c r="Z272" s="150"/>
      <c r="AA272" s="150">
        <f t="shared" si="31"/>
        <v>111428.46</v>
      </c>
      <c r="AB272" s="150"/>
      <c r="AC272" s="150">
        <f t="shared" si="32"/>
        <v>111428.46</v>
      </c>
      <c r="AD272" s="150">
        <f t="shared" si="33"/>
        <v>111428.46</v>
      </c>
      <c r="AE272" s="151" t="s">
        <v>102</v>
      </c>
      <c r="AF272" s="151"/>
      <c r="AG272" s="151"/>
      <c r="AH272" s="152"/>
      <c r="AI272" s="153"/>
      <c r="AJ272" s="152"/>
      <c r="AK272" s="154"/>
      <c r="AL272" s="152"/>
      <c r="AM272" s="155" t="s">
        <v>204</v>
      </c>
      <c r="AN272" s="156" t="s">
        <v>178</v>
      </c>
      <c r="AO272" s="157"/>
      <c r="AP272" s="158"/>
      <c r="AQ272" s="158"/>
      <c r="AR272" s="24"/>
      <c r="AS272" s="158"/>
    </row>
    <row r="273" spans="1:45" ht="30" hidden="1" customHeight="1" x14ac:dyDescent="0.35">
      <c r="A273" s="40">
        <v>2026</v>
      </c>
      <c r="B273" s="59" t="s">
        <v>72</v>
      </c>
      <c r="C273" s="58" t="s">
        <v>727</v>
      </c>
      <c r="D273" s="107" t="s">
        <v>114</v>
      </c>
      <c r="E273" s="159"/>
      <c r="F273" s="58" t="s">
        <v>755</v>
      </c>
      <c r="G273" s="107" t="s">
        <v>121</v>
      </c>
      <c r="H273" s="59" t="s">
        <v>126</v>
      </c>
      <c r="I273" s="65"/>
      <c r="J273" s="107" t="s">
        <v>132</v>
      </c>
      <c r="K273" s="107" t="s">
        <v>3</v>
      </c>
      <c r="L273" s="59" t="s">
        <v>6</v>
      </c>
      <c r="M273" s="58" t="s">
        <v>729</v>
      </c>
      <c r="N273" s="148"/>
      <c r="O273" s="149"/>
      <c r="P273" s="149"/>
      <c r="Q273" s="107" t="s">
        <v>140</v>
      </c>
      <c r="R273" s="78"/>
      <c r="S273" s="78"/>
      <c r="T273" s="58" t="s">
        <v>756</v>
      </c>
      <c r="U273" s="107">
        <v>2026</v>
      </c>
      <c r="V273" s="88">
        <v>46387</v>
      </c>
      <c r="W273" s="78"/>
      <c r="X273" s="88">
        <v>46024</v>
      </c>
      <c r="Y273" s="150">
        <v>42857.1</v>
      </c>
      <c r="Z273" s="150"/>
      <c r="AA273" s="150">
        <f t="shared" si="31"/>
        <v>42857.1</v>
      </c>
      <c r="AB273" s="150"/>
      <c r="AC273" s="150">
        <f t="shared" si="32"/>
        <v>42857.1</v>
      </c>
      <c r="AD273" s="150">
        <f t="shared" si="33"/>
        <v>42857.1</v>
      </c>
      <c r="AE273" s="151" t="s">
        <v>102</v>
      </c>
      <c r="AF273" s="151"/>
      <c r="AG273" s="151"/>
      <c r="AH273" s="152"/>
      <c r="AI273" s="153"/>
      <c r="AJ273" s="152"/>
      <c r="AK273" s="154"/>
      <c r="AL273" s="152"/>
      <c r="AM273" s="155" t="s">
        <v>204</v>
      </c>
      <c r="AN273" s="161" t="s">
        <v>293</v>
      </c>
      <c r="AO273" s="157"/>
      <c r="AP273" s="158"/>
      <c r="AQ273" s="158"/>
      <c r="AR273" s="24"/>
      <c r="AS273" s="158"/>
    </row>
    <row r="274" spans="1:45" ht="30" hidden="1" customHeight="1" x14ac:dyDescent="0.35">
      <c r="A274" s="40">
        <v>2026</v>
      </c>
      <c r="B274" s="59" t="s">
        <v>72</v>
      </c>
      <c r="C274" s="58" t="s">
        <v>727</v>
      </c>
      <c r="D274" s="107" t="s">
        <v>114</v>
      </c>
      <c r="E274" s="159"/>
      <c r="F274" s="58" t="s">
        <v>757</v>
      </c>
      <c r="G274" s="107" t="s">
        <v>121</v>
      </c>
      <c r="H274" s="59" t="s">
        <v>126</v>
      </c>
      <c r="I274" s="65"/>
      <c r="J274" s="107" t="s">
        <v>132</v>
      </c>
      <c r="K274" s="107" t="s">
        <v>3</v>
      </c>
      <c r="L274" s="59" t="s">
        <v>6</v>
      </c>
      <c r="M274" s="58" t="s">
        <v>729</v>
      </c>
      <c r="N274" s="148"/>
      <c r="O274" s="149"/>
      <c r="P274" s="149"/>
      <c r="Q274" s="107" t="s">
        <v>140</v>
      </c>
      <c r="R274" s="78"/>
      <c r="S274" s="78"/>
      <c r="T274" s="58" t="s">
        <v>758</v>
      </c>
      <c r="U274" s="107">
        <v>2026</v>
      </c>
      <c r="V274" s="88">
        <v>46387</v>
      </c>
      <c r="W274" s="78"/>
      <c r="X274" s="88">
        <v>46024</v>
      </c>
      <c r="Y274" s="150">
        <v>57142.8</v>
      </c>
      <c r="Z274" s="150"/>
      <c r="AA274" s="150">
        <f t="shared" si="31"/>
        <v>57142.8</v>
      </c>
      <c r="AB274" s="150"/>
      <c r="AC274" s="150">
        <f t="shared" si="32"/>
        <v>57142.8</v>
      </c>
      <c r="AD274" s="150">
        <f t="shared" si="33"/>
        <v>57142.8</v>
      </c>
      <c r="AE274" s="151" t="s">
        <v>102</v>
      </c>
      <c r="AF274" s="151"/>
      <c r="AG274" s="151"/>
      <c r="AH274" s="152"/>
      <c r="AI274" s="153"/>
      <c r="AJ274" s="152"/>
      <c r="AK274" s="154"/>
      <c r="AL274" s="152"/>
      <c r="AM274" s="155" t="s">
        <v>204</v>
      </c>
      <c r="AN274" s="161" t="s">
        <v>293</v>
      </c>
      <c r="AO274" s="157"/>
      <c r="AP274" s="158"/>
      <c r="AQ274" s="158"/>
      <c r="AR274" s="24"/>
      <c r="AS274" s="158"/>
    </row>
    <row r="275" spans="1:45" ht="30" hidden="1" customHeight="1" x14ac:dyDescent="0.35">
      <c r="A275" s="40">
        <v>2026</v>
      </c>
      <c r="B275" s="59" t="s">
        <v>72</v>
      </c>
      <c r="C275" s="58" t="s">
        <v>727</v>
      </c>
      <c r="D275" s="107" t="s">
        <v>114</v>
      </c>
      <c r="E275" s="159"/>
      <c r="F275" s="58" t="s">
        <v>759</v>
      </c>
      <c r="G275" s="107" t="s">
        <v>121</v>
      </c>
      <c r="H275" s="59" t="s">
        <v>126</v>
      </c>
      <c r="I275" s="65"/>
      <c r="J275" s="107" t="s">
        <v>132</v>
      </c>
      <c r="K275" s="107" t="s">
        <v>3</v>
      </c>
      <c r="L275" s="59" t="s">
        <v>6</v>
      </c>
      <c r="M275" s="58" t="s">
        <v>729</v>
      </c>
      <c r="N275" s="148"/>
      <c r="O275" s="149"/>
      <c r="P275" s="149"/>
      <c r="Q275" s="107" t="s">
        <v>140</v>
      </c>
      <c r="R275" s="78"/>
      <c r="S275" s="78"/>
      <c r="T275" s="58" t="s">
        <v>760</v>
      </c>
      <c r="U275" s="107">
        <v>2026</v>
      </c>
      <c r="V275" s="88">
        <v>46387</v>
      </c>
      <c r="W275" s="78"/>
      <c r="X275" s="88">
        <v>46024</v>
      </c>
      <c r="Y275" s="150">
        <v>142857</v>
      </c>
      <c r="Z275" s="150"/>
      <c r="AA275" s="150">
        <f t="shared" si="31"/>
        <v>142857</v>
      </c>
      <c r="AB275" s="150"/>
      <c r="AC275" s="150">
        <f t="shared" si="32"/>
        <v>142857</v>
      </c>
      <c r="AD275" s="150">
        <f t="shared" si="33"/>
        <v>142857</v>
      </c>
      <c r="AE275" s="151" t="s">
        <v>102</v>
      </c>
      <c r="AF275" s="151"/>
      <c r="AG275" s="151"/>
      <c r="AH275" s="152"/>
      <c r="AI275" s="153"/>
      <c r="AJ275" s="152"/>
      <c r="AK275" s="154"/>
      <c r="AL275" s="152"/>
      <c r="AM275" s="155" t="s">
        <v>204</v>
      </c>
      <c r="AN275" s="156" t="s">
        <v>178</v>
      </c>
      <c r="AO275" s="157"/>
      <c r="AP275" s="158"/>
      <c r="AQ275" s="158"/>
      <c r="AR275" s="24"/>
      <c r="AS275" s="158"/>
    </row>
    <row r="276" spans="1:45" ht="30" hidden="1" customHeight="1" x14ac:dyDescent="0.35">
      <c r="A276" s="40">
        <v>2026</v>
      </c>
      <c r="B276" s="59" t="s">
        <v>72</v>
      </c>
      <c r="C276" s="58" t="s">
        <v>727</v>
      </c>
      <c r="D276" s="107" t="s">
        <v>114</v>
      </c>
      <c r="E276" s="159"/>
      <c r="F276" s="58" t="s">
        <v>761</v>
      </c>
      <c r="G276" s="107" t="s">
        <v>121</v>
      </c>
      <c r="H276" s="59" t="s">
        <v>126</v>
      </c>
      <c r="I276" s="65"/>
      <c r="J276" s="107" t="s">
        <v>132</v>
      </c>
      <c r="K276" s="107" t="s">
        <v>3</v>
      </c>
      <c r="L276" s="59" t="s">
        <v>6</v>
      </c>
      <c r="M276" s="58" t="s">
        <v>729</v>
      </c>
      <c r="N276" s="148"/>
      <c r="O276" s="149"/>
      <c r="P276" s="149"/>
      <c r="Q276" s="107" t="s">
        <v>140</v>
      </c>
      <c r="R276" s="78"/>
      <c r="S276" s="78"/>
      <c r="T276" s="58" t="s">
        <v>694</v>
      </c>
      <c r="U276" s="107">
        <v>2026</v>
      </c>
      <c r="V276" s="88">
        <v>46387</v>
      </c>
      <c r="W276" s="78"/>
      <c r="X276" s="88">
        <v>46024</v>
      </c>
      <c r="Y276" s="150">
        <v>99000</v>
      </c>
      <c r="Z276" s="150"/>
      <c r="AA276" s="150">
        <f t="shared" si="31"/>
        <v>99000</v>
      </c>
      <c r="AB276" s="150"/>
      <c r="AC276" s="150">
        <f t="shared" si="32"/>
        <v>99000</v>
      </c>
      <c r="AD276" s="150">
        <f t="shared" si="33"/>
        <v>99000</v>
      </c>
      <c r="AE276" s="151" t="s">
        <v>102</v>
      </c>
      <c r="AF276" s="151"/>
      <c r="AG276" s="151"/>
      <c r="AH276" s="152"/>
      <c r="AI276" s="153"/>
      <c r="AJ276" s="152"/>
      <c r="AK276" s="154"/>
      <c r="AL276" s="152"/>
      <c r="AM276" s="155" t="s">
        <v>204</v>
      </c>
      <c r="AN276" s="156" t="s">
        <v>178</v>
      </c>
      <c r="AO276" s="157"/>
      <c r="AP276" s="158"/>
      <c r="AQ276" s="158"/>
      <c r="AR276" s="24"/>
      <c r="AS276" s="158"/>
    </row>
    <row r="277" spans="1:45" ht="30" hidden="1" customHeight="1" x14ac:dyDescent="0.35">
      <c r="A277" s="40">
        <v>2026</v>
      </c>
      <c r="B277" s="59" t="s">
        <v>72</v>
      </c>
      <c r="C277" s="58" t="s">
        <v>727</v>
      </c>
      <c r="D277" s="107" t="s">
        <v>114</v>
      </c>
      <c r="E277" s="159"/>
      <c r="F277" s="58" t="s">
        <v>762</v>
      </c>
      <c r="G277" s="107" t="s">
        <v>121</v>
      </c>
      <c r="H277" s="59" t="s">
        <v>126</v>
      </c>
      <c r="I277" s="65"/>
      <c r="J277" s="107" t="s">
        <v>132</v>
      </c>
      <c r="K277" s="107" t="s">
        <v>3</v>
      </c>
      <c r="L277" s="59" t="s">
        <v>6</v>
      </c>
      <c r="M277" s="58" t="s">
        <v>729</v>
      </c>
      <c r="N277" s="148"/>
      <c r="O277" s="149"/>
      <c r="P277" s="149"/>
      <c r="Q277" s="107" t="s">
        <v>140</v>
      </c>
      <c r="R277" s="78"/>
      <c r="S277" s="78"/>
      <c r="T277" s="58" t="s">
        <v>763</v>
      </c>
      <c r="U277" s="107">
        <v>2026</v>
      </c>
      <c r="V277" s="88">
        <v>46387</v>
      </c>
      <c r="W277" s="78"/>
      <c r="X277" s="88">
        <v>46024</v>
      </c>
      <c r="Y277" s="150">
        <v>99000</v>
      </c>
      <c r="Z277" s="150"/>
      <c r="AA277" s="150">
        <f t="shared" si="31"/>
        <v>99000</v>
      </c>
      <c r="AB277" s="150"/>
      <c r="AC277" s="150">
        <f t="shared" si="32"/>
        <v>99000</v>
      </c>
      <c r="AD277" s="150">
        <f t="shared" si="33"/>
        <v>99000</v>
      </c>
      <c r="AE277" s="151" t="s">
        <v>102</v>
      </c>
      <c r="AF277" s="151"/>
      <c r="AG277" s="151"/>
      <c r="AH277" s="152"/>
      <c r="AI277" s="153"/>
      <c r="AJ277" s="152"/>
      <c r="AK277" s="154"/>
      <c r="AL277" s="152"/>
      <c r="AM277" s="155" t="s">
        <v>204</v>
      </c>
      <c r="AN277" s="156" t="s">
        <v>178</v>
      </c>
      <c r="AO277" s="157"/>
      <c r="AP277" s="158"/>
      <c r="AQ277" s="158"/>
      <c r="AR277" s="24"/>
      <c r="AS277" s="158"/>
    </row>
    <row r="278" spans="1:45" ht="30" hidden="1" customHeight="1" x14ac:dyDescent="0.35">
      <c r="A278" s="40">
        <v>2026</v>
      </c>
      <c r="B278" s="59" t="s">
        <v>72</v>
      </c>
      <c r="C278" s="58" t="s">
        <v>727</v>
      </c>
      <c r="D278" s="107" t="s">
        <v>114</v>
      </c>
      <c r="E278" s="159"/>
      <c r="F278" s="58" t="s">
        <v>764</v>
      </c>
      <c r="G278" s="107" t="s">
        <v>121</v>
      </c>
      <c r="H278" s="59" t="s">
        <v>126</v>
      </c>
      <c r="I278" s="65"/>
      <c r="J278" s="107" t="s">
        <v>132</v>
      </c>
      <c r="K278" s="107" t="s">
        <v>3</v>
      </c>
      <c r="L278" s="59" t="s">
        <v>6</v>
      </c>
      <c r="M278" s="58" t="s">
        <v>729</v>
      </c>
      <c r="N278" s="148"/>
      <c r="O278" s="149"/>
      <c r="P278" s="149"/>
      <c r="Q278" s="107" t="s">
        <v>140</v>
      </c>
      <c r="R278" s="78"/>
      <c r="S278" s="78"/>
      <c r="T278" s="58" t="s">
        <v>765</v>
      </c>
      <c r="U278" s="107">
        <v>2026</v>
      </c>
      <c r="V278" s="88">
        <v>46387</v>
      </c>
      <c r="W278" s="78"/>
      <c r="X278" s="88">
        <v>46024</v>
      </c>
      <c r="Y278" s="150">
        <v>146571.35999999999</v>
      </c>
      <c r="Z278" s="150"/>
      <c r="AA278" s="150">
        <f t="shared" si="31"/>
        <v>146571.35999999999</v>
      </c>
      <c r="AB278" s="150"/>
      <c r="AC278" s="150">
        <f t="shared" si="32"/>
        <v>146571.35999999999</v>
      </c>
      <c r="AD278" s="150">
        <f t="shared" si="33"/>
        <v>146571.35999999999</v>
      </c>
      <c r="AE278" s="151" t="s">
        <v>102</v>
      </c>
      <c r="AF278" s="151"/>
      <c r="AG278" s="151"/>
      <c r="AH278" s="152"/>
      <c r="AI278" s="153"/>
      <c r="AJ278" s="152"/>
      <c r="AK278" s="154"/>
      <c r="AL278" s="152"/>
      <c r="AM278" s="155" t="s">
        <v>204</v>
      </c>
      <c r="AN278" s="161" t="s">
        <v>293</v>
      </c>
      <c r="AO278" s="157"/>
      <c r="AP278" s="158"/>
      <c r="AQ278" s="158"/>
      <c r="AR278" s="24"/>
      <c r="AS278" s="158"/>
    </row>
    <row r="279" spans="1:45" ht="30" hidden="1" customHeight="1" x14ac:dyDescent="0.35">
      <c r="A279" s="40">
        <v>2026</v>
      </c>
      <c r="B279" s="59" t="s">
        <v>72</v>
      </c>
      <c r="C279" s="58" t="s">
        <v>727</v>
      </c>
      <c r="D279" s="107" t="s">
        <v>114</v>
      </c>
      <c r="E279" s="159"/>
      <c r="F279" s="58" t="s">
        <v>766</v>
      </c>
      <c r="G279" s="107" t="s">
        <v>121</v>
      </c>
      <c r="H279" s="59" t="s">
        <v>126</v>
      </c>
      <c r="I279" s="65"/>
      <c r="J279" s="107" t="s">
        <v>132</v>
      </c>
      <c r="K279" s="107" t="s">
        <v>3</v>
      </c>
      <c r="L279" s="59" t="s">
        <v>6</v>
      </c>
      <c r="M279" s="58" t="s">
        <v>729</v>
      </c>
      <c r="N279" s="148"/>
      <c r="O279" s="149"/>
      <c r="P279" s="149"/>
      <c r="Q279" s="107" t="s">
        <v>140</v>
      </c>
      <c r="R279" s="78"/>
      <c r="S279" s="78"/>
      <c r="T279" s="58" t="s">
        <v>767</v>
      </c>
      <c r="U279" s="107">
        <v>2026</v>
      </c>
      <c r="V279" s="88">
        <v>46387</v>
      </c>
      <c r="W279" s="78"/>
      <c r="X279" s="88">
        <v>46024</v>
      </c>
      <c r="Y279" s="150">
        <v>12000</v>
      </c>
      <c r="Z279" s="150"/>
      <c r="AA279" s="150">
        <f t="shared" si="31"/>
        <v>12000</v>
      </c>
      <c r="AB279" s="150"/>
      <c r="AC279" s="150">
        <f t="shared" si="32"/>
        <v>12000</v>
      </c>
      <c r="AD279" s="150">
        <f t="shared" si="33"/>
        <v>12000</v>
      </c>
      <c r="AE279" s="151" t="s">
        <v>102</v>
      </c>
      <c r="AF279" s="151"/>
      <c r="AG279" s="151"/>
      <c r="AH279" s="152"/>
      <c r="AI279" s="153"/>
      <c r="AJ279" s="152"/>
      <c r="AK279" s="154"/>
      <c r="AL279" s="152"/>
      <c r="AM279" s="155" t="s">
        <v>204</v>
      </c>
      <c r="AN279" s="156" t="s">
        <v>178</v>
      </c>
      <c r="AO279" s="157"/>
      <c r="AP279" s="158"/>
      <c r="AQ279" s="158"/>
      <c r="AR279" s="24"/>
      <c r="AS279" s="158"/>
    </row>
    <row r="280" spans="1:45" ht="30" hidden="1" customHeight="1" x14ac:dyDescent="0.35">
      <c r="A280" s="40">
        <v>2026</v>
      </c>
      <c r="B280" s="59" t="s">
        <v>72</v>
      </c>
      <c r="C280" s="58" t="s">
        <v>727</v>
      </c>
      <c r="D280" s="107" t="s">
        <v>114</v>
      </c>
      <c r="E280" s="159"/>
      <c r="F280" s="58" t="s">
        <v>768</v>
      </c>
      <c r="G280" s="107" t="s">
        <v>121</v>
      </c>
      <c r="H280" s="59" t="s">
        <v>126</v>
      </c>
      <c r="I280" s="65"/>
      <c r="J280" s="107" t="s">
        <v>132</v>
      </c>
      <c r="K280" s="107" t="s">
        <v>3</v>
      </c>
      <c r="L280" s="59" t="s">
        <v>6</v>
      </c>
      <c r="M280" s="58" t="s">
        <v>729</v>
      </c>
      <c r="N280" s="148"/>
      <c r="O280" s="149"/>
      <c r="P280" s="149"/>
      <c r="Q280" s="107" t="s">
        <v>140</v>
      </c>
      <c r="R280" s="78"/>
      <c r="S280" s="78"/>
      <c r="T280" s="58" t="s">
        <v>769</v>
      </c>
      <c r="U280" s="107">
        <v>2026</v>
      </c>
      <c r="V280" s="88">
        <v>46387</v>
      </c>
      <c r="W280" s="78"/>
      <c r="X280" s="88">
        <v>46024</v>
      </c>
      <c r="Y280" s="150">
        <v>185280</v>
      </c>
      <c r="Z280" s="150"/>
      <c r="AA280" s="150">
        <f t="shared" si="31"/>
        <v>185280</v>
      </c>
      <c r="AB280" s="150"/>
      <c r="AC280" s="150">
        <f t="shared" si="32"/>
        <v>185280</v>
      </c>
      <c r="AD280" s="150">
        <f t="shared" si="33"/>
        <v>185280</v>
      </c>
      <c r="AE280" s="151" t="s">
        <v>102</v>
      </c>
      <c r="AF280" s="151"/>
      <c r="AG280" s="151"/>
      <c r="AH280" s="152"/>
      <c r="AI280" s="153"/>
      <c r="AJ280" s="152"/>
      <c r="AK280" s="154"/>
      <c r="AL280" s="152"/>
      <c r="AM280" s="155" t="s">
        <v>204</v>
      </c>
      <c r="AN280" s="156" t="s">
        <v>178</v>
      </c>
      <c r="AO280" s="157"/>
      <c r="AP280" s="158"/>
      <c r="AQ280" s="158"/>
      <c r="AR280" s="24"/>
      <c r="AS280" s="158"/>
    </row>
    <row r="281" spans="1:45" ht="30" hidden="1" customHeight="1" x14ac:dyDescent="0.35">
      <c r="A281" s="40">
        <v>2026</v>
      </c>
      <c r="B281" s="59" t="s">
        <v>72</v>
      </c>
      <c r="C281" s="58" t="s">
        <v>727</v>
      </c>
      <c r="D281" s="107" t="s">
        <v>114</v>
      </c>
      <c r="E281" s="159"/>
      <c r="F281" s="58" t="s">
        <v>770</v>
      </c>
      <c r="G281" s="107" t="s">
        <v>121</v>
      </c>
      <c r="H281" s="59" t="s">
        <v>126</v>
      </c>
      <c r="I281" s="65"/>
      <c r="J281" s="107" t="s">
        <v>132</v>
      </c>
      <c r="K281" s="107" t="s">
        <v>3</v>
      </c>
      <c r="L281" s="59" t="s">
        <v>6</v>
      </c>
      <c r="M281" s="58" t="s">
        <v>729</v>
      </c>
      <c r="N281" s="148"/>
      <c r="O281" s="149"/>
      <c r="P281" s="149"/>
      <c r="Q281" s="107" t="s">
        <v>140</v>
      </c>
      <c r="R281" s="78"/>
      <c r="S281" s="78"/>
      <c r="T281" s="58" t="s">
        <v>771</v>
      </c>
      <c r="U281" s="107">
        <v>2026</v>
      </c>
      <c r="V281" s="88">
        <v>46387</v>
      </c>
      <c r="W281" s="78"/>
      <c r="X281" s="88">
        <v>46024</v>
      </c>
      <c r="Y281" s="150">
        <v>138000</v>
      </c>
      <c r="Z281" s="150"/>
      <c r="AA281" s="150">
        <f t="shared" si="31"/>
        <v>138000</v>
      </c>
      <c r="AB281" s="150"/>
      <c r="AC281" s="150">
        <f t="shared" si="32"/>
        <v>138000</v>
      </c>
      <c r="AD281" s="150">
        <f t="shared" si="33"/>
        <v>138000</v>
      </c>
      <c r="AE281" s="151" t="s">
        <v>102</v>
      </c>
      <c r="AF281" s="151"/>
      <c r="AG281" s="151"/>
      <c r="AH281" s="152"/>
      <c r="AI281" s="153"/>
      <c r="AJ281" s="152"/>
      <c r="AK281" s="154"/>
      <c r="AL281" s="152"/>
      <c r="AM281" s="155" t="s">
        <v>204</v>
      </c>
      <c r="AN281" s="156" t="s">
        <v>178</v>
      </c>
      <c r="AO281" s="157"/>
      <c r="AP281" s="158"/>
      <c r="AQ281" s="158"/>
      <c r="AR281" s="24"/>
      <c r="AS281" s="158"/>
    </row>
    <row r="282" spans="1:45" ht="30" hidden="1" customHeight="1" x14ac:dyDescent="0.35">
      <c r="A282" s="40">
        <v>2026</v>
      </c>
      <c r="B282" s="59" t="s">
        <v>72</v>
      </c>
      <c r="C282" s="58" t="s">
        <v>727</v>
      </c>
      <c r="D282" s="107" t="s">
        <v>114</v>
      </c>
      <c r="E282" s="159"/>
      <c r="F282" s="58" t="s">
        <v>772</v>
      </c>
      <c r="G282" s="107" t="s">
        <v>121</v>
      </c>
      <c r="H282" s="59" t="s">
        <v>126</v>
      </c>
      <c r="I282" s="65"/>
      <c r="J282" s="107" t="s">
        <v>132</v>
      </c>
      <c r="K282" s="107" t="s">
        <v>3</v>
      </c>
      <c r="L282" s="59" t="s">
        <v>6</v>
      </c>
      <c r="M282" s="58" t="s">
        <v>729</v>
      </c>
      <c r="N282" s="148"/>
      <c r="O282" s="149"/>
      <c r="P282" s="149"/>
      <c r="Q282" s="107" t="s">
        <v>140</v>
      </c>
      <c r="R282" s="78"/>
      <c r="S282" s="78"/>
      <c r="T282" s="58" t="s">
        <v>773</v>
      </c>
      <c r="U282" s="107">
        <v>2026</v>
      </c>
      <c r="V282" s="88">
        <v>46387</v>
      </c>
      <c r="W282" s="78"/>
      <c r="X282" s="88">
        <v>46024</v>
      </c>
      <c r="Y282" s="150">
        <v>60000</v>
      </c>
      <c r="Z282" s="150"/>
      <c r="AA282" s="150">
        <f t="shared" si="31"/>
        <v>60000</v>
      </c>
      <c r="AB282" s="150"/>
      <c r="AC282" s="150">
        <f t="shared" si="32"/>
        <v>60000</v>
      </c>
      <c r="AD282" s="150">
        <f t="shared" si="33"/>
        <v>60000</v>
      </c>
      <c r="AE282" s="151" t="s">
        <v>102</v>
      </c>
      <c r="AF282" s="151"/>
      <c r="AG282" s="151"/>
      <c r="AH282" s="152"/>
      <c r="AI282" s="153"/>
      <c r="AJ282" s="152"/>
      <c r="AK282" s="154"/>
      <c r="AL282" s="152"/>
      <c r="AM282" s="155" t="s">
        <v>204</v>
      </c>
      <c r="AN282" s="156" t="s">
        <v>178</v>
      </c>
      <c r="AO282" s="157"/>
      <c r="AP282" s="158"/>
      <c r="AQ282" s="158"/>
      <c r="AR282" s="24"/>
      <c r="AS282" s="158"/>
    </row>
    <row r="283" spans="1:45" ht="30" hidden="1" customHeight="1" x14ac:dyDescent="0.35">
      <c r="A283" s="40">
        <v>2026</v>
      </c>
      <c r="B283" s="59" t="s">
        <v>72</v>
      </c>
      <c r="C283" s="58" t="s">
        <v>727</v>
      </c>
      <c r="D283" s="107" t="s">
        <v>114</v>
      </c>
      <c r="E283" s="159"/>
      <c r="F283" s="58" t="s">
        <v>774</v>
      </c>
      <c r="G283" s="107" t="s">
        <v>121</v>
      </c>
      <c r="H283" s="59" t="s">
        <v>126</v>
      </c>
      <c r="I283" s="65"/>
      <c r="J283" s="107" t="s">
        <v>132</v>
      </c>
      <c r="K283" s="107" t="s">
        <v>3</v>
      </c>
      <c r="L283" s="59" t="s">
        <v>6</v>
      </c>
      <c r="M283" s="58" t="s">
        <v>729</v>
      </c>
      <c r="N283" s="148"/>
      <c r="O283" s="149"/>
      <c r="P283" s="149"/>
      <c r="Q283" s="107" t="s">
        <v>140</v>
      </c>
      <c r="R283" s="78"/>
      <c r="S283" s="78"/>
      <c r="T283" s="58" t="s">
        <v>775</v>
      </c>
      <c r="U283" s="107">
        <v>2026</v>
      </c>
      <c r="V283" s="88">
        <v>46387</v>
      </c>
      <c r="W283" s="78"/>
      <c r="X283" s="88">
        <v>46024</v>
      </c>
      <c r="Y283" s="150">
        <v>54000</v>
      </c>
      <c r="Z283" s="150"/>
      <c r="AA283" s="150">
        <f t="shared" si="31"/>
        <v>54000</v>
      </c>
      <c r="AB283" s="150"/>
      <c r="AC283" s="150">
        <f t="shared" si="32"/>
        <v>54000</v>
      </c>
      <c r="AD283" s="150">
        <f t="shared" si="33"/>
        <v>54000</v>
      </c>
      <c r="AE283" s="151" t="s">
        <v>102</v>
      </c>
      <c r="AF283" s="151"/>
      <c r="AG283" s="151"/>
      <c r="AH283" s="152"/>
      <c r="AI283" s="153"/>
      <c r="AJ283" s="152"/>
      <c r="AK283" s="154"/>
      <c r="AL283" s="152"/>
      <c r="AM283" s="155" t="s">
        <v>204</v>
      </c>
      <c r="AN283" s="156" t="s">
        <v>178</v>
      </c>
      <c r="AO283" s="157"/>
      <c r="AP283" s="158"/>
      <c r="AQ283" s="158"/>
      <c r="AR283" s="24"/>
      <c r="AS283" s="158"/>
    </row>
    <row r="284" spans="1:45" ht="30" hidden="1" customHeight="1" x14ac:dyDescent="0.35">
      <c r="A284" s="40">
        <v>2026</v>
      </c>
      <c r="B284" s="59" t="s">
        <v>72</v>
      </c>
      <c r="C284" s="58" t="s">
        <v>727</v>
      </c>
      <c r="D284" s="107" t="s">
        <v>114</v>
      </c>
      <c r="E284" s="159"/>
      <c r="F284" s="58" t="s">
        <v>776</v>
      </c>
      <c r="G284" s="107" t="s">
        <v>121</v>
      </c>
      <c r="H284" s="59" t="s">
        <v>126</v>
      </c>
      <c r="I284" s="65"/>
      <c r="J284" s="107" t="s">
        <v>132</v>
      </c>
      <c r="K284" s="107" t="s">
        <v>3</v>
      </c>
      <c r="L284" s="59" t="s">
        <v>6</v>
      </c>
      <c r="M284" s="58" t="s">
        <v>729</v>
      </c>
      <c r="N284" s="148"/>
      <c r="O284" s="149"/>
      <c r="P284" s="149"/>
      <c r="Q284" s="107" t="s">
        <v>140</v>
      </c>
      <c r="R284" s="78"/>
      <c r="S284" s="78"/>
      <c r="T284" s="58" t="s">
        <v>777</v>
      </c>
      <c r="U284" s="107">
        <v>2026</v>
      </c>
      <c r="V284" s="88">
        <v>46387</v>
      </c>
      <c r="W284" s="78"/>
      <c r="X284" s="88">
        <v>46024</v>
      </c>
      <c r="Y284" s="150">
        <v>60000</v>
      </c>
      <c r="Z284" s="150"/>
      <c r="AA284" s="150">
        <f t="shared" si="31"/>
        <v>60000</v>
      </c>
      <c r="AB284" s="150"/>
      <c r="AC284" s="150">
        <f t="shared" si="32"/>
        <v>60000</v>
      </c>
      <c r="AD284" s="150">
        <f t="shared" si="33"/>
        <v>60000</v>
      </c>
      <c r="AE284" s="151" t="s">
        <v>102</v>
      </c>
      <c r="AF284" s="151"/>
      <c r="AG284" s="151"/>
      <c r="AH284" s="152"/>
      <c r="AI284" s="153"/>
      <c r="AJ284" s="152"/>
      <c r="AK284" s="154"/>
      <c r="AL284" s="152"/>
      <c r="AM284" s="155" t="s">
        <v>204</v>
      </c>
      <c r="AN284" s="156" t="s">
        <v>178</v>
      </c>
      <c r="AO284" s="157"/>
      <c r="AP284" s="158"/>
      <c r="AQ284" s="158"/>
      <c r="AR284" s="24"/>
      <c r="AS284" s="158"/>
    </row>
    <row r="285" spans="1:45" ht="30" hidden="1" customHeight="1" x14ac:dyDescent="0.35">
      <c r="A285" s="40">
        <v>2026</v>
      </c>
      <c r="B285" s="59" t="s">
        <v>72</v>
      </c>
      <c r="C285" s="58" t="s">
        <v>727</v>
      </c>
      <c r="D285" s="107" t="s">
        <v>114</v>
      </c>
      <c r="E285" s="159"/>
      <c r="F285" s="58" t="s">
        <v>778</v>
      </c>
      <c r="G285" s="107" t="s">
        <v>121</v>
      </c>
      <c r="H285" s="59" t="s">
        <v>126</v>
      </c>
      <c r="I285" s="65"/>
      <c r="J285" s="107" t="s">
        <v>132</v>
      </c>
      <c r="K285" s="107" t="s">
        <v>3</v>
      </c>
      <c r="L285" s="59" t="s">
        <v>6</v>
      </c>
      <c r="M285" s="58" t="s">
        <v>729</v>
      </c>
      <c r="N285" s="148"/>
      <c r="O285" s="149"/>
      <c r="P285" s="149"/>
      <c r="Q285" s="107" t="s">
        <v>140</v>
      </c>
      <c r="R285" s="78"/>
      <c r="S285" s="78"/>
      <c r="T285" s="58" t="s">
        <v>779</v>
      </c>
      <c r="U285" s="107">
        <v>2026</v>
      </c>
      <c r="V285" s="88">
        <v>46387</v>
      </c>
      <c r="W285" s="78"/>
      <c r="X285" s="88">
        <v>46024</v>
      </c>
      <c r="Y285" s="150">
        <v>100000</v>
      </c>
      <c r="Z285" s="150"/>
      <c r="AA285" s="150">
        <f t="shared" si="31"/>
        <v>100000</v>
      </c>
      <c r="AB285" s="150"/>
      <c r="AC285" s="150">
        <f t="shared" si="32"/>
        <v>100000</v>
      </c>
      <c r="AD285" s="150">
        <f t="shared" si="33"/>
        <v>100000</v>
      </c>
      <c r="AE285" s="151" t="s">
        <v>102</v>
      </c>
      <c r="AF285" s="151"/>
      <c r="AG285" s="151"/>
      <c r="AH285" s="152"/>
      <c r="AI285" s="153"/>
      <c r="AJ285" s="152"/>
      <c r="AK285" s="154"/>
      <c r="AL285" s="152"/>
      <c r="AM285" s="155" t="s">
        <v>204</v>
      </c>
      <c r="AN285" s="156" t="s">
        <v>178</v>
      </c>
      <c r="AO285" s="157"/>
      <c r="AP285" s="158"/>
      <c r="AQ285" s="158"/>
      <c r="AR285" s="24"/>
      <c r="AS285" s="158"/>
    </row>
    <row r="286" spans="1:45" ht="30" hidden="1" customHeight="1" x14ac:dyDescent="0.35">
      <c r="A286" s="40">
        <v>2026</v>
      </c>
      <c r="B286" s="59" t="s">
        <v>72</v>
      </c>
      <c r="C286" s="58" t="s">
        <v>727</v>
      </c>
      <c r="D286" s="107" t="s">
        <v>114</v>
      </c>
      <c r="E286" s="159"/>
      <c r="F286" s="58" t="s">
        <v>780</v>
      </c>
      <c r="G286" s="107" t="s">
        <v>121</v>
      </c>
      <c r="H286" s="59" t="s">
        <v>126</v>
      </c>
      <c r="I286" s="65"/>
      <c r="J286" s="107" t="s">
        <v>132</v>
      </c>
      <c r="K286" s="107" t="s">
        <v>3</v>
      </c>
      <c r="L286" s="59" t="s">
        <v>6</v>
      </c>
      <c r="M286" s="58" t="s">
        <v>729</v>
      </c>
      <c r="N286" s="148"/>
      <c r="O286" s="149"/>
      <c r="P286" s="149"/>
      <c r="Q286" s="107" t="s">
        <v>140</v>
      </c>
      <c r="R286" s="78"/>
      <c r="S286" s="78"/>
      <c r="T286" s="58" t="s">
        <v>781</v>
      </c>
      <c r="U286" s="107">
        <v>2026</v>
      </c>
      <c r="V286" s="88">
        <v>46387</v>
      </c>
      <c r="W286" s="78"/>
      <c r="X286" s="88">
        <v>46024</v>
      </c>
      <c r="Y286" s="150">
        <v>26000</v>
      </c>
      <c r="Z286" s="150"/>
      <c r="AA286" s="150">
        <f t="shared" si="31"/>
        <v>26000</v>
      </c>
      <c r="AB286" s="150"/>
      <c r="AC286" s="150">
        <f t="shared" si="32"/>
        <v>26000</v>
      </c>
      <c r="AD286" s="150">
        <f t="shared" si="33"/>
        <v>26000</v>
      </c>
      <c r="AE286" s="151" t="s">
        <v>102</v>
      </c>
      <c r="AF286" s="151"/>
      <c r="AG286" s="151"/>
      <c r="AH286" s="152"/>
      <c r="AI286" s="153"/>
      <c r="AJ286" s="152"/>
      <c r="AK286" s="154"/>
      <c r="AL286" s="152"/>
      <c r="AM286" s="155" t="s">
        <v>204</v>
      </c>
      <c r="AN286" s="156" t="s">
        <v>178</v>
      </c>
      <c r="AO286" s="157"/>
      <c r="AP286" s="158"/>
      <c r="AQ286" s="158"/>
      <c r="AR286" s="24"/>
      <c r="AS286" s="158"/>
    </row>
    <row r="287" spans="1:45" ht="30" hidden="1" customHeight="1" x14ac:dyDescent="0.35">
      <c r="A287" s="40">
        <v>2026</v>
      </c>
      <c r="B287" s="59" t="s">
        <v>72</v>
      </c>
      <c r="C287" s="58" t="s">
        <v>727</v>
      </c>
      <c r="D287" s="107" t="s">
        <v>114</v>
      </c>
      <c r="E287" s="159"/>
      <c r="F287" s="58" t="s">
        <v>782</v>
      </c>
      <c r="G287" s="107" t="s">
        <v>121</v>
      </c>
      <c r="H287" s="59" t="s">
        <v>126</v>
      </c>
      <c r="I287" s="65"/>
      <c r="J287" s="107" t="s">
        <v>132</v>
      </c>
      <c r="K287" s="107" t="s">
        <v>3</v>
      </c>
      <c r="L287" s="59" t="s">
        <v>6</v>
      </c>
      <c r="M287" s="58" t="s">
        <v>729</v>
      </c>
      <c r="N287" s="148"/>
      <c r="O287" s="149"/>
      <c r="P287" s="149"/>
      <c r="Q287" s="107" t="s">
        <v>140</v>
      </c>
      <c r="R287" s="78"/>
      <c r="S287" s="78"/>
      <c r="T287" s="58" t="s">
        <v>783</v>
      </c>
      <c r="U287" s="107">
        <v>2026</v>
      </c>
      <c r="V287" s="88">
        <v>46387</v>
      </c>
      <c r="W287" s="78"/>
      <c r="X287" s="88">
        <v>46024</v>
      </c>
      <c r="Y287" s="150">
        <v>72000</v>
      </c>
      <c r="Z287" s="150"/>
      <c r="AA287" s="150">
        <f t="shared" si="31"/>
        <v>72000</v>
      </c>
      <c r="AB287" s="150"/>
      <c r="AC287" s="150">
        <f t="shared" si="32"/>
        <v>72000</v>
      </c>
      <c r="AD287" s="150">
        <f t="shared" si="33"/>
        <v>72000</v>
      </c>
      <c r="AE287" s="151" t="s">
        <v>102</v>
      </c>
      <c r="AF287" s="151"/>
      <c r="AG287" s="151"/>
      <c r="AH287" s="152"/>
      <c r="AI287" s="153"/>
      <c r="AJ287" s="152"/>
      <c r="AK287" s="154"/>
      <c r="AL287" s="152"/>
      <c r="AM287" s="155" t="s">
        <v>204</v>
      </c>
      <c r="AN287" s="156" t="s">
        <v>178</v>
      </c>
      <c r="AO287" s="157"/>
      <c r="AP287" s="158"/>
      <c r="AQ287" s="158"/>
      <c r="AR287" s="24"/>
      <c r="AS287" s="158"/>
    </row>
    <row r="288" spans="1:45" ht="30" hidden="1" customHeight="1" x14ac:dyDescent="0.35">
      <c r="A288" s="40">
        <v>2026</v>
      </c>
      <c r="B288" s="59" t="s">
        <v>72</v>
      </c>
      <c r="C288" s="58" t="s">
        <v>727</v>
      </c>
      <c r="D288" s="107" t="s">
        <v>114</v>
      </c>
      <c r="E288" s="159"/>
      <c r="F288" s="58" t="s">
        <v>784</v>
      </c>
      <c r="G288" s="107" t="s">
        <v>121</v>
      </c>
      <c r="H288" s="59" t="s">
        <v>126</v>
      </c>
      <c r="I288" s="65"/>
      <c r="J288" s="107" t="s">
        <v>132</v>
      </c>
      <c r="K288" s="107" t="s">
        <v>3</v>
      </c>
      <c r="L288" s="59" t="s">
        <v>6</v>
      </c>
      <c r="M288" s="58" t="s">
        <v>729</v>
      </c>
      <c r="N288" s="148"/>
      <c r="O288" s="149"/>
      <c r="P288" s="149"/>
      <c r="Q288" s="107" t="s">
        <v>140</v>
      </c>
      <c r="R288" s="78"/>
      <c r="S288" s="78"/>
      <c r="T288" s="58" t="s">
        <v>785</v>
      </c>
      <c r="U288" s="107">
        <v>2026</v>
      </c>
      <c r="V288" s="88">
        <v>46387</v>
      </c>
      <c r="W288" s="78"/>
      <c r="X288" s="88">
        <v>46024</v>
      </c>
      <c r="Y288" s="150">
        <v>208000</v>
      </c>
      <c r="Z288" s="150"/>
      <c r="AA288" s="150">
        <f t="shared" si="31"/>
        <v>208000</v>
      </c>
      <c r="AB288" s="150"/>
      <c r="AC288" s="150">
        <f t="shared" si="32"/>
        <v>208000</v>
      </c>
      <c r="AD288" s="150">
        <f t="shared" si="33"/>
        <v>208000</v>
      </c>
      <c r="AE288" s="151" t="s">
        <v>102</v>
      </c>
      <c r="AF288" s="151"/>
      <c r="AG288" s="151"/>
      <c r="AH288" s="152"/>
      <c r="AI288" s="153"/>
      <c r="AJ288" s="152"/>
      <c r="AK288" s="154"/>
      <c r="AL288" s="152"/>
      <c r="AM288" s="155" t="s">
        <v>204</v>
      </c>
      <c r="AN288" s="156" t="s">
        <v>178</v>
      </c>
      <c r="AO288" s="157"/>
      <c r="AP288" s="158"/>
      <c r="AQ288" s="158"/>
      <c r="AR288" s="24"/>
      <c r="AS288" s="158"/>
    </row>
    <row r="289" spans="1:45" ht="30" hidden="1" customHeight="1" x14ac:dyDescent="0.35">
      <c r="A289" s="40">
        <v>2026</v>
      </c>
      <c r="B289" s="59" t="s">
        <v>72</v>
      </c>
      <c r="C289" s="58" t="s">
        <v>727</v>
      </c>
      <c r="D289" s="107" t="s">
        <v>114</v>
      </c>
      <c r="E289" s="159"/>
      <c r="F289" s="58" t="s">
        <v>786</v>
      </c>
      <c r="G289" s="107" t="s">
        <v>121</v>
      </c>
      <c r="H289" s="59" t="s">
        <v>126</v>
      </c>
      <c r="I289" s="65"/>
      <c r="J289" s="107" t="s">
        <v>132</v>
      </c>
      <c r="K289" s="107" t="s">
        <v>3</v>
      </c>
      <c r="L289" s="59" t="s">
        <v>6</v>
      </c>
      <c r="M289" s="58" t="s">
        <v>729</v>
      </c>
      <c r="N289" s="148"/>
      <c r="O289" s="149"/>
      <c r="P289" s="149"/>
      <c r="Q289" s="107" t="s">
        <v>140</v>
      </c>
      <c r="R289" s="78"/>
      <c r="S289" s="78"/>
      <c r="T289" s="58" t="s">
        <v>787</v>
      </c>
      <c r="U289" s="107">
        <v>2026</v>
      </c>
      <c r="V289" s="88">
        <v>46387</v>
      </c>
      <c r="W289" s="78"/>
      <c r="X289" s="88">
        <v>46024</v>
      </c>
      <c r="Y289" s="150">
        <v>130000</v>
      </c>
      <c r="Z289" s="150"/>
      <c r="AA289" s="150">
        <f t="shared" si="31"/>
        <v>130000</v>
      </c>
      <c r="AB289" s="150"/>
      <c r="AC289" s="150">
        <f t="shared" si="32"/>
        <v>130000</v>
      </c>
      <c r="AD289" s="150">
        <f t="shared" si="33"/>
        <v>130000</v>
      </c>
      <c r="AE289" s="151" t="s">
        <v>102</v>
      </c>
      <c r="AF289" s="151"/>
      <c r="AG289" s="151"/>
      <c r="AH289" s="152"/>
      <c r="AI289" s="153"/>
      <c r="AJ289" s="152"/>
      <c r="AK289" s="154"/>
      <c r="AL289" s="152"/>
      <c r="AM289" s="155" t="s">
        <v>204</v>
      </c>
      <c r="AN289" s="156" t="s">
        <v>178</v>
      </c>
      <c r="AO289" s="157"/>
      <c r="AP289" s="158"/>
      <c r="AQ289" s="158"/>
      <c r="AR289" s="24"/>
      <c r="AS289" s="158"/>
    </row>
    <row r="290" spans="1:45" ht="30" hidden="1" customHeight="1" x14ac:dyDescent="0.35">
      <c r="A290" s="40">
        <v>2026</v>
      </c>
      <c r="B290" s="59" t="s">
        <v>72</v>
      </c>
      <c r="C290" s="58" t="s">
        <v>727</v>
      </c>
      <c r="D290" s="107" t="s">
        <v>114</v>
      </c>
      <c r="E290" s="159"/>
      <c r="F290" s="58" t="s">
        <v>788</v>
      </c>
      <c r="G290" s="107" t="s">
        <v>121</v>
      </c>
      <c r="H290" s="59" t="s">
        <v>126</v>
      </c>
      <c r="I290" s="65"/>
      <c r="J290" s="107" t="s">
        <v>132</v>
      </c>
      <c r="K290" s="107" t="s">
        <v>3</v>
      </c>
      <c r="L290" s="59" t="s">
        <v>6</v>
      </c>
      <c r="M290" s="58" t="s">
        <v>729</v>
      </c>
      <c r="N290" s="148"/>
      <c r="O290" s="149"/>
      <c r="P290" s="149"/>
      <c r="Q290" s="107" t="s">
        <v>140</v>
      </c>
      <c r="R290" s="78"/>
      <c r="S290" s="78"/>
      <c r="T290" s="58" t="s">
        <v>789</v>
      </c>
      <c r="U290" s="107">
        <v>2026</v>
      </c>
      <c r="V290" s="88">
        <v>46387</v>
      </c>
      <c r="W290" s="78"/>
      <c r="X290" s="88">
        <v>46024</v>
      </c>
      <c r="Y290" s="150">
        <v>208000</v>
      </c>
      <c r="Z290" s="150"/>
      <c r="AA290" s="150">
        <f t="shared" si="31"/>
        <v>208000</v>
      </c>
      <c r="AB290" s="150"/>
      <c r="AC290" s="150">
        <f t="shared" si="32"/>
        <v>208000</v>
      </c>
      <c r="AD290" s="150">
        <f t="shared" si="33"/>
        <v>208000</v>
      </c>
      <c r="AE290" s="151" t="s">
        <v>102</v>
      </c>
      <c r="AF290" s="151"/>
      <c r="AG290" s="151"/>
      <c r="AH290" s="152"/>
      <c r="AI290" s="153"/>
      <c r="AJ290" s="152"/>
      <c r="AK290" s="154"/>
      <c r="AL290" s="152"/>
      <c r="AM290" s="155" t="s">
        <v>204</v>
      </c>
      <c r="AN290" s="156" t="s">
        <v>178</v>
      </c>
      <c r="AO290" s="157"/>
      <c r="AP290" s="158"/>
      <c r="AQ290" s="158"/>
      <c r="AR290" s="24"/>
      <c r="AS290" s="158"/>
    </row>
    <row r="291" spans="1:45" ht="30" hidden="1" customHeight="1" x14ac:dyDescent="0.35">
      <c r="A291" s="40">
        <v>2026</v>
      </c>
      <c r="B291" s="59" t="s">
        <v>72</v>
      </c>
      <c r="C291" s="58" t="s">
        <v>727</v>
      </c>
      <c r="D291" s="107" t="s">
        <v>114</v>
      </c>
      <c r="E291" s="159"/>
      <c r="F291" s="58" t="s">
        <v>790</v>
      </c>
      <c r="G291" s="107" t="s">
        <v>121</v>
      </c>
      <c r="H291" s="59" t="s">
        <v>126</v>
      </c>
      <c r="I291" s="65"/>
      <c r="J291" s="107" t="s">
        <v>132</v>
      </c>
      <c r="K291" s="107" t="s">
        <v>3</v>
      </c>
      <c r="L291" s="59" t="s">
        <v>6</v>
      </c>
      <c r="M291" s="58" t="s">
        <v>729</v>
      </c>
      <c r="N291" s="148"/>
      <c r="O291" s="149"/>
      <c r="P291" s="149"/>
      <c r="Q291" s="107" t="s">
        <v>140</v>
      </c>
      <c r="R291" s="78"/>
      <c r="S291" s="78"/>
      <c r="T291" s="58" t="s">
        <v>791</v>
      </c>
      <c r="U291" s="107">
        <v>2026</v>
      </c>
      <c r="V291" s="88">
        <v>46387</v>
      </c>
      <c r="W291" s="78"/>
      <c r="X291" s="88">
        <v>46024</v>
      </c>
      <c r="Y291" s="150">
        <v>148200</v>
      </c>
      <c r="Z291" s="150"/>
      <c r="AA291" s="150">
        <f t="shared" si="31"/>
        <v>148200</v>
      </c>
      <c r="AB291" s="150"/>
      <c r="AC291" s="150">
        <f t="shared" si="32"/>
        <v>148200</v>
      </c>
      <c r="AD291" s="150">
        <f t="shared" si="33"/>
        <v>148200</v>
      </c>
      <c r="AE291" s="151" t="s">
        <v>102</v>
      </c>
      <c r="AF291" s="151"/>
      <c r="AG291" s="151"/>
      <c r="AH291" s="152"/>
      <c r="AI291" s="153"/>
      <c r="AJ291" s="152"/>
      <c r="AK291" s="154"/>
      <c r="AL291" s="152"/>
      <c r="AM291" s="155" t="s">
        <v>204</v>
      </c>
      <c r="AN291" s="156" t="s">
        <v>178</v>
      </c>
      <c r="AO291" s="157"/>
      <c r="AP291" s="158"/>
      <c r="AQ291" s="158"/>
      <c r="AR291" s="24"/>
      <c r="AS291" s="158"/>
    </row>
    <row r="292" spans="1:45" ht="30" hidden="1" customHeight="1" x14ac:dyDescent="0.35">
      <c r="A292" s="40">
        <v>2026</v>
      </c>
      <c r="B292" s="59" t="s">
        <v>72</v>
      </c>
      <c r="C292" s="58" t="s">
        <v>727</v>
      </c>
      <c r="D292" s="107" t="s">
        <v>114</v>
      </c>
      <c r="E292" s="159"/>
      <c r="F292" s="58" t="s">
        <v>792</v>
      </c>
      <c r="G292" s="107" t="s">
        <v>121</v>
      </c>
      <c r="H292" s="59" t="s">
        <v>126</v>
      </c>
      <c r="I292" s="65"/>
      <c r="J292" s="107" t="s">
        <v>132</v>
      </c>
      <c r="K292" s="107" t="s">
        <v>3</v>
      </c>
      <c r="L292" s="59" t="s">
        <v>6</v>
      </c>
      <c r="M292" s="58" t="s">
        <v>729</v>
      </c>
      <c r="N292" s="148"/>
      <c r="O292" s="149"/>
      <c r="P292" s="149"/>
      <c r="Q292" s="107" t="s">
        <v>140</v>
      </c>
      <c r="R292" s="78"/>
      <c r="S292" s="78"/>
      <c r="T292" s="58" t="s">
        <v>793</v>
      </c>
      <c r="U292" s="107">
        <v>2026</v>
      </c>
      <c r="V292" s="88">
        <v>46387</v>
      </c>
      <c r="W292" s="78"/>
      <c r="X292" s="88">
        <v>46024</v>
      </c>
      <c r="Y292" s="150">
        <v>85800</v>
      </c>
      <c r="Z292" s="150"/>
      <c r="AA292" s="150">
        <f t="shared" si="31"/>
        <v>85800</v>
      </c>
      <c r="AB292" s="150"/>
      <c r="AC292" s="150">
        <f t="shared" si="32"/>
        <v>85800</v>
      </c>
      <c r="AD292" s="150">
        <f t="shared" si="33"/>
        <v>85800</v>
      </c>
      <c r="AE292" s="151" t="s">
        <v>102</v>
      </c>
      <c r="AF292" s="151"/>
      <c r="AG292" s="151"/>
      <c r="AH292" s="152"/>
      <c r="AI292" s="153"/>
      <c r="AJ292" s="152"/>
      <c r="AK292" s="154"/>
      <c r="AL292" s="152"/>
      <c r="AM292" s="155" t="s">
        <v>204</v>
      </c>
      <c r="AN292" s="156" t="s">
        <v>178</v>
      </c>
      <c r="AO292" s="157"/>
      <c r="AP292" s="158"/>
      <c r="AQ292" s="158"/>
      <c r="AR292" s="24"/>
      <c r="AS292" s="158"/>
    </row>
    <row r="293" spans="1:45" ht="30" hidden="1" customHeight="1" x14ac:dyDescent="0.35">
      <c r="A293" s="40">
        <v>2026</v>
      </c>
      <c r="B293" s="59" t="s">
        <v>72</v>
      </c>
      <c r="C293" s="58" t="s">
        <v>727</v>
      </c>
      <c r="D293" s="107" t="s">
        <v>114</v>
      </c>
      <c r="E293" s="159"/>
      <c r="F293" s="58" t="s">
        <v>794</v>
      </c>
      <c r="G293" s="107" t="s">
        <v>121</v>
      </c>
      <c r="H293" s="59" t="s">
        <v>126</v>
      </c>
      <c r="I293" s="65"/>
      <c r="J293" s="107" t="s">
        <v>132</v>
      </c>
      <c r="K293" s="107" t="s">
        <v>3</v>
      </c>
      <c r="L293" s="59" t="s">
        <v>6</v>
      </c>
      <c r="M293" s="58" t="s">
        <v>729</v>
      </c>
      <c r="N293" s="148"/>
      <c r="O293" s="149"/>
      <c r="P293" s="149"/>
      <c r="Q293" s="107" t="s">
        <v>140</v>
      </c>
      <c r="R293" s="78"/>
      <c r="S293" s="78"/>
      <c r="T293" s="58" t="s">
        <v>795</v>
      </c>
      <c r="U293" s="107">
        <v>2026</v>
      </c>
      <c r="V293" s="88">
        <v>46387</v>
      </c>
      <c r="W293" s="78"/>
      <c r="X293" s="88">
        <v>46024</v>
      </c>
      <c r="Y293" s="150">
        <v>72000</v>
      </c>
      <c r="Z293" s="150"/>
      <c r="AA293" s="150">
        <f t="shared" si="31"/>
        <v>72000</v>
      </c>
      <c r="AB293" s="150"/>
      <c r="AC293" s="150">
        <f t="shared" si="32"/>
        <v>72000</v>
      </c>
      <c r="AD293" s="150">
        <f t="shared" si="33"/>
        <v>72000</v>
      </c>
      <c r="AE293" s="151" t="s">
        <v>102</v>
      </c>
      <c r="AF293" s="151"/>
      <c r="AG293" s="151"/>
      <c r="AH293" s="152"/>
      <c r="AI293" s="153"/>
      <c r="AJ293" s="152"/>
      <c r="AK293" s="154"/>
      <c r="AL293" s="152"/>
      <c r="AM293" s="155" t="s">
        <v>204</v>
      </c>
      <c r="AN293" s="156" t="s">
        <v>178</v>
      </c>
      <c r="AO293" s="157"/>
      <c r="AP293" s="158"/>
      <c r="AQ293" s="158"/>
      <c r="AR293" s="24"/>
      <c r="AS293" s="158"/>
    </row>
    <row r="294" spans="1:45" ht="30" hidden="1" customHeight="1" x14ac:dyDescent="0.35">
      <c r="A294" s="40">
        <v>2026</v>
      </c>
      <c r="B294" s="59" t="s">
        <v>72</v>
      </c>
      <c r="C294" s="58" t="s">
        <v>727</v>
      </c>
      <c r="D294" s="107" t="s">
        <v>114</v>
      </c>
      <c r="E294" s="159"/>
      <c r="F294" s="58" t="s">
        <v>796</v>
      </c>
      <c r="G294" s="107" t="s">
        <v>121</v>
      </c>
      <c r="H294" s="59" t="s">
        <v>126</v>
      </c>
      <c r="I294" s="65"/>
      <c r="J294" s="107" t="s">
        <v>132</v>
      </c>
      <c r="K294" s="107" t="s">
        <v>3</v>
      </c>
      <c r="L294" s="59" t="s">
        <v>6</v>
      </c>
      <c r="M294" s="58" t="s">
        <v>729</v>
      </c>
      <c r="N294" s="148"/>
      <c r="O294" s="149"/>
      <c r="P294" s="149"/>
      <c r="Q294" s="107" t="s">
        <v>140</v>
      </c>
      <c r="R294" s="78"/>
      <c r="S294" s="78"/>
      <c r="T294" s="58" t="s">
        <v>797</v>
      </c>
      <c r="U294" s="107">
        <v>2026</v>
      </c>
      <c r="V294" s="88">
        <v>46387</v>
      </c>
      <c r="W294" s="78"/>
      <c r="X294" s="88">
        <v>46024</v>
      </c>
      <c r="Y294" s="150">
        <v>156000</v>
      </c>
      <c r="Z294" s="150"/>
      <c r="AA294" s="150">
        <f t="shared" si="31"/>
        <v>156000</v>
      </c>
      <c r="AB294" s="150"/>
      <c r="AC294" s="150">
        <f t="shared" si="32"/>
        <v>156000</v>
      </c>
      <c r="AD294" s="150">
        <f t="shared" si="33"/>
        <v>156000</v>
      </c>
      <c r="AE294" s="151" t="s">
        <v>102</v>
      </c>
      <c r="AF294" s="151"/>
      <c r="AG294" s="151"/>
      <c r="AH294" s="152"/>
      <c r="AI294" s="153"/>
      <c r="AJ294" s="152"/>
      <c r="AK294" s="154"/>
      <c r="AL294" s="152"/>
      <c r="AM294" s="155" t="s">
        <v>204</v>
      </c>
      <c r="AN294" s="156" t="s">
        <v>178</v>
      </c>
      <c r="AO294" s="157"/>
      <c r="AP294" s="158"/>
      <c r="AQ294" s="158"/>
      <c r="AR294" s="24"/>
      <c r="AS294" s="158"/>
    </row>
    <row r="295" spans="1:45" ht="30" hidden="1" customHeight="1" x14ac:dyDescent="0.35">
      <c r="A295" s="40">
        <v>2026</v>
      </c>
      <c r="B295" s="59" t="s">
        <v>72</v>
      </c>
      <c r="C295" s="58" t="s">
        <v>727</v>
      </c>
      <c r="D295" s="107" t="s">
        <v>114</v>
      </c>
      <c r="E295" s="159"/>
      <c r="F295" s="58" t="s">
        <v>798</v>
      </c>
      <c r="G295" s="107" t="s">
        <v>121</v>
      </c>
      <c r="H295" s="59" t="s">
        <v>126</v>
      </c>
      <c r="I295" s="65"/>
      <c r="J295" s="107" t="s">
        <v>132</v>
      </c>
      <c r="K295" s="107" t="s">
        <v>3</v>
      </c>
      <c r="L295" s="59" t="s">
        <v>6</v>
      </c>
      <c r="M295" s="58" t="s">
        <v>729</v>
      </c>
      <c r="N295" s="148"/>
      <c r="O295" s="149"/>
      <c r="P295" s="149"/>
      <c r="Q295" s="107" t="s">
        <v>140</v>
      </c>
      <c r="R295" s="78"/>
      <c r="S295" s="78"/>
      <c r="T295" s="58" t="s">
        <v>799</v>
      </c>
      <c r="U295" s="107">
        <v>2026</v>
      </c>
      <c r="V295" s="88">
        <v>46387</v>
      </c>
      <c r="W295" s="78"/>
      <c r="X295" s="88">
        <v>46024</v>
      </c>
      <c r="Y295" s="150">
        <v>128000</v>
      </c>
      <c r="Z295" s="150"/>
      <c r="AA295" s="150">
        <f t="shared" si="31"/>
        <v>128000</v>
      </c>
      <c r="AB295" s="150"/>
      <c r="AC295" s="150">
        <f t="shared" si="32"/>
        <v>128000</v>
      </c>
      <c r="AD295" s="150">
        <f t="shared" si="33"/>
        <v>128000</v>
      </c>
      <c r="AE295" s="151" t="s">
        <v>102</v>
      </c>
      <c r="AF295" s="151"/>
      <c r="AG295" s="151"/>
      <c r="AH295" s="152"/>
      <c r="AI295" s="153"/>
      <c r="AJ295" s="152"/>
      <c r="AK295" s="154"/>
      <c r="AL295" s="152"/>
      <c r="AM295" s="155" t="s">
        <v>204</v>
      </c>
      <c r="AN295" s="156" t="s">
        <v>178</v>
      </c>
      <c r="AO295" s="157"/>
      <c r="AP295" s="158"/>
      <c r="AQ295" s="158"/>
      <c r="AR295" s="24"/>
      <c r="AS295" s="158"/>
    </row>
    <row r="296" spans="1:45" ht="30" hidden="1" customHeight="1" x14ac:dyDescent="0.35">
      <c r="A296" s="40">
        <v>2026</v>
      </c>
      <c r="B296" s="59" t="s">
        <v>72</v>
      </c>
      <c r="C296" s="58" t="s">
        <v>727</v>
      </c>
      <c r="D296" s="107" t="s">
        <v>114</v>
      </c>
      <c r="E296" s="159"/>
      <c r="F296" s="58" t="s">
        <v>800</v>
      </c>
      <c r="G296" s="107" t="s">
        <v>121</v>
      </c>
      <c r="H296" s="59" t="s">
        <v>126</v>
      </c>
      <c r="I296" s="65"/>
      <c r="J296" s="107" t="s">
        <v>132</v>
      </c>
      <c r="K296" s="107" t="s">
        <v>3</v>
      </c>
      <c r="L296" s="59" t="s">
        <v>6</v>
      </c>
      <c r="M296" s="58" t="s">
        <v>729</v>
      </c>
      <c r="N296" s="148"/>
      <c r="O296" s="149"/>
      <c r="P296" s="149"/>
      <c r="Q296" s="107" t="s">
        <v>140</v>
      </c>
      <c r="R296" s="78"/>
      <c r="S296" s="78"/>
      <c r="T296" s="58" t="s">
        <v>801</v>
      </c>
      <c r="U296" s="107">
        <v>2026</v>
      </c>
      <c r="V296" s="88">
        <v>46387</v>
      </c>
      <c r="W296" s="78"/>
      <c r="X296" s="88">
        <v>46024</v>
      </c>
      <c r="Y296" s="150">
        <v>24000</v>
      </c>
      <c r="Z296" s="150"/>
      <c r="AA296" s="150">
        <f t="shared" si="31"/>
        <v>24000</v>
      </c>
      <c r="AB296" s="150"/>
      <c r="AC296" s="150">
        <f t="shared" si="32"/>
        <v>24000</v>
      </c>
      <c r="AD296" s="150">
        <f t="shared" si="33"/>
        <v>24000</v>
      </c>
      <c r="AE296" s="151" t="s">
        <v>102</v>
      </c>
      <c r="AF296" s="151"/>
      <c r="AG296" s="151"/>
      <c r="AH296" s="152"/>
      <c r="AI296" s="153"/>
      <c r="AJ296" s="152"/>
      <c r="AK296" s="154"/>
      <c r="AL296" s="152"/>
      <c r="AM296" s="155" t="s">
        <v>204</v>
      </c>
      <c r="AN296" s="156" t="s">
        <v>178</v>
      </c>
      <c r="AO296" s="157"/>
      <c r="AP296" s="158"/>
      <c r="AQ296" s="158"/>
      <c r="AR296" s="24"/>
      <c r="AS296" s="158"/>
    </row>
    <row r="297" spans="1:45" ht="30" hidden="1" customHeight="1" x14ac:dyDescent="0.35">
      <c r="A297" s="40">
        <v>2026</v>
      </c>
      <c r="B297" s="59" t="s">
        <v>72</v>
      </c>
      <c r="C297" s="58" t="s">
        <v>727</v>
      </c>
      <c r="D297" s="107" t="s">
        <v>114</v>
      </c>
      <c r="E297" s="159"/>
      <c r="F297" s="58" t="s">
        <v>802</v>
      </c>
      <c r="G297" s="107" t="s">
        <v>121</v>
      </c>
      <c r="H297" s="59" t="s">
        <v>126</v>
      </c>
      <c r="I297" s="65"/>
      <c r="J297" s="107" t="s">
        <v>132</v>
      </c>
      <c r="K297" s="107" t="s">
        <v>3</v>
      </c>
      <c r="L297" s="59" t="s">
        <v>6</v>
      </c>
      <c r="M297" s="58" t="s">
        <v>729</v>
      </c>
      <c r="N297" s="148"/>
      <c r="O297" s="149"/>
      <c r="P297" s="149"/>
      <c r="Q297" s="107" t="s">
        <v>140</v>
      </c>
      <c r="R297" s="78"/>
      <c r="S297" s="78"/>
      <c r="T297" s="58" t="s">
        <v>803</v>
      </c>
      <c r="U297" s="107">
        <v>2026</v>
      </c>
      <c r="V297" s="88">
        <v>46387</v>
      </c>
      <c r="W297" s="78"/>
      <c r="X297" s="88">
        <v>46024</v>
      </c>
      <c r="Y297" s="150">
        <v>45000</v>
      </c>
      <c r="Z297" s="150"/>
      <c r="AA297" s="150">
        <f t="shared" si="31"/>
        <v>45000</v>
      </c>
      <c r="AB297" s="150"/>
      <c r="AC297" s="150">
        <f t="shared" si="32"/>
        <v>45000</v>
      </c>
      <c r="AD297" s="150">
        <f t="shared" si="33"/>
        <v>45000</v>
      </c>
      <c r="AE297" s="151" t="s">
        <v>102</v>
      </c>
      <c r="AF297" s="151"/>
      <c r="AG297" s="151"/>
      <c r="AH297" s="152"/>
      <c r="AI297" s="153"/>
      <c r="AJ297" s="152"/>
      <c r="AK297" s="154"/>
      <c r="AL297" s="152"/>
      <c r="AM297" s="155" t="s">
        <v>204</v>
      </c>
      <c r="AN297" s="156" t="s">
        <v>178</v>
      </c>
      <c r="AO297" s="157"/>
      <c r="AP297" s="158"/>
      <c r="AQ297" s="158"/>
      <c r="AR297" s="24"/>
      <c r="AS297" s="158"/>
    </row>
    <row r="298" spans="1:45" ht="30" hidden="1" customHeight="1" x14ac:dyDescent="0.35">
      <c r="A298" s="40">
        <v>2026</v>
      </c>
      <c r="B298" s="59" t="s">
        <v>72</v>
      </c>
      <c r="C298" s="58" t="s">
        <v>727</v>
      </c>
      <c r="D298" s="107" t="s">
        <v>114</v>
      </c>
      <c r="E298" s="159"/>
      <c r="F298" s="58" t="s">
        <v>804</v>
      </c>
      <c r="G298" s="107" t="s">
        <v>121</v>
      </c>
      <c r="H298" s="59" t="s">
        <v>126</v>
      </c>
      <c r="I298" s="65"/>
      <c r="J298" s="107" t="s">
        <v>132</v>
      </c>
      <c r="K298" s="107" t="s">
        <v>3</v>
      </c>
      <c r="L298" s="59" t="s">
        <v>6</v>
      </c>
      <c r="M298" s="58" t="s">
        <v>729</v>
      </c>
      <c r="N298" s="148"/>
      <c r="O298" s="149"/>
      <c r="P298" s="149"/>
      <c r="Q298" s="107" t="s">
        <v>140</v>
      </c>
      <c r="R298" s="78"/>
      <c r="S298" s="78"/>
      <c r="T298" s="58" t="s">
        <v>805</v>
      </c>
      <c r="U298" s="107">
        <v>2026</v>
      </c>
      <c r="V298" s="88">
        <v>46387</v>
      </c>
      <c r="W298" s="78"/>
      <c r="X298" s="88">
        <v>46024</v>
      </c>
      <c r="Y298" s="150">
        <v>80000</v>
      </c>
      <c r="Z298" s="150"/>
      <c r="AA298" s="150">
        <f t="shared" si="31"/>
        <v>80000</v>
      </c>
      <c r="AB298" s="150"/>
      <c r="AC298" s="150">
        <f t="shared" si="32"/>
        <v>80000</v>
      </c>
      <c r="AD298" s="150">
        <f t="shared" si="33"/>
        <v>80000</v>
      </c>
      <c r="AE298" s="151" t="s">
        <v>102</v>
      </c>
      <c r="AF298" s="151"/>
      <c r="AG298" s="151"/>
      <c r="AH298" s="152"/>
      <c r="AI298" s="153"/>
      <c r="AJ298" s="152"/>
      <c r="AK298" s="154"/>
      <c r="AL298" s="152"/>
      <c r="AM298" s="155" t="s">
        <v>204</v>
      </c>
      <c r="AN298" s="156" t="s">
        <v>178</v>
      </c>
      <c r="AO298" s="157"/>
      <c r="AP298" s="158"/>
      <c r="AQ298" s="158"/>
      <c r="AR298" s="24"/>
      <c r="AS298" s="158"/>
    </row>
    <row r="299" spans="1:45" ht="30" hidden="1" customHeight="1" x14ac:dyDescent="0.35">
      <c r="A299" s="40">
        <v>2026</v>
      </c>
      <c r="B299" s="59" t="s">
        <v>72</v>
      </c>
      <c r="C299" s="58" t="s">
        <v>727</v>
      </c>
      <c r="D299" s="107" t="s">
        <v>114</v>
      </c>
      <c r="E299" s="159"/>
      <c r="F299" s="58" t="s">
        <v>806</v>
      </c>
      <c r="G299" s="107" t="s">
        <v>121</v>
      </c>
      <c r="H299" s="59" t="s">
        <v>126</v>
      </c>
      <c r="I299" s="65"/>
      <c r="J299" s="107" t="s">
        <v>132</v>
      </c>
      <c r="K299" s="107" t="s">
        <v>3</v>
      </c>
      <c r="L299" s="59" t="s">
        <v>6</v>
      </c>
      <c r="M299" s="58" t="s">
        <v>729</v>
      </c>
      <c r="N299" s="148"/>
      <c r="O299" s="149"/>
      <c r="P299" s="149"/>
      <c r="Q299" s="107" t="s">
        <v>140</v>
      </c>
      <c r="R299" s="78"/>
      <c r="S299" s="78"/>
      <c r="T299" s="58" t="s">
        <v>807</v>
      </c>
      <c r="U299" s="107">
        <v>2026</v>
      </c>
      <c r="V299" s="88">
        <v>46387</v>
      </c>
      <c r="W299" s="78"/>
      <c r="X299" s="88">
        <v>46024</v>
      </c>
      <c r="Y299" s="150">
        <v>72000</v>
      </c>
      <c r="Z299" s="150"/>
      <c r="AA299" s="150">
        <f t="shared" si="31"/>
        <v>72000</v>
      </c>
      <c r="AB299" s="150"/>
      <c r="AC299" s="150">
        <f t="shared" si="32"/>
        <v>72000</v>
      </c>
      <c r="AD299" s="150">
        <f t="shared" si="33"/>
        <v>72000</v>
      </c>
      <c r="AE299" s="151" t="s">
        <v>102</v>
      </c>
      <c r="AF299" s="151"/>
      <c r="AG299" s="151"/>
      <c r="AH299" s="152"/>
      <c r="AI299" s="153"/>
      <c r="AJ299" s="152"/>
      <c r="AK299" s="154"/>
      <c r="AL299" s="152"/>
      <c r="AM299" s="155" t="s">
        <v>204</v>
      </c>
      <c r="AN299" s="156" t="s">
        <v>178</v>
      </c>
      <c r="AO299" s="157"/>
      <c r="AP299" s="158"/>
      <c r="AQ299" s="158"/>
      <c r="AR299" s="24"/>
      <c r="AS299" s="158"/>
    </row>
    <row r="300" spans="1:45" ht="30" hidden="1" customHeight="1" x14ac:dyDescent="0.35">
      <c r="A300" s="40">
        <v>2026</v>
      </c>
      <c r="B300" s="59" t="s">
        <v>72</v>
      </c>
      <c r="C300" s="58" t="s">
        <v>727</v>
      </c>
      <c r="D300" s="107" t="s">
        <v>114</v>
      </c>
      <c r="E300" s="159"/>
      <c r="F300" s="58" t="s">
        <v>808</v>
      </c>
      <c r="G300" s="107" t="s">
        <v>121</v>
      </c>
      <c r="H300" s="59" t="s">
        <v>126</v>
      </c>
      <c r="I300" s="65"/>
      <c r="J300" s="107" t="s">
        <v>132</v>
      </c>
      <c r="K300" s="107" t="s">
        <v>3</v>
      </c>
      <c r="L300" s="59" t="s">
        <v>6</v>
      </c>
      <c r="M300" s="58" t="s">
        <v>729</v>
      </c>
      <c r="N300" s="148"/>
      <c r="O300" s="149"/>
      <c r="P300" s="149"/>
      <c r="Q300" s="107" t="s">
        <v>140</v>
      </c>
      <c r="R300" s="78"/>
      <c r="S300" s="78"/>
      <c r="T300" s="58" t="s">
        <v>809</v>
      </c>
      <c r="U300" s="107">
        <v>2026</v>
      </c>
      <c r="V300" s="88">
        <v>46387</v>
      </c>
      <c r="W300" s="78"/>
      <c r="X300" s="88">
        <v>46024</v>
      </c>
      <c r="Y300" s="150">
        <v>80000</v>
      </c>
      <c r="Z300" s="150"/>
      <c r="AA300" s="150">
        <f t="shared" si="31"/>
        <v>80000</v>
      </c>
      <c r="AB300" s="150"/>
      <c r="AC300" s="150">
        <f t="shared" si="32"/>
        <v>80000</v>
      </c>
      <c r="AD300" s="150">
        <f t="shared" si="33"/>
        <v>80000</v>
      </c>
      <c r="AE300" s="151" t="s">
        <v>102</v>
      </c>
      <c r="AF300" s="151"/>
      <c r="AG300" s="151"/>
      <c r="AH300" s="152"/>
      <c r="AI300" s="153"/>
      <c r="AJ300" s="152"/>
      <c r="AK300" s="154"/>
      <c r="AL300" s="152"/>
      <c r="AM300" s="155" t="s">
        <v>204</v>
      </c>
      <c r="AN300" s="156" t="s">
        <v>178</v>
      </c>
      <c r="AO300" s="157"/>
      <c r="AP300" s="158"/>
      <c r="AQ300" s="158"/>
      <c r="AR300" s="24"/>
      <c r="AS300" s="158"/>
    </row>
    <row r="301" spans="1:45" ht="30" hidden="1" customHeight="1" x14ac:dyDescent="0.35">
      <c r="A301" s="40">
        <v>2026</v>
      </c>
      <c r="B301" s="59" t="s">
        <v>72</v>
      </c>
      <c r="C301" s="58" t="s">
        <v>727</v>
      </c>
      <c r="D301" s="107" t="s">
        <v>114</v>
      </c>
      <c r="E301" s="159"/>
      <c r="F301" s="58" t="s">
        <v>810</v>
      </c>
      <c r="G301" s="107" t="s">
        <v>121</v>
      </c>
      <c r="H301" s="59" t="s">
        <v>126</v>
      </c>
      <c r="I301" s="65"/>
      <c r="J301" s="107" t="s">
        <v>132</v>
      </c>
      <c r="K301" s="107" t="s">
        <v>3</v>
      </c>
      <c r="L301" s="59" t="s">
        <v>6</v>
      </c>
      <c r="M301" s="58" t="s">
        <v>729</v>
      </c>
      <c r="N301" s="148"/>
      <c r="O301" s="149"/>
      <c r="P301" s="149"/>
      <c r="Q301" s="107" t="s">
        <v>140</v>
      </c>
      <c r="R301" s="78"/>
      <c r="S301" s="78"/>
      <c r="T301" s="58" t="s">
        <v>811</v>
      </c>
      <c r="U301" s="107">
        <v>2026</v>
      </c>
      <c r="V301" s="88">
        <v>46387</v>
      </c>
      <c r="W301" s="78"/>
      <c r="X301" s="88">
        <v>46024</v>
      </c>
      <c r="Y301" s="150">
        <v>96000</v>
      </c>
      <c r="Z301" s="150"/>
      <c r="AA301" s="150">
        <f t="shared" si="31"/>
        <v>96000</v>
      </c>
      <c r="AB301" s="150"/>
      <c r="AC301" s="150">
        <f t="shared" si="32"/>
        <v>96000</v>
      </c>
      <c r="AD301" s="150">
        <f t="shared" si="33"/>
        <v>96000</v>
      </c>
      <c r="AE301" s="151" t="s">
        <v>102</v>
      </c>
      <c r="AF301" s="151"/>
      <c r="AG301" s="151"/>
      <c r="AH301" s="152"/>
      <c r="AI301" s="153"/>
      <c r="AJ301" s="152"/>
      <c r="AK301" s="154"/>
      <c r="AL301" s="152"/>
      <c r="AM301" s="155" t="s">
        <v>204</v>
      </c>
      <c r="AN301" s="156" t="s">
        <v>178</v>
      </c>
      <c r="AO301" s="157"/>
      <c r="AP301" s="158"/>
      <c r="AQ301" s="158"/>
      <c r="AR301" s="24"/>
      <c r="AS301" s="158"/>
    </row>
    <row r="302" spans="1:45" ht="30" hidden="1" customHeight="1" x14ac:dyDescent="0.35">
      <c r="A302" s="40">
        <v>2026</v>
      </c>
      <c r="B302" s="59" t="s">
        <v>72</v>
      </c>
      <c r="C302" s="58" t="s">
        <v>727</v>
      </c>
      <c r="D302" s="107" t="s">
        <v>114</v>
      </c>
      <c r="E302" s="159"/>
      <c r="F302" s="58" t="s">
        <v>812</v>
      </c>
      <c r="G302" s="107" t="s">
        <v>121</v>
      </c>
      <c r="H302" s="59" t="s">
        <v>126</v>
      </c>
      <c r="I302" s="65"/>
      <c r="J302" s="107" t="s">
        <v>132</v>
      </c>
      <c r="K302" s="107" t="s">
        <v>3</v>
      </c>
      <c r="L302" s="59" t="s">
        <v>6</v>
      </c>
      <c r="M302" s="58" t="s">
        <v>729</v>
      </c>
      <c r="N302" s="148"/>
      <c r="O302" s="149"/>
      <c r="P302" s="149"/>
      <c r="Q302" s="107" t="s">
        <v>140</v>
      </c>
      <c r="R302" s="78"/>
      <c r="S302" s="78"/>
      <c r="T302" s="58" t="s">
        <v>813</v>
      </c>
      <c r="U302" s="107">
        <v>2026</v>
      </c>
      <c r="V302" s="88">
        <v>46387</v>
      </c>
      <c r="W302" s="78"/>
      <c r="X302" s="88">
        <v>46024</v>
      </c>
      <c r="Y302" s="150">
        <v>128000</v>
      </c>
      <c r="Z302" s="150"/>
      <c r="AA302" s="150">
        <f t="shared" si="31"/>
        <v>128000</v>
      </c>
      <c r="AB302" s="150"/>
      <c r="AC302" s="150">
        <f t="shared" si="32"/>
        <v>128000</v>
      </c>
      <c r="AD302" s="150">
        <f t="shared" si="33"/>
        <v>128000</v>
      </c>
      <c r="AE302" s="151" t="s">
        <v>102</v>
      </c>
      <c r="AF302" s="151"/>
      <c r="AG302" s="151"/>
      <c r="AH302" s="152"/>
      <c r="AI302" s="153"/>
      <c r="AJ302" s="152"/>
      <c r="AK302" s="154"/>
      <c r="AL302" s="152"/>
      <c r="AM302" s="155" t="s">
        <v>204</v>
      </c>
      <c r="AN302" s="156" t="s">
        <v>178</v>
      </c>
      <c r="AO302" s="157"/>
      <c r="AP302" s="158"/>
      <c r="AQ302" s="158"/>
      <c r="AR302" s="24"/>
      <c r="AS302" s="158"/>
    </row>
    <row r="303" spans="1:45" ht="30" hidden="1" customHeight="1" x14ac:dyDescent="0.35">
      <c r="A303" s="40">
        <v>2026</v>
      </c>
      <c r="B303" s="59" t="s">
        <v>72</v>
      </c>
      <c r="C303" s="58" t="s">
        <v>727</v>
      </c>
      <c r="D303" s="107" t="s">
        <v>114</v>
      </c>
      <c r="E303" s="159"/>
      <c r="F303" s="58" t="s">
        <v>814</v>
      </c>
      <c r="G303" s="107" t="s">
        <v>121</v>
      </c>
      <c r="H303" s="59" t="s">
        <v>126</v>
      </c>
      <c r="I303" s="65"/>
      <c r="J303" s="107" t="s">
        <v>132</v>
      </c>
      <c r="K303" s="107" t="s">
        <v>3</v>
      </c>
      <c r="L303" s="59" t="s">
        <v>6</v>
      </c>
      <c r="M303" s="58" t="s">
        <v>729</v>
      </c>
      <c r="N303" s="148"/>
      <c r="O303" s="149"/>
      <c r="P303" s="149"/>
      <c r="Q303" s="107" t="s">
        <v>140</v>
      </c>
      <c r="R303" s="78"/>
      <c r="S303" s="78"/>
      <c r="T303" s="58" t="s">
        <v>815</v>
      </c>
      <c r="U303" s="107">
        <v>2026</v>
      </c>
      <c r="V303" s="88">
        <v>46387</v>
      </c>
      <c r="W303" s="78"/>
      <c r="X303" s="88">
        <v>46024</v>
      </c>
      <c r="Y303" s="150">
        <v>80000</v>
      </c>
      <c r="Z303" s="150"/>
      <c r="AA303" s="150">
        <f t="shared" si="31"/>
        <v>80000</v>
      </c>
      <c r="AB303" s="150"/>
      <c r="AC303" s="150">
        <f t="shared" si="32"/>
        <v>80000</v>
      </c>
      <c r="AD303" s="150">
        <f t="shared" si="33"/>
        <v>80000</v>
      </c>
      <c r="AE303" s="151" t="s">
        <v>102</v>
      </c>
      <c r="AF303" s="151"/>
      <c r="AG303" s="151"/>
      <c r="AH303" s="152"/>
      <c r="AI303" s="153"/>
      <c r="AJ303" s="152"/>
      <c r="AK303" s="154"/>
      <c r="AL303" s="152"/>
      <c r="AM303" s="155" t="s">
        <v>204</v>
      </c>
      <c r="AN303" s="156" t="s">
        <v>178</v>
      </c>
      <c r="AO303" s="157"/>
      <c r="AP303" s="158"/>
      <c r="AQ303" s="158"/>
      <c r="AR303" s="24"/>
      <c r="AS303" s="158"/>
    </row>
    <row r="304" spans="1:45" ht="30" hidden="1" customHeight="1" x14ac:dyDescent="0.35">
      <c r="A304" s="40">
        <v>2026</v>
      </c>
      <c r="B304" s="59" t="s">
        <v>72</v>
      </c>
      <c r="C304" s="58" t="s">
        <v>727</v>
      </c>
      <c r="D304" s="107" t="s">
        <v>114</v>
      </c>
      <c r="E304" s="159"/>
      <c r="F304" s="58" t="s">
        <v>816</v>
      </c>
      <c r="G304" s="107" t="s">
        <v>121</v>
      </c>
      <c r="H304" s="59" t="s">
        <v>126</v>
      </c>
      <c r="I304" s="65"/>
      <c r="J304" s="107" t="s">
        <v>132</v>
      </c>
      <c r="K304" s="107" t="s">
        <v>3</v>
      </c>
      <c r="L304" s="59" t="s">
        <v>6</v>
      </c>
      <c r="M304" s="58" t="s">
        <v>729</v>
      </c>
      <c r="N304" s="148"/>
      <c r="O304" s="149"/>
      <c r="P304" s="149"/>
      <c r="Q304" s="107" t="s">
        <v>140</v>
      </c>
      <c r="R304" s="78"/>
      <c r="S304" s="78"/>
      <c r="T304" s="58" t="s">
        <v>817</v>
      </c>
      <c r="U304" s="107">
        <v>2026</v>
      </c>
      <c r="V304" s="88">
        <v>46387</v>
      </c>
      <c r="W304" s="78"/>
      <c r="X304" s="88">
        <v>46024</v>
      </c>
      <c r="Y304" s="150">
        <v>51428.52</v>
      </c>
      <c r="Z304" s="150"/>
      <c r="AA304" s="150">
        <f t="shared" si="31"/>
        <v>51428.52</v>
      </c>
      <c r="AB304" s="150"/>
      <c r="AC304" s="150">
        <f t="shared" si="32"/>
        <v>51428.52</v>
      </c>
      <c r="AD304" s="150">
        <f t="shared" si="33"/>
        <v>51428.52</v>
      </c>
      <c r="AE304" s="151" t="s">
        <v>102</v>
      </c>
      <c r="AF304" s="151"/>
      <c r="AG304" s="151"/>
      <c r="AH304" s="152"/>
      <c r="AI304" s="153"/>
      <c r="AJ304" s="152"/>
      <c r="AK304" s="154"/>
      <c r="AL304" s="152"/>
      <c r="AM304" s="155" t="s">
        <v>204</v>
      </c>
      <c r="AN304" s="156" t="s">
        <v>178</v>
      </c>
      <c r="AO304" s="157"/>
      <c r="AP304" s="158"/>
      <c r="AQ304" s="158"/>
      <c r="AR304" s="24"/>
      <c r="AS304" s="158"/>
    </row>
    <row r="305" spans="1:45" ht="30" hidden="1" customHeight="1" x14ac:dyDescent="0.35">
      <c r="A305" s="38">
        <v>2026</v>
      </c>
      <c r="B305" s="59" t="s">
        <v>64</v>
      </c>
      <c r="C305" s="162" t="s">
        <v>140</v>
      </c>
      <c r="D305" s="107" t="s">
        <v>107</v>
      </c>
      <c r="E305" s="107">
        <v>1</v>
      </c>
      <c r="F305" s="58" t="s">
        <v>818</v>
      </c>
      <c r="G305" s="107" t="s">
        <v>121</v>
      </c>
      <c r="H305" s="59" t="s">
        <v>126</v>
      </c>
      <c r="I305" s="70" t="s">
        <v>819</v>
      </c>
      <c r="J305" s="107" t="s">
        <v>132</v>
      </c>
      <c r="K305" s="107" t="s">
        <v>3</v>
      </c>
      <c r="L305" s="59" t="s">
        <v>6</v>
      </c>
      <c r="M305" s="60" t="s">
        <v>820</v>
      </c>
      <c r="N305" s="148"/>
      <c r="O305" s="149"/>
      <c r="P305" s="149"/>
      <c r="Q305" s="107" t="s">
        <v>140</v>
      </c>
      <c r="R305" s="79"/>
      <c r="S305" s="79"/>
      <c r="T305" s="58" t="s">
        <v>821</v>
      </c>
      <c r="U305" s="107">
        <v>2026</v>
      </c>
      <c r="V305" s="88">
        <v>46030</v>
      </c>
      <c r="W305" s="79"/>
      <c r="X305" s="88">
        <v>46038</v>
      </c>
      <c r="Y305" s="150">
        <v>1030959.9</v>
      </c>
      <c r="Z305" s="150">
        <v>0</v>
      </c>
      <c r="AA305" s="150">
        <v>1030959.9</v>
      </c>
      <c r="AB305" s="150">
        <v>0</v>
      </c>
      <c r="AC305" s="150">
        <v>1030959.9</v>
      </c>
      <c r="AD305" s="150">
        <v>1030959.9</v>
      </c>
      <c r="AE305" s="151" t="s">
        <v>102</v>
      </c>
      <c r="AF305" s="151"/>
      <c r="AG305" s="151"/>
      <c r="AH305" s="152"/>
      <c r="AI305" s="153"/>
      <c r="AJ305" s="152"/>
      <c r="AK305" s="154"/>
      <c r="AL305" s="152"/>
      <c r="AM305" s="160" t="s">
        <v>184</v>
      </c>
      <c r="AN305" s="163"/>
      <c r="AO305" s="164"/>
      <c r="AP305" s="165"/>
      <c r="AQ305" s="165"/>
      <c r="AR305" s="24"/>
      <c r="AS305" s="165"/>
    </row>
    <row r="306" spans="1:45" ht="30" hidden="1" customHeight="1" x14ac:dyDescent="0.35">
      <c r="A306" s="38">
        <v>2026</v>
      </c>
      <c r="B306" s="59" t="s">
        <v>64</v>
      </c>
      <c r="C306" s="162" t="s">
        <v>140</v>
      </c>
      <c r="D306" s="107" t="s">
        <v>107</v>
      </c>
      <c r="E306" s="107">
        <v>1</v>
      </c>
      <c r="F306" s="58" t="s">
        <v>822</v>
      </c>
      <c r="G306" s="107" t="s">
        <v>121</v>
      </c>
      <c r="H306" s="59" t="s">
        <v>126</v>
      </c>
      <c r="I306" s="70" t="s">
        <v>823</v>
      </c>
      <c r="J306" s="107" t="s">
        <v>132</v>
      </c>
      <c r="K306" s="107" t="s">
        <v>3</v>
      </c>
      <c r="L306" s="59" t="s">
        <v>6</v>
      </c>
      <c r="M306" s="60" t="s">
        <v>820</v>
      </c>
      <c r="N306" s="148"/>
      <c r="O306" s="149"/>
      <c r="P306" s="149"/>
      <c r="Q306" s="107" t="s">
        <v>140</v>
      </c>
      <c r="R306" s="79"/>
      <c r="S306" s="79"/>
      <c r="T306" s="58" t="s">
        <v>821</v>
      </c>
      <c r="U306" s="107">
        <v>2026</v>
      </c>
      <c r="V306" s="88">
        <v>46030</v>
      </c>
      <c r="W306" s="79"/>
      <c r="X306" s="88">
        <v>46038</v>
      </c>
      <c r="Y306" s="150">
        <v>696639.96</v>
      </c>
      <c r="Z306" s="150">
        <v>0</v>
      </c>
      <c r="AA306" s="150">
        <v>696639.96</v>
      </c>
      <c r="AB306" s="150">
        <v>0</v>
      </c>
      <c r="AC306" s="150">
        <v>696639.96</v>
      </c>
      <c r="AD306" s="150">
        <v>696639.96</v>
      </c>
      <c r="AE306" s="151" t="s">
        <v>102</v>
      </c>
      <c r="AF306" s="151"/>
      <c r="AG306" s="151"/>
      <c r="AH306" s="152"/>
      <c r="AI306" s="153"/>
      <c r="AJ306" s="152"/>
      <c r="AK306" s="154"/>
      <c r="AL306" s="152"/>
      <c r="AM306" s="160" t="s">
        <v>184</v>
      </c>
      <c r="AN306" s="163"/>
      <c r="AO306" s="164"/>
      <c r="AP306" s="165"/>
      <c r="AQ306" s="165"/>
      <c r="AR306" s="24"/>
      <c r="AS306" s="166"/>
    </row>
    <row r="307" spans="1:45" ht="30" hidden="1" customHeight="1" x14ac:dyDescent="0.35">
      <c r="A307" s="38">
        <v>2026</v>
      </c>
      <c r="B307" s="59" t="s">
        <v>64</v>
      </c>
      <c r="C307" s="162" t="s">
        <v>140</v>
      </c>
      <c r="D307" s="107" t="s">
        <v>107</v>
      </c>
      <c r="E307" s="107">
        <v>1</v>
      </c>
      <c r="F307" s="58" t="s">
        <v>824</v>
      </c>
      <c r="G307" s="107" t="s">
        <v>121</v>
      </c>
      <c r="H307" s="59" t="s">
        <v>126</v>
      </c>
      <c r="I307" s="70" t="s">
        <v>825</v>
      </c>
      <c r="J307" s="107" t="s">
        <v>132</v>
      </c>
      <c r="K307" s="107" t="s">
        <v>3</v>
      </c>
      <c r="L307" s="59" t="s">
        <v>6</v>
      </c>
      <c r="M307" s="60" t="s">
        <v>820</v>
      </c>
      <c r="N307" s="148"/>
      <c r="O307" s="149"/>
      <c r="P307" s="149"/>
      <c r="Q307" s="107" t="s">
        <v>140</v>
      </c>
      <c r="R307" s="79"/>
      <c r="S307" s="79"/>
      <c r="T307" s="58" t="s">
        <v>826</v>
      </c>
      <c r="U307" s="107">
        <v>2026</v>
      </c>
      <c r="V307" s="88">
        <v>46030</v>
      </c>
      <c r="W307" s="79"/>
      <c r="X307" s="88">
        <v>46038</v>
      </c>
      <c r="Y307" s="150">
        <v>1195599.8999999999</v>
      </c>
      <c r="Z307" s="150">
        <v>0</v>
      </c>
      <c r="AA307" s="150">
        <v>1195599.8999999999</v>
      </c>
      <c r="AB307" s="150">
        <v>0</v>
      </c>
      <c r="AC307" s="150">
        <v>1195599.8999999999</v>
      </c>
      <c r="AD307" s="150">
        <v>1195599.8999999999</v>
      </c>
      <c r="AE307" s="151" t="s">
        <v>102</v>
      </c>
      <c r="AF307" s="151"/>
      <c r="AG307" s="151"/>
      <c r="AH307" s="152"/>
      <c r="AI307" s="153"/>
      <c r="AJ307" s="152"/>
      <c r="AK307" s="154"/>
      <c r="AL307" s="152"/>
      <c r="AM307" s="160" t="s">
        <v>184</v>
      </c>
      <c r="AN307" s="163"/>
      <c r="AO307" s="164"/>
      <c r="AP307" s="165"/>
      <c r="AQ307" s="165"/>
      <c r="AR307" s="24"/>
      <c r="AS307" s="166"/>
    </row>
    <row r="308" spans="1:45" ht="30" hidden="1" customHeight="1" x14ac:dyDescent="0.35">
      <c r="A308" s="38">
        <v>2026</v>
      </c>
      <c r="B308" s="59" t="s">
        <v>64</v>
      </c>
      <c r="C308" s="162" t="s">
        <v>140</v>
      </c>
      <c r="D308" s="107" t="s">
        <v>107</v>
      </c>
      <c r="E308" s="107">
        <v>1</v>
      </c>
      <c r="F308" s="58" t="s">
        <v>827</v>
      </c>
      <c r="G308" s="107" t="s">
        <v>121</v>
      </c>
      <c r="H308" s="59" t="s">
        <v>126</v>
      </c>
      <c r="I308" s="70" t="s">
        <v>828</v>
      </c>
      <c r="J308" s="107" t="s">
        <v>132</v>
      </c>
      <c r="K308" s="107" t="s">
        <v>3</v>
      </c>
      <c r="L308" s="59" t="s">
        <v>6</v>
      </c>
      <c r="M308" s="60" t="s">
        <v>820</v>
      </c>
      <c r="N308" s="148"/>
      <c r="O308" s="149"/>
      <c r="P308" s="149"/>
      <c r="Q308" s="107" t="s">
        <v>140</v>
      </c>
      <c r="R308" s="79"/>
      <c r="S308" s="79"/>
      <c r="T308" s="58" t="s">
        <v>829</v>
      </c>
      <c r="U308" s="107">
        <v>2026</v>
      </c>
      <c r="V308" s="88">
        <v>46030</v>
      </c>
      <c r="W308" s="79"/>
      <c r="X308" s="88">
        <v>46035</v>
      </c>
      <c r="Y308" s="150">
        <v>1687503.9</v>
      </c>
      <c r="Z308" s="150">
        <v>0</v>
      </c>
      <c r="AA308" s="150">
        <v>1687503.9</v>
      </c>
      <c r="AB308" s="150">
        <v>0</v>
      </c>
      <c r="AC308" s="150">
        <v>1687503.9</v>
      </c>
      <c r="AD308" s="150">
        <v>1687503.9</v>
      </c>
      <c r="AE308" s="151" t="s">
        <v>102</v>
      </c>
      <c r="AF308" s="151"/>
      <c r="AG308" s="151"/>
      <c r="AH308" s="152"/>
      <c r="AI308" s="153"/>
      <c r="AJ308" s="152"/>
      <c r="AK308" s="154"/>
      <c r="AL308" s="152"/>
      <c r="AM308" s="160" t="s">
        <v>184</v>
      </c>
      <c r="AN308" s="163"/>
      <c r="AO308" s="164"/>
      <c r="AP308" s="165"/>
      <c r="AQ308" s="165"/>
      <c r="AR308" s="24"/>
      <c r="AS308" s="166"/>
    </row>
    <row r="309" spans="1:45" ht="30" hidden="1" customHeight="1" x14ac:dyDescent="0.35">
      <c r="A309" s="38">
        <v>2026</v>
      </c>
      <c r="B309" s="59" t="s">
        <v>64</v>
      </c>
      <c r="C309" s="162" t="s">
        <v>140</v>
      </c>
      <c r="D309" s="107" t="s">
        <v>107</v>
      </c>
      <c r="E309" s="107">
        <v>1</v>
      </c>
      <c r="F309" s="58" t="s">
        <v>830</v>
      </c>
      <c r="G309" s="107" t="s">
        <v>121</v>
      </c>
      <c r="H309" s="59" t="s">
        <v>126</v>
      </c>
      <c r="I309" s="70" t="s">
        <v>831</v>
      </c>
      <c r="J309" s="107" t="s">
        <v>132</v>
      </c>
      <c r="K309" s="107" t="s">
        <v>3</v>
      </c>
      <c r="L309" s="59" t="s">
        <v>6</v>
      </c>
      <c r="M309" s="60" t="s">
        <v>820</v>
      </c>
      <c r="N309" s="148"/>
      <c r="O309" s="149"/>
      <c r="P309" s="149"/>
      <c r="Q309" s="107" t="s">
        <v>140</v>
      </c>
      <c r="R309" s="79"/>
      <c r="S309" s="79"/>
      <c r="T309" s="58" t="s">
        <v>832</v>
      </c>
      <c r="U309" s="107">
        <v>2026</v>
      </c>
      <c r="V309" s="88">
        <v>46030</v>
      </c>
      <c r="W309" s="79"/>
      <c r="X309" s="88">
        <v>46035</v>
      </c>
      <c r="Y309" s="150">
        <v>933296.1</v>
      </c>
      <c r="Z309" s="150">
        <v>0</v>
      </c>
      <c r="AA309" s="150">
        <v>933296.1</v>
      </c>
      <c r="AB309" s="150">
        <v>0</v>
      </c>
      <c r="AC309" s="150">
        <v>933296.1</v>
      </c>
      <c r="AD309" s="150">
        <v>933296.1</v>
      </c>
      <c r="AE309" s="151" t="s">
        <v>102</v>
      </c>
      <c r="AF309" s="151"/>
      <c r="AG309" s="151"/>
      <c r="AH309" s="152"/>
      <c r="AI309" s="153"/>
      <c r="AJ309" s="152"/>
      <c r="AK309" s="154"/>
      <c r="AL309" s="152"/>
      <c r="AM309" s="160" t="s">
        <v>184</v>
      </c>
      <c r="AO309" s="164"/>
    </row>
    <row r="310" spans="1:45" ht="30" hidden="1" customHeight="1" x14ac:dyDescent="0.35">
      <c r="A310" s="38">
        <v>2026</v>
      </c>
      <c r="B310" s="59" t="s">
        <v>64</v>
      </c>
      <c r="C310" s="162" t="s">
        <v>140</v>
      </c>
      <c r="D310" s="107" t="s">
        <v>107</v>
      </c>
      <c r="E310" s="107">
        <v>1</v>
      </c>
      <c r="F310" s="58" t="s">
        <v>833</v>
      </c>
      <c r="G310" s="107" t="s">
        <v>121</v>
      </c>
      <c r="H310" s="59" t="s">
        <v>126</v>
      </c>
      <c r="I310" s="70" t="s">
        <v>834</v>
      </c>
      <c r="J310" s="107" t="s">
        <v>132</v>
      </c>
      <c r="K310" s="107" t="s">
        <v>3</v>
      </c>
      <c r="L310" s="59" t="s">
        <v>6</v>
      </c>
      <c r="M310" s="60" t="s">
        <v>820</v>
      </c>
      <c r="N310" s="148"/>
      <c r="O310" s="149"/>
      <c r="P310" s="149"/>
      <c r="Q310" s="107" t="s">
        <v>140</v>
      </c>
      <c r="R310" s="79"/>
      <c r="S310" s="79"/>
      <c r="T310" s="58" t="s">
        <v>835</v>
      </c>
      <c r="U310" s="107">
        <v>2026</v>
      </c>
      <c r="V310" s="88">
        <v>46030</v>
      </c>
      <c r="W310" s="79"/>
      <c r="X310" s="88">
        <v>46035</v>
      </c>
      <c r="Y310" s="150">
        <v>1184400</v>
      </c>
      <c r="Z310" s="150">
        <v>0</v>
      </c>
      <c r="AA310" s="150">
        <v>1184400</v>
      </c>
      <c r="AB310" s="150">
        <v>0</v>
      </c>
      <c r="AC310" s="150">
        <v>1184400</v>
      </c>
      <c r="AD310" s="150">
        <v>1184400</v>
      </c>
      <c r="AE310" s="151" t="s">
        <v>102</v>
      </c>
      <c r="AF310" s="151"/>
      <c r="AG310" s="151"/>
      <c r="AH310" s="152"/>
      <c r="AI310" s="153"/>
      <c r="AJ310" s="152"/>
      <c r="AK310" s="154"/>
      <c r="AL310" s="152"/>
      <c r="AM310" s="160" t="s">
        <v>184</v>
      </c>
      <c r="AO310" s="164"/>
    </row>
    <row r="311" spans="1:45" ht="30" hidden="1" customHeight="1" x14ac:dyDescent="0.35">
      <c r="A311" s="38">
        <v>2026</v>
      </c>
      <c r="B311" s="59" t="s">
        <v>64</v>
      </c>
      <c r="C311" s="162" t="s">
        <v>140</v>
      </c>
      <c r="D311" s="107" t="s">
        <v>107</v>
      </c>
      <c r="E311" s="107">
        <v>1</v>
      </c>
      <c r="F311" s="58" t="s">
        <v>836</v>
      </c>
      <c r="G311" s="107" t="s">
        <v>121</v>
      </c>
      <c r="H311" s="59" t="s">
        <v>126</v>
      </c>
      <c r="I311" s="70" t="s">
        <v>837</v>
      </c>
      <c r="J311" s="107" t="s">
        <v>132</v>
      </c>
      <c r="K311" s="107" t="s">
        <v>3</v>
      </c>
      <c r="L311" s="59" t="s">
        <v>6</v>
      </c>
      <c r="M311" s="60" t="s">
        <v>820</v>
      </c>
      <c r="N311" s="148"/>
      <c r="O311" s="149"/>
      <c r="P311" s="149"/>
      <c r="Q311" s="107" t="s">
        <v>140</v>
      </c>
      <c r="R311" s="79"/>
      <c r="S311" s="79"/>
      <c r="T311" s="58" t="s">
        <v>838</v>
      </c>
      <c r="U311" s="107">
        <v>2026</v>
      </c>
      <c r="V311" s="88">
        <v>46030</v>
      </c>
      <c r="W311" s="79"/>
      <c r="X311" s="88">
        <v>46035</v>
      </c>
      <c r="Y311" s="150">
        <v>875616</v>
      </c>
      <c r="Z311" s="150">
        <v>0</v>
      </c>
      <c r="AA311" s="150">
        <v>875616</v>
      </c>
      <c r="AB311" s="150">
        <v>0</v>
      </c>
      <c r="AC311" s="150">
        <v>875616</v>
      </c>
      <c r="AD311" s="150">
        <v>875616</v>
      </c>
      <c r="AE311" s="151" t="s">
        <v>102</v>
      </c>
      <c r="AF311" s="151"/>
      <c r="AG311" s="151"/>
      <c r="AH311" s="152"/>
      <c r="AI311" s="153"/>
      <c r="AJ311" s="152"/>
      <c r="AK311" s="154"/>
      <c r="AL311" s="152"/>
      <c r="AM311" s="160" t="s">
        <v>184</v>
      </c>
      <c r="AO311" s="164"/>
    </row>
    <row r="312" spans="1:45" ht="30" hidden="1" customHeight="1" x14ac:dyDescent="0.35">
      <c r="A312" s="38">
        <v>2026</v>
      </c>
      <c r="B312" s="59" t="s">
        <v>64</v>
      </c>
      <c r="C312" s="162" t="s">
        <v>140</v>
      </c>
      <c r="D312" s="107" t="s">
        <v>107</v>
      </c>
      <c r="E312" s="107">
        <v>1</v>
      </c>
      <c r="F312" s="58" t="s">
        <v>839</v>
      </c>
      <c r="G312" s="107" t="s">
        <v>121</v>
      </c>
      <c r="H312" s="59" t="s">
        <v>126</v>
      </c>
      <c r="I312" s="70" t="s">
        <v>840</v>
      </c>
      <c r="J312" s="107" t="s">
        <v>132</v>
      </c>
      <c r="K312" s="107" t="s">
        <v>3</v>
      </c>
      <c r="L312" s="59" t="s">
        <v>6</v>
      </c>
      <c r="M312" s="60" t="s">
        <v>820</v>
      </c>
      <c r="N312" s="148"/>
      <c r="O312" s="149"/>
      <c r="P312" s="149"/>
      <c r="Q312" s="107" t="s">
        <v>140</v>
      </c>
      <c r="R312" s="79"/>
      <c r="S312" s="79"/>
      <c r="T312" s="58" t="s">
        <v>841</v>
      </c>
      <c r="U312" s="107">
        <v>2026</v>
      </c>
      <c r="V312" s="88">
        <v>46030</v>
      </c>
      <c r="W312" s="79"/>
      <c r="X312" s="88">
        <v>46035</v>
      </c>
      <c r="Y312" s="150">
        <v>625408</v>
      </c>
      <c r="Z312" s="150">
        <v>0</v>
      </c>
      <c r="AA312" s="150">
        <v>625408</v>
      </c>
      <c r="AB312" s="150">
        <v>0</v>
      </c>
      <c r="AC312" s="150">
        <v>625408</v>
      </c>
      <c r="AD312" s="150">
        <v>625408</v>
      </c>
      <c r="AE312" s="151" t="s">
        <v>102</v>
      </c>
      <c r="AF312" s="151"/>
      <c r="AG312" s="151"/>
      <c r="AH312" s="152"/>
      <c r="AI312" s="153"/>
      <c r="AJ312" s="152"/>
      <c r="AK312" s="154"/>
      <c r="AL312" s="152"/>
      <c r="AM312" s="160" t="s">
        <v>184</v>
      </c>
      <c r="AO312" s="164"/>
    </row>
    <row r="313" spans="1:45" ht="30" hidden="1" customHeight="1" x14ac:dyDescent="0.35">
      <c r="A313" s="38">
        <v>2026</v>
      </c>
      <c r="B313" s="59" t="s">
        <v>64</v>
      </c>
      <c r="C313" s="162" t="s">
        <v>140</v>
      </c>
      <c r="D313" s="107" t="s">
        <v>107</v>
      </c>
      <c r="E313" s="107">
        <v>1</v>
      </c>
      <c r="F313" s="58" t="s">
        <v>842</v>
      </c>
      <c r="G313" s="107" t="s">
        <v>121</v>
      </c>
      <c r="H313" s="59" t="s">
        <v>126</v>
      </c>
      <c r="I313" s="70" t="s">
        <v>843</v>
      </c>
      <c r="J313" s="107" t="s">
        <v>132</v>
      </c>
      <c r="K313" s="107" t="s">
        <v>3</v>
      </c>
      <c r="L313" s="59" t="s">
        <v>6</v>
      </c>
      <c r="M313" s="60" t="s">
        <v>820</v>
      </c>
      <c r="N313" s="148"/>
      <c r="O313" s="149"/>
      <c r="P313" s="149"/>
      <c r="Q313" s="107" t="s">
        <v>140</v>
      </c>
      <c r="R313" s="79"/>
      <c r="S313" s="79"/>
      <c r="T313" s="58" t="s">
        <v>841</v>
      </c>
      <c r="U313" s="107">
        <v>2026</v>
      </c>
      <c r="V313" s="88">
        <v>46030</v>
      </c>
      <c r="W313" s="79"/>
      <c r="X313" s="88">
        <v>46035</v>
      </c>
      <c r="Y313" s="150">
        <v>1156108.8</v>
      </c>
      <c r="Z313" s="150">
        <v>0</v>
      </c>
      <c r="AA313" s="150">
        <v>1156108.8</v>
      </c>
      <c r="AB313" s="150">
        <v>0</v>
      </c>
      <c r="AC313" s="150">
        <v>1156108.8</v>
      </c>
      <c r="AD313" s="150">
        <v>1156108.8</v>
      </c>
      <c r="AE313" s="151" t="s">
        <v>102</v>
      </c>
      <c r="AF313" s="151"/>
      <c r="AG313" s="151"/>
      <c r="AH313" s="152"/>
      <c r="AI313" s="153"/>
      <c r="AJ313" s="152"/>
      <c r="AK313" s="154"/>
      <c r="AL313" s="152"/>
      <c r="AM313" s="160" t="s">
        <v>184</v>
      </c>
      <c r="AO313" s="164"/>
    </row>
    <row r="314" spans="1:45" ht="30" hidden="1" customHeight="1" x14ac:dyDescent="0.35">
      <c r="A314" s="38">
        <v>2026</v>
      </c>
      <c r="B314" s="59" t="s">
        <v>64</v>
      </c>
      <c r="C314" s="162" t="s">
        <v>140</v>
      </c>
      <c r="D314" s="107" t="s">
        <v>107</v>
      </c>
      <c r="E314" s="107">
        <v>1</v>
      </c>
      <c r="F314" s="58" t="s">
        <v>844</v>
      </c>
      <c r="G314" s="107" t="s">
        <v>121</v>
      </c>
      <c r="H314" s="59" t="s">
        <v>126</v>
      </c>
      <c r="I314" s="70" t="s">
        <v>845</v>
      </c>
      <c r="J314" s="107" t="s">
        <v>132</v>
      </c>
      <c r="K314" s="107" t="s">
        <v>3</v>
      </c>
      <c r="L314" s="59" t="s">
        <v>6</v>
      </c>
      <c r="M314" s="60" t="s">
        <v>820</v>
      </c>
      <c r="N314" s="148"/>
      <c r="O314" s="149"/>
      <c r="P314" s="149"/>
      <c r="Q314" s="107" t="s">
        <v>140</v>
      </c>
      <c r="R314" s="79"/>
      <c r="S314" s="79"/>
      <c r="T314" s="58" t="s">
        <v>846</v>
      </c>
      <c r="U314" s="107">
        <v>2026</v>
      </c>
      <c r="V314" s="88">
        <v>46030</v>
      </c>
      <c r="W314" s="79"/>
      <c r="X314" s="88">
        <v>46035</v>
      </c>
      <c r="Y314" s="150">
        <v>817935.9</v>
      </c>
      <c r="Z314" s="150">
        <v>0</v>
      </c>
      <c r="AA314" s="150">
        <v>817935.9</v>
      </c>
      <c r="AB314" s="150">
        <v>0</v>
      </c>
      <c r="AC314" s="150">
        <v>817935.9</v>
      </c>
      <c r="AD314" s="150">
        <v>817935.9</v>
      </c>
      <c r="AE314" s="151" t="s">
        <v>102</v>
      </c>
      <c r="AF314" s="151"/>
      <c r="AG314" s="151"/>
      <c r="AH314" s="152"/>
      <c r="AI314" s="153"/>
      <c r="AJ314" s="152"/>
      <c r="AK314" s="154"/>
      <c r="AL314" s="152"/>
      <c r="AM314" s="160" t="s">
        <v>184</v>
      </c>
      <c r="AO314" s="164"/>
    </row>
    <row r="315" spans="1:45" ht="30" hidden="1" customHeight="1" x14ac:dyDescent="0.35">
      <c r="A315" s="38">
        <v>2026</v>
      </c>
      <c r="B315" s="59" t="s">
        <v>64</v>
      </c>
      <c r="C315" s="162" t="s">
        <v>140</v>
      </c>
      <c r="D315" s="107" t="s">
        <v>107</v>
      </c>
      <c r="E315" s="107">
        <v>1</v>
      </c>
      <c r="F315" s="58" t="s">
        <v>847</v>
      </c>
      <c r="G315" s="107" t="s">
        <v>121</v>
      </c>
      <c r="H315" s="59" t="s">
        <v>126</v>
      </c>
      <c r="I315" s="70" t="s">
        <v>848</v>
      </c>
      <c r="J315" s="107" t="s">
        <v>132</v>
      </c>
      <c r="K315" s="107" t="s">
        <v>3</v>
      </c>
      <c r="L315" s="59" t="s">
        <v>6</v>
      </c>
      <c r="M315" s="60" t="s">
        <v>820</v>
      </c>
      <c r="N315" s="148"/>
      <c r="O315" s="149"/>
      <c r="P315" s="149"/>
      <c r="Q315" s="107" t="s">
        <v>140</v>
      </c>
      <c r="R315" s="79"/>
      <c r="S315" s="79"/>
      <c r="T315" s="58" t="s">
        <v>849</v>
      </c>
      <c r="U315" s="107">
        <v>2026</v>
      </c>
      <c r="V315" s="88">
        <v>46030</v>
      </c>
      <c r="W315" s="79"/>
      <c r="X315" s="88">
        <v>46035</v>
      </c>
      <c r="Y315" s="150">
        <v>882000</v>
      </c>
      <c r="Z315" s="150">
        <v>0</v>
      </c>
      <c r="AA315" s="150">
        <v>882000</v>
      </c>
      <c r="AB315" s="150">
        <v>0</v>
      </c>
      <c r="AC315" s="150">
        <v>882000</v>
      </c>
      <c r="AD315" s="150">
        <v>882000</v>
      </c>
      <c r="AE315" s="151" t="s">
        <v>102</v>
      </c>
      <c r="AF315" s="151"/>
      <c r="AG315" s="151"/>
      <c r="AH315" s="152"/>
      <c r="AI315" s="153"/>
      <c r="AJ315" s="152"/>
      <c r="AK315" s="154"/>
      <c r="AL315" s="152"/>
      <c r="AM315" s="160" t="s">
        <v>184</v>
      </c>
      <c r="AO315" s="164"/>
    </row>
    <row r="316" spans="1:45" ht="30" hidden="1" customHeight="1" x14ac:dyDescent="0.35">
      <c r="A316" s="38">
        <v>2026</v>
      </c>
      <c r="B316" s="59" t="s">
        <v>64</v>
      </c>
      <c r="C316" s="162" t="s">
        <v>140</v>
      </c>
      <c r="D316" s="107" t="s">
        <v>107</v>
      </c>
      <c r="E316" s="107">
        <v>1</v>
      </c>
      <c r="F316" s="58" t="s">
        <v>850</v>
      </c>
      <c r="G316" s="107" t="s">
        <v>121</v>
      </c>
      <c r="H316" s="59" t="s">
        <v>126</v>
      </c>
      <c r="I316" s="70" t="s">
        <v>851</v>
      </c>
      <c r="J316" s="107" t="s">
        <v>132</v>
      </c>
      <c r="K316" s="107" t="s">
        <v>3</v>
      </c>
      <c r="L316" s="59" t="s">
        <v>6</v>
      </c>
      <c r="M316" s="60" t="s">
        <v>820</v>
      </c>
      <c r="N316" s="148"/>
      <c r="O316" s="149"/>
      <c r="P316" s="149"/>
      <c r="Q316" s="107" t="s">
        <v>140</v>
      </c>
      <c r="R316" s="79"/>
      <c r="S316" s="79"/>
      <c r="T316" s="58" t="s">
        <v>852</v>
      </c>
      <c r="U316" s="107">
        <v>2026</v>
      </c>
      <c r="V316" s="88">
        <v>46030</v>
      </c>
      <c r="W316" s="79"/>
      <c r="X316" s="88">
        <v>46035</v>
      </c>
      <c r="Y316" s="150">
        <v>991872</v>
      </c>
      <c r="Z316" s="150">
        <v>0</v>
      </c>
      <c r="AA316" s="150">
        <v>1190246.3999999999</v>
      </c>
      <c r="AB316" s="150">
        <v>0</v>
      </c>
      <c r="AC316" s="150">
        <v>991872</v>
      </c>
      <c r="AD316" s="150">
        <v>1190246.3999999999</v>
      </c>
      <c r="AE316" s="151" t="s">
        <v>102</v>
      </c>
      <c r="AF316" s="151"/>
      <c r="AG316" s="151"/>
      <c r="AH316" s="152"/>
      <c r="AI316" s="153"/>
      <c r="AJ316" s="152"/>
      <c r="AK316" s="154"/>
      <c r="AL316" s="152"/>
      <c r="AM316" s="160" t="s">
        <v>184</v>
      </c>
      <c r="AO316" s="164"/>
    </row>
    <row r="317" spans="1:45" ht="30" hidden="1" customHeight="1" x14ac:dyDescent="0.35">
      <c r="A317" s="38">
        <v>2026</v>
      </c>
      <c r="B317" s="59" t="s">
        <v>64</v>
      </c>
      <c r="C317" s="162" t="s">
        <v>140</v>
      </c>
      <c r="D317" s="107" t="s">
        <v>107</v>
      </c>
      <c r="E317" s="107">
        <v>1</v>
      </c>
      <c r="F317" s="58" t="s">
        <v>853</v>
      </c>
      <c r="G317" s="107" t="s">
        <v>121</v>
      </c>
      <c r="H317" s="59" t="s">
        <v>126</v>
      </c>
      <c r="I317" s="70" t="s">
        <v>854</v>
      </c>
      <c r="J317" s="107" t="s">
        <v>132</v>
      </c>
      <c r="K317" s="107" t="s">
        <v>3</v>
      </c>
      <c r="L317" s="59" t="s">
        <v>6</v>
      </c>
      <c r="M317" s="60" t="s">
        <v>820</v>
      </c>
      <c r="N317" s="148"/>
      <c r="O317" s="149"/>
      <c r="P317" s="149"/>
      <c r="Q317" s="107" t="s">
        <v>140</v>
      </c>
      <c r="R317" s="79"/>
      <c r="S317" s="79"/>
      <c r="T317" s="58" t="s">
        <v>852</v>
      </c>
      <c r="U317" s="107">
        <v>2026</v>
      </c>
      <c r="V317" s="88">
        <v>46030</v>
      </c>
      <c r="W317" s="79"/>
      <c r="X317" s="88">
        <v>46035</v>
      </c>
      <c r="Y317" s="150">
        <v>2334998.4</v>
      </c>
      <c r="Z317" s="150">
        <v>0</v>
      </c>
      <c r="AA317" s="150">
        <v>2334998.4</v>
      </c>
      <c r="AB317" s="150">
        <v>0</v>
      </c>
      <c r="AC317" s="150">
        <v>2334998.4</v>
      </c>
      <c r="AD317" s="150">
        <v>2334998.4</v>
      </c>
      <c r="AE317" s="151" t="s">
        <v>102</v>
      </c>
      <c r="AF317" s="151"/>
      <c r="AG317" s="151"/>
      <c r="AH317" s="152"/>
      <c r="AI317" s="153"/>
      <c r="AJ317" s="152"/>
      <c r="AK317" s="154"/>
      <c r="AL317" s="152"/>
      <c r="AM317" s="160" t="s">
        <v>184</v>
      </c>
      <c r="AO317" s="164"/>
    </row>
    <row r="318" spans="1:45" ht="30" hidden="1" customHeight="1" x14ac:dyDescent="0.35">
      <c r="A318" s="38">
        <v>2026</v>
      </c>
      <c r="B318" s="59" t="s">
        <v>64</v>
      </c>
      <c r="C318" s="162" t="s">
        <v>140</v>
      </c>
      <c r="D318" s="107" t="s">
        <v>107</v>
      </c>
      <c r="E318" s="107">
        <v>1</v>
      </c>
      <c r="F318" s="58" t="s">
        <v>855</v>
      </c>
      <c r="G318" s="107" t="s">
        <v>121</v>
      </c>
      <c r="H318" s="59" t="s">
        <v>126</v>
      </c>
      <c r="I318" s="70" t="s">
        <v>856</v>
      </c>
      <c r="J318" s="107" t="s">
        <v>132</v>
      </c>
      <c r="K318" s="107" t="s">
        <v>3</v>
      </c>
      <c r="L318" s="59" t="s">
        <v>6</v>
      </c>
      <c r="M318" s="60" t="s">
        <v>820</v>
      </c>
      <c r="N318" s="148"/>
      <c r="O318" s="149"/>
      <c r="P318" s="149"/>
      <c r="Q318" s="107" t="s">
        <v>140</v>
      </c>
      <c r="R318" s="79"/>
      <c r="S318" s="79"/>
      <c r="T318" s="58" t="s">
        <v>852</v>
      </c>
      <c r="U318" s="107">
        <v>2026</v>
      </c>
      <c r="V318" s="88">
        <v>46030</v>
      </c>
      <c r="W318" s="79"/>
      <c r="X318" s="88">
        <v>46035</v>
      </c>
      <c r="Y318" s="150">
        <v>1003520.1</v>
      </c>
      <c r="Z318" s="150">
        <v>0</v>
      </c>
      <c r="AA318" s="150">
        <v>1204224.1200000001</v>
      </c>
      <c r="AB318" s="150">
        <v>0</v>
      </c>
      <c r="AC318" s="150">
        <v>1003520.1</v>
      </c>
      <c r="AD318" s="150">
        <v>1204224.1200000001</v>
      </c>
      <c r="AE318" s="151" t="s">
        <v>102</v>
      </c>
      <c r="AF318" s="151"/>
      <c r="AG318" s="151"/>
      <c r="AH318" s="152"/>
      <c r="AI318" s="153"/>
      <c r="AJ318" s="152"/>
      <c r="AK318" s="154"/>
      <c r="AL318" s="152"/>
      <c r="AM318" s="160" t="s">
        <v>184</v>
      </c>
      <c r="AO318" s="164"/>
    </row>
    <row r="319" spans="1:45" ht="30" hidden="1" customHeight="1" x14ac:dyDescent="0.35">
      <c r="A319" s="38">
        <v>2026</v>
      </c>
      <c r="B319" s="59" t="s">
        <v>64</v>
      </c>
      <c r="C319" s="162" t="s">
        <v>140</v>
      </c>
      <c r="D319" s="107" t="s">
        <v>107</v>
      </c>
      <c r="E319" s="107">
        <v>1</v>
      </c>
      <c r="F319" s="58" t="s">
        <v>857</v>
      </c>
      <c r="G319" s="107" t="s">
        <v>121</v>
      </c>
      <c r="H319" s="59" t="s">
        <v>126</v>
      </c>
      <c r="I319" s="70" t="s">
        <v>858</v>
      </c>
      <c r="J319" s="107" t="s">
        <v>132</v>
      </c>
      <c r="K319" s="107" t="s">
        <v>3</v>
      </c>
      <c r="L319" s="59" t="s">
        <v>6</v>
      </c>
      <c r="M319" s="60" t="s">
        <v>820</v>
      </c>
      <c r="N319" s="148"/>
      <c r="O319" s="149"/>
      <c r="P319" s="149"/>
      <c r="Q319" s="107" t="s">
        <v>140</v>
      </c>
      <c r="R319" s="79"/>
      <c r="S319" s="79"/>
      <c r="T319" s="58" t="s">
        <v>852</v>
      </c>
      <c r="U319" s="107">
        <v>2026</v>
      </c>
      <c r="V319" s="88">
        <v>46030</v>
      </c>
      <c r="W319" s="79"/>
      <c r="X319" s="88">
        <v>46035</v>
      </c>
      <c r="Y319" s="150">
        <v>857919.9</v>
      </c>
      <c r="Z319" s="150">
        <v>0</v>
      </c>
      <c r="AA319" s="150">
        <v>1029503.88</v>
      </c>
      <c r="AB319" s="150">
        <v>0</v>
      </c>
      <c r="AC319" s="150">
        <v>857919.9</v>
      </c>
      <c r="AD319" s="150">
        <v>1029503.88</v>
      </c>
      <c r="AE319" s="151" t="s">
        <v>102</v>
      </c>
      <c r="AF319" s="151"/>
      <c r="AG319" s="151"/>
      <c r="AH319" s="152"/>
      <c r="AI319" s="153"/>
      <c r="AJ319" s="152"/>
      <c r="AK319" s="154"/>
      <c r="AL319" s="152"/>
      <c r="AM319" s="160" t="s">
        <v>184</v>
      </c>
      <c r="AO319" s="164"/>
    </row>
    <row r="320" spans="1:45" ht="30" hidden="1" customHeight="1" x14ac:dyDescent="0.35">
      <c r="A320" s="38">
        <v>2026</v>
      </c>
      <c r="B320" s="59" t="s">
        <v>64</v>
      </c>
      <c r="C320" s="162" t="s">
        <v>140</v>
      </c>
      <c r="D320" s="107" t="s">
        <v>107</v>
      </c>
      <c r="E320" s="107">
        <v>1</v>
      </c>
      <c r="F320" s="58" t="s">
        <v>859</v>
      </c>
      <c r="G320" s="107" t="s">
        <v>121</v>
      </c>
      <c r="H320" s="59" t="s">
        <v>126</v>
      </c>
      <c r="I320" s="70" t="s">
        <v>860</v>
      </c>
      <c r="J320" s="107" t="s">
        <v>132</v>
      </c>
      <c r="K320" s="107" t="s">
        <v>3</v>
      </c>
      <c r="L320" s="59" t="s">
        <v>6</v>
      </c>
      <c r="M320" s="60" t="s">
        <v>820</v>
      </c>
      <c r="N320" s="148"/>
      <c r="O320" s="149"/>
      <c r="P320" s="149"/>
      <c r="Q320" s="107" t="s">
        <v>140</v>
      </c>
      <c r="R320" s="79"/>
      <c r="S320" s="79"/>
      <c r="T320" s="58" t="s">
        <v>861</v>
      </c>
      <c r="U320" s="107">
        <v>2026</v>
      </c>
      <c r="V320" s="88">
        <v>46030</v>
      </c>
      <c r="W320" s="79"/>
      <c r="X320" s="88">
        <v>46035</v>
      </c>
      <c r="Y320" s="150">
        <v>491736</v>
      </c>
      <c r="Z320" s="150">
        <v>0</v>
      </c>
      <c r="AA320" s="150">
        <v>491736</v>
      </c>
      <c r="AB320" s="150">
        <v>0</v>
      </c>
      <c r="AC320" s="150">
        <v>491736</v>
      </c>
      <c r="AD320" s="150">
        <v>491736</v>
      </c>
      <c r="AE320" s="151" t="s">
        <v>102</v>
      </c>
      <c r="AF320" s="151"/>
      <c r="AG320" s="151"/>
      <c r="AH320" s="152"/>
      <c r="AI320" s="153"/>
      <c r="AJ320" s="152"/>
      <c r="AK320" s="154"/>
      <c r="AL320" s="152"/>
      <c r="AM320" s="160" t="s">
        <v>184</v>
      </c>
      <c r="AO320" s="164"/>
    </row>
    <row r="321" spans="1:41" ht="30" hidden="1" customHeight="1" x14ac:dyDescent="0.35">
      <c r="A321" s="38">
        <v>2026</v>
      </c>
      <c r="B321" s="59" t="s">
        <v>64</v>
      </c>
      <c r="C321" s="162" t="s">
        <v>140</v>
      </c>
      <c r="D321" s="107" t="s">
        <v>107</v>
      </c>
      <c r="E321" s="107">
        <v>1</v>
      </c>
      <c r="F321" s="58" t="s">
        <v>862</v>
      </c>
      <c r="G321" s="107" t="s">
        <v>121</v>
      </c>
      <c r="H321" s="59" t="s">
        <v>126</v>
      </c>
      <c r="I321" s="70" t="s">
        <v>863</v>
      </c>
      <c r="J321" s="107" t="s">
        <v>132</v>
      </c>
      <c r="K321" s="107" t="s">
        <v>3</v>
      </c>
      <c r="L321" s="59" t="s">
        <v>6</v>
      </c>
      <c r="M321" s="60" t="s">
        <v>820</v>
      </c>
      <c r="N321" s="148"/>
      <c r="O321" s="149"/>
      <c r="P321" s="149"/>
      <c r="Q321" s="107" t="s">
        <v>140</v>
      </c>
      <c r="R321" s="79"/>
      <c r="S321" s="79"/>
      <c r="T321" s="58" t="s">
        <v>861</v>
      </c>
      <c r="U321" s="107">
        <v>2026</v>
      </c>
      <c r="V321" s="88">
        <v>46030</v>
      </c>
      <c r="W321" s="79"/>
      <c r="X321" s="88">
        <v>46038</v>
      </c>
      <c r="Y321" s="150">
        <v>2335872</v>
      </c>
      <c r="Z321" s="150">
        <v>0</v>
      </c>
      <c r="AA321" s="150">
        <v>2335872</v>
      </c>
      <c r="AB321" s="150">
        <v>0</v>
      </c>
      <c r="AC321" s="150">
        <v>2335872</v>
      </c>
      <c r="AD321" s="150">
        <v>2335872</v>
      </c>
      <c r="AE321" s="151" t="s">
        <v>102</v>
      </c>
      <c r="AF321" s="151"/>
      <c r="AG321" s="151"/>
      <c r="AH321" s="152"/>
      <c r="AI321" s="153"/>
      <c r="AJ321" s="152"/>
      <c r="AK321" s="154"/>
      <c r="AL321" s="152"/>
      <c r="AM321" s="160" t="s">
        <v>184</v>
      </c>
      <c r="AO321" s="164"/>
    </row>
    <row r="322" spans="1:41" ht="30" hidden="1" customHeight="1" x14ac:dyDescent="0.35">
      <c r="A322" s="38">
        <v>2026</v>
      </c>
      <c r="B322" s="59" t="s">
        <v>64</v>
      </c>
      <c r="C322" s="162" t="s">
        <v>140</v>
      </c>
      <c r="D322" s="107" t="s">
        <v>107</v>
      </c>
      <c r="E322" s="107">
        <v>1</v>
      </c>
      <c r="F322" s="58" t="s">
        <v>864</v>
      </c>
      <c r="G322" s="107" t="s">
        <v>121</v>
      </c>
      <c r="H322" s="59" t="s">
        <v>126</v>
      </c>
      <c r="I322" s="70" t="s">
        <v>865</v>
      </c>
      <c r="J322" s="107" t="s">
        <v>132</v>
      </c>
      <c r="K322" s="107" t="s">
        <v>3</v>
      </c>
      <c r="L322" s="59" t="s">
        <v>6</v>
      </c>
      <c r="M322" s="60" t="s">
        <v>820</v>
      </c>
      <c r="N322" s="148"/>
      <c r="O322" s="149"/>
      <c r="P322" s="149"/>
      <c r="Q322" s="107" t="s">
        <v>140</v>
      </c>
      <c r="R322" s="79"/>
      <c r="S322" s="79"/>
      <c r="T322" s="58" t="s">
        <v>866</v>
      </c>
      <c r="U322" s="107">
        <v>2026</v>
      </c>
      <c r="V322" s="88">
        <v>46030</v>
      </c>
      <c r="W322" s="79"/>
      <c r="X322" s="88">
        <v>46038</v>
      </c>
      <c r="Y322" s="150">
        <v>1713936</v>
      </c>
      <c r="Z322" s="150">
        <v>0</v>
      </c>
      <c r="AA322" s="150">
        <v>1713936</v>
      </c>
      <c r="AB322" s="150">
        <v>0</v>
      </c>
      <c r="AC322" s="150">
        <v>1713936</v>
      </c>
      <c r="AD322" s="150">
        <v>1713936</v>
      </c>
      <c r="AE322" s="151" t="s">
        <v>102</v>
      </c>
      <c r="AF322" s="151"/>
      <c r="AG322" s="151"/>
      <c r="AH322" s="152"/>
      <c r="AI322" s="153"/>
      <c r="AJ322" s="152"/>
      <c r="AK322" s="154"/>
      <c r="AL322" s="152"/>
      <c r="AM322" s="160" t="s">
        <v>184</v>
      </c>
      <c r="AO322" s="164"/>
    </row>
    <row r="323" spans="1:41" ht="30" hidden="1" customHeight="1" x14ac:dyDescent="0.35">
      <c r="A323" s="38">
        <v>2026</v>
      </c>
      <c r="B323" s="59" t="s">
        <v>69</v>
      </c>
      <c r="C323" s="147" t="s">
        <v>173</v>
      </c>
      <c r="D323" s="107" t="s">
        <v>114</v>
      </c>
      <c r="E323" s="107">
        <v>1</v>
      </c>
      <c r="F323" s="58" t="s">
        <v>867</v>
      </c>
      <c r="G323" s="107" t="s">
        <v>121</v>
      </c>
      <c r="H323" s="59" t="s">
        <v>126</v>
      </c>
      <c r="I323" s="70" t="s">
        <v>868</v>
      </c>
      <c r="J323" s="107" t="s">
        <v>132</v>
      </c>
      <c r="K323" s="107" t="s">
        <v>3</v>
      </c>
      <c r="L323" s="59" t="s">
        <v>6</v>
      </c>
      <c r="M323" s="60" t="s">
        <v>869</v>
      </c>
      <c r="N323" s="148"/>
      <c r="O323" s="149"/>
      <c r="P323" s="149"/>
      <c r="Q323" s="107" t="s">
        <v>140</v>
      </c>
      <c r="R323" s="79"/>
      <c r="S323" s="79"/>
      <c r="T323" s="58" t="s">
        <v>870</v>
      </c>
      <c r="U323" s="107">
        <v>2026</v>
      </c>
      <c r="V323" s="88">
        <v>46031</v>
      </c>
      <c r="W323" s="79"/>
      <c r="X323" s="88">
        <v>46031</v>
      </c>
      <c r="Y323" s="150">
        <v>5300</v>
      </c>
      <c r="Z323" s="150">
        <v>0</v>
      </c>
      <c r="AA323" s="150">
        <v>6360</v>
      </c>
      <c r="AB323" s="150">
        <v>0</v>
      </c>
      <c r="AC323" s="150">
        <v>5300</v>
      </c>
      <c r="AD323" s="150">
        <v>6360</v>
      </c>
      <c r="AE323" s="151" t="s">
        <v>102</v>
      </c>
      <c r="AF323" s="151"/>
      <c r="AG323" s="151"/>
      <c r="AH323" s="152"/>
      <c r="AI323" s="153"/>
      <c r="AJ323" s="152"/>
      <c r="AK323" s="154"/>
      <c r="AL323" s="152"/>
      <c r="AM323" s="160" t="s">
        <v>184</v>
      </c>
      <c r="AN323" s="167" t="s">
        <v>178</v>
      </c>
      <c r="AO323" s="164"/>
    </row>
    <row r="324" spans="1:41" ht="30" hidden="1" customHeight="1" x14ac:dyDescent="0.35">
      <c r="A324" s="38">
        <v>2026</v>
      </c>
      <c r="B324" s="59" t="s">
        <v>77</v>
      </c>
      <c r="C324" s="162" t="s">
        <v>173</v>
      </c>
      <c r="D324" s="107" t="s">
        <v>114</v>
      </c>
      <c r="E324" s="107">
        <v>1</v>
      </c>
      <c r="F324" s="58" t="s">
        <v>871</v>
      </c>
      <c r="G324" s="107" t="s">
        <v>121</v>
      </c>
      <c r="H324" s="59" t="s">
        <v>126</v>
      </c>
      <c r="I324" s="70" t="s">
        <v>872</v>
      </c>
      <c r="J324" s="107" t="s">
        <v>132</v>
      </c>
      <c r="K324" s="107" t="s">
        <v>3</v>
      </c>
      <c r="L324" s="59" t="s">
        <v>6</v>
      </c>
      <c r="M324" s="58" t="s">
        <v>182</v>
      </c>
      <c r="N324" s="148"/>
      <c r="O324" s="149"/>
      <c r="P324" s="149"/>
      <c r="Q324" s="107" t="s">
        <v>138</v>
      </c>
      <c r="R324" s="79"/>
      <c r="S324" s="79"/>
      <c r="T324" s="58" t="s">
        <v>873</v>
      </c>
      <c r="U324" s="107">
        <v>2026</v>
      </c>
      <c r="V324" s="88">
        <v>46041</v>
      </c>
      <c r="W324" s="79"/>
      <c r="X324" s="88">
        <v>46045</v>
      </c>
      <c r="Y324" s="150">
        <v>146341.46</v>
      </c>
      <c r="Z324" s="150">
        <v>0</v>
      </c>
      <c r="AA324" s="150">
        <v>146341.46</v>
      </c>
      <c r="AB324" s="150">
        <v>0</v>
      </c>
      <c r="AC324" s="150">
        <v>146341.46</v>
      </c>
      <c r="AD324" s="150">
        <v>146341.46</v>
      </c>
      <c r="AE324" s="151" t="s">
        <v>102</v>
      </c>
      <c r="AF324" s="151"/>
      <c r="AG324" s="151"/>
      <c r="AH324" s="152"/>
      <c r="AI324" s="153"/>
      <c r="AJ324" s="152"/>
      <c r="AK324" s="154"/>
      <c r="AL324" s="152"/>
      <c r="AM324" s="160" t="s">
        <v>184</v>
      </c>
      <c r="AN324" s="167" t="s">
        <v>178</v>
      </c>
      <c r="AO324" s="164"/>
    </row>
    <row r="325" spans="1:41" ht="30" hidden="1" customHeight="1" x14ac:dyDescent="0.35">
      <c r="A325" s="38">
        <v>2026</v>
      </c>
      <c r="B325" s="59" t="s">
        <v>66</v>
      </c>
      <c r="C325" s="162" t="s">
        <v>173</v>
      </c>
      <c r="D325" s="107" t="s">
        <v>114</v>
      </c>
      <c r="E325" s="107">
        <v>1</v>
      </c>
      <c r="F325" s="58" t="s">
        <v>874</v>
      </c>
      <c r="G325" s="107" t="s">
        <v>121</v>
      </c>
      <c r="H325" s="59" t="s">
        <v>126</v>
      </c>
      <c r="I325" s="70" t="s">
        <v>875</v>
      </c>
      <c r="J325" s="107" t="s">
        <v>132</v>
      </c>
      <c r="K325" s="107" t="s">
        <v>3</v>
      </c>
      <c r="L325" s="59" t="s">
        <v>6</v>
      </c>
      <c r="M325" s="60" t="s">
        <v>27</v>
      </c>
      <c r="N325" s="148"/>
      <c r="O325" s="149"/>
      <c r="P325" s="149"/>
      <c r="Q325" s="107" t="s">
        <v>140</v>
      </c>
      <c r="R325" s="79"/>
      <c r="S325" s="79"/>
      <c r="T325" s="58" t="s">
        <v>876</v>
      </c>
      <c r="U325" s="107">
        <v>2026</v>
      </c>
      <c r="V325" s="88">
        <v>46041</v>
      </c>
      <c r="W325" s="79"/>
      <c r="X325" s="88">
        <v>46042</v>
      </c>
      <c r="Y325" s="150">
        <v>5600001.5999999996</v>
      </c>
      <c r="Z325" s="150">
        <v>0</v>
      </c>
      <c r="AA325" s="150">
        <v>6720001.9199999999</v>
      </c>
      <c r="AB325" s="150">
        <v>0</v>
      </c>
      <c r="AC325" s="150">
        <v>5600001.5999999996</v>
      </c>
      <c r="AD325" s="150">
        <v>6720001.9199999999</v>
      </c>
      <c r="AE325" s="151" t="s">
        <v>102</v>
      </c>
      <c r="AF325" s="151"/>
      <c r="AG325" s="151"/>
      <c r="AH325" s="152"/>
      <c r="AI325" s="153"/>
      <c r="AJ325" s="152"/>
      <c r="AK325" s="154"/>
      <c r="AL325" s="152"/>
      <c r="AM325" s="160" t="s">
        <v>184</v>
      </c>
      <c r="AN325" s="156" t="s">
        <v>178</v>
      </c>
      <c r="AO325" s="164"/>
    </row>
    <row r="326" spans="1:41" ht="30" hidden="1" customHeight="1" x14ac:dyDescent="0.35">
      <c r="A326" s="38">
        <v>2025</v>
      </c>
      <c r="B326" s="59" t="s">
        <v>60</v>
      </c>
      <c r="C326" s="58" t="s">
        <v>877</v>
      </c>
      <c r="D326" s="107" t="s">
        <v>106</v>
      </c>
      <c r="E326" s="107">
        <v>1</v>
      </c>
      <c r="F326" s="58" t="s">
        <v>878</v>
      </c>
      <c r="G326" s="107" t="s">
        <v>121</v>
      </c>
      <c r="H326" s="59" t="s">
        <v>126</v>
      </c>
      <c r="I326" s="70" t="s">
        <v>879</v>
      </c>
      <c r="J326" s="107" t="s">
        <v>131</v>
      </c>
      <c r="K326" s="107" t="s">
        <v>3</v>
      </c>
      <c r="L326" s="59" t="s">
        <v>6</v>
      </c>
      <c r="M326" s="60" t="s">
        <v>880</v>
      </c>
      <c r="N326" s="168">
        <v>11848790.83</v>
      </c>
      <c r="O326" s="169">
        <v>10066942.08</v>
      </c>
      <c r="P326" s="169">
        <f t="shared" ref="P326:P334" si="34">O326/1.2</f>
        <v>8389118.4000000004</v>
      </c>
      <c r="Q326" s="107" t="s">
        <v>139</v>
      </c>
      <c r="R326" s="39">
        <v>46054</v>
      </c>
      <c r="S326" s="39">
        <v>47150</v>
      </c>
      <c r="T326" s="58" t="s">
        <v>881</v>
      </c>
      <c r="U326" s="107">
        <v>2026</v>
      </c>
      <c r="V326" s="88">
        <v>46044</v>
      </c>
      <c r="W326" s="79"/>
      <c r="X326" s="88">
        <v>46049</v>
      </c>
      <c r="Y326" s="150">
        <f>AA326/1.2</f>
        <v>7666035.5083333328</v>
      </c>
      <c r="Z326" s="150">
        <v>0</v>
      </c>
      <c r="AA326" s="150">
        <v>9199242.6099999994</v>
      </c>
      <c r="AB326" s="150">
        <v>0</v>
      </c>
      <c r="AC326" s="150">
        <f>Y326</f>
        <v>7666035.5083333328</v>
      </c>
      <c r="AD326" s="150">
        <f>AA326</f>
        <v>9199242.6099999994</v>
      </c>
      <c r="AE326" s="151" t="s">
        <v>102</v>
      </c>
      <c r="AF326" s="151"/>
      <c r="AG326" s="151"/>
      <c r="AH326" s="152"/>
      <c r="AI326" s="153"/>
      <c r="AJ326" s="152"/>
      <c r="AK326" s="154"/>
      <c r="AL326" s="152"/>
      <c r="AM326" s="160" t="s">
        <v>882</v>
      </c>
      <c r="AO326" s="164"/>
    </row>
    <row r="327" spans="1:41" ht="30" hidden="1" customHeight="1" x14ac:dyDescent="0.35">
      <c r="A327" s="42">
        <v>2026</v>
      </c>
      <c r="B327" s="59" t="s">
        <v>60</v>
      </c>
      <c r="C327" s="65" t="s">
        <v>883</v>
      </c>
      <c r="D327" s="107" t="s">
        <v>106</v>
      </c>
      <c r="E327" s="107">
        <v>1</v>
      </c>
      <c r="F327" s="58" t="s">
        <v>884</v>
      </c>
      <c r="G327" s="107" t="s">
        <v>120</v>
      </c>
      <c r="H327" s="59" t="s">
        <v>120</v>
      </c>
      <c r="I327" s="70"/>
      <c r="J327" s="107" t="s">
        <v>130</v>
      </c>
      <c r="K327" s="107" t="s">
        <v>1</v>
      </c>
      <c r="L327" s="59" t="s">
        <v>7</v>
      </c>
      <c r="M327" s="60" t="s">
        <v>36</v>
      </c>
      <c r="N327" s="168">
        <f t="shared" ref="N327:N334" si="35">O327*1.2</f>
        <v>1999670.4</v>
      </c>
      <c r="O327" s="169">
        <v>1666392</v>
      </c>
      <c r="P327" s="169">
        <f t="shared" si="34"/>
        <v>1388660</v>
      </c>
      <c r="Q327" s="107" t="s">
        <v>138</v>
      </c>
      <c r="R327" s="79"/>
      <c r="S327" s="79"/>
      <c r="T327" s="58"/>
      <c r="U327" s="107"/>
      <c r="V327" s="83">
        <v>46041</v>
      </c>
      <c r="W327" s="88"/>
      <c r="X327" s="88"/>
      <c r="Y327" s="150"/>
      <c r="Z327" s="150">
        <v>0</v>
      </c>
      <c r="AA327" s="150"/>
      <c r="AB327" s="150">
        <v>0</v>
      </c>
      <c r="AC327" s="170"/>
      <c r="AD327" s="170"/>
      <c r="AE327" s="151" t="s">
        <v>99</v>
      </c>
      <c r="AF327" s="151"/>
      <c r="AG327" s="151"/>
      <c r="AH327" s="152"/>
      <c r="AI327" s="153"/>
      <c r="AJ327" s="152"/>
      <c r="AK327" s="154"/>
      <c r="AL327" s="152"/>
      <c r="AM327" s="171" t="s">
        <v>885</v>
      </c>
      <c r="AO327" s="164"/>
    </row>
    <row r="328" spans="1:41" ht="30" hidden="1" customHeight="1" x14ac:dyDescent="0.35">
      <c r="A328" s="42">
        <v>2026</v>
      </c>
      <c r="B328" s="59" t="s">
        <v>60</v>
      </c>
      <c r="C328" s="65" t="s">
        <v>883</v>
      </c>
      <c r="D328" s="107" t="s">
        <v>106</v>
      </c>
      <c r="E328" s="107">
        <v>2</v>
      </c>
      <c r="F328" s="58" t="s">
        <v>886</v>
      </c>
      <c r="G328" s="107" t="s">
        <v>120</v>
      </c>
      <c r="H328" s="59" t="s">
        <v>120</v>
      </c>
      <c r="I328" s="70"/>
      <c r="J328" s="107" t="s">
        <v>130</v>
      </c>
      <c r="K328" s="107" t="s">
        <v>1</v>
      </c>
      <c r="L328" s="59" t="s">
        <v>7</v>
      </c>
      <c r="M328" s="60" t="s">
        <v>36</v>
      </c>
      <c r="N328" s="168">
        <f t="shared" si="35"/>
        <v>587419.19999999995</v>
      </c>
      <c r="O328" s="169">
        <v>489516</v>
      </c>
      <c r="P328" s="169">
        <f t="shared" si="34"/>
        <v>407930</v>
      </c>
      <c r="Q328" s="107" t="s">
        <v>138</v>
      </c>
      <c r="R328" s="79"/>
      <c r="S328" s="79"/>
      <c r="T328" s="58"/>
      <c r="U328" s="107"/>
      <c r="V328" s="83">
        <v>46041</v>
      </c>
      <c r="W328" s="88"/>
      <c r="X328" s="88"/>
      <c r="Y328" s="150"/>
      <c r="Z328" s="150">
        <v>0</v>
      </c>
      <c r="AA328" s="150"/>
      <c r="AB328" s="150">
        <v>0</v>
      </c>
      <c r="AC328" s="170"/>
      <c r="AD328" s="170"/>
      <c r="AE328" s="151" t="s">
        <v>99</v>
      </c>
      <c r="AF328" s="151"/>
      <c r="AG328" s="151"/>
      <c r="AH328" s="152"/>
      <c r="AI328" s="153"/>
      <c r="AJ328" s="152"/>
      <c r="AK328" s="154"/>
      <c r="AL328" s="152"/>
      <c r="AM328" s="171" t="s">
        <v>885</v>
      </c>
      <c r="AO328" s="164"/>
    </row>
    <row r="329" spans="1:41" ht="30" hidden="1" customHeight="1" x14ac:dyDescent="0.35">
      <c r="A329" s="42">
        <v>2026</v>
      </c>
      <c r="B329" s="59" t="s">
        <v>60</v>
      </c>
      <c r="C329" s="65" t="s">
        <v>887</v>
      </c>
      <c r="D329" s="107" t="s">
        <v>106</v>
      </c>
      <c r="E329" s="107">
        <v>1</v>
      </c>
      <c r="F329" s="58" t="s">
        <v>888</v>
      </c>
      <c r="G329" s="107" t="s">
        <v>121</v>
      </c>
      <c r="H329" s="59" t="s">
        <v>128</v>
      </c>
      <c r="I329" s="70"/>
      <c r="J329" s="107" t="s">
        <v>130</v>
      </c>
      <c r="K329" s="107" t="s">
        <v>1</v>
      </c>
      <c r="L329" s="59" t="s">
        <v>7</v>
      </c>
      <c r="M329" s="60" t="s">
        <v>36</v>
      </c>
      <c r="N329" s="168">
        <f t="shared" si="35"/>
        <v>1427148</v>
      </c>
      <c r="O329" s="169">
        <v>1189290</v>
      </c>
      <c r="P329" s="169">
        <f t="shared" si="34"/>
        <v>991075</v>
      </c>
      <c r="Q329" s="107" t="s">
        <v>138</v>
      </c>
      <c r="R329" s="79"/>
      <c r="S329" s="79"/>
      <c r="T329" s="58"/>
      <c r="U329" s="107"/>
      <c r="V329" s="83">
        <v>46154</v>
      </c>
      <c r="W329" s="88"/>
      <c r="X329" s="88"/>
      <c r="Y329" s="150"/>
      <c r="Z329" s="150">
        <v>0</v>
      </c>
      <c r="AA329" s="150"/>
      <c r="AB329" s="150">
        <v>0</v>
      </c>
      <c r="AC329" s="170"/>
      <c r="AD329" s="170"/>
      <c r="AE329" s="151" t="s">
        <v>100</v>
      </c>
      <c r="AF329" s="151"/>
      <c r="AG329" s="151"/>
      <c r="AH329" s="152"/>
      <c r="AI329" s="153"/>
      <c r="AJ329" s="152"/>
      <c r="AK329" s="154"/>
      <c r="AL329" s="152"/>
      <c r="AM329" s="171" t="s">
        <v>885</v>
      </c>
      <c r="AO329" s="164"/>
    </row>
    <row r="330" spans="1:41" ht="30" hidden="1" customHeight="1" x14ac:dyDescent="0.35">
      <c r="A330" s="38">
        <v>2026</v>
      </c>
      <c r="B330" s="59" t="s">
        <v>60</v>
      </c>
      <c r="C330" s="58" t="s">
        <v>889</v>
      </c>
      <c r="D330" s="107" t="s">
        <v>106</v>
      </c>
      <c r="E330" s="107">
        <v>1</v>
      </c>
      <c r="F330" s="58" t="s">
        <v>890</v>
      </c>
      <c r="G330" s="107" t="s">
        <v>121</v>
      </c>
      <c r="H330" s="59" t="s">
        <v>127</v>
      </c>
      <c r="I330" s="70" t="s">
        <v>891</v>
      </c>
      <c r="J330" s="107" t="s">
        <v>130</v>
      </c>
      <c r="K330" s="107" t="s">
        <v>1</v>
      </c>
      <c r="L330" s="59" t="s">
        <v>7</v>
      </c>
      <c r="M330" s="60" t="s">
        <v>36</v>
      </c>
      <c r="N330" s="168">
        <f t="shared" si="35"/>
        <v>978984</v>
      </c>
      <c r="O330" s="169">
        <v>815820</v>
      </c>
      <c r="P330" s="169">
        <f t="shared" si="34"/>
        <v>679850</v>
      </c>
      <c r="Q330" s="107" t="s">
        <v>138</v>
      </c>
      <c r="R330" s="79"/>
      <c r="S330" s="79"/>
      <c r="T330" s="58" t="s">
        <v>892</v>
      </c>
      <c r="U330" s="107">
        <v>2026</v>
      </c>
      <c r="V330" s="88">
        <v>46041</v>
      </c>
      <c r="W330" s="88">
        <v>46062</v>
      </c>
      <c r="X330" s="88">
        <v>46163</v>
      </c>
      <c r="Y330" s="150">
        <f>AA330/1.2</f>
        <v>682616</v>
      </c>
      <c r="Z330" s="150">
        <v>0</v>
      </c>
      <c r="AA330" s="150">
        <v>819139.2</v>
      </c>
      <c r="AB330" s="150">
        <v>0</v>
      </c>
      <c r="AC330" s="150">
        <f>Y330</f>
        <v>682616</v>
      </c>
      <c r="AD330" s="150">
        <f>AA330</f>
        <v>819139.2</v>
      </c>
      <c r="AE330" s="151" t="s">
        <v>102</v>
      </c>
      <c r="AF330" s="151"/>
      <c r="AG330" s="151"/>
      <c r="AH330" s="152"/>
      <c r="AI330" s="153"/>
      <c r="AJ330" s="152"/>
      <c r="AK330" s="154"/>
      <c r="AL330" s="152"/>
      <c r="AM330" s="160" t="s">
        <v>184</v>
      </c>
      <c r="AO330" s="164"/>
    </row>
    <row r="331" spans="1:41" ht="30" hidden="1" customHeight="1" x14ac:dyDescent="0.35">
      <c r="A331" s="43">
        <v>2026</v>
      </c>
      <c r="B331" s="59" t="s">
        <v>60</v>
      </c>
      <c r="C331" s="58" t="s">
        <v>893</v>
      </c>
      <c r="D331" s="107" t="s">
        <v>106</v>
      </c>
      <c r="E331" s="107">
        <v>1</v>
      </c>
      <c r="F331" s="58" t="s">
        <v>894</v>
      </c>
      <c r="G331" s="107" t="s">
        <v>118</v>
      </c>
      <c r="H331" s="59" t="s">
        <v>118</v>
      </c>
      <c r="I331" s="147"/>
      <c r="J331" s="107" t="s">
        <v>131</v>
      </c>
      <c r="K331" s="107" t="s">
        <v>1</v>
      </c>
      <c r="L331" s="59" t="s">
        <v>7</v>
      </c>
      <c r="M331" s="60" t="s">
        <v>41</v>
      </c>
      <c r="N331" s="168">
        <f t="shared" si="35"/>
        <v>938592</v>
      </c>
      <c r="O331" s="169">
        <v>782160</v>
      </c>
      <c r="P331" s="169">
        <f t="shared" si="34"/>
        <v>651800</v>
      </c>
      <c r="Q331" s="107" t="s">
        <v>139</v>
      </c>
      <c r="R331" s="79"/>
      <c r="S331" s="79"/>
      <c r="T331" s="147"/>
      <c r="U331" s="159"/>
      <c r="V331" s="88">
        <v>46105</v>
      </c>
      <c r="W331" s="88">
        <v>46108</v>
      </c>
      <c r="X331" s="79"/>
      <c r="Y331" s="148">
        <v>0</v>
      </c>
      <c r="Z331" s="148">
        <v>0</v>
      </c>
      <c r="AA331" s="148">
        <v>0</v>
      </c>
      <c r="AB331" s="148">
        <v>0</v>
      </c>
      <c r="AC331" s="148">
        <v>0</v>
      </c>
      <c r="AD331" s="148">
        <v>0</v>
      </c>
      <c r="AE331" s="151" t="s">
        <v>103</v>
      </c>
      <c r="AF331" s="151"/>
      <c r="AG331" s="151"/>
      <c r="AH331" s="152"/>
      <c r="AI331" s="153"/>
      <c r="AJ331" s="152"/>
      <c r="AK331" s="154"/>
      <c r="AL331" s="152"/>
      <c r="AM331" s="172" t="s">
        <v>118</v>
      </c>
      <c r="AO331" s="164"/>
    </row>
    <row r="332" spans="1:41" ht="30" hidden="1" customHeight="1" x14ac:dyDescent="0.35">
      <c r="A332" s="43">
        <v>2026</v>
      </c>
      <c r="B332" s="59" t="s">
        <v>60</v>
      </c>
      <c r="C332" s="58" t="s">
        <v>893</v>
      </c>
      <c r="D332" s="107" t="s">
        <v>106</v>
      </c>
      <c r="E332" s="107">
        <v>2</v>
      </c>
      <c r="F332" s="58" t="s">
        <v>895</v>
      </c>
      <c r="G332" s="107" t="s">
        <v>118</v>
      </c>
      <c r="H332" s="59" t="s">
        <v>118</v>
      </c>
      <c r="I332" s="147"/>
      <c r="J332" s="107" t="s">
        <v>131</v>
      </c>
      <c r="K332" s="107" t="s">
        <v>3</v>
      </c>
      <c r="L332" s="59" t="s">
        <v>6</v>
      </c>
      <c r="M332" s="60" t="s">
        <v>15</v>
      </c>
      <c r="N332" s="168">
        <f t="shared" si="35"/>
        <v>241200</v>
      </c>
      <c r="O332" s="169">
        <v>201000</v>
      </c>
      <c r="P332" s="169">
        <f t="shared" si="34"/>
        <v>167500</v>
      </c>
      <c r="Q332" s="107" t="s">
        <v>139</v>
      </c>
      <c r="R332" s="79"/>
      <c r="S332" s="79"/>
      <c r="T332" s="147"/>
      <c r="U332" s="159"/>
      <c r="V332" s="88">
        <v>46105</v>
      </c>
      <c r="W332" s="88">
        <v>46108</v>
      </c>
      <c r="X332" s="79"/>
      <c r="Y332" s="148">
        <v>0</v>
      </c>
      <c r="Z332" s="148">
        <v>0</v>
      </c>
      <c r="AA332" s="148">
        <v>0</v>
      </c>
      <c r="AB332" s="148">
        <v>0</v>
      </c>
      <c r="AC332" s="148">
        <v>0</v>
      </c>
      <c r="AD332" s="148">
        <v>0</v>
      </c>
      <c r="AE332" s="151" t="s">
        <v>103</v>
      </c>
      <c r="AF332" s="151"/>
      <c r="AG332" s="151"/>
      <c r="AH332" s="152"/>
      <c r="AI332" s="153"/>
      <c r="AJ332" s="152"/>
      <c r="AK332" s="154"/>
      <c r="AL332" s="152"/>
      <c r="AM332" s="172" t="s">
        <v>118</v>
      </c>
      <c r="AO332" s="164"/>
    </row>
    <row r="333" spans="1:41" ht="30" hidden="1" customHeight="1" x14ac:dyDescent="0.35">
      <c r="A333" s="38">
        <v>2025</v>
      </c>
      <c r="B333" s="59" t="s">
        <v>55</v>
      </c>
      <c r="C333" s="58" t="s">
        <v>896</v>
      </c>
      <c r="D333" s="107" t="s">
        <v>106</v>
      </c>
      <c r="E333" s="107">
        <v>1</v>
      </c>
      <c r="F333" s="58" t="s">
        <v>897</v>
      </c>
      <c r="G333" s="107" t="s">
        <v>121</v>
      </c>
      <c r="H333" s="59" t="s">
        <v>126</v>
      </c>
      <c r="I333" s="70" t="s">
        <v>898</v>
      </c>
      <c r="J333" s="107" t="s">
        <v>130</v>
      </c>
      <c r="K333" s="107" t="s">
        <v>1</v>
      </c>
      <c r="L333" s="59" t="s">
        <v>7</v>
      </c>
      <c r="M333" s="60" t="s">
        <v>36</v>
      </c>
      <c r="N333" s="168">
        <f t="shared" si="35"/>
        <v>3368440.8</v>
      </c>
      <c r="O333" s="169">
        <v>2807034</v>
      </c>
      <c r="P333" s="169">
        <f t="shared" si="34"/>
        <v>2339195</v>
      </c>
      <c r="Q333" s="107" t="s">
        <v>138</v>
      </c>
      <c r="R333" s="79"/>
      <c r="S333" s="79"/>
      <c r="T333" s="58" t="s">
        <v>899</v>
      </c>
      <c r="U333" s="107">
        <v>2026</v>
      </c>
      <c r="V333" s="88">
        <v>46044</v>
      </c>
      <c r="W333" s="79"/>
      <c r="X333" s="88">
        <v>46049</v>
      </c>
      <c r="Y333" s="150">
        <f>AA333/1.2</f>
        <v>2690000</v>
      </c>
      <c r="Z333" s="150">
        <v>0</v>
      </c>
      <c r="AA333" s="150">
        <v>3228000</v>
      </c>
      <c r="AB333" s="150">
        <v>0</v>
      </c>
      <c r="AC333" s="150">
        <f>Y333</f>
        <v>2690000</v>
      </c>
      <c r="AD333" s="150">
        <f>AA333</f>
        <v>3228000</v>
      </c>
      <c r="AE333" s="151" t="s">
        <v>102</v>
      </c>
      <c r="AF333" s="151"/>
      <c r="AG333" s="151"/>
      <c r="AH333" s="152"/>
      <c r="AI333" s="153"/>
      <c r="AJ333" s="152"/>
      <c r="AK333" s="154"/>
      <c r="AL333" s="152"/>
      <c r="AM333" s="160" t="s">
        <v>184</v>
      </c>
      <c r="AO333" s="164"/>
    </row>
    <row r="334" spans="1:41" ht="30" hidden="1" customHeight="1" x14ac:dyDescent="0.35">
      <c r="A334" s="38">
        <v>2025</v>
      </c>
      <c r="B334" s="59" t="s">
        <v>55</v>
      </c>
      <c r="C334" s="58" t="s">
        <v>900</v>
      </c>
      <c r="D334" s="107" t="s">
        <v>106</v>
      </c>
      <c r="E334" s="107">
        <v>1</v>
      </c>
      <c r="F334" s="58" t="s">
        <v>901</v>
      </c>
      <c r="G334" s="107" t="s">
        <v>121</v>
      </c>
      <c r="H334" s="59" t="s">
        <v>126</v>
      </c>
      <c r="I334" s="70" t="s">
        <v>902</v>
      </c>
      <c r="J334" s="107" t="s">
        <v>130</v>
      </c>
      <c r="K334" s="107" t="s">
        <v>1</v>
      </c>
      <c r="L334" s="59" t="s">
        <v>7</v>
      </c>
      <c r="M334" s="60" t="s">
        <v>36</v>
      </c>
      <c r="N334" s="168">
        <f t="shared" si="35"/>
        <v>3071462.4</v>
      </c>
      <c r="O334" s="169">
        <v>2559552</v>
      </c>
      <c r="P334" s="169">
        <f t="shared" si="34"/>
        <v>2132960</v>
      </c>
      <c r="Q334" s="107" t="s">
        <v>138</v>
      </c>
      <c r="R334" s="79"/>
      <c r="S334" s="79"/>
      <c r="T334" s="58" t="s">
        <v>903</v>
      </c>
      <c r="U334" s="107">
        <v>2026</v>
      </c>
      <c r="V334" s="88">
        <v>46044</v>
      </c>
      <c r="W334" s="79"/>
      <c r="X334" s="88">
        <v>46049</v>
      </c>
      <c r="Y334" s="150">
        <f>AA334/1.2</f>
        <v>2081040</v>
      </c>
      <c r="Z334" s="150">
        <v>0</v>
      </c>
      <c r="AA334" s="150">
        <v>2497248</v>
      </c>
      <c r="AB334" s="150">
        <v>0</v>
      </c>
      <c r="AC334" s="150">
        <f>Y334</f>
        <v>2081040</v>
      </c>
      <c r="AD334" s="150">
        <f>AA334</f>
        <v>2497248</v>
      </c>
      <c r="AE334" s="151" t="s">
        <v>102</v>
      </c>
      <c r="AF334" s="151"/>
      <c r="AG334" s="151"/>
      <c r="AH334" s="152"/>
      <c r="AI334" s="153"/>
      <c r="AJ334" s="152"/>
      <c r="AK334" s="154"/>
      <c r="AL334" s="152"/>
      <c r="AM334" s="160" t="s">
        <v>184</v>
      </c>
      <c r="AO334" s="164"/>
    </row>
    <row r="335" spans="1:41" ht="30" hidden="1" customHeight="1" x14ac:dyDescent="0.35">
      <c r="A335" s="38">
        <v>2026</v>
      </c>
      <c r="B335" s="59" t="s">
        <v>69</v>
      </c>
      <c r="C335" s="147" t="s">
        <v>173</v>
      </c>
      <c r="D335" s="107" t="s">
        <v>114</v>
      </c>
      <c r="E335" s="107">
        <v>1</v>
      </c>
      <c r="F335" s="58" t="s">
        <v>904</v>
      </c>
      <c r="G335" s="107" t="s">
        <v>121</v>
      </c>
      <c r="H335" s="59" t="s">
        <v>126</v>
      </c>
      <c r="I335" s="70" t="s">
        <v>905</v>
      </c>
      <c r="J335" s="107" t="s">
        <v>132</v>
      </c>
      <c r="K335" s="107" t="s">
        <v>3</v>
      </c>
      <c r="L335" s="59" t="s">
        <v>6</v>
      </c>
      <c r="M335" s="60" t="s">
        <v>906</v>
      </c>
      <c r="N335" s="148"/>
      <c r="O335" s="149"/>
      <c r="P335" s="149"/>
      <c r="Q335" s="107" t="s">
        <v>139</v>
      </c>
      <c r="R335" s="79"/>
      <c r="S335" s="79"/>
      <c r="T335" s="58" t="s">
        <v>907</v>
      </c>
      <c r="U335" s="107">
        <v>2026</v>
      </c>
      <c r="V335" s="88">
        <v>46022</v>
      </c>
      <c r="W335" s="79"/>
      <c r="X335" s="88">
        <v>46024</v>
      </c>
      <c r="Y335" s="150">
        <v>80000</v>
      </c>
      <c r="Z335" s="150">
        <v>0</v>
      </c>
      <c r="AA335" s="150">
        <v>96000</v>
      </c>
      <c r="AB335" s="150">
        <v>0</v>
      </c>
      <c r="AC335" s="150">
        <f>Y335</f>
        <v>80000</v>
      </c>
      <c r="AD335" s="150">
        <f>AA335</f>
        <v>96000</v>
      </c>
      <c r="AE335" s="151" t="s">
        <v>102</v>
      </c>
      <c r="AF335" s="151"/>
      <c r="AG335" s="151"/>
      <c r="AH335" s="152"/>
      <c r="AI335" s="153"/>
      <c r="AJ335" s="152"/>
      <c r="AK335" s="154"/>
      <c r="AL335" s="152"/>
      <c r="AM335" s="160" t="s">
        <v>184</v>
      </c>
      <c r="AN335" s="167" t="s">
        <v>178</v>
      </c>
      <c r="AO335" s="173"/>
    </row>
    <row r="336" spans="1:41" ht="30" hidden="1" customHeight="1" x14ac:dyDescent="0.35">
      <c r="A336" s="38">
        <v>2026</v>
      </c>
      <c r="B336" s="59" t="s">
        <v>69</v>
      </c>
      <c r="C336" s="147" t="s">
        <v>173</v>
      </c>
      <c r="D336" s="107" t="s">
        <v>114</v>
      </c>
      <c r="E336" s="107">
        <v>1</v>
      </c>
      <c r="F336" s="58" t="s">
        <v>908</v>
      </c>
      <c r="G336" s="107" t="s">
        <v>121</v>
      </c>
      <c r="H336" s="59" t="s">
        <v>126</v>
      </c>
      <c r="I336" s="70" t="s">
        <v>909</v>
      </c>
      <c r="J336" s="107" t="s">
        <v>132</v>
      </c>
      <c r="K336" s="107" t="s">
        <v>3</v>
      </c>
      <c r="L336" s="59" t="s">
        <v>6</v>
      </c>
      <c r="M336" s="60" t="s">
        <v>906</v>
      </c>
      <c r="N336" s="148"/>
      <c r="O336" s="149"/>
      <c r="P336" s="149"/>
      <c r="Q336" s="107" t="s">
        <v>139</v>
      </c>
      <c r="R336" s="79"/>
      <c r="S336" s="79"/>
      <c r="T336" s="58" t="s">
        <v>910</v>
      </c>
      <c r="U336" s="107">
        <v>2026</v>
      </c>
      <c r="V336" s="88">
        <v>46022</v>
      </c>
      <c r="W336" s="79"/>
      <c r="X336" s="88">
        <v>46024</v>
      </c>
      <c r="Y336" s="150">
        <v>151200</v>
      </c>
      <c r="Z336" s="150">
        <v>0</v>
      </c>
      <c r="AA336" s="150">
        <v>181400</v>
      </c>
      <c r="AB336" s="150">
        <v>0</v>
      </c>
      <c r="AC336" s="150">
        <f>Y336</f>
        <v>151200</v>
      </c>
      <c r="AD336" s="150">
        <f>AA336</f>
        <v>181400</v>
      </c>
      <c r="AE336" s="151" t="s">
        <v>102</v>
      </c>
      <c r="AF336" s="151"/>
      <c r="AG336" s="151"/>
      <c r="AH336" s="152"/>
      <c r="AI336" s="153"/>
      <c r="AJ336" s="152"/>
      <c r="AK336" s="154"/>
      <c r="AL336" s="152"/>
      <c r="AM336" s="160" t="s">
        <v>184</v>
      </c>
      <c r="AN336" s="167" t="s">
        <v>178</v>
      </c>
      <c r="AO336" s="173"/>
    </row>
    <row r="337" spans="1:41" ht="30" hidden="1" customHeight="1" x14ac:dyDescent="0.35">
      <c r="A337" s="38">
        <v>2026</v>
      </c>
      <c r="B337" s="59" t="s">
        <v>69</v>
      </c>
      <c r="C337" s="147" t="s">
        <v>173</v>
      </c>
      <c r="D337" s="107" t="s">
        <v>114</v>
      </c>
      <c r="E337" s="107">
        <v>1</v>
      </c>
      <c r="F337" s="58" t="s">
        <v>911</v>
      </c>
      <c r="G337" s="107" t="s">
        <v>121</v>
      </c>
      <c r="H337" s="59" t="s">
        <v>126</v>
      </c>
      <c r="I337" s="70" t="s">
        <v>912</v>
      </c>
      <c r="J337" s="107" t="s">
        <v>132</v>
      </c>
      <c r="K337" s="107" t="s">
        <v>3</v>
      </c>
      <c r="L337" s="59" t="s">
        <v>6</v>
      </c>
      <c r="M337" s="60" t="s">
        <v>906</v>
      </c>
      <c r="N337" s="148"/>
      <c r="O337" s="149"/>
      <c r="P337" s="149"/>
      <c r="Q337" s="107" t="s">
        <v>139</v>
      </c>
      <c r="R337" s="79"/>
      <c r="S337" s="79"/>
      <c r="T337" s="58" t="s">
        <v>913</v>
      </c>
      <c r="U337" s="107">
        <v>2026</v>
      </c>
      <c r="V337" s="88">
        <v>46022</v>
      </c>
      <c r="W337" s="79"/>
      <c r="X337" s="88">
        <v>46024</v>
      </c>
      <c r="Y337" s="150">
        <v>80000</v>
      </c>
      <c r="Z337" s="150"/>
      <c r="AA337" s="150">
        <v>96000</v>
      </c>
      <c r="AB337" s="150"/>
      <c r="AC337" s="150">
        <f>Y337</f>
        <v>80000</v>
      </c>
      <c r="AD337" s="150">
        <f>AA337</f>
        <v>96000</v>
      </c>
      <c r="AE337" s="151" t="s">
        <v>102</v>
      </c>
      <c r="AF337" s="151"/>
      <c r="AG337" s="151"/>
      <c r="AH337" s="152"/>
      <c r="AI337" s="153"/>
      <c r="AJ337" s="152"/>
      <c r="AK337" s="154"/>
      <c r="AL337" s="152"/>
      <c r="AM337" s="160" t="s">
        <v>184</v>
      </c>
      <c r="AN337" s="167" t="s">
        <v>178</v>
      </c>
      <c r="AO337" s="173"/>
    </row>
    <row r="338" spans="1:41" ht="30" hidden="1" customHeight="1" x14ac:dyDescent="0.35">
      <c r="A338" s="38">
        <v>2026</v>
      </c>
      <c r="B338" s="59" t="s">
        <v>69</v>
      </c>
      <c r="C338" s="147" t="s">
        <v>173</v>
      </c>
      <c r="D338" s="107" t="s">
        <v>114</v>
      </c>
      <c r="E338" s="107">
        <v>1</v>
      </c>
      <c r="F338" s="58" t="s">
        <v>914</v>
      </c>
      <c r="G338" s="107" t="s">
        <v>121</v>
      </c>
      <c r="H338" s="59" t="s">
        <v>126</v>
      </c>
      <c r="I338" s="70" t="s">
        <v>915</v>
      </c>
      <c r="J338" s="107" t="s">
        <v>132</v>
      </c>
      <c r="K338" s="107" t="s">
        <v>3</v>
      </c>
      <c r="L338" s="59" t="s">
        <v>6</v>
      </c>
      <c r="M338" s="60" t="s">
        <v>906</v>
      </c>
      <c r="N338" s="148"/>
      <c r="O338" s="149"/>
      <c r="P338" s="149"/>
      <c r="Q338" s="107" t="s">
        <v>139</v>
      </c>
      <c r="R338" s="79"/>
      <c r="S338" s="79"/>
      <c r="T338" s="58" t="s">
        <v>916</v>
      </c>
      <c r="U338" s="107">
        <v>2026</v>
      </c>
      <c r="V338" s="88">
        <v>46022</v>
      </c>
      <c r="W338" s="79"/>
      <c r="X338" s="88">
        <v>46024</v>
      </c>
      <c r="Y338" s="150">
        <v>40000</v>
      </c>
      <c r="Z338" s="150"/>
      <c r="AA338" s="150">
        <v>48000</v>
      </c>
      <c r="AB338" s="150"/>
      <c r="AC338" s="150">
        <f>+Y338</f>
        <v>40000</v>
      </c>
      <c r="AD338" s="150">
        <f>+AA338</f>
        <v>48000</v>
      </c>
      <c r="AE338" s="151" t="s">
        <v>102</v>
      </c>
      <c r="AF338" s="151"/>
      <c r="AG338" s="151"/>
      <c r="AH338" s="152"/>
      <c r="AI338" s="153"/>
      <c r="AJ338" s="152"/>
      <c r="AK338" s="154"/>
      <c r="AL338" s="152"/>
      <c r="AM338" s="160" t="s">
        <v>184</v>
      </c>
      <c r="AN338" s="167" t="s">
        <v>178</v>
      </c>
      <c r="AO338" s="173"/>
    </row>
    <row r="339" spans="1:41" ht="30" hidden="1" customHeight="1" x14ac:dyDescent="0.35">
      <c r="A339" s="38">
        <v>2026</v>
      </c>
      <c r="B339" s="59" t="s">
        <v>77</v>
      </c>
      <c r="C339" s="147" t="s">
        <v>140</v>
      </c>
      <c r="D339" s="107" t="s">
        <v>107</v>
      </c>
      <c r="E339" s="107">
        <v>1</v>
      </c>
      <c r="F339" s="58" t="s">
        <v>917</v>
      </c>
      <c r="G339" s="107" t="s">
        <v>121</v>
      </c>
      <c r="H339" s="59" t="s">
        <v>126</v>
      </c>
      <c r="I339" s="70" t="s">
        <v>918</v>
      </c>
      <c r="J339" s="107" t="s">
        <v>132</v>
      </c>
      <c r="K339" s="107" t="s">
        <v>3</v>
      </c>
      <c r="L339" s="59" t="s">
        <v>6</v>
      </c>
      <c r="M339" s="60" t="s">
        <v>919</v>
      </c>
      <c r="N339" s="148"/>
      <c r="O339" s="149"/>
      <c r="P339" s="149"/>
      <c r="Q339" s="107" t="s">
        <v>140</v>
      </c>
      <c r="R339" s="79"/>
      <c r="S339" s="79"/>
      <c r="T339" s="58" t="s">
        <v>920</v>
      </c>
      <c r="U339" s="107">
        <v>2026</v>
      </c>
      <c r="V339" s="88">
        <v>46052</v>
      </c>
      <c r="W339" s="79"/>
      <c r="X339" s="88">
        <v>46055</v>
      </c>
      <c r="Y339" s="150">
        <f>AA339/1.2</f>
        <v>10504285.016666668</v>
      </c>
      <c r="Z339" s="150">
        <v>0</v>
      </c>
      <c r="AA339" s="150">
        <v>12605142.02</v>
      </c>
      <c r="AB339" s="150">
        <v>0</v>
      </c>
      <c r="AC339" s="150">
        <f>Y339</f>
        <v>10504285.016666668</v>
      </c>
      <c r="AD339" s="150">
        <f>AA339</f>
        <v>12605142.02</v>
      </c>
      <c r="AE339" s="151" t="s">
        <v>102</v>
      </c>
      <c r="AF339" s="151"/>
      <c r="AG339" s="151"/>
      <c r="AH339" s="152"/>
      <c r="AI339" s="153"/>
      <c r="AJ339" s="152"/>
      <c r="AK339" s="154"/>
      <c r="AL339" s="152"/>
      <c r="AM339" s="160" t="s">
        <v>184</v>
      </c>
      <c r="AO339" s="164"/>
    </row>
    <row r="340" spans="1:41" ht="30" hidden="1" customHeight="1" x14ac:dyDescent="0.35">
      <c r="A340" s="38">
        <v>2026</v>
      </c>
      <c r="B340" s="59" t="s">
        <v>70</v>
      </c>
      <c r="C340" s="58" t="s">
        <v>921</v>
      </c>
      <c r="D340" s="107" t="s">
        <v>114</v>
      </c>
      <c r="E340" s="107">
        <v>1</v>
      </c>
      <c r="F340" s="58" t="s">
        <v>922</v>
      </c>
      <c r="G340" s="107" t="s">
        <v>121</v>
      </c>
      <c r="H340" s="59" t="s">
        <v>126</v>
      </c>
      <c r="I340" s="70" t="s">
        <v>923</v>
      </c>
      <c r="J340" s="107" t="s">
        <v>132</v>
      </c>
      <c r="K340" s="107" t="s">
        <v>3</v>
      </c>
      <c r="L340" s="59" t="s">
        <v>6</v>
      </c>
      <c r="M340" s="60" t="s">
        <v>31</v>
      </c>
      <c r="N340" s="148"/>
      <c r="O340" s="149"/>
      <c r="P340" s="149"/>
      <c r="Q340" s="107" t="s">
        <v>138</v>
      </c>
      <c r="R340" s="79"/>
      <c r="S340" s="79"/>
      <c r="T340" s="58" t="s">
        <v>924</v>
      </c>
      <c r="U340" s="107">
        <v>2026</v>
      </c>
      <c r="V340" s="88">
        <v>46054</v>
      </c>
      <c r="W340" s="79"/>
      <c r="X340" s="88">
        <v>46055</v>
      </c>
      <c r="Y340" s="150">
        <v>4365400</v>
      </c>
      <c r="Z340" s="150">
        <v>0</v>
      </c>
      <c r="AA340" s="150">
        <v>5042037</v>
      </c>
      <c r="AB340" s="150">
        <v>0</v>
      </c>
      <c r="AC340" s="150">
        <v>4365400</v>
      </c>
      <c r="AD340" s="150">
        <f>AA340</f>
        <v>5042037</v>
      </c>
      <c r="AE340" s="151" t="s">
        <v>102</v>
      </c>
      <c r="AF340" s="151"/>
      <c r="AG340" s="151"/>
      <c r="AH340" s="152"/>
      <c r="AI340" s="153"/>
      <c r="AJ340" s="152"/>
      <c r="AK340" s="154"/>
      <c r="AL340" s="152"/>
      <c r="AM340" s="160" t="s">
        <v>184</v>
      </c>
      <c r="AN340" s="167" t="s">
        <v>178</v>
      </c>
      <c r="AO340" s="164"/>
    </row>
    <row r="341" spans="1:41" ht="30" hidden="1" customHeight="1" x14ac:dyDescent="0.35">
      <c r="A341" s="38">
        <v>2026</v>
      </c>
      <c r="B341" s="59" t="s">
        <v>60</v>
      </c>
      <c r="C341" s="58" t="s">
        <v>925</v>
      </c>
      <c r="D341" s="107" t="s">
        <v>106</v>
      </c>
      <c r="E341" s="107">
        <v>1</v>
      </c>
      <c r="F341" s="58" t="s">
        <v>926</v>
      </c>
      <c r="G341" s="107" t="s">
        <v>121</v>
      </c>
      <c r="H341" s="59" t="s">
        <v>126</v>
      </c>
      <c r="I341" s="70" t="s">
        <v>927</v>
      </c>
      <c r="J341" s="107" t="s">
        <v>131</v>
      </c>
      <c r="K341" s="107" t="s">
        <v>3</v>
      </c>
      <c r="L341" s="59" t="s">
        <v>6</v>
      </c>
      <c r="M341" s="60" t="s">
        <v>928</v>
      </c>
      <c r="N341" s="168">
        <f>O341*1.2</f>
        <v>8173483.1999999993</v>
      </c>
      <c r="O341" s="169">
        <v>6811236</v>
      </c>
      <c r="P341" s="169">
        <f>O341/1.2</f>
        <v>5676030</v>
      </c>
      <c r="Q341" s="107" t="s">
        <v>139</v>
      </c>
      <c r="R341" s="79"/>
      <c r="S341" s="79"/>
      <c r="T341" s="58" t="s">
        <v>929</v>
      </c>
      <c r="U341" s="107">
        <v>2026</v>
      </c>
      <c r="V341" s="88">
        <v>46056</v>
      </c>
      <c r="W341" s="88">
        <v>46071</v>
      </c>
      <c r="X341" s="88">
        <v>46136</v>
      </c>
      <c r="Y341" s="150">
        <v>4680562.9000000004</v>
      </c>
      <c r="Z341" s="150">
        <v>0</v>
      </c>
      <c r="AA341" s="150">
        <v>5616675.4800000004</v>
      </c>
      <c r="AB341" s="150">
        <v>0</v>
      </c>
      <c r="AC341" s="150">
        <f>Y341</f>
        <v>4680562.9000000004</v>
      </c>
      <c r="AD341" s="150">
        <f>AA341</f>
        <v>5616675.4800000004</v>
      </c>
      <c r="AE341" s="151" t="s">
        <v>102</v>
      </c>
      <c r="AF341" s="151"/>
      <c r="AG341" s="151"/>
      <c r="AH341" s="152"/>
      <c r="AI341" s="153"/>
      <c r="AJ341" s="152"/>
      <c r="AK341" s="154"/>
      <c r="AL341" s="152"/>
      <c r="AM341" s="160" t="s">
        <v>930</v>
      </c>
      <c r="AO341" s="164"/>
    </row>
    <row r="342" spans="1:41" ht="30" hidden="1" customHeight="1" x14ac:dyDescent="0.35">
      <c r="A342" s="38">
        <v>2025</v>
      </c>
      <c r="B342" s="59" t="s">
        <v>60</v>
      </c>
      <c r="C342" s="58" t="s">
        <v>931</v>
      </c>
      <c r="D342" s="107" t="s">
        <v>114</v>
      </c>
      <c r="E342" s="107">
        <v>1</v>
      </c>
      <c r="F342" s="58" t="s">
        <v>932</v>
      </c>
      <c r="G342" s="107" t="s">
        <v>121</v>
      </c>
      <c r="H342" s="59" t="s">
        <v>126</v>
      </c>
      <c r="I342" s="70" t="s">
        <v>933</v>
      </c>
      <c r="J342" s="107" t="s">
        <v>132</v>
      </c>
      <c r="K342" s="107" t="s">
        <v>3</v>
      </c>
      <c r="L342" s="59" t="s">
        <v>6</v>
      </c>
      <c r="M342" s="60" t="s">
        <v>26</v>
      </c>
      <c r="N342" s="148"/>
      <c r="O342" s="149"/>
      <c r="P342" s="149"/>
      <c r="Q342" s="107" t="s">
        <v>139</v>
      </c>
      <c r="R342" s="79"/>
      <c r="S342" s="79"/>
      <c r="T342" s="58" t="s">
        <v>934</v>
      </c>
      <c r="U342" s="107">
        <v>2026</v>
      </c>
      <c r="V342" s="88">
        <v>46057</v>
      </c>
      <c r="W342" s="79"/>
      <c r="X342" s="88">
        <v>46057</v>
      </c>
      <c r="Y342" s="150">
        <v>1163100</v>
      </c>
      <c r="Z342" s="150">
        <v>0</v>
      </c>
      <c r="AA342" s="150">
        <v>1290060</v>
      </c>
      <c r="AB342" s="150">
        <v>0</v>
      </c>
      <c r="AC342" s="150">
        <f>Y342</f>
        <v>1163100</v>
      </c>
      <c r="AD342" s="150">
        <f>AA342</f>
        <v>1290060</v>
      </c>
      <c r="AE342" s="151" t="s">
        <v>102</v>
      </c>
      <c r="AF342" s="151"/>
      <c r="AG342" s="151"/>
      <c r="AH342" s="152"/>
      <c r="AI342" s="153"/>
      <c r="AJ342" s="152"/>
      <c r="AK342" s="154"/>
      <c r="AL342" s="152"/>
      <c r="AM342" s="160" t="s">
        <v>935</v>
      </c>
      <c r="AN342" s="167" t="s">
        <v>178</v>
      </c>
      <c r="AO342" s="173"/>
    </row>
    <row r="343" spans="1:41" ht="30" hidden="1" customHeight="1" x14ac:dyDescent="0.35">
      <c r="A343" s="38">
        <v>2026</v>
      </c>
      <c r="B343" s="59" t="s">
        <v>77</v>
      </c>
      <c r="C343" s="147" t="s">
        <v>173</v>
      </c>
      <c r="D343" s="107" t="s">
        <v>114</v>
      </c>
      <c r="E343" s="107">
        <v>263</v>
      </c>
      <c r="F343" s="58" t="s">
        <v>936</v>
      </c>
      <c r="G343" s="107" t="s">
        <v>121</v>
      </c>
      <c r="H343" s="59" t="s">
        <v>126</v>
      </c>
      <c r="I343" s="70" t="s">
        <v>937</v>
      </c>
      <c r="J343" s="107" t="s">
        <v>132</v>
      </c>
      <c r="K343" s="107" t="s">
        <v>3</v>
      </c>
      <c r="L343" s="59" t="s">
        <v>6</v>
      </c>
      <c r="M343" s="58" t="s">
        <v>182</v>
      </c>
      <c r="N343" s="148"/>
      <c r="O343" s="149"/>
      <c r="P343" s="149"/>
      <c r="Q343" s="107" t="s">
        <v>139</v>
      </c>
      <c r="R343" s="79"/>
      <c r="S343" s="79"/>
      <c r="T343" s="58" t="s">
        <v>873</v>
      </c>
      <c r="U343" s="107">
        <v>2026</v>
      </c>
      <c r="V343" s="88">
        <v>46064</v>
      </c>
      <c r="W343" s="79"/>
      <c r="X343" s="88">
        <v>46066</v>
      </c>
      <c r="Y343" s="150">
        <v>60975.61</v>
      </c>
      <c r="Z343" s="150">
        <v>0</v>
      </c>
      <c r="AA343" s="150">
        <v>60975.61</v>
      </c>
      <c r="AB343" s="150">
        <v>0</v>
      </c>
      <c r="AC343" s="150">
        <f>+Y343</f>
        <v>60975.61</v>
      </c>
      <c r="AD343" s="150">
        <f>+Y343</f>
        <v>60975.61</v>
      </c>
      <c r="AE343" s="151" t="s">
        <v>102</v>
      </c>
      <c r="AF343" s="151"/>
      <c r="AG343" s="151"/>
      <c r="AH343" s="152"/>
      <c r="AI343" s="153"/>
      <c r="AJ343" s="152"/>
      <c r="AK343" s="154"/>
      <c r="AL343" s="152"/>
      <c r="AM343" s="160" t="s">
        <v>184</v>
      </c>
      <c r="AN343" s="167" t="s">
        <v>178</v>
      </c>
      <c r="AO343" s="164"/>
    </row>
    <row r="344" spans="1:41" ht="30" hidden="1" customHeight="1" x14ac:dyDescent="0.35">
      <c r="A344" s="38">
        <v>2026</v>
      </c>
      <c r="B344" s="59" t="s">
        <v>77</v>
      </c>
      <c r="C344" s="147" t="s">
        <v>173</v>
      </c>
      <c r="D344" s="107" t="s">
        <v>114</v>
      </c>
      <c r="E344" s="107">
        <v>263</v>
      </c>
      <c r="F344" s="58" t="s">
        <v>936</v>
      </c>
      <c r="G344" s="107" t="s">
        <v>121</v>
      </c>
      <c r="H344" s="59" t="s">
        <v>126</v>
      </c>
      <c r="I344" s="70" t="s">
        <v>938</v>
      </c>
      <c r="J344" s="107" t="s">
        <v>132</v>
      </c>
      <c r="K344" s="107" t="s">
        <v>3</v>
      </c>
      <c r="L344" s="59" t="s">
        <v>6</v>
      </c>
      <c r="M344" s="58" t="s">
        <v>182</v>
      </c>
      <c r="N344" s="148"/>
      <c r="O344" s="149"/>
      <c r="P344" s="149"/>
      <c r="Q344" s="107" t="s">
        <v>139</v>
      </c>
      <c r="R344" s="79"/>
      <c r="S344" s="79"/>
      <c r="T344" s="58" t="s">
        <v>939</v>
      </c>
      <c r="U344" s="107">
        <v>2026</v>
      </c>
      <c r="V344" s="88">
        <v>46064</v>
      </c>
      <c r="W344" s="79"/>
      <c r="X344" s="88">
        <v>46066</v>
      </c>
      <c r="Y344" s="150">
        <v>60975.61</v>
      </c>
      <c r="Z344" s="150">
        <v>0</v>
      </c>
      <c r="AA344" s="150">
        <v>60975.61</v>
      </c>
      <c r="AB344" s="150">
        <v>0</v>
      </c>
      <c r="AC344" s="150">
        <f>+Y344</f>
        <v>60975.61</v>
      </c>
      <c r="AD344" s="150">
        <f>+Y344</f>
        <v>60975.61</v>
      </c>
      <c r="AE344" s="151" t="s">
        <v>102</v>
      </c>
      <c r="AF344" s="151"/>
      <c r="AG344" s="151"/>
      <c r="AH344" s="152"/>
      <c r="AI344" s="153"/>
      <c r="AJ344" s="152"/>
      <c r="AK344" s="154"/>
      <c r="AL344" s="152"/>
      <c r="AM344" s="160" t="s">
        <v>184</v>
      </c>
      <c r="AN344" s="167" t="s">
        <v>178</v>
      </c>
      <c r="AO344" s="164"/>
    </row>
    <row r="345" spans="1:41" ht="30" customHeight="1" x14ac:dyDescent="0.35">
      <c r="A345" s="38">
        <v>2026</v>
      </c>
      <c r="B345" s="59" t="s">
        <v>77</v>
      </c>
      <c r="C345" s="147" t="s">
        <v>173</v>
      </c>
      <c r="D345" s="107" t="s">
        <v>114</v>
      </c>
      <c r="E345" s="107"/>
      <c r="F345" s="58" t="s">
        <v>940</v>
      </c>
      <c r="G345" s="107" t="s">
        <v>121</v>
      </c>
      <c r="H345" s="59" t="s">
        <v>126</v>
      </c>
      <c r="I345" s="70" t="s">
        <v>941</v>
      </c>
      <c r="J345" s="107" t="s">
        <v>132</v>
      </c>
      <c r="K345" s="107" t="s">
        <v>3</v>
      </c>
      <c r="L345" s="59" t="s">
        <v>6</v>
      </c>
      <c r="M345" s="58" t="s">
        <v>182</v>
      </c>
      <c r="N345" s="148"/>
      <c r="O345" s="149"/>
      <c r="P345" s="149"/>
      <c r="Q345" s="107" t="s">
        <v>139</v>
      </c>
      <c r="R345" s="79"/>
      <c r="S345" s="79"/>
      <c r="T345" s="58" t="s">
        <v>942</v>
      </c>
      <c r="U345" s="107">
        <v>2026</v>
      </c>
      <c r="V345" s="88">
        <v>46064</v>
      </c>
      <c r="W345" s="79"/>
      <c r="X345" s="88">
        <v>46066</v>
      </c>
      <c r="Y345" s="150">
        <v>317073.17</v>
      </c>
      <c r="Z345" s="150">
        <v>0</v>
      </c>
      <c r="AA345" s="150">
        <f>317073.17</f>
        <v>317073.17</v>
      </c>
      <c r="AB345" s="150">
        <v>0</v>
      </c>
      <c r="AC345" s="150">
        <f>Y345</f>
        <v>317073.17</v>
      </c>
      <c r="AD345" s="150">
        <f>AA345</f>
        <v>317073.17</v>
      </c>
      <c r="AE345" s="151" t="s">
        <v>102</v>
      </c>
      <c r="AF345" s="151"/>
      <c r="AG345" s="151"/>
      <c r="AH345" s="152"/>
      <c r="AI345" s="153"/>
      <c r="AJ345" s="152"/>
      <c r="AK345" s="154"/>
      <c r="AL345" s="152"/>
      <c r="AM345" s="160" t="s">
        <v>184</v>
      </c>
      <c r="AN345" s="174" t="s">
        <v>293</v>
      </c>
      <c r="AO345" s="164"/>
    </row>
    <row r="346" spans="1:41" ht="30" customHeight="1" x14ac:dyDescent="0.35">
      <c r="A346" s="38">
        <v>2026</v>
      </c>
      <c r="B346" s="59" t="s">
        <v>77</v>
      </c>
      <c r="C346" s="147" t="s">
        <v>173</v>
      </c>
      <c r="D346" s="107" t="s">
        <v>114</v>
      </c>
      <c r="E346" s="107"/>
      <c r="F346" s="58" t="s">
        <v>940</v>
      </c>
      <c r="G346" s="107" t="s">
        <v>121</v>
      </c>
      <c r="H346" s="59" t="s">
        <v>126</v>
      </c>
      <c r="I346" s="70" t="s">
        <v>943</v>
      </c>
      <c r="J346" s="107" t="s">
        <v>132</v>
      </c>
      <c r="K346" s="107" t="s">
        <v>3</v>
      </c>
      <c r="L346" s="59" t="s">
        <v>6</v>
      </c>
      <c r="M346" s="58" t="s">
        <v>182</v>
      </c>
      <c r="N346" s="148"/>
      <c r="O346" s="149"/>
      <c r="P346" s="149"/>
      <c r="Q346" s="107" t="s">
        <v>139</v>
      </c>
      <c r="R346" s="79"/>
      <c r="S346" s="79"/>
      <c r="T346" s="58" t="s">
        <v>944</v>
      </c>
      <c r="U346" s="107">
        <v>2026</v>
      </c>
      <c r="V346" s="88">
        <v>46064</v>
      </c>
      <c r="W346" s="79"/>
      <c r="X346" s="88">
        <v>46066</v>
      </c>
      <c r="Y346" s="150">
        <v>317073.17</v>
      </c>
      <c r="Z346" s="150">
        <v>0</v>
      </c>
      <c r="AA346" s="150">
        <f>317073.17</f>
        <v>317073.17</v>
      </c>
      <c r="AB346" s="150">
        <v>0</v>
      </c>
      <c r="AC346" s="150">
        <f>Y346</f>
        <v>317073.17</v>
      </c>
      <c r="AD346" s="150">
        <f>AA346</f>
        <v>317073.17</v>
      </c>
      <c r="AE346" s="151" t="s">
        <v>102</v>
      </c>
      <c r="AF346" s="151"/>
      <c r="AG346" s="151"/>
      <c r="AH346" s="152"/>
      <c r="AI346" s="153"/>
      <c r="AJ346" s="152"/>
      <c r="AK346" s="154"/>
      <c r="AL346" s="152"/>
      <c r="AM346" s="160" t="s">
        <v>184</v>
      </c>
      <c r="AN346" s="174" t="s">
        <v>293</v>
      </c>
      <c r="AO346" s="164"/>
    </row>
    <row r="347" spans="1:41" ht="30" customHeight="1" x14ac:dyDescent="0.35">
      <c r="A347" s="38">
        <v>2026</v>
      </c>
      <c r="B347" s="59" t="s">
        <v>77</v>
      </c>
      <c r="C347" s="147" t="s">
        <v>173</v>
      </c>
      <c r="D347" s="107" t="s">
        <v>114</v>
      </c>
      <c r="E347" s="107"/>
      <c r="F347" s="58" t="s">
        <v>940</v>
      </c>
      <c r="G347" s="107" t="s">
        <v>121</v>
      </c>
      <c r="H347" s="59" t="s">
        <v>126</v>
      </c>
      <c r="I347" s="70" t="s">
        <v>945</v>
      </c>
      <c r="J347" s="107" t="s">
        <v>132</v>
      </c>
      <c r="K347" s="107" t="s">
        <v>3</v>
      </c>
      <c r="L347" s="59" t="s">
        <v>6</v>
      </c>
      <c r="M347" s="58" t="s">
        <v>182</v>
      </c>
      <c r="N347" s="148"/>
      <c r="O347" s="149"/>
      <c r="P347" s="149"/>
      <c r="Q347" s="107" t="s">
        <v>139</v>
      </c>
      <c r="R347" s="79"/>
      <c r="S347" s="79"/>
      <c r="T347" s="58" t="s">
        <v>946</v>
      </c>
      <c r="U347" s="107">
        <v>2026</v>
      </c>
      <c r="V347" s="88">
        <v>46064</v>
      </c>
      <c r="W347" s="79"/>
      <c r="X347" s="88">
        <v>46066</v>
      </c>
      <c r="Y347" s="150">
        <v>260000</v>
      </c>
      <c r="Z347" s="150">
        <v>0</v>
      </c>
      <c r="AA347" s="150">
        <v>260000</v>
      </c>
      <c r="AB347" s="150">
        <v>0</v>
      </c>
      <c r="AC347" s="150">
        <v>260000</v>
      </c>
      <c r="AD347" s="150">
        <f>AA347</f>
        <v>260000</v>
      </c>
      <c r="AE347" s="151" t="s">
        <v>102</v>
      </c>
      <c r="AF347" s="151"/>
      <c r="AG347" s="151"/>
      <c r="AH347" s="152"/>
      <c r="AI347" s="153"/>
      <c r="AJ347" s="152"/>
      <c r="AK347" s="154"/>
      <c r="AL347" s="152"/>
      <c r="AM347" s="160" t="s">
        <v>184</v>
      </c>
      <c r="AN347" s="174" t="s">
        <v>293</v>
      </c>
      <c r="AO347" s="164"/>
    </row>
    <row r="348" spans="1:41" ht="30" hidden="1" customHeight="1" x14ac:dyDescent="0.35">
      <c r="A348" s="38">
        <v>2025</v>
      </c>
      <c r="B348" s="59" t="s">
        <v>60</v>
      </c>
      <c r="C348" s="58" t="s">
        <v>947</v>
      </c>
      <c r="D348" s="107" t="s">
        <v>106</v>
      </c>
      <c r="E348" s="107">
        <v>1</v>
      </c>
      <c r="F348" s="58" t="s">
        <v>948</v>
      </c>
      <c r="G348" s="107" t="s">
        <v>121</v>
      </c>
      <c r="H348" s="59" t="s">
        <v>126</v>
      </c>
      <c r="I348" s="70" t="s">
        <v>949</v>
      </c>
      <c r="J348" s="107" t="s">
        <v>131</v>
      </c>
      <c r="K348" s="107" t="s">
        <v>1</v>
      </c>
      <c r="L348" s="59" t="s">
        <v>7</v>
      </c>
      <c r="M348" s="60" t="s">
        <v>95</v>
      </c>
      <c r="N348" s="168">
        <f>O348*1.2</f>
        <v>1572336</v>
      </c>
      <c r="O348" s="169">
        <v>1310280</v>
      </c>
      <c r="P348" s="169">
        <f>O348/1.2</f>
        <v>1091900</v>
      </c>
      <c r="Q348" s="107" t="s">
        <v>138</v>
      </c>
      <c r="R348" s="79"/>
      <c r="S348" s="79"/>
      <c r="T348" s="58" t="s">
        <v>950</v>
      </c>
      <c r="U348" s="107">
        <v>2026</v>
      </c>
      <c r="V348" s="88">
        <v>46057</v>
      </c>
      <c r="W348" s="79"/>
      <c r="X348" s="88">
        <v>46063</v>
      </c>
      <c r="Y348" s="150">
        <f>AA348/1.2</f>
        <v>1307690</v>
      </c>
      <c r="Z348" s="150">
        <v>0</v>
      </c>
      <c r="AA348" s="150">
        <v>1569228</v>
      </c>
      <c r="AB348" s="150">
        <v>0</v>
      </c>
      <c r="AC348" s="150">
        <f>Y348</f>
        <v>1307690</v>
      </c>
      <c r="AD348" s="150">
        <f>AA348</f>
        <v>1569228</v>
      </c>
      <c r="AE348" s="151" t="s">
        <v>102</v>
      </c>
      <c r="AF348" s="151"/>
      <c r="AG348" s="151"/>
      <c r="AH348" s="152"/>
      <c r="AI348" s="153"/>
      <c r="AJ348" s="152"/>
      <c r="AK348" s="154"/>
      <c r="AL348" s="152"/>
      <c r="AM348" s="160" t="s">
        <v>184</v>
      </c>
      <c r="AO348" s="164"/>
    </row>
    <row r="349" spans="1:41" ht="30" hidden="1" customHeight="1" x14ac:dyDescent="0.35">
      <c r="A349" s="38">
        <v>2026</v>
      </c>
      <c r="B349" s="59" t="s">
        <v>63</v>
      </c>
      <c r="C349" s="147" t="s">
        <v>173</v>
      </c>
      <c r="D349" s="107" t="s">
        <v>114</v>
      </c>
      <c r="E349" s="107">
        <v>1</v>
      </c>
      <c r="F349" s="58" t="s">
        <v>951</v>
      </c>
      <c r="G349" s="107" t="s">
        <v>121</v>
      </c>
      <c r="H349" s="59" t="s">
        <v>126</v>
      </c>
      <c r="I349" s="70" t="s">
        <v>952</v>
      </c>
      <c r="J349" s="107" t="s">
        <v>132</v>
      </c>
      <c r="K349" s="107" t="s">
        <v>3</v>
      </c>
      <c r="L349" s="59" t="s">
        <v>6</v>
      </c>
      <c r="M349" s="60" t="s">
        <v>953</v>
      </c>
      <c r="N349" s="148"/>
      <c r="O349" s="149"/>
      <c r="P349" s="149"/>
      <c r="Q349" s="107" t="s">
        <v>140</v>
      </c>
      <c r="R349" s="79"/>
      <c r="S349" s="79"/>
      <c r="T349" s="58" t="s">
        <v>954</v>
      </c>
      <c r="U349" s="107">
        <v>2026</v>
      </c>
      <c r="V349" s="88">
        <v>46051</v>
      </c>
      <c r="W349" s="79"/>
      <c r="X349" s="88">
        <v>46052</v>
      </c>
      <c r="Y349" s="150">
        <v>150000</v>
      </c>
      <c r="Z349" s="150">
        <v>0</v>
      </c>
      <c r="AA349" s="150">
        <v>150000</v>
      </c>
      <c r="AB349" s="150">
        <v>0</v>
      </c>
      <c r="AC349" s="150">
        <f>AA349</f>
        <v>150000</v>
      </c>
      <c r="AD349" s="175">
        <f>AA349</f>
        <v>150000</v>
      </c>
      <c r="AE349" s="151" t="s">
        <v>102</v>
      </c>
      <c r="AF349" s="151"/>
      <c r="AG349" s="151"/>
      <c r="AH349" s="152"/>
      <c r="AI349" s="153"/>
      <c r="AJ349" s="152"/>
      <c r="AK349" s="154"/>
      <c r="AL349" s="152"/>
      <c r="AM349" s="160" t="s">
        <v>184</v>
      </c>
      <c r="AN349" s="167" t="s">
        <v>178</v>
      </c>
      <c r="AO349" s="164"/>
    </row>
    <row r="350" spans="1:41" ht="30" hidden="1" customHeight="1" x14ac:dyDescent="0.35">
      <c r="A350" s="38">
        <v>2026</v>
      </c>
      <c r="B350" s="59" t="s">
        <v>66</v>
      </c>
      <c r="C350" s="58" t="s">
        <v>955</v>
      </c>
      <c r="D350" s="107" t="s">
        <v>114</v>
      </c>
      <c r="E350" s="107">
        <v>1</v>
      </c>
      <c r="F350" s="58" t="s">
        <v>956</v>
      </c>
      <c r="G350" s="107" t="s">
        <v>121</v>
      </c>
      <c r="H350" s="59" t="s">
        <v>126</v>
      </c>
      <c r="I350" s="58" t="s">
        <v>957</v>
      </c>
      <c r="J350" s="107" t="s">
        <v>132</v>
      </c>
      <c r="K350" s="107" t="s">
        <v>3</v>
      </c>
      <c r="L350" s="59" t="s">
        <v>6</v>
      </c>
      <c r="M350" s="60" t="s">
        <v>27</v>
      </c>
      <c r="N350" s="148"/>
      <c r="O350" s="149"/>
      <c r="P350" s="149"/>
      <c r="Q350" s="107" t="s">
        <v>139</v>
      </c>
      <c r="R350" s="79"/>
      <c r="S350" s="79"/>
      <c r="T350" s="58" t="s">
        <v>958</v>
      </c>
      <c r="U350" s="107">
        <v>2026</v>
      </c>
      <c r="V350" s="88">
        <v>46062</v>
      </c>
      <c r="W350" s="79"/>
      <c r="X350" s="88">
        <v>46066</v>
      </c>
      <c r="Y350" s="150">
        <v>535000</v>
      </c>
      <c r="Z350" s="150">
        <v>0</v>
      </c>
      <c r="AA350" s="150">
        <v>642000</v>
      </c>
      <c r="AB350" s="150">
        <v>0</v>
      </c>
      <c r="AC350" s="150">
        <v>535000</v>
      </c>
      <c r="AD350" s="150">
        <v>642000</v>
      </c>
      <c r="AE350" s="151" t="s">
        <v>102</v>
      </c>
      <c r="AF350" s="151"/>
      <c r="AG350" s="151"/>
      <c r="AH350" s="152"/>
      <c r="AI350" s="153"/>
      <c r="AJ350" s="152"/>
      <c r="AK350" s="154"/>
      <c r="AL350" s="152"/>
      <c r="AM350" s="160" t="s">
        <v>184</v>
      </c>
      <c r="AN350" s="167" t="s">
        <v>178</v>
      </c>
      <c r="AO350" s="164"/>
    </row>
    <row r="351" spans="1:41" ht="30" hidden="1" customHeight="1" x14ac:dyDescent="0.35">
      <c r="A351" s="38">
        <v>2026</v>
      </c>
      <c r="B351" s="59" t="s">
        <v>55</v>
      </c>
      <c r="C351" s="58" t="s">
        <v>959</v>
      </c>
      <c r="D351" s="107" t="s">
        <v>106</v>
      </c>
      <c r="E351" s="107">
        <v>1</v>
      </c>
      <c r="F351" s="58" t="s">
        <v>960</v>
      </c>
      <c r="G351" s="107" t="s">
        <v>121</v>
      </c>
      <c r="H351" s="59" t="s">
        <v>126</v>
      </c>
      <c r="I351" s="70"/>
      <c r="J351" s="107" t="s">
        <v>131</v>
      </c>
      <c r="K351" s="107" t="s">
        <v>1</v>
      </c>
      <c r="L351" s="59" t="s">
        <v>7</v>
      </c>
      <c r="M351" s="60" t="s">
        <v>961</v>
      </c>
      <c r="N351" s="168">
        <f>O351*1.2</f>
        <v>1175040</v>
      </c>
      <c r="O351" s="169">
        <v>979200</v>
      </c>
      <c r="P351" s="169">
        <f>O351/1.2</f>
        <v>816000</v>
      </c>
      <c r="Q351" s="107" t="s">
        <v>138</v>
      </c>
      <c r="R351" s="79"/>
      <c r="S351" s="79"/>
      <c r="T351" s="58" t="s">
        <v>962</v>
      </c>
      <c r="U351" s="107"/>
      <c r="V351" s="88">
        <v>46064</v>
      </c>
      <c r="W351" s="88">
        <v>46084</v>
      </c>
      <c r="X351" s="88">
        <v>46213</v>
      </c>
      <c r="Y351" s="150">
        <f>AC351</f>
        <v>815810</v>
      </c>
      <c r="Z351" s="150">
        <v>0</v>
      </c>
      <c r="AA351" s="150">
        <f>AD351</f>
        <v>978972</v>
      </c>
      <c r="AB351" s="150">
        <v>0</v>
      </c>
      <c r="AC351" s="150">
        <f>AD351/1.2</f>
        <v>815810</v>
      </c>
      <c r="AD351" s="150">
        <v>978972</v>
      </c>
      <c r="AE351" s="151" t="s">
        <v>102</v>
      </c>
      <c r="AF351" s="151"/>
      <c r="AG351" s="151"/>
      <c r="AH351" s="152"/>
      <c r="AI351" s="153"/>
      <c r="AJ351" s="152"/>
      <c r="AK351" s="154"/>
      <c r="AL351" s="152"/>
      <c r="AM351" s="160" t="s">
        <v>184</v>
      </c>
      <c r="AO351" s="164"/>
    </row>
    <row r="352" spans="1:41" ht="30" hidden="1" customHeight="1" x14ac:dyDescent="0.35">
      <c r="A352" s="38">
        <v>2026</v>
      </c>
      <c r="B352" s="59" t="s">
        <v>55</v>
      </c>
      <c r="C352" s="58" t="s">
        <v>963</v>
      </c>
      <c r="D352" s="107" t="s">
        <v>106</v>
      </c>
      <c r="E352" s="107">
        <v>1</v>
      </c>
      <c r="F352" s="58" t="s">
        <v>964</v>
      </c>
      <c r="G352" s="107" t="s">
        <v>121</v>
      </c>
      <c r="H352" s="59" t="s">
        <v>127</v>
      </c>
      <c r="I352" s="70"/>
      <c r="J352" s="107" t="s">
        <v>130</v>
      </c>
      <c r="K352" s="107" t="s">
        <v>1</v>
      </c>
      <c r="L352" s="59" t="s">
        <v>7</v>
      </c>
      <c r="M352" s="60" t="s">
        <v>961</v>
      </c>
      <c r="N352" s="168">
        <f>O352*1.2</f>
        <v>3841200</v>
      </c>
      <c r="O352" s="169">
        <v>3201000</v>
      </c>
      <c r="P352" s="169">
        <f>O352/1.2</f>
        <v>2667500</v>
      </c>
      <c r="Q352" s="107" t="s">
        <v>138</v>
      </c>
      <c r="R352" s="79"/>
      <c r="S352" s="79"/>
      <c r="T352" s="58" t="s">
        <v>965</v>
      </c>
      <c r="U352" s="107"/>
      <c r="V352" s="88">
        <v>46064</v>
      </c>
      <c r="W352" s="88">
        <v>46077</v>
      </c>
      <c r="X352" s="88">
        <v>46188</v>
      </c>
      <c r="Y352" s="150">
        <f>AC352</f>
        <v>2334888</v>
      </c>
      <c r="Z352" s="150">
        <v>0</v>
      </c>
      <c r="AA352" s="150">
        <f>AD352</f>
        <v>2801865.6</v>
      </c>
      <c r="AB352" s="150">
        <v>0</v>
      </c>
      <c r="AC352" s="150">
        <f>AD352/1.2</f>
        <v>2334888</v>
      </c>
      <c r="AD352" s="150">
        <v>2801865.6</v>
      </c>
      <c r="AE352" s="151" t="s">
        <v>102</v>
      </c>
      <c r="AF352" s="151"/>
      <c r="AG352" s="151"/>
      <c r="AH352" s="152"/>
      <c r="AI352" s="153"/>
      <c r="AJ352" s="152"/>
      <c r="AK352" s="154"/>
      <c r="AL352" s="152"/>
      <c r="AM352" s="160" t="s">
        <v>184</v>
      </c>
      <c r="AO352" s="164"/>
    </row>
    <row r="353" spans="1:45" ht="30" hidden="1" customHeight="1" x14ac:dyDescent="0.35">
      <c r="A353" s="43">
        <v>2026</v>
      </c>
      <c r="B353" s="59" t="s">
        <v>55</v>
      </c>
      <c r="C353" s="58" t="s">
        <v>966</v>
      </c>
      <c r="D353" s="107" t="s">
        <v>106</v>
      </c>
      <c r="E353" s="107">
        <v>1</v>
      </c>
      <c r="F353" s="58" t="s">
        <v>967</v>
      </c>
      <c r="G353" s="107" t="s">
        <v>118</v>
      </c>
      <c r="H353" s="59" t="s">
        <v>118</v>
      </c>
      <c r="I353" s="147"/>
      <c r="J353" s="107" t="s">
        <v>130</v>
      </c>
      <c r="K353" s="107" t="s">
        <v>1</v>
      </c>
      <c r="L353" s="59" t="s">
        <v>7</v>
      </c>
      <c r="M353" s="60" t="s">
        <v>961</v>
      </c>
      <c r="N353" s="168">
        <f>O353*1.2</f>
        <v>1440000</v>
      </c>
      <c r="O353" s="169">
        <v>1200000</v>
      </c>
      <c r="P353" s="169">
        <f>O353/1.2</f>
        <v>1000000</v>
      </c>
      <c r="Q353" s="107" t="s">
        <v>138</v>
      </c>
      <c r="R353" s="79"/>
      <c r="S353" s="79"/>
      <c r="T353" s="147"/>
      <c r="U353" s="159"/>
      <c r="V353" s="88">
        <v>46064</v>
      </c>
      <c r="W353" s="88">
        <v>46077</v>
      </c>
      <c r="X353" s="79"/>
      <c r="Y353" s="148">
        <v>0</v>
      </c>
      <c r="Z353" s="148">
        <v>0</v>
      </c>
      <c r="AA353" s="148">
        <v>0</v>
      </c>
      <c r="AB353" s="148">
        <v>0</v>
      </c>
      <c r="AC353" s="148">
        <v>0</v>
      </c>
      <c r="AD353" s="148">
        <v>0</v>
      </c>
      <c r="AE353" s="151" t="s">
        <v>103</v>
      </c>
      <c r="AF353" s="151"/>
      <c r="AG353" s="151"/>
      <c r="AH353" s="152"/>
      <c r="AI353" s="153"/>
      <c r="AJ353" s="152"/>
      <c r="AK353" s="154"/>
      <c r="AL353" s="152"/>
      <c r="AM353" s="160" t="s">
        <v>184</v>
      </c>
      <c r="AO353" s="164"/>
    </row>
    <row r="354" spans="1:45" ht="30" hidden="1" customHeight="1" x14ac:dyDescent="0.35">
      <c r="A354" s="38">
        <v>2025</v>
      </c>
      <c r="B354" s="59" t="s">
        <v>711</v>
      </c>
      <c r="C354" s="58" t="s">
        <v>968</v>
      </c>
      <c r="D354" s="107" t="s">
        <v>106</v>
      </c>
      <c r="E354" s="107">
        <v>1</v>
      </c>
      <c r="F354" s="58" t="s">
        <v>969</v>
      </c>
      <c r="G354" s="107" t="s">
        <v>121</v>
      </c>
      <c r="H354" s="59" t="s">
        <v>126</v>
      </c>
      <c r="I354" s="58" t="s">
        <v>970</v>
      </c>
      <c r="J354" s="107" t="s">
        <v>131</v>
      </c>
      <c r="K354" s="107" t="s">
        <v>2</v>
      </c>
      <c r="L354" s="59" t="s">
        <v>7</v>
      </c>
      <c r="M354" s="60" t="s">
        <v>971</v>
      </c>
      <c r="N354" s="168">
        <f>O354*1.2</f>
        <v>2699409.6</v>
      </c>
      <c r="O354" s="169">
        <v>2249508</v>
      </c>
      <c r="P354" s="169">
        <f>O354/1.2</f>
        <v>1874590</v>
      </c>
      <c r="Q354" s="107" t="s">
        <v>138</v>
      </c>
      <c r="R354" s="79"/>
      <c r="S354" s="79"/>
      <c r="T354" s="58" t="s">
        <v>972</v>
      </c>
      <c r="U354" s="107">
        <v>2026</v>
      </c>
      <c r="V354" s="88">
        <v>46065</v>
      </c>
      <c r="W354" s="79"/>
      <c r="X354" s="88">
        <v>46066</v>
      </c>
      <c r="Y354" s="150">
        <f>AA354/1.2</f>
        <v>2240530</v>
      </c>
      <c r="Z354" s="150">
        <v>0</v>
      </c>
      <c r="AA354" s="150">
        <v>2688636</v>
      </c>
      <c r="AB354" s="150">
        <v>0</v>
      </c>
      <c r="AC354" s="150">
        <f>Y354</f>
        <v>2240530</v>
      </c>
      <c r="AD354" s="150">
        <f>AA354</f>
        <v>2688636</v>
      </c>
      <c r="AE354" s="151" t="s">
        <v>102</v>
      </c>
      <c r="AF354" s="151"/>
      <c r="AG354" s="151"/>
      <c r="AH354" s="152"/>
      <c r="AI354" s="153"/>
      <c r="AJ354" s="152"/>
      <c r="AK354" s="154"/>
      <c r="AL354" s="152"/>
      <c r="AM354" s="160" t="s">
        <v>184</v>
      </c>
      <c r="AO354" s="164"/>
    </row>
    <row r="355" spans="1:45" ht="30" hidden="1" customHeight="1" x14ac:dyDescent="0.35">
      <c r="A355" s="38" t="s">
        <v>359</v>
      </c>
      <c r="B355" s="59" t="s">
        <v>61</v>
      </c>
      <c r="C355" s="147" t="s">
        <v>141</v>
      </c>
      <c r="D355" s="107" t="s">
        <v>114</v>
      </c>
      <c r="E355" s="107">
        <v>1</v>
      </c>
      <c r="F355" s="58" t="s">
        <v>973</v>
      </c>
      <c r="G355" s="107" t="s">
        <v>121</v>
      </c>
      <c r="H355" s="59" t="s">
        <v>126</v>
      </c>
      <c r="I355" s="58">
        <v>21000544</v>
      </c>
      <c r="J355" s="107" t="s">
        <v>132</v>
      </c>
      <c r="K355" s="107" t="s">
        <v>3</v>
      </c>
      <c r="L355" s="59" t="s">
        <v>6</v>
      </c>
      <c r="M355" s="60" t="s">
        <v>25</v>
      </c>
      <c r="N355" s="148"/>
      <c r="O355" s="149"/>
      <c r="P355" s="149"/>
      <c r="Q355" s="107" t="s">
        <v>141</v>
      </c>
      <c r="R355" s="79"/>
      <c r="S355" s="79"/>
      <c r="T355" s="58" t="s">
        <v>974</v>
      </c>
      <c r="U355" s="107" t="s">
        <v>359</v>
      </c>
      <c r="V355" s="79"/>
      <c r="W355" s="79"/>
      <c r="X355" s="79"/>
      <c r="Y355" s="150">
        <f>AC355</f>
        <v>1476666.6666666667</v>
      </c>
      <c r="Z355" s="150">
        <v>0</v>
      </c>
      <c r="AA355" s="150">
        <f>AD355</f>
        <v>1772000</v>
      </c>
      <c r="AB355" s="150">
        <v>0</v>
      </c>
      <c r="AC355" s="150">
        <f>AD355/1.2</f>
        <v>1476666.6666666667</v>
      </c>
      <c r="AD355" s="150">
        <v>1772000</v>
      </c>
      <c r="AE355" s="151" t="s">
        <v>102</v>
      </c>
      <c r="AF355" s="151"/>
      <c r="AG355" s="151"/>
      <c r="AH355" s="152"/>
      <c r="AI355" s="153"/>
      <c r="AJ355" s="152"/>
      <c r="AK355" s="154"/>
      <c r="AL355" s="152"/>
      <c r="AM355" s="160" t="s">
        <v>184</v>
      </c>
      <c r="AN355" s="156" t="s">
        <v>178</v>
      </c>
      <c r="AO355" s="164"/>
    </row>
    <row r="356" spans="1:45" ht="30" hidden="1" customHeight="1" x14ac:dyDescent="0.35">
      <c r="A356" s="38" t="s">
        <v>359</v>
      </c>
      <c r="B356" s="59" t="s">
        <v>61</v>
      </c>
      <c r="C356" s="147" t="s">
        <v>141</v>
      </c>
      <c r="D356" s="107" t="s">
        <v>114</v>
      </c>
      <c r="E356" s="107">
        <v>1</v>
      </c>
      <c r="F356" s="58" t="s">
        <v>975</v>
      </c>
      <c r="G356" s="107" t="s">
        <v>121</v>
      </c>
      <c r="H356" s="59" t="s">
        <v>126</v>
      </c>
      <c r="I356" s="58">
        <v>21000315</v>
      </c>
      <c r="J356" s="107" t="s">
        <v>132</v>
      </c>
      <c r="K356" s="107" t="s">
        <v>3</v>
      </c>
      <c r="L356" s="59" t="s">
        <v>6</v>
      </c>
      <c r="M356" s="60" t="s">
        <v>25</v>
      </c>
      <c r="N356" s="148"/>
      <c r="O356" s="149"/>
      <c r="P356" s="149"/>
      <c r="Q356" s="107" t="s">
        <v>141</v>
      </c>
      <c r="R356" s="79"/>
      <c r="S356" s="79"/>
      <c r="T356" s="58" t="s">
        <v>976</v>
      </c>
      <c r="U356" s="107" t="s">
        <v>359</v>
      </c>
      <c r="V356" s="79"/>
      <c r="W356" s="79"/>
      <c r="X356" s="79"/>
      <c r="Y356" s="150">
        <f>AC356</f>
        <v>7410458.333333334</v>
      </c>
      <c r="Z356" s="150">
        <v>0</v>
      </c>
      <c r="AA356" s="150">
        <f>AD356</f>
        <v>8892550</v>
      </c>
      <c r="AB356" s="150">
        <v>0</v>
      </c>
      <c r="AC356" s="150">
        <f>AD356/1.2</f>
        <v>7410458.333333334</v>
      </c>
      <c r="AD356" s="150">
        <v>8892550</v>
      </c>
      <c r="AE356" s="151" t="s">
        <v>102</v>
      </c>
      <c r="AF356" s="151"/>
      <c r="AG356" s="151"/>
      <c r="AH356" s="152"/>
      <c r="AI356" s="153"/>
      <c r="AJ356" s="152"/>
      <c r="AK356" s="154"/>
      <c r="AL356" s="152"/>
      <c r="AM356" s="160" t="s">
        <v>184</v>
      </c>
      <c r="AN356" s="161" t="s">
        <v>293</v>
      </c>
      <c r="AO356" s="164"/>
    </row>
    <row r="357" spans="1:45" ht="30" hidden="1" customHeight="1" x14ac:dyDescent="0.35">
      <c r="A357" s="38">
        <v>2024</v>
      </c>
      <c r="B357" s="59" t="s">
        <v>61</v>
      </c>
      <c r="C357" s="147" t="s">
        <v>141</v>
      </c>
      <c r="D357" s="107" t="s">
        <v>114</v>
      </c>
      <c r="E357" s="107">
        <v>1</v>
      </c>
      <c r="F357" s="58" t="s">
        <v>977</v>
      </c>
      <c r="G357" s="107" t="s">
        <v>121</v>
      </c>
      <c r="H357" s="59" t="s">
        <v>126</v>
      </c>
      <c r="I357" s="58" t="s">
        <v>978</v>
      </c>
      <c r="J357" s="107" t="s">
        <v>132</v>
      </c>
      <c r="K357" s="107" t="s">
        <v>3</v>
      </c>
      <c r="L357" s="59" t="s">
        <v>6</v>
      </c>
      <c r="M357" s="60" t="s">
        <v>979</v>
      </c>
      <c r="N357" s="148"/>
      <c r="O357" s="149"/>
      <c r="P357" s="149"/>
      <c r="Q357" s="107" t="s">
        <v>141</v>
      </c>
      <c r="R357" s="79"/>
      <c r="S357" s="79"/>
      <c r="T357" s="58" t="s">
        <v>980</v>
      </c>
      <c r="U357" s="107">
        <v>2024</v>
      </c>
      <c r="V357" s="79"/>
      <c r="W357" s="79"/>
      <c r="X357" s="79"/>
      <c r="Y357" s="150">
        <v>329600</v>
      </c>
      <c r="Z357" s="150">
        <v>0</v>
      </c>
      <c r="AA357" s="150">
        <v>395520</v>
      </c>
      <c r="AB357" s="150">
        <v>0</v>
      </c>
      <c r="AC357" s="150">
        <v>329600</v>
      </c>
      <c r="AD357" s="150">
        <v>395520</v>
      </c>
      <c r="AE357" s="151" t="s">
        <v>102</v>
      </c>
      <c r="AF357" s="151"/>
      <c r="AG357" s="151"/>
      <c r="AH357" s="152"/>
      <c r="AI357" s="153"/>
      <c r="AJ357" s="152"/>
      <c r="AK357" s="154"/>
      <c r="AL357" s="152"/>
      <c r="AM357" s="160" t="s">
        <v>184</v>
      </c>
      <c r="AN357" s="156" t="s">
        <v>178</v>
      </c>
      <c r="AO357" s="164"/>
    </row>
    <row r="358" spans="1:45" ht="30" hidden="1" customHeight="1" x14ac:dyDescent="0.35">
      <c r="A358" s="43">
        <v>2026</v>
      </c>
      <c r="B358" s="59" t="s">
        <v>61</v>
      </c>
      <c r="C358" s="147" t="s">
        <v>119</v>
      </c>
      <c r="D358" s="107" t="s">
        <v>106</v>
      </c>
      <c r="E358" s="107">
        <v>1</v>
      </c>
      <c r="F358" s="58" t="s">
        <v>981</v>
      </c>
      <c r="G358" s="107" t="s">
        <v>119</v>
      </c>
      <c r="H358" s="59" t="s">
        <v>119</v>
      </c>
      <c r="I358" s="147"/>
      <c r="J358" s="107" t="s">
        <v>131</v>
      </c>
      <c r="K358" s="107" t="s">
        <v>3</v>
      </c>
      <c r="L358" s="59" t="s">
        <v>6</v>
      </c>
      <c r="M358" s="60" t="s">
        <v>979</v>
      </c>
      <c r="N358" s="168">
        <f>O358*1.2</f>
        <v>240000</v>
      </c>
      <c r="O358" s="169">
        <v>200000</v>
      </c>
      <c r="P358" s="169">
        <f>O358/1.2</f>
        <v>166666.66666666669</v>
      </c>
      <c r="Q358" s="107" t="s">
        <v>138</v>
      </c>
      <c r="R358" s="79"/>
      <c r="S358" s="79"/>
      <c r="T358" s="147"/>
      <c r="U358" s="159"/>
      <c r="V358" s="88">
        <v>46064</v>
      </c>
      <c r="W358" s="79"/>
      <c r="X358" s="79"/>
      <c r="Y358" s="150">
        <v>0</v>
      </c>
      <c r="Z358" s="150">
        <v>0</v>
      </c>
      <c r="AA358" s="150">
        <v>0</v>
      </c>
      <c r="AB358" s="150">
        <v>0</v>
      </c>
      <c r="AC358" s="150">
        <v>0</v>
      </c>
      <c r="AD358" s="150">
        <v>0</v>
      </c>
      <c r="AE358" s="151" t="s">
        <v>103</v>
      </c>
      <c r="AF358" s="151"/>
      <c r="AG358" s="151"/>
      <c r="AH358" s="152"/>
      <c r="AI358" s="153"/>
      <c r="AJ358" s="152"/>
      <c r="AK358" s="154"/>
      <c r="AL358" s="152"/>
      <c r="AM358" s="160" t="s">
        <v>184</v>
      </c>
      <c r="AO358" s="164"/>
    </row>
    <row r="359" spans="1:45" ht="30" hidden="1" customHeight="1" x14ac:dyDescent="0.35">
      <c r="A359" s="42">
        <v>2026</v>
      </c>
      <c r="B359" s="59" t="s">
        <v>61</v>
      </c>
      <c r="C359" s="65"/>
      <c r="D359" s="107" t="s">
        <v>106</v>
      </c>
      <c r="E359" s="107">
        <v>1</v>
      </c>
      <c r="F359" s="58" t="s">
        <v>982</v>
      </c>
      <c r="G359" s="107" t="s">
        <v>120</v>
      </c>
      <c r="H359" s="59" t="s">
        <v>120</v>
      </c>
      <c r="I359" s="70"/>
      <c r="J359" s="107" t="s">
        <v>131</v>
      </c>
      <c r="K359" s="107" t="s">
        <v>3</v>
      </c>
      <c r="L359" s="59" t="s">
        <v>6</v>
      </c>
      <c r="M359" s="60" t="s">
        <v>23</v>
      </c>
      <c r="N359" s="168">
        <f>O359*1.2</f>
        <v>240000</v>
      </c>
      <c r="O359" s="169">
        <v>200000</v>
      </c>
      <c r="P359" s="169">
        <f>O359/1.2</f>
        <v>166666.66666666669</v>
      </c>
      <c r="Q359" s="107" t="s">
        <v>139</v>
      </c>
      <c r="R359" s="79"/>
      <c r="S359" s="79"/>
      <c r="T359" s="58"/>
      <c r="U359" s="107"/>
      <c r="V359" s="88">
        <v>46077</v>
      </c>
      <c r="W359" s="83"/>
      <c r="X359" s="88"/>
      <c r="Y359" s="150"/>
      <c r="Z359" s="150">
        <v>0</v>
      </c>
      <c r="AA359" s="150"/>
      <c r="AB359" s="150">
        <v>0</v>
      </c>
      <c r="AC359" s="150"/>
      <c r="AD359" s="150"/>
      <c r="AE359" s="151" t="s">
        <v>99</v>
      </c>
      <c r="AF359" s="151"/>
      <c r="AG359" s="151"/>
      <c r="AH359" s="152"/>
      <c r="AI359" s="153"/>
      <c r="AJ359" s="152"/>
      <c r="AK359" s="154"/>
      <c r="AL359" s="152"/>
      <c r="AM359" s="155" t="s">
        <v>983</v>
      </c>
      <c r="AO359" s="164"/>
    </row>
    <row r="360" spans="1:45" ht="30" hidden="1" customHeight="1" x14ac:dyDescent="0.35">
      <c r="A360" s="38">
        <v>2026</v>
      </c>
      <c r="B360" s="59" t="s">
        <v>64</v>
      </c>
      <c r="C360" s="147" t="s">
        <v>984</v>
      </c>
      <c r="D360" s="107" t="s">
        <v>109</v>
      </c>
      <c r="E360" s="107">
        <v>1</v>
      </c>
      <c r="F360" s="58" t="s">
        <v>985</v>
      </c>
      <c r="G360" s="107" t="s">
        <v>121</v>
      </c>
      <c r="H360" s="59" t="s">
        <v>126</v>
      </c>
      <c r="I360" s="58" t="s">
        <v>984</v>
      </c>
      <c r="J360" s="107" t="s">
        <v>131</v>
      </c>
      <c r="K360" s="107" t="s">
        <v>3</v>
      </c>
      <c r="L360" s="59" t="s">
        <v>6</v>
      </c>
      <c r="M360" s="60" t="s">
        <v>979</v>
      </c>
      <c r="N360" s="148"/>
      <c r="O360" s="149"/>
      <c r="P360" s="149"/>
      <c r="Q360" s="107" t="s">
        <v>138</v>
      </c>
      <c r="R360" s="79"/>
      <c r="S360" s="79"/>
      <c r="T360" s="58" t="s">
        <v>986</v>
      </c>
      <c r="U360" s="107">
        <v>2026</v>
      </c>
      <c r="V360" s="88">
        <v>46038</v>
      </c>
      <c r="W360" s="79"/>
      <c r="X360" s="88">
        <v>46041</v>
      </c>
      <c r="Y360" s="150">
        <v>13900</v>
      </c>
      <c r="Z360" s="150">
        <v>0</v>
      </c>
      <c r="AA360" s="150">
        <v>13900</v>
      </c>
      <c r="AB360" s="150">
        <v>0</v>
      </c>
      <c r="AC360" s="150">
        <f>Y360</f>
        <v>13900</v>
      </c>
      <c r="AD360" s="150">
        <f>AA360</f>
        <v>13900</v>
      </c>
      <c r="AE360" s="151" t="s">
        <v>102</v>
      </c>
      <c r="AF360" s="151"/>
      <c r="AG360" s="151"/>
      <c r="AH360" s="152"/>
      <c r="AI360" s="153"/>
      <c r="AJ360" s="152"/>
      <c r="AK360" s="154"/>
      <c r="AL360" s="152"/>
      <c r="AM360" s="160" t="s">
        <v>184</v>
      </c>
      <c r="AO360" s="164"/>
    </row>
    <row r="361" spans="1:45" ht="30" hidden="1" customHeight="1" x14ac:dyDescent="0.35">
      <c r="A361" s="38">
        <v>2026</v>
      </c>
      <c r="B361" s="59" t="s">
        <v>64</v>
      </c>
      <c r="C361" s="58" t="s">
        <v>987</v>
      </c>
      <c r="D361" s="107" t="s">
        <v>109</v>
      </c>
      <c r="E361" s="107"/>
      <c r="F361" s="58" t="s">
        <v>988</v>
      </c>
      <c r="G361" s="107" t="s">
        <v>121</v>
      </c>
      <c r="H361" s="59" t="s">
        <v>126</v>
      </c>
      <c r="I361" s="58" t="s">
        <v>987</v>
      </c>
      <c r="J361" s="107" t="s">
        <v>131</v>
      </c>
      <c r="K361" s="107" t="s">
        <v>3</v>
      </c>
      <c r="L361" s="59" t="s">
        <v>6</v>
      </c>
      <c r="M361" s="60" t="s">
        <v>16</v>
      </c>
      <c r="N361" s="148"/>
      <c r="O361" s="149"/>
      <c r="P361" s="149"/>
      <c r="Q361" s="107" t="s">
        <v>138</v>
      </c>
      <c r="R361" s="79"/>
      <c r="S361" s="79"/>
      <c r="T361" s="58" t="s">
        <v>989</v>
      </c>
      <c r="U361" s="107">
        <v>2026</v>
      </c>
      <c r="V361" s="88">
        <v>46038</v>
      </c>
      <c r="W361" s="79"/>
      <c r="X361" s="88">
        <v>46041</v>
      </c>
      <c r="Y361" s="150">
        <v>21600</v>
      </c>
      <c r="Z361" s="150">
        <v>0</v>
      </c>
      <c r="AA361" s="150">
        <v>21600</v>
      </c>
      <c r="AB361" s="150">
        <v>0</v>
      </c>
      <c r="AC361" s="150">
        <f>Y361</f>
        <v>21600</v>
      </c>
      <c r="AD361" s="150">
        <f>AA361</f>
        <v>21600</v>
      </c>
      <c r="AE361" s="151" t="s">
        <v>102</v>
      </c>
      <c r="AF361" s="151"/>
      <c r="AG361" s="151"/>
      <c r="AH361" s="152"/>
      <c r="AI361" s="153"/>
      <c r="AJ361" s="152"/>
      <c r="AK361" s="154"/>
      <c r="AL361" s="152"/>
      <c r="AM361" s="160" t="s">
        <v>184</v>
      </c>
      <c r="AO361" s="164"/>
    </row>
    <row r="362" spans="1:45" ht="30" hidden="1" customHeight="1" x14ac:dyDescent="0.35">
      <c r="A362" s="43">
        <v>2026</v>
      </c>
      <c r="B362" s="59" t="s">
        <v>60</v>
      </c>
      <c r="C362" s="147" t="s">
        <v>119</v>
      </c>
      <c r="D362" s="107" t="s">
        <v>106</v>
      </c>
      <c r="E362" s="107">
        <v>1</v>
      </c>
      <c r="F362" s="58" t="s">
        <v>990</v>
      </c>
      <c r="G362" s="107" t="s">
        <v>119</v>
      </c>
      <c r="H362" s="59" t="s">
        <v>119</v>
      </c>
      <c r="I362" s="147"/>
      <c r="J362" s="107" t="s">
        <v>130</v>
      </c>
      <c r="K362" s="107" t="s">
        <v>1</v>
      </c>
      <c r="L362" s="59" t="s">
        <v>7</v>
      </c>
      <c r="M362" s="60" t="s">
        <v>36</v>
      </c>
      <c r="N362" s="168">
        <f>O362*1.2</f>
        <v>576000</v>
      </c>
      <c r="O362" s="169">
        <v>480000</v>
      </c>
      <c r="P362" s="169">
        <f>O362/1.2</f>
        <v>400000</v>
      </c>
      <c r="Q362" s="107" t="s">
        <v>138</v>
      </c>
      <c r="R362" s="79"/>
      <c r="S362" s="79"/>
      <c r="T362" s="147"/>
      <c r="U362" s="159"/>
      <c r="V362" s="88">
        <v>46072</v>
      </c>
      <c r="W362" s="79"/>
      <c r="X362" s="79"/>
      <c r="Y362" s="150">
        <v>0</v>
      </c>
      <c r="Z362" s="150">
        <v>0</v>
      </c>
      <c r="AA362" s="150">
        <v>0</v>
      </c>
      <c r="AB362" s="150">
        <v>0</v>
      </c>
      <c r="AC362" s="150">
        <v>0</v>
      </c>
      <c r="AD362" s="150">
        <v>0</v>
      </c>
      <c r="AE362" s="151" t="s">
        <v>103</v>
      </c>
      <c r="AF362" s="151"/>
      <c r="AG362" s="151"/>
      <c r="AH362" s="152"/>
      <c r="AI362" s="153"/>
      <c r="AJ362" s="152"/>
      <c r="AK362" s="154"/>
      <c r="AL362" s="152"/>
      <c r="AM362" s="160" t="s">
        <v>991</v>
      </c>
      <c r="AO362" s="164"/>
    </row>
    <row r="363" spans="1:45" s="37" customFormat="1" ht="30" hidden="1" customHeight="1" x14ac:dyDescent="0.35">
      <c r="A363" s="44">
        <v>2026</v>
      </c>
      <c r="B363" s="47" t="s">
        <v>60</v>
      </c>
      <c r="C363" s="66"/>
      <c r="D363" s="45" t="s">
        <v>106</v>
      </c>
      <c r="E363" s="45">
        <v>2</v>
      </c>
      <c r="F363" s="46" t="s">
        <v>992</v>
      </c>
      <c r="G363" s="45" t="s">
        <v>120</v>
      </c>
      <c r="H363" s="47" t="s">
        <v>120</v>
      </c>
      <c r="I363" s="71"/>
      <c r="J363" s="45" t="s">
        <v>130</v>
      </c>
      <c r="K363" s="45" t="s">
        <v>3</v>
      </c>
      <c r="L363" s="47" t="s">
        <v>7</v>
      </c>
      <c r="M363" s="48" t="s">
        <v>36</v>
      </c>
      <c r="N363" s="176">
        <f>O363*1.2</f>
        <v>550080</v>
      </c>
      <c r="O363" s="177">
        <v>458400</v>
      </c>
      <c r="P363" s="177">
        <f>O363/1.2</f>
        <v>382000</v>
      </c>
      <c r="Q363" s="45" t="s">
        <v>138</v>
      </c>
      <c r="R363" s="80"/>
      <c r="S363" s="80"/>
      <c r="T363" s="46"/>
      <c r="U363" s="45"/>
      <c r="V363" s="84"/>
      <c r="W363" s="90"/>
      <c r="X363" s="90"/>
      <c r="Y363" s="178"/>
      <c r="Z363" s="178"/>
      <c r="AA363" s="178"/>
      <c r="AB363" s="178"/>
      <c r="AC363" s="178"/>
      <c r="AD363" s="178"/>
      <c r="AE363" s="179" t="s">
        <v>99</v>
      </c>
      <c r="AF363" s="151"/>
      <c r="AG363" s="151"/>
      <c r="AH363" s="152"/>
      <c r="AI363" s="153"/>
      <c r="AJ363" s="152"/>
      <c r="AK363" s="154"/>
      <c r="AL363" s="152"/>
      <c r="AM363" s="180" t="s">
        <v>993</v>
      </c>
      <c r="AN363" s="181"/>
      <c r="AO363" s="182"/>
      <c r="AP363" s="183"/>
      <c r="AQ363" s="183"/>
      <c r="AR363" s="36"/>
      <c r="AS363" s="184"/>
    </row>
    <row r="364" spans="1:45" ht="30" hidden="1" customHeight="1" x14ac:dyDescent="0.35">
      <c r="A364" s="38">
        <v>2023</v>
      </c>
      <c r="B364" s="59" t="s">
        <v>66</v>
      </c>
      <c r="C364" s="147" t="s">
        <v>140</v>
      </c>
      <c r="D364" s="107" t="s">
        <v>114</v>
      </c>
      <c r="E364" s="107">
        <v>1</v>
      </c>
      <c r="F364" s="58" t="s">
        <v>994</v>
      </c>
      <c r="G364" s="107" t="s">
        <v>121</v>
      </c>
      <c r="H364" s="59" t="s">
        <v>126</v>
      </c>
      <c r="I364" s="70" t="s">
        <v>995</v>
      </c>
      <c r="J364" s="107" t="s">
        <v>132</v>
      </c>
      <c r="K364" s="107" t="s">
        <v>3</v>
      </c>
      <c r="L364" s="59" t="s">
        <v>6</v>
      </c>
      <c r="M364" s="60" t="s">
        <v>27</v>
      </c>
      <c r="N364" s="148"/>
      <c r="O364" s="149"/>
      <c r="P364" s="149"/>
      <c r="Q364" s="107" t="s">
        <v>141</v>
      </c>
      <c r="R364" s="79"/>
      <c r="S364" s="79"/>
      <c r="T364" s="58" t="s">
        <v>996</v>
      </c>
      <c r="U364" s="107">
        <v>2023</v>
      </c>
      <c r="V364" s="83"/>
      <c r="W364" s="88"/>
      <c r="X364" s="88"/>
      <c r="Y364" s="150"/>
      <c r="Z364" s="150"/>
      <c r="AA364" s="150"/>
      <c r="AB364" s="150"/>
      <c r="AC364" s="150"/>
      <c r="AD364" s="150">
        <v>10200000</v>
      </c>
      <c r="AE364" s="151" t="s">
        <v>102</v>
      </c>
      <c r="AF364" s="151"/>
      <c r="AG364" s="151"/>
      <c r="AH364" s="152"/>
      <c r="AI364" s="153"/>
      <c r="AJ364" s="152"/>
      <c r="AK364" s="154"/>
      <c r="AL364" s="152"/>
      <c r="AM364" s="155"/>
      <c r="AN364" s="167" t="s">
        <v>178</v>
      </c>
      <c r="AO364" s="164"/>
    </row>
    <row r="365" spans="1:45" ht="30" hidden="1" customHeight="1" x14ac:dyDescent="0.35">
      <c r="A365" s="38">
        <v>2026</v>
      </c>
      <c r="B365" s="59" t="s">
        <v>66</v>
      </c>
      <c r="C365" s="147" t="s">
        <v>140</v>
      </c>
      <c r="D365" s="107" t="s">
        <v>114</v>
      </c>
      <c r="E365" s="107">
        <v>1</v>
      </c>
      <c r="F365" s="58" t="s">
        <v>997</v>
      </c>
      <c r="G365" s="107" t="s">
        <v>121</v>
      </c>
      <c r="H365" s="59" t="s">
        <v>126</v>
      </c>
      <c r="I365" s="58" t="s">
        <v>998</v>
      </c>
      <c r="J365" s="107" t="s">
        <v>132</v>
      </c>
      <c r="K365" s="107" t="s">
        <v>3</v>
      </c>
      <c r="L365" s="59" t="s">
        <v>6</v>
      </c>
      <c r="M365" s="60" t="s">
        <v>27</v>
      </c>
      <c r="N365" s="148"/>
      <c r="O365" s="149"/>
      <c r="P365" s="149"/>
      <c r="Q365" s="107" t="s">
        <v>139</v>
      </c>
      <c r="R365" s="79"/>
      <c r="S365" s="79"/>
      <c r="T365" s="58" t="s">
        <v>999</v>
      </c>
      <c r="U365" s="107">
        <v>2026</v>
      </c>
      <c r="V365" s="88">
        <v>46072</v>
      </c>
      <c r="W365" s="79"/>
      <c r="X365" s="88">
        <v>46077</v>
      </c>
      <c r="Y365" s="150">
        <f>AA365/1.2</f>
        <v>607069.54166666663</v>
      </c>
      <c r="Z365" s="150">
        <v>0</v>
      </c>
      <c r="AA365" s="150">
        <v>728483.45</v>
      </c>
      <c r="AB365" s="150">
        <v>0</v>
      </c>
      <c r="AC365" s="150">
        <f>Y365</f>
        <v>607069.54166666663</v>
      </c>
      <c r="AD365" s="150">
        <f>AA365</f>
        <v>728483.45</v>
      </c>
      <c r="AE365" s="151" t="s">
        <v>102</v>
      </c>
      <c r="AF365" s="151"/>
      <c r="AG365" s="151"/>
      <c r="AH365" s="152"/>
      <c r="AI365" s="153"/>
      <c r="AJ365" s="152"/>
      <c r="AK365" s="154"/>
      <c r="AL365" s="152"/>
      <c r="AM365" s="160" t="s">
        <v>1000</v>
      </c>
      <c r="AN365" s="167" t="s">
        <v>178</v>
      </c>
      <c r="AO365" s="164"/>
    </row>
    <row r="366" spans="1:45" ht="30" hidden="1" customHeight="1" x14ac:dyDescent="0.35">
      <c r="A366" s="38">
        <v>2026</v>
      </c>
      <c r="B366" s="59" t="s">
        <v>66</v>
      </c>
      <c r="C366" s="58" t="s">
        <v>1001</v>
      </c>
      <c r="D366" s="107" t="s">
        <v>109</v>
      </c>
      <c r="E366" s="107">
        <v>1</v>
      </c>
      <c r="F366" s="58" t="s">
        <v>1002</v>
      </c>
      <c r="G366" s="107" t="s">
        <v>121</v>
      </c>
      <c r="H366" s="59" t="s">
        <v>126</v>
      </c>
      <c r="I366" s="58" t="s">
        <v>1001</v>
      </c>
      <c r="J366" s="107" t="s">
        <v>132</v>
      </c>
      <c r="K366" s="107" t="s">
        <v>3</v>
      </c>
      <c r="L366" s="59" t="s">
        <v>6</v>
      </c>
      <c r="M366" s="60" t="s">
        <v>979</v>
      </c>
      <c r="N366" s="148"/>
      <c r="O366" s="149"/>
      <c r="P366" s="149"/>
      <c r="Q366" s="107" t="s">
        <v>139</v>
      </c>
      <c r="R366" s="79"/>
      <c r="S366" s="79"/>
      <c r="T366" s="58" t="s">
        <v>1003</v>
      </c>
      <c r="U366" s="107">
        <v>2026</v>
      </c>
      <c r="V366" s="88">
        <v>46072</v>
      </c>
      <c r="W366" s="79"/>
      <c r="X366" s="88">
        <v>46072</v>
      </c>
      <c r="Y366" s="150">
        <v>94000</v>
      </c>
      <c r="Z366" s="150">
        <v>0</v>
      </c>
      <c r="AA366" s="150">
        <v>112800</v>
      </c>
      <c r="AB366" s="150">
        <v>0</v>
      </c>
      <c r="AC366" s="150">
        <f>Y366</f>
        <v>94000</v>
      </c>
      <c r="AD366" s="150">
        <f>AA366</f>
        <v>112800</v>
      </c>
      <c r="AE366" s="151" t="s">
        <v>102</v>
      </c>
      <c r="AF366" s="151"/>
      <c r="AG366" s="151"/>
      <c r="AH366" s="152"/>
      <c r="AI366" s="153"/>
      <c r="AJ366" s="152"/>
      <c r="AK366" s="154"/>
      <c r="AL366" s="152"/>
      <c r="AM366" s="160" t="s">
        <v>1000</v>
      </c>
      <c r="AO366" s="164"/>
    </row>
    <row r="367" spans="1:45" ht="30" hidden="1" customHeight="1" x14ac:dyDescent="0.35">
      <c r="A367" s="38">
        <v>2026</v>
      </c>
      <c r="B367" s="59" t="s">
        <v>60</v>
      </c>
      <c r="C367" s="58" t="s">
        <v>1004</v>
      </c>
      <c r="D367" s="107" t="s">
        <v>109</v>
      </c>
      <c r="E367" s="107">
        <v>1</v>
      </c>
      <c r="F367" s="58" t="s">
        <v>1005</v>
      </c>
      <c r="G367" s="107" t="s">
        <v>121</v>
      </c>
      <c r="H367" s="59" t="s">
        <v>126</v>
      </c>
      <c r="I367" s="58" t="s">
        <v>1004</v>
      </c>
      <c r="J367" s="107" t="s">
        <v>132</v>
      </c>
      <c r="K367" s="107" t="s">
        <v>3</v>
      </c>
      <c r="L367" s="59" t="s">
        <v>6</v>
      </c>
      <c r="M367" s="60" t="s">
        <v>15</v>
      </c>
      <c r="N367" s="148"/>
      <c r="O367" s="149"/>
      <c r="P367" s="149"/>
      <c r="Q367" s="107" t="s">
        <v>139</v>
      </c>
      <c r="R367" s="79"/>
      <c r="S367" s="79"/>
      <c r="T367" s="58" t="s">
        <v>1006</v>
      </c>
      <c r="U367" s="107">
        <v>2026</v>
      </c>
      <c r="V367" s="79"/>
      <c r="W367" s="79"/>
      <c r="X367" s="88">
        <v>46063</v>
      </c>
      <c r="Y367" s="150">
        <v>55180</v>
      </c>
      <c r="Z367" s="150">
        <v>0</v>
      </c>
      <c r="AA367" s="150">
        <v>66216</v>
      </c>
      <c r="AB367" s="150">
        <v>0</v>
      </c>
      <c r="AC367" s="150">
        <f>Y367</f>
        <v>55180</v>
      </c>
      <c r="AD367" s="150">
        <f>AA367</f>
        <v>66216</v>
      </c>
      <c r="AE367" s="151" t="s">
        <v>102</v>
      </c>
      <c r="AF367" s="151"/>
      <c r="AG367" s="151"/>
      <c r="AH367" s="152"/>
      <c r="AI367" s="153"/>
      <c r="AJ367" s="152"/>
      <c r="AK367" s="154"/>
      <c r="AL367" s="152"/>
      <c r="AM367" s="160" t="s">
        <v>1000</v>
      </c>
      <c r="AO367" s="164"/>
    </row>
    <row r="368" spans="1:45" ht="30" hidden="1" customHeight="1" x14ac:dyDescent="0.35">
      <c r="A368" s="38">
        <v>2026</v>
      </c>
      <c r="B368" s="59" t="s">
        <v>60</v>
      </c>
      <c r="C368" s="58" t="s">
        <v>1007</v>
      </c>
      <c r="D368" s="107" t="s">
        <v>109</v>
      </c>
      <c r="E368" s="107">
        <v>1</v>
      </c>
      <c r="F368" s="58" t="s">
        <v>1008</v>
      </c>
      <c r="G368" s="107" t="s">
        <v>121</v>
      </c>
      <c r="H368" s="59" t="s">
        <v>126</v>
      </c>
      <c r="I368" s="58" t="s">
        <v>1007</v>
      </c>
      <c r="J368" s="107" t="s">
        <v>132</v>
      </c>
      <c r="K368" s="107" t="s">
        <v>3</v>
      </c>
      <c r="L368" s="59" t="s">
        <v>6</v>
      </c>
      <c r="M368" s="60" t="s">
        <v>15</v>
      </c>
      <c r="N368" s="148"/>
      <c r="O368" s="149"/>
      <c r="P368" s="149"/>
      <c r="Q368" s="107" t="s">
        <v>139</v>
      </c>
      <c r="R368" s="79"/>
      <c r="S368" s="79"/>
      <c r="T368" s="58" t="s">
        <v>1006</v>
      </c>
      <c r="U368" s="107">
        <v>2026</v>
      </c>
      <c r="V368" s="79"/>
      <c r="W368" s="79"/>
      <c r="X368" s="88">
        <v>46063</v>
      </c>
      <c r="Y368" s="150">
        <v>7295</v>
      </c>
      <c r="Z368" s="150">
        <v>0</v>
      </c>
      <c r="AA368" s="150">
        <v>8754</v>
      </c>
      <c r="AB368" s="150">
        <v>0</v>
      </c>
      <c r="AC368" s="150">
        <f>Y368</f>
        <v>7295</v>
      </c>
      <c r="AD368" s="150">
        <f>AA368</f>
        <v>8754</v>
      </c>
      <c r="AE368" s="151" t="s">
        <v>102</v>
      </c>
      <c r="AF368" s="151"/>
      <c r="AG368" s="151"/>
      <c r="AH368" s="152"/>
      <c r="AI368" s="153"/>
      <c r="AJ368" s="152"/>
      <c r="AK368" s="154"/>
      <c r="AL368" s="152"/>
      <c r="AM368" s="160" t="s">
        <v>1000</v>
      </c>
      <c r="AO368" s="164"/>
    </row>
    <row r="369" spans="1:41" ht="30" hidden="1" customHeight="1" x14ac:dyDescent="0.35">
      <c r="A369" s="38">
        <v>2026</v>
      </c>
      <c r="B369" s="59" t="s">
        <v>64</v>
      </c>
      <c r="C369" s="58" t="s">
        <v>1009</v>
      </c>
      <c r="D369" s="107" t="s">
        <v>109</v>
      </c>
      <c r="E369" s="107">
        <v>1</v>
      </c>
      <c r="F369" s="58" t="s">
        <v>1010</v>
      </c>
      <c r="G369" s="107" t="s">
        <v>121</v>
      </c>
      <c r="H369" s="59" t="s">
        <v>126</v>
      </c>
      <c r="I369" s="58" t="s">
        <v>1009</v>
      </c>
      <c r="J369" s="107" t="s">
        <v>132</v>
      </c>
      <c r="K369" s="107" t="s">
        <v>3</v>
      </c>
      <c r="L369" s="59" t="s">
        <v>6</v>
      </c>
      <c r="M369" s="60" t="s">
        <v>26</v>
      </c>
      <c r="N369" s="148"/>
      <c r="O369" s="149"/>
      <c r="P369" s="149"/>
      <c r="Q369" s="107" t="s">
        <v>139</v>
      </c>
      <c r="R369" s="79"/>
      <c r="S369" s="79"/>
      <c r="T369" s="58" t="s">
        <v>1011</v>
      </c>
      <c r="U369" s="107">
        <v>2026</v>
      </c>
      <c r="V369" s="88">
        <v>46069</v>
      </c>
      <c r="W369" s="79"/>
      <c r="X369" s="88">
        <v>46069</v>
      </c>
      <c r="Y369" s="150">
        <v>109350</v>
      </c>
      <c r="Z369" s="150">
        <v>0</v>
      </c>
      <c r="AA369" s="150">
        <v>109350</v>
      </c>
      <c r="AB369" s="150">
        <v>0</v>
      </c>
      <c r="AC369" s="150">
        <f>Y369</f>
        <v>109350</v>
      </c>
      <c r="AD369" s="150">
        <f>AA369</f>
        <v>109350</v>
      </c>
      <c r="AE369" s="151" t="s">
        <v>102</v>
      </c>
      <c r="AF369" s="151"/>
      <c r="AG369" s="151"/>
      <c r="AH369" s="152"/>
      <c r="AI369" s="153"/>
      <c r="AJ369" s="152"/>
      <c r="AK369" s="154"/>
      <c r="AL369" s="152"/>
      <c r="AM369" s="160" t="s">
        <v>1000</v>
      </c>
      <c r="AO369" s="164"/>
    </row>
    <row r="370" spans="1:41" ht="30" hidden="1" customHeight="1" x14ac:dyDescent="0.35">
      <c r="A370" s="43">
        <v>2026</v>
      </c>
      <c r="B370" s="59" t="s">
        <v>711</v>
      </c>
      <c r="C370" s="58" t="s">
        <v>1012</v>
      </c>
      <c r="D370" s="107" t="s">
        <v>106</v>
      </c>
      <c r="E370" s="107">
        <v>1</v>
      </c>
      <c r="F370" s="58" t="s">
        <v>1013</v>
      </c>
      <c r="G370" s="107" t="s">
        <v>119</v>
      </c>
      <c r="H370" s="59" t="s">
        <v>119</v>
      </c>
      <c r="I370" s="147"/>
      <c r="J370" s="107" t="s">
        <v>131</v>
      </c>
      <c r="K370" s="107" t="s">
        <v>3</v>
      </c>
      <c r="L370" s="59" t="s">
        <v>7</v>
      </c>
      <c r="M370" s="60" t="s">
        <v>1014</v>
      </c>
      <c r="N370" s="168">
        <f>O370*1.2</f>
        <v>2288044.7999999998</v>
      </c>
      <c r="O370" s="169">
        <v>1906704</v>
      </c>
      <c r="P370" s="169">
        <f>O370/1.2</f>
        <v>1588920</v>
      </c>
      <c r="Q370" s="107" t="s">
        <v>138</v>
      </c>
      <c r="R370" s="79"/>
      <c r="S370" s="79"/>
      <c r="T370" s="147"/>
      <c r="U370" s="159"/>
      <c r="V370" s="88">
        <v>46073</v>
      </c>
      <c r="W370" s="88">
        <v>46073</v>
      </c>
      <c r="X370" s="79"/>
      <c r="Y370" s="148">
        <f>AC370</f>
        <v>0</v>
      </c>
      <c r="Z370" s="148">
        <v>0</v>
      </c>
      <c r="AA370" s="148">
        <v>0</v>
      </c>
      <c r="AB370" s="148">
        <v>0</v>
      </c>
      <c r="AC370" s="148">
        <f>AD370/1.2</f>
        <v>0</v>
      </c>
      <c r="AD370" s="148">
        <v>0</v>
      </c>
      <c r="AE370" s="151" t="s">
        <v>103</v>
      </c>
      <c r="AF370" s="151"/>
      <c r="AG370" s="151"/>
      <c r="AH370" s="152"/>
      <c r="AI370" s="153"/>
      <c r="AJ370" s="152"/>
      <c r="AK370" s="154"/>
      <c r="AL370" s="152"/>
      <c r="AM370" s="160" t="s">
        <v>1000</v>
      </c>
      <c r="AO370" s="164"/>
    </row>
    <row r="371" spans="1:41" ht="30" hidden="1" customHeight="1" x14ac:dyDescent="0.35">
      <c r="A371" s="43">
        <v>2026</v>
      </c>
      <c r="B371" s="59" t="s">
        <v>711</v>
      </c>
      <c r="C371" s="58" t="s">
        <v>1012</v>
      </c>
      <c r="D371" s="107" t="s">
        <v>106</v>
      </c>
      <c r="E371" s="107">
        <v>2</v>
      </c>
      <c r="F371" s="58" t="s">
        <v>1015</v>
      </c>
      <c r="G371" s="107" t="s">
        <v>118</v>
      </c>
      <c r="H371" s="59" t="s">
        <v>118</v>
      </c>
      <c r="I371" s="147"/>
      <c r="J371" s="107" t="s">
        <v>131</v>
      </c>
      <c r="K371" s="107" t="s">
        <v>3</v>
      </c>
      <c r="L371" s="59" t="s">
        <v>7</v>
      </c>
      <c r="M371" s="60" t="s">
        <v>1014</v>
      </c>
      <c r="N371" s="168">
        <f>O371*1.2</f>
        <v>812980.79999999993</v>
      </c>
      <c r="O371" s="169">
        <v>677484</v>
      </c>
      <c r="P371" s="169">
        <f>O371/1.2</f>
        <v>564570</v>
      </c>
      <c r="Q371" s="107" t="s">
        <v>138</v>
      </c>
      <c r="R371" s="79"/>
      <c r="S371" s="79"/>
      <c r="T371" s="147"/>
      <c r="U371" s="159"/>
      <c r="V371" s="88">
        <v>46073</v>
      </c>
      <c r="W371" s="88">
        <v>46073</v>
      </c>
      <c r="X371" s="79"/>
      <c r="Y371" s="150">
        <f>AC371</f>
        <v>0</v>
      </c>
      <c r="Z371" s="170"/>
      <c r="AA371" s="150" t="str">
        <f>AE371</f>
        <v>NON ENGAGE</v>
      </c>
      <c r="AB371" s="170"/>
      <c r="AC371" s="150">
        <f>AG371</f>
        <v>0</v>
      </c>
      <c r="AD371" s="150">
        <f>AH371</f>
        <v>0</v>
      </c>
      <c r="AE371" s="151" t="s">
        <v>103</v>
      </c>
      <c r="AF371" s="151"/>
      <c r="AG371" s="151"/>
      <c r="AH371" s="152"/>
      <c r="AI371" s="153"/>
      <c r="AJ371" s="152"/>
      <c r="AK371" s="154"/>
      <c r="AL371" s="152"/>
      <c r="AM371" s="160" t="s">
        <v>1000</v>
      </c>
      <c r="AO371" s="164"/>
    </row>
    <row r="372" spans="1:41" ht="30" hidden="1" customHeight="1" x14ac:dyDescent="0.35">
      <c r="A372" s="38">
        <v>2026</v>
      </c>
      <c r="B372" s="59" t="s">
        <v>711</v>
      </c>
      <c r="C372" s="58" t="s">
        <v>1016</v>
      </c>
      <c r="D372" s="107" t="s">
        <v>106</v>
      </c>
      <c r="E372" s="107">
        <v>1</v>
      </c>
      <c r="F372" s="58" t="s">
        <v>1017</v>
      </c>
      <c r="G372" s="107" t="s">
        <v>121</v>
      </c>
      <c r="H372" s="59" t="s">
        <v>126</v>
      </c>
      <c r="I372" s="70" t="s">
        <v>1018</v>
      </c>
      <c r="J372" s="107" t="s">
        <v>130</v>
      </c>
      <c r="K372" s="107" t="s">
        <v>1</v>
      </c>
      <c r="L372" s="59" t="s">
        <v>7</v>
      </c>
      <c r="M372" s="60" t="s">
        <v>35</v>
      </c>
      <c r="N372" s="168">
        <f>O372*1.2</f>
        <v>171446.39999999999</v>
      </c>
      <c r="O372" s="169">
        <v>142872</v>
      </c>
      <c r="P372" s="169">
        <f>O372/1.2</f>
        <v>119060</v>
      </c>
      <c r="Q372" s="107" t="s">
        <v>138</v>
      </c>
      <c r="R372" s="79"/>
      <c r="S372" s="79"/>
      <c r="T372" s="58" t="s">
        <v>1019</v>
      </c>
      <c r="U372" s="107">
        <v>2026</v>
      </c>
      <c r="V372" s="88">
        <v>46073</v>
      </c>
      <c r="W372" s="88">
        <v>46073</v>
      </c>
      <c r="X372" s="88">
        <v>46141</v>
      </c>
      <c r="Y372" s="150">
        <f>AC372</f>
        <v>139000</v>
      </c>
      <c r="Z372" s="150">
        <v>0</v>
      </c>
      <c r="AA372" s="150">
        <f>AD372</f>
        <v>166800</v>
      </c>
      <c r="AB372" s="150">
        <v>0</v>
      </c>
      <c r="AC372" s="150">
        <f>AD372/1.2</f>
        <v>139000</v>
      </c>
      <c r="AD372" s="150">
        <v>166800</v>
      </c>
      <c r="AE372" s="151" t="s">
        <v>102</v>
      </c>
      <c r="AF372" s="151"/>
      <c r="AG372" s="151"/>
      <c r="AH372" s="152"/>
      <c r="AI372" s="153"/>
      <c r="AJ372" s="152"/>
      <c r="AK372" s="154"/>
      <c r="AL372" s="152"/>
      <c r="AM372" s="160" t="s">
        <v>1000</v>
      </c>
      <c r="AO372" s="164"/>
    </row>
    <row r="373" spans="1:41" ht="30" hidden="1" customHeight="1" x14ac:dyDescent="0.35">
      <c r="A373" s="38">
        <v>2025</v>
      </c>
      <c r="B373" s="59" t="s">
        <v>55</v>
      </c>
      <c r="C373" s="58" t="s">
        <v>1020</v>
      </c>
      <c r="D373" s="107" t="s">
        <v>106</v>
      </c>
      <c r="E373" s="107">
        <v>2</v>
      </c>
      <c r="F373" s="58" t="s">
        <v>1021</v>
      </c>
      <c r="G373" s="107" t="s">
        <v>121</v>
      </c>
      <c r="H373" s="59" t="s">
        <v>126</v>
      </c>
      <c r="I373" s="58" t="s">
        <v>1022</v>
      </c>
      <c r="J373" s="107" t="s">
        <v>131</v>
      </c>
      <c r="K373" s="107" t="s">
        <v>1</v>
      </c>
      <c r="L373" s="59" t="s">
        <v>7</v>
      </c>
      <c r="M373" s="60" t="s">
        <v>961</v>
      </c>
      <c r="N373" s="168">
        <f>O373*1.2</f>
        <v>1800000</v>
      </c>
      <c r="O373" s="169">
        <v>1500000</v>
      </c>
      <c r="P373" s="169">
        <f>O373/1.2</f>
        <v>1250000</v>
      </c>
      <c r="Q373" s="107" t="s">
        <v>138</v>
      </c>
      <c r="R373" s="79"/>
      <c r="S373" s="79"/>
      <c r="T373" s="58" t="s">
        <v>1023</v>
      </c>
      <c r="U373" s="107">
        <v>2026</v>
      </c>
      <c r="V373" s="88">
        <v>46073</v>
      </c>
      <c r="W373" s="79"/>
      <c r="X373" s="88">
        <v>46077</v>
      </c>
      <c r="Y373" s="150">
        <f>AA373/1.2</f>
        <v>1318000</v>
      </c>
      <c r="Z373" s="150">
        <v>0</v>
      </c>
      <c r="AA373" s="150">
        <v>1581600</v>
      </c>
      <c r="AB373" s="150">
        <v>0</v>
      </c>
      <c r="AC373" s="150">
        <f>Y373</f>
        <v>1318000</v>
      </c>
      <c r="AD373" s="150">
        <f>AA373</f>
        <v>1581600</v>
      </c>
      <c r="AE373" s="151" t="s">
        <v>102</v>
      </c>
      <c r="AF373" s="151"/>
      <c r="AG373" s="151"/>
      <c r="AH373" s="152"/>
      <c r="AI373" s="153"/>
      <c r="AJ373" s="152"/>
      <c r="AK373" s="154"/>
      <c r="AL373" s="152"/>
      <c r="AM373" s="160" t="s">
        <v>1000</v>
      </c>
      <c r="AO373" s="164"/>
    </row>
    <row r="374" spans="1:41" ht="52" hidden="1" customHeight="1" x14ac:dyDescent="0.35">
      <c r="A374" s="38">
        <v>2026</v>
      </c>
      <c r="B374" s="59" t="s">
        <v>61</v>
      </c>
      <c r="C374" s="147" t="s">
        <v>173</v>
      </c>
      <c r="D374" s="107" t="s">
        <v>114</v>
      </c>
      <c r="E374" s="107">
        <v>1</v>
      </c>
      <c r="F374" s="58" t="s">
        <v>1024</v>
      </c>
      <c r="G374" s="107" t="s">
        <v>121</v>
      </c>
      <c r="H374" s="59" t="s">
        <v>126</v>
      </c>
      <c r="I374" s="58" t="s">
        <v>1025</v>
      </c>
      <c r="J374" s="107" t="s">
        <v>132</v>
      </c>
      <c r="K374" s="107" t="s">
        <v>3</v>
      </c>
      <c r="L374" s="59" t="s">
        <v>6</v>
      </c>
      <c r="M374" s="60" t="s">
        <v>979</v>
      </c>
      <c r="N374" s="148"/>
      <c r="O374" s="149"/>
      <c r="P374" s="149"/>
      <c r="Q374" s="107" t="s">
        <v>140</v>
      </c>
      <c r="R374" s="79"/>
      <c r="S374" s="79"/>
      <c r="T374" s="58" t="s">
        <v>1026</v>
      </c>
      <c r="U374" s="107">
        <v>2026</v>
      </c>
      <c r="V374" s="88">
        <v>46387</v>
      </c>
      <c r="W374" s="79"/>
      <c r="X374" s="88">
        <v>46024</v>
      </c>
      <c r="Y374" s="150">
        <v>308300</v>
      </c>
      <c r="Z374" s="150">
        <v>0</v>
      </c>
      <c r="AA374" s="150">
        <v>369960</v>
      </c>
      <c r="AB374" s="150">
        <v>0</v>
      </c>
      <c r="AC374" s="150">
        <f>Y374</f>
        <v>308300</v>
      </c>
      <c r="AD374" s="150">
        <f>AA374</f>
        <v>369960</v>
      </c>
      <c r="AE374" s="151" t="s">
        <v>102</v>
      </c>
      <c r="AF374" s="151"/>
      <c r="AG374" s="151"/>
      <c r="AH374" s="152"/>
      <c r="AI374" s="153"/>
      <c r="AJ374" s="152"/>
      <c r="AK374" s="154"/>
      <c r="AL374" s="152"/>
      <c r="AM374" s="160" t="s">
        <v>1000</v>
      </c>
      <c r="AN374" s="174" t="s">
        <v>293</v>
      </c>
      <c r="AO374" s="173"/>
    </row>
    <row r="375" spans="1:41" ht="30" hidden="1" customHeight="1" x14ac:dyDescent="0.35">
      <c r="A375" s="38">
        <v>2026</v>
      </c>
      <c r="B375" s="59" t="s">
        <v>61</v>
      </c>
      <c r="C375" s="147" t="s">
        <v>173</v>
      </c>
      <c r="D375" s="107" t="s">
        <v>114</v>
      </c>
      <c r="E375" s="107">
        <v>1</v>
      </c>
      <c r="F375" s="58" t="s">
        <v>1027</v>
      </c>
      <c r="G375" s="107" t="s">
        <v>121</v>
      </c>
      <c r="H375" s="59" t="s">
        <v>126</v>
      </c>
      <c r="I375" s="58"/>
      <c r="J375" s="107" t="s">
        <v>132</v>
      </c>
      <c r="K375" s="107" t="s">
        <v>3</v>
      </c>
      <c r="L375" s="59" t="s">
        <v>6</v>
      </c>
      <c r="M375" s="60" t="s">
        <v>25</v>
      </c>
      <c r="N375" s="148"/>
      <c r="O375" s="149"/>
      <c r="P375" s="149"/>
      <c r="Q375" s="107" t="s">
        <v>140</v>
      </c>
      <c r="R375" s="79"/>
      <c r="S375" s="79"/>
      <c r="T375" s="58" t="s">
        <v>1028</v>
      </c>
      <c r="U375" s="107">
        <v>2026</v>
      </c>
      <c r="V375" s="88">
        <v>46022</v>
      </c>
      <c r="W375" s="79"/>
      <c r="X375" s="88">
        <v>46024</v>
      </c>
      <c r="Y375" s="150">
        <f>AC375</f>
        <v>113711.51</v>
      </c>
      <c r="Z375" s="150">
        <v>10639</v>
      </c>
      <c r="AA375" s="150">
        <f>AC375</f>
        <v>113711.51</v>
      </c>
      <c r="AB375" s="150">
        <v>10639</v>
      </c>
      <c r="AC375" s="150">
        <v>113711.51</v>
      </c>
      <c r="AD375" s="150">
        <v>113711.51</v>
      </c>
      <c r="AE375" s="151" t="s">
        <v>102</v>
      </c>
      <c r="AF375" s="151"/>
      <c r="AG375" s="151"/>
      <c r="AH375" s="152"/>
      <c r="AI375" s="153"/>
      <c r="AJ375" s="152"/>
      <c r="AK375" s="154"/>
      <c r="AL375" s="152"/>
      <c r="AM375" s="160" t="s">
        <v>1029</v>
      </c>
      <c r="AN375" s="161" t="s">
        <v>293</v>
      </c>
      <c r="AO375" s="164"/>
    </row>
    <row r="376" spans="1:41" ht="30" hidden="1" customHeight="1" x14ac:dyDescent="0.35">
      <c r="A376" s="43">
        <v>2026</v>
      </c>
      <c r="B376" s="59" t="s">
        <v>56</v>
      </c>
      <c r="C376" s="58" t="s">
        <v>1030</v>
      </c>
      <c r="D376" s="107" t="s">
        <v>106</v>
      </c>
      <c r="E376" s="107">
        <v>1</v>
      </c>
      <c r="F376" s="58" t="s">
        <v>1031</v>
      </c>
      <c r="G376" s="107" t="s">
        <v>118</v>
      </c>
      <c r="H376" s="59" t="s">
        <v>118</v>
      </c>
      <c r="I376" s="147"/>
      <c r="J376" s="107" t="s">
        <v>131</v>
      </c>
      <c r="K376" s="107" t="s">
        <v>1</v>
      </c>
      <c r="L376" s="59" t="s">
        <v>7</v>
      </c>
      <c r="M376" s="60" t="s">
        <v>961</v>
      </c>
      <c r="N376" s="168">
        <f>O376*1.2</f>
        <v>648000</v>
      </c>
      <c r="O376" s="169">
        <v>540000</v>
      </c>
      <c r="P376" s="169">
        <f>O376/1.2</f>
        <v>450000</v>
      </c>
      <c r="Q376" s="107" t="s">
        <v>138</v>
      </c>
      <c r="R376" s="79"/>
      <c r="S376" s="79"/>
      <c r="T376" s="147"/>
      <c r="U376" s="159"/>
      <c r="V376" s="88">
        <v>46080</v>
      </c>
      <c r="W376" s="88">
        <v>46084</v>
      </c>
      <c r="X376" s="79"/>
      <c r="Y376" s="148">
        <v>0</v>
      </c>
      <c r="Z376" s="148">
        <v>0</v>
      </c>
      <c r="AA376" s="148">
        <v>0</v>
      </c>
      <c r="AB376" s="148">
        <v>0</v>
      </c>
      <c r="AC376" s="148">
        <v>0</v>
      </c>
      <c r="AD376" s="148">
        <v>0</v>
      </c>
      <c r="AE376" s="151" t="s">
        <v>103</v>
      </c>
      <c r="AF376" s="151"/>
      <c r="AG376" s="151"/>
      <c r="AH376" s="152"/>
      <c r="AI376" s="153"/>
      <c r="AJ376" s="152"/>
      <c r="AK376" s="154"/>
      <c r="AL376" s="152"/>
      <c r="AM376" s="160" t="s">
        <v>1029</v>
      </c>
      <c r="AO376" s="164"/>
    </row>
    <row r="377" spans="1:41" ht="30" hidden="1" customHeight="1" x14ac:dyDescent="0.35">
      <c r="A377" s="38">
        <v>2025</v>
      </c>
      <c r="B377" s="59" t="s">
        <v>55</v>
      </c>
      <c r="C377" s="58" t="s">
        <v>1032</v>
      </c>
      <c r="D377" s="107" t="s">
        <v>106</v>
      </c>
      <c r="E377" s="107">
        <v>1</v>
      </c>
      <c r="F377" s="58" t="s">
        <v>1033</v>
      </c>
      <c r="G377" s="107" t="s">
        <v>121</v>
      </c>
      <c r="H377" s="59" t="s">
        <v>126</v>
      </c>
      <c r="I377" s="58" t="s">
        <v>1034</v>
      </c>
      <c r="J377" s="107" t="s">
        <v>130</v>
      </c>
      <c r="K377" s="107" t="s">
        <v>1</v>
      </c>
      <c r="L377" s="59" t="s">
        <v>7</v>
      </c>
      <c r="M377" s="60" t="s">
        <v>961</v>
      </c>
      <c r="N377" s="168">
        <f>O377*1.2</f>
        <v>918000</v>
      </c>
      <c r="O377" s="169">
        <v>765000</v>
      </c>
      <c r="P377" s="169">
        <f>O377/1.2</f>
        <v>637500</v>
      </c>
      <c r="Q377" s="107" t="s">
        <v>139</v>
      </c>
      <c r="R377" s="79"/>
      <c r="S377" s="79"/>
      <c r="T377" s="58" t="s">
        <v>1035</v>
      </c>
      <c r="U377" s="107">
        <v>2026</v>
      </c>
      <c r="V377" s="88">
        <v>46080</v>
      </c>
      <c r="W377" s="79"/>
      <c r="X377" s="88">
        <v>46084</v>
      </c>
      <c r="Y377" s="150">
        <v>500000</v>
      </c>
      <c r="Z377" s="150">
        <v>0</v>
      </c>
      <c r="AA377" s="150">
        <v>600000</v>
      </c>
      <c r="AB377" s="150">
        <v>0</v>
      </c>
      <c r="AC377" s="150">
        <v>500000</v>
      </c>
      <c r="AD377" s="150">
        <v>600000</v>
      </c>
      <c r="AE377" s="151" t="s">
        <v>102</v>
      </c>
      <c r="AF377" s="151"/>
      <c r="AG377" s="151"/>
      <c r="AH377" s="152"/>
      <c r="AI377" s="153"/>
      <c r="AJ377" s="152"/>
      <c r="AK377" s="154"/>
      <c r="AL377" s="152"/>
      <c r="AM377" s="160" t="s">
        <v>1029</v>
      </c>
      <c r="AO377" s="164"/>
    </row>
    <row r="378" spans="1:41" ht="30" hidden="1" customHeight="1" x14ac:dyDescent="0.35">
      <c r="A378" s="42">
        <v>2026</v>
      </c>
      <c r="B378" s="59" t="s">
        <v>60</v>
      </c>
      <c r="C378" s="65" t="s">
        <v>1036</v>
      </c>
      <c r="D378" s="107" t="s">
        <v>106</v>
      </c>
      <c r="E378" s="107">
        <v>1</v>
      </c>
      <c r="F378" s="58" t="s">
        <v>1037</v>
      </c>
      <c r="G378" s="107" t="s">
        <v>120</v>
      </c>
      <c r="H378" s="59" t="s">
        <v>120</v>
      </c>
      <c r="I378" s="58"/>
      <c r="J378" s="41" t="s">
        <v>130</v>
      </c>
      <c r="K378" s="107" t="s">
        <v>1</v>
      </c>
      <c r="L378" s="59" t="s">
        <v>7</v>
      </c>
      <c r="M378" s="60" t="s">
        <v>37</v>
      </c>
      <c r="N378" s="168">
        <f>O378*1.2</f>
        <v>1228896</v>
      </c>
      <c r="O378" s="168">
        <v>1024080</v>
      </c>
      <c r="P378" s="169">
        <f>O378/1.2</f>
        <v>853400</v>
      </c>
      <c r="Q378" s="107" t="s">
        <v>138</v>
      </c>
      <c r="R378" s="79"/>
      <c r="S378" s="79"/>
      <c r="T378" s="58"/>
      <c r="U378" s="107"/>
      <c r="V378" s="82">
        <v>46086</v>
      </c>
      <c r="W378" s="88"/>
      <c r="X378" s="88"/>
      <c r="Y378" s="150"/>
      <c r="Z378" s="150"/>
      <c r="AA378" s="150"/>
      <c r="AB378" s="150"/>
      <c r="AC378" s="150"/>
      <c r="AD378" s="150"/>
      <c r="AE378" s="151" t="s">
        <v>99</v>
      </c>
      <c r="AF378" s="151"/>
      <c r="AG378" s="151"/>
      <c r="AH378" s="152"/>
      <c r="AI378" s="153"/>
      <c r="AJ378" s="152"/>
      <c r="AK378" s="154"/>
      <c r="AL378" s="152"/>
      <c r="AM378" s="185" t="s">
        <v>1038</v>
      </c>
      <c r="AO378" s="164"/>
    </row>
    <row r="379" spans="1:41" ht="30" hidden="1" customHeight="1" x14ac:dyDescent="0.35">
      <c r="A379" s="42">
        <v>2026</v>
      </c>
      <c r="B379" s="59" t="s">
        <v>60</v>
      </c>
      <c r="C379" s="65" t="s">
        <v>1036</v>
      </c>
      <c r="D379" s="107" t="s">
        <v>106</v>
      </c>
      <c r="E379" s="107">
        <v>2</v>
      </c>
      <c r="F379" s="58" t="s">
        <v>1039</v>
      </c>
      <c r="G379" s="107" t="s">
        <v>120</v>
      </c>
      <c r="H379" s="59" t="s">
        <v>120</v>
      </c>
      <c r="I379" s="58"/>
      <c r="J379" s="41" t="s">
        <v>130</v>
      </c>
      <c r="K379" s="107" t="s">
        <v>1</v>
      </c>
      <c r="L379" s="59" t="s">
        <v>7</v>
      </c>
      <c r="M379" s="60" t="s">
        <v>37</v>
      </c>
      <c r="N379" s="168">
        <f>O379*1.2</f>
        <v>651168</v>
      </c>
      <c r="O379" s="168">
        <v>542640</v>
      </c>
      <c r="P379" s="169">
        <f>O379/1.2</f>
        <v>452200</v>
      </c>
      <c r="Q379" s="107" t="s">
        <v>138</v>
      </c>
      <c r="R379" s="79"/>
      <c r="S379" s="79"/>
      <c r="T379" s="58"/>
      <c r="U379" s="107"/>
      <c r="V379" s="82">
        <v>46086</v>
      </c>
      <c r="W379" s="88"/>
      <c r="X379" s="88"/>
      <c r="Y379" s="150"/>
      <c r="Z379" s="150"/>
      <c r="AA379" s="150"/>
      <c r="AB379" s="150"/>
      <c r="AC379" s="150"/>
      <c r="AD379" s="150"/>
      <c r="AE379" s="151" t="s">
        <v>99</v>
      </c>
      <c r="AF379" s="151"/>
      <c r="AG379" s="151"/>
      <c r="AH379" s="152"/>
      <c r="AI379" s="153"/>
      <c r="AJ379" s="152"/>
      <c r="AK379" s="154"/>
      <c r="AL379" s="152"/>
      <c r="AM379" s="185" t="s">
        <v>1038</v>
      </c>
      <c r="AO379" s="164"/>
    </row>
    <row r="380" spans="1:41" ht="30" hidden="1" customHeight="1" x14ac:dyDescent="0.35">
      <c r="A380" s="38">
        <v>2026</v>
      </c>
      <c r="B380" s="59" t="s">
        <v>71</v>
      </c>
      <c r="C380" s="147" t="s">
        <v>173</v>
      </c>
      <c r="D380" s="107" t="s">
        <v>114</v>
      </c>
      <c r="E380" s="107">
        <v>1</v>
      </c>
      <c r="F380" s="58" t="s">
        <v>1040</v>
      </c>
      <c r="G380" s="107" t="s">
        <v>121</v>
      </c>
      <c r="H380" s="59" t="s">
        <v>126</v>
      </c>
      <c r="I380" s="58" t="s">
        <v>1041</v>
      </c>
      <c r="J380" s="107" t="s">
        <v>132</v>
      </c>
      <c r="K380" s="107" t="s">
        <v>3</v>
      </c>
      <c r="L380" s="59" t="s">
        <v>6</v>
      </c>
      <c r="M380" s="60" t="s">
        <v>25</v>
      </c>
      <c r="N380" s="148"/>
      <c r="O380" s="149"/>
      <c r="P380" s="149"/>
      <c r="Q380" s="107" t="s">
        <v>140</v>
      </c>
      <c r="R380" s="79"/>
      <c r="S380" s="79"/>
      <c r="T380" s="58" t="s">
        <v>1042</v>
      </c>
      <c r="U380" s="107">
        <v>2026</v>
      </c>
      <c r="V380" s="88">
        <v>46027</v>
      </c>
      <c r="W380" s="79"/>
      <c r="X380" s="88">
        <v>46027</v>
      </c>
      <c r="Y380" s="150">
        <v>677850.68</v>
      </c>
      <c r="Z380" s="150">
        <v>37932.559999999998</v>
      </c>
      <c r="AA380" s="150">
        <f t="shared" ref="AA380:AC382" si="36">Y380</f>
        <v>677850.68</v>
      </c>
      <c r="AB380" s="150">
        <f t="shared" si="36"/>
        <v>37932.559999999998</v>
      </c>
      <c r="AC380" s="150">
        <f t="shared" si="36"/>
        <v>677850.68</v>
      </c>
      <c r="AD380" s="150">
        <f t="shared" ref="AD380:AD387" si="37">AA380</f>
        <v>677850.68</v>
      </c>
      <c r="AE380" s="151" t="s">
        <v>102</v>
      </c>
      <c r="AF380" s="151"/>
      <c r="AG380" s="151"/>
      <c r="AH380" s="152"/>
      <c r="AI380" s="153"/>
      <c r="AJ380" s="152"/>
      <c r="AK380" s="154"/>
      <c r="AL380" s="152"/>
      <c r="AM380" s="160" t="s">
        <v>1029</v>
      </c>
      <c r="AN380" s="156" t="s">
        <v>178</v>
      </c>
      <c r="AO380" s="173"/>
    </row>
    <row r="381" spans="1:41" ht="30" hidden="1" customHeight="1" x14ac:dyDescent="0.35">
      <c r="A381" s="38">
        <v>2026</v>
      </c>
      <c r="B381" s="59" t="s">
        <v>71</v>
      </c>
      <c r="C381" s="147" t="s">
        <v>173</v>
      </c>
      <c r="D381" s="107" t="s">
        <v>114</v>
      </c>
      <c r="E381" s="107">
        <v>1</v>
      </c>
      <c r="F381" s="58" t="s">
        <v>1043</v>
      </c>
      <c r="G381" s="107" t="s">
        <v>121</v>
      </c>
      <c r="H381" s="59" t="s">
        <v>126</v>
      </c>
      <c r="I381" s="58" t="s">
        <v>1044</v>
      </c>
      <c r="J381" s="107" t="s">
        <v>132</v>
      </c>
      <c r="K381" s="107" t="s">
        <v>3</v>
      </c>
      <c r="L381" s="59" t="s">
        <v>6</v>
      </c>
      <c r="M381" s="60" t="s">
        <v>25</v>
      </c>
      <c r="N381" s="148"/>
      <c r="O381" s="149"/>
      <c r="P381" s="149"/>
      <c r="Q381" s="107" t="s">
        <v>140</v>
      </c>
      <c r="R381" s="79"/>
      <c r="S381" s="79"/>
      <c r="T381" s="58" t="s">
        <v>1045</v>
      </c>
      <c r="U381" s="107">
        <v>2026</v>
      </c>
      <c r="V381" s="88">
        <v>46049</v>
      </c>
      <c r="W381" s="79"/>
      <c r="X381" s="88">
        <v>46049</v>
      </c>
      <c r="Y381" s="150">
        <v>1111110.72</v>
      </c>
      <c r="Z381" s="150">
        <v>122427</v>
      </c>
      <c r="AA381" s="150">
        <f t="shared" si="36"/>
        <v>1111110.72</v>
      </c>
      <c r="AB381" s="150">
        <f t="shared" si="36"/>
        <v>122427</v>
      </c>
      <c r="AC381" s="150">
        <f t="shared" si="36"/>
        <v>1111110.72</v>
      </c>
      <c r="AD381" s="150">
        <f t="shared" si="37"/>
        <v>1111110.72</v>
      </c>
      <c r="AE381" s="151" t="s">
        <v>102</v>
      </c>
      <c r="AF381" s="151"/>
      <c r="AG381" s="151"/>
      <c r="AH381" s="152"/>
      <c r="AI381" s="153"/>
      <c r="AJ381" s="152"/>
      <c r="AK381" s="154"/>
      <c r="AL381" s="152"/>
      <c r="AM381" s="160" t="s">
        <v>1029</v>
      </c>
      <c r="AN381" s="156" t="s">
        <v>178</v>
      </c>
      <c r="AO381" s="164"/>
    </row>
    <row r="382" spans="1:41" ht="30" hidden="1" customHeight="1" x14ac:dyDescent="0.35">
      <c r="A382" s="38">
        <v>2026</v>
      </c>
      <c r="B382" s="59" t="s">
        <v>71</v>
      </c>
      <c r="C382" s="147" t="s">
        <v>173</v>
      </c>
      <c r="D382" s="107" t="s">
        <v>114</v>
      </c>
      <c r="E382" s="107">
        <v>1</v>
      </c>
      <c r="F382" s="58" t="s">
        <v>1043</v>
      </c>
      <c r="G382" s="107" t="s">
        <v>121</v>
      </c>
      <c r="H382" s="59" t="s">
        <v>126</v>
      </c>
      <c r="I382" s="58" t="s">
        <v>1044</v>
      </c>
      <c r="J382" s="107" t="s">
        <v>132</v>
      </c>
      <c r="K382" s="107" t="s">
        <v>3</v>
      </c>
      <c r="L382" s="59" t="s">
        <v>6</v>
      </c>
      <c r="M382" s="60" t="s">
        <v>25</v>
      </c>
      <c r="N382" s="148"/>
      <c r="O382" s="149"/>
      <c r="P382" s="149"/>
      <c r="Q382" s="107" t="s">
        <v>140</v>
      </c>
      <c r="R382" s="79"/>
      <c r="S382" s="79"/>
      <c r="T382" s="58" t="s">
        <v>1045</v>
      </c>
      <c r="U382" s="107">
        <v>2026</v>
      </c>
      <c r="V382" s="88">
        <v>46049</v>
      </c>
      <c r="W382" s="79"/>
      <c r="X382" s="88">
        <v>46049</v>
      </c>
      <c r="Y382" s="150">
        <v>101358.96</v>
      </c>
      <c r="Z382" s="150">
        <v>11168.17</v>
      </c>
      <c r="AA382" s="150">
        <f t="shared" si="36"/>
        <v>101358.96</v>
      </c>
      <c r="AB382" s="150">
        <f t="shared" si="36"/>
        <v>11168.17</v>
      </c>
      <c r="AC382" s="150">
        <f t="shared" si="36"/>
        <v>101358.96</v>
      </c>
      <c r="AD382" s="150">
        <f t="shared" si="37"/>
        <v>101358.96</v>
      </c>
      <c r="AE382" s="151" t="s">
        <v>102</v>
      </c>
      <c r="AF382" s="151"/>
      <c r="AG382" s="151"/>
      <c r="AH382" s="152"/>
      <c r="AI382" s="153"/>
      <c r="AJ382" s="152"/>
      <c r="AK382" s="154"/>
      <c r="AL382" s="152"/>
      <c r="AM382" s="160" t="s">
        <v>1029</v>
      </c>
      <c r="AN382" s="156" t="s">
        <v>178</v>
      </c>
      <c r="AO382" s="164"/>
    </row>
    <row r="383" spans="1:41" ht="30" hidden="1" customHeight="1" x14ac:dyDescent="0.35">
      <c r="A383" s="38">
        <v>2026</v>
      </c>
      <c r="B383" s="59" t="s">
        <v>71</v>
      </c>
      <c r="C383" s="147" t="s">
        <v>173</v>
      </c>
      <c r="D383" s="107" t="s">
        <v>114</v>
      </c>
      <c r="E383" s="107">
        <v>1</v>
      </c>
      <c r="F383" s="58" t="s">
        <v>1046</v>
      </c>
      <c r="G383" s="107" t="s">
        <v>121</v>
      </c>
      <c r="H383" s="59" t="s">
        <v>126</v>
      </c>
      <c r="I383" s="58" t="s">
        <v>1047</v>
      </c>
      <c r="J383" s="107" t="s">
        <v>132</v>
      </c>
      <c r="K383" s="107" t="s">
        <v>3</v>
      </c>
      <c r="L383" s="59" t="s">
        <v>6</v>
      </c>
      <c r="M383" s="60" t="s">
        <v>25</v>
      </c>
      <c r="N383" s="148"/>
      <c r="O383" s="149"/>
      <c r="P383" s="149"/>
      <c r="Q383" s="107" t="s">
        <v>140</v>
      </c>
      <c r="R383" s="79"/>
      <c r="S383" s="79"/>
      <c r="T383" s="58" t="s">
        <v>1048</v>
      </c>
      <c r="U383" s="107">
        <v>2026</v>
      </c>
      <c r="V383" s="88">
        <v>46028</v>
      </c>
      <c r="W383" s="79"/>
      <c r="X383" s="88">
        <v>46028</v>
      </c>
      <c r="Y383" s="150">
        <v>69549.91</v>
      </c>
      <c r="Z383" s="150">
        <v>6470</v>
      </c>
      <c r="AA383" s="150">
        <f>Y383</f>
        <v>69549.91</v>
      </c>
      <c r="AB383" s="150">
        <v>6470</v>
      </c>
      <c r="AC383" s="150">
        <f>AA383</f>
        <v>69549.91</v>
      </c>
      <c r="AD383" s="150">
        <f t="shared" si="37"/>
        <v>69549.91</v>
      </c>
      <c r="AE383" s="151" t="s">
        <v>102</v>
      </c>
      <c r="AF383" s="151"/>
      <c r="AG383" s="151"/>
      <c r="AH383" s="152"/>
      <c r="AI383" s="153"/>
      <c r="AJ383" s="152"/>
      <c r="AK383" s="154"/>
      <c r="AL383" s="152"/>
      <c r="AM383" s="160" t="s">
        <v>1029</v>
      </c>
      <c r="AN383" s="156" t="s">
        <v>178</v>
      </c>
      <c r="AO383" s="164"/>
    </row>
    <row r="384" spans="1:41" ht="30" hidden="1" customHeight="1" x14ac:dyDescent="0.35">
      <c r="A384" s="38">
        <v>2026</v>
      </c>
      <c r="B384" s="59" t="s">
        <v>71</v>
      </c>
      <c r="C384" s="147" t="s">
        <v>173</v>
      </c>
      <c r="D384" s="107" t="s">
        <v>114</v>
      </c>
      <c r="E384" s="107">
        <v>1</v>
      </c>
      <c r="F384" s="58" t="s">
        <v>1049</v>
      </c>
      <c r="G384" s="107" t="s">
        <v>121</v>
      </c>
      <c r="H384" s="59" t="s">
        <v>126</v>
      </c>
      <c r="I384" s="58" t="s">
        <v>1050</v>
      </c>
      <c r="J384" s="107" t="s">
        <v>132</v>
      </c>
      <c r="K384" s="107" t="s">
        <v>3</v>
      </c>
      <c r="L384" s="59" t="s">
        <v>6</v>
      </c>
      <c r="M384" s="60" t="s">
        <v>25</v>
      </c>
      <c r="N384" s="148"/>
      <c r="O384" s="149"/>
      <c r="P384" s="149"/>
      <c r="Q384" s="107" t="s">
        <v>140</v>
      </c>
      <c r="R384" s="79"/>
      <c r="S384" s="79"/>
      <c r="T384" s="58" t="s">
        <v>1051</v>
      </c>
      <c r="U384" s="107">
        <v>2026</v>
      </c>
      <c r="V384" s="88">
        <v>46027</v>
      </c>
      <c r="W384" s="79"/>
      <c r="X384" s="88">
        <v>46057</v>
      </c>
      <c r="Y384" s="150">
        <v>6109952.7400000002</v>
      </c>
      <c r="Z384" s="150">
        <v>529780</v>
      </c>
      <c r="AA384" s="150">
        <f>Y384</f>
        <v>6109952.7400000002</v>
      </c>
      <c r="AB384" s="150">
        <v>6470</v>
      </c>
      <c r="AC384" s="150">
        <f>AA384</f>
        <v>6109952.7400000002</v>
      </c>
      <c r="AD384" s="150">
        <f t="shared" si="37"/>
        <v>6109952.7400000002</v>
      </c>
      <c r="AE384" s="151" t="s">
        <v>102</v>
      </c>
      <c r="AF384" s="151"/>
      <c r="AG384" s="151"/>
      <c r="AH384" s="152"/>
      <c r="AI384" s="153"/>
      <c r="AJ384" s="152"/>
      <c r="AK384" s="154"/>
      <c r="AL384" s="152"/>
      <c r="AM384" s="160" t="s">
        <v>1029</v>
      </c>
      <c r="AN384" s="156" t="s">
        <v>178</v>
      </c>
      <c r="AO384" s="164"/>
    </row>
    <row r="385" spans="1:41" ht="30" hidden="1" customHeight="1" x14ac:dyDescent="0.35">
      <c r="A385" s="38">
        <v>2026</v>
      </c>
      <c r="B385" s="59" t="s">
        <v>71</v>
      </c>
      <c r="C385" s="147" t="s">
        <v>173</v>
      </c>
      <c r="D385" s="107" t="s">
        <v>114</v>
      </c>
      <c r="E385" s="107">
        <v>1</v>
      </c>
      <c r="F385" s="58" t="s">
        <v>1052</v>
      </c>
      <c r="G385" s="107" t="s">
        <v>121</v>
      </c>
      <c r="H385" s="59" t="s">
        <v>126</v>
      </c>
      <c r="I385" s="58" t="s">
        <v>1053</v>
      </c>
      <c r="J385" s="107" t="s">
        <v>132</v>
      </c>
      <c r="K385" s="107" t="s">
        <v>3</v>
      </c>
      <c r="L385" s="59" t="s">
        <v>6</v>
      </c>
      <c r="M385" s="60" t="s">
        <v>25</v>
      </c>
      <c r="N385" s="148"/>
      <c r="O385" s="149"/>
      <c r="P385" s="149"/>
      <c r="Q385" s="107" t="s">
        <v>140</v>
      </c>
      <c r="R385" s="79"/>
      <c r="S385" s="79"/>
      <c r="T385" s="58" t="s">
        <v>1054</v>
      </c>
      <c r="U385" s="107">
        <v>2026</v>
      </c>
      <c r="V385" s="88">
        <v>46027</v>
      </c>
      <c r="W385" s="79"/>
      <c r="X385" s="88">
        <v>46027</v>
      </c>
      <c r="Y385" s="150">
        <v>275055</v>
      </c>
      <c r="Z385" s="150">
        <v>30000</v>
      </c>
      <c r="AA385" s="150">
        <f>Y385</f>
        <v>275055</v>
      </c>
      <c r="AB385" s="150">
        <v>30000</v>
      </c>
      <c r="AC385" s="150">
        <f>AA385</f>
        <v>275055</v>
      </c>
      <c r="AD385" s="150">
        <f t="shared" si="37"/>
        <v>275055</v>
      </c>
      <c r="AE385" s="151" t="s">
        <v>102</v>
      </c>
      <c r="AF385" s="151"/>
      <c r="AG385" s="151"/>
      <c r="AH385" s="152"/>
      <c r="AI385" s="153"/>
      <c r="AJ385" s="152"/>
      <c r="AK385" s="154"/>
      <c r="AL385" s="152"/>
      <c r="AM385" s="160" t="s">
        <v>1029</v>
      </c>
      <c r="AN385" s="156" t="s">
        <v>178</v>
      </c>
      <c r="AO385" s="164"/>
    </row>
    <row r="386" spans="1:41" ht="30" hidden="1" customHeight="1" x14ac:dyDescent="0.35">
      <c r="A386" s="38">
        <v>2026</v>
      </c>
      <c r="B386" s="59" t="s">
        <v>71</v>
      </c>
      <c r="C386" s="147" t="s">
        <v>173</v>
      </c>
      <c r="D386" s="107" t="s">
        <v>114</v>
      </c>
      <c r="E386" s="107">
        <v>1</v>
      </c>
      <c r="F386" s="58" t="s">
        <v>1055</v>
      </c>
      <c r="G386" s="107" t="s">
        <v>121</v>
      </c>
      <c r="H386" s="59" t="s">
        <v>126</v>
      </c>
      <c r="I386" s="58" t="s">
        <v>1056</v>
      </c>
      <c r="J386" s="107" t="s">
        <v>132</v>
      </c>
      <c r="K386" s="107" t="s">
        <v>3</v>
      </c>
      <c r="L386" s="59" t="s">
        <v>6</v>
      </c>
      <c r="M386" s="60" t="s">
        <v>25</v>
      </c>
      <c r="N386" s="148"/>
      <c r="O386" s="149"/>
      <c r="P386" s="149"/>
      <c r="Q386" s="107" t="s">
        <v>140</v>
      </c>
      <c r="R386" s="79"/>
      <c r="S386" s="79"/>
      <c r="T386" s="58" t="s">
        <v>1057</v>
      </c>
      <c r="U386" s="107">
        <v>2026</v>
      </c>
      <c r="V386" s="88">
        <v>46028</v>
      </c>
      <c r="W386" s="79"/>
      <c r="X386" s="88">
        <v>46028</v>
      </c>
      <c r="Y386" s="150">
        <v>67722.48</v>
      </c>
      <c r="Z386" s="150">
        <v>6300</v>
      </c>
      <c r="AA386" s="150">
        <f>Y386</f>
        <v>67722.48</v>
      </c>
      <c r="AB386" s="150">
        <v>6300</v>
      </c>
      <c r="AC386" s="150">
        <f>AA386</f>
        <v>67722.48</v>
      </c>
      <c r="AD386" s="150">
        <f t="shared" si="37"/>
        <v>67722.48</v>
      </c>
      <c r="AE386" s="151" t="s">
        <v>102</v>
      </c>
      <c r="AF386" s="151"/>
      <c r="AG386" s="151"/>
      <c r="AH386" s="152"/>
      <c r="AI386" s="153"/>
      <c r="AJ386" s="152"/>
      <c r="AK386" s="154"/>
      <c r="AL386" s="152"/>
      <c r="AM386" s="160" t="s">
        <v>1029</v>
      </c>
      <c r="AN386" s="156" t="s">
        <v>178</v>
      </c>
      <c r="AO386" s="164"/>
    </row>
    <row r="387" spans="1:41" ht="30" hidden="1" customHeight="1" x14ac:dyDescent="0.35">
      <c r="A387" s="38">
        <v>2026</v>
      </c>
      <c r="B387" s="59" t="s">
        <v>71</v>
      </c>
      <c r="C387" s="147" t="s">
        <v>173</v>
      </c>
      <c r="D387" s="107" t="s">
        <v>114</v>
      </c>
      <c r="E387" s="107">
        <v>1</v>
      </c>
      <c r="F387" s="58" t="s">
        <v>1058</v>
      </c>
      <c r="G387" s="107" t="s">
        <v>121</v>
      </c>
      <c r="H387" s="59" t="s">
        <v>126</v>
      </c>
      <c r="I387" s="58" t="s">
        <v>1059</v>
      </c>
      <c r="J387" s="107" t="s">
        <v>132</v>
      </c>
      <c r="K387" s="107" t="s">
        <v>3</v>
      </c>
      <c r="L387" s="59" t="s">
        <v>6</v>
      </c>
      <c r="M387" s="60" t="s">
        <v>25</v>
      </c>
      <c r="N387" s="148"/>
      <c r="O387" s="149"/>
      <c r="P387" s="149"/>
      <c r="Q387" s="107" t="s">
        <v>140</v>
      </c>
      <c r="R387" s="79"/>
      <c r="S387" s="79"/>
      <c r="T387" s="58" t="s">
        <v>1060</v>
      </c>
      <c r="U387" s="107">
        <v>2026</v>
      </c>
      <c r="V387" s="88">
        <v>46027</v>
      </c>
      <c r="W387" s="79"/>
      <c r="X387" s="88">
        <v>46027</v>
      </c>
      <c r="Y387" s="150">
        <v>139287.20000000001</v>
      </c>
      <c r="Z387" s="150">
        <v>13000</v>
      </c>
      <c r="AA387" s="150">
        <f>Y387</f>
        <v>139287.20000000001</v>
      </c>
      <c r="AB387" s="150">
        <f>Z387</f>
        <v>13000</v>
      </c>
      <c r="AC387" s="150">
        <f>AA387</f>
        <v>139287.20000000001</v>
      </c>
      <c r="AD387" s="150">
        <f t="shared" si="37"/>
        <v>139287.20000000001</v>
      </c>
      <c r="AE387" s="151" t="s">
        <v>102</v>
      </c>
      <c r="AF387" s="151"/>
      <c r="AG387" s="151"/>
      <c r="AH387" s="152"/>
      <c r="AI387" s="153"/>
      <c r="AJ387" s="152"/>
      <c r="AK387" s="154"/>
      <c r="AL387" s="152"/>
      <c r="AM387" s="160" t="s">
        <v>1029</v>
      </c>
      <c r="AN387" s="161" t="s">
        <v>293</v>
      </c>
      <c r="AO387" s="173"/>
    </row>
    <row r="388" spans="1:41" ht="30" hidden="1" customHeight="1" x14ac:dyDescent="0.35">
      <c r="A388" s="38">
        <v>2026</v>
      </c>
      <c r="B388" s="59" t="s">
        <v>60</v>
      </c>
      <c r="C388" s="58" t="s">
        <v>1061</v>
      </c>
      <c r="D388" s="107" t="s">
        <v>106</v>
      </c>
      <c r="E388" s="107">
        <v>1</v>
      </c>
      <c r="F388" s="58" t="s">
        <v>1062</v>
      </c>
      <c r="G388" s="107" t="s">
        <v>121</v>
      </c>
      <c r="H388" s="59" t="s">
        <v>126</v>
      </c>
      <c r="I388" s="72"/>
      <c r="J388" s="107" t="s">
        <v>130</v>
      </c>
      <c r="K388" s="107" t="s">
        <v>3</v>
      </c>
      <c r="L388" s="59" t="s">
        <v>6</v>
      </c>
      <c r="M388" s="60" t="s">
        <v>15</v>
      </c>
      <c r="N388" s="168">
        <f>O388*1.2</f>
        <v>416974.34399999998</v>
      </c>
      <c r="O388" s="169">
        <v>347478.62</v>
      </c>
      <c r="P388" s="169">
        <f>O388/1.2</f>
        <v>289565.51666666666</v>
      </c>
      <c r="Q388" s="107" t="s">
        <v>139</v>
      </c>
      <c r="R388" s="79"/>
      <c r="S388" s="79"/>
      <c r="T388" s="58" t="s">
        <v>1063</v>
      </c>
      <c r="U388" s="107"/>
      <c r="V388" s="88">
        <v>46085</v>
      </c>
      <c r="W388" s="88">
        <v>46087</v>
      </c>
      <c r="X388" s="88">
        <v>46157</v>
      </c>
      <c r="Y388" s="150">
        <v>253381</v>
      </c>
      <c r="Z388" s="150">
        <v>0</v>
      </c>
      <c r="AA388" s="150">
        <v>304057.2</v>
      </c>
      <c r="AB388" s="150">
        <v>0</v>
      </c>
      <c r="AC388" s="150">
        <f>+Y388</f>
        <v>253381</v>
      </c>
      <c r="AD388" s="150">
        <f>+AA388</f>
        <v>304057.2</v>
      </c>
      <c r="AE388" s="151" t="s">
        <v>102</v>
      </c>
      <c r="AF388" s="151"/>
      <c r="AG388" s="151"/>
      <c r="AH388" s="152"/>
      <c r="AI388" s="153"/>
      <c r="AJ388" s="152"/>
      <c r="AK388" s="154"/>
      <c r="AL388" s="152"/>
      <c r="AM388" s="160" t="s">
        <v>1029</v>
      </c>
      <c r="AO388" s="164"/>
    </row>
    <row r="389" spans="1:41" ht="30" hidden="1" customHeight="1" x14ac:dyDescent="0.35">
      <c r="A389" s="38">
        <v>2026</v>
      </c>
      <c r="B389" s="59" t="s">
        <v>60</v>
      </c>
      <c r="C389" s="58" t="s">
        <v>1061</v>
      </c>
      <c r="D389" s="107" t="s">
        <v>106</v>
      </c>
      <c r="E389" s="107">
        <v>2</v>
      </c>
      <c r="F389" s="58" t="s">
        <v>1064</v>
      </c>
      <c r="G389" s="107" t="s">
        <v>121</v>
      </c>
      <c r="H389" s="59" t="s">
        <v>126</v>
      </c>
      <c r="I389" s="73"/>
      <c r="J389" s="107" t="s">
        <v>130</v>
      </c>
      <c r="K389" s="107" t="s">
        <v>3</v>
      </c>
      <c r="L389" s="59" t="s">
        <v>6</v>
      </c>
      <c r="M389" s="60" t="s">
        <v>15</v>
      </c>
      <c r="N389" s="168">
        <f>O389*1.2</f>
        <v>360000</v>
      </c>
      <c r="O389" s="169">
        <v>300000</v>
      </c>
      <c r="P389" s="169">
        <f>O389/1.2</f>
        <v>250000</v>
      </c>
      <c r="Q389" s="107" t="s">
        <v>139</v>
      </c>
      <c r="R389" s="79"/>
      <c r="S389" s="79"/>
      <c r="T389" s="58" t="s">
        <v>1065</v>
      </c>
      <c r="U389" s="107"/>
      <c r="V389" s="88">
        <v>46085</v>
      </c>
      <c r="W389" s="88">
        <v>46087</v>
      </c>
      <c r="X389" s="88"/>
      <c r="Y389" s="150">
        <f>AC389</f>
        <v>200000</v>
      </c>
      <c r="Z389" s="150">
        <v>0</v>
      </c>
      <c r="AA389" s="150">
        <f>AD389</f>
        <v>240000</v>
      </c>
      <c r="AB389" s="150">
        <v>0</v>
      </c>
      <c r="AC389" s="150">
        <f>AD389/1.2</f>
        <v>200000</v>
      </c>
      <c r="AD389" s="150">
        <v>240000</v>
      </c>
      <c r="AE389" s="151" t="s">
        <v>102</v>
      </c>
      <c r="AF389" s="151"/>
      <c r="AG389" s="151"/>
      <c r="AH389" s="152"/>
      <c r="AI389" s="153"/>
      <c r="AJ389" s="152"/>
      <c r="AK389" s="154"/>
      <c r="AL389" s="152"/>
      <c r="AM389" s="160" t="s">
        <v>1029</v>
      </c>
      <c r="AO389" s="164"/>
    </row>
    <row r="390" spans="1:41" ht="30" hidden="1" customHeight="1" x14ac:dyDescent="0.35">
      <c r="A390" s="38">
        <v>2026</v>
      </c>
      <c r="B390" s="59" t="s">
        <v>63</v>
      </c>
      <c r="C390" s="147" t="s">
        <v>140</v>
      </c>
      <c r="D390" s="107" t="s">
        <v>114</v>
      </c>
      <c r="E390" s="107">
        <v>1</v>
      </c>
      <c r="F390" s="58" t="s">
        <v>1066</v>
      </c>
      <c r="G390" s="107" t="s">
        <v>121</v>
      </c>
      <c r="H390" s="59" t="s">
        <v>126</v>
      </c>
      <c r="I390" s="58" t="s">
        <v>1067</v>
      </c>
      <c r="J390" s="107" t="s">
        <v>132</v>
      </c>
      <c r="K390" s="107" t="s">
        <v>3</v>
      </c>
      <c r="L390" s="59" t="s">
        <v>6</v>
      </c>
      <c r="M390" s="60" t="s">
        <v>953</v>
      </c>
      <c r="N390" s="148"/>
      <c r="O390" s="149"/>
      <c r="P390" s="149"/>
      <c r="Q390" s="107" t="s">
        <v>140</v>
      </c>
      <c r="R390" s="79"/>
      <c r="S390" s="79"/>
      <c r="T390" s="58" t="s">
        <v>1068</v>
      </c>
      <c r="U390" s="107">
        <v>2026</v>
      </c>
      <c r="V390" s="88">
        <v>46041</v>
      </c>
      <c r="W390" s="79"/>
      <c r="X390" s="88">
        <v>46042</v>
      </c>
      <c r="Y390" s="150">
        <v>250000</v>
      </c>
      <c r="Z390" s="150">
        <v>0</v>
      </c>
      <c r="AA390" s="150">
        <f>+Y390</f>
        <v>250000</v>
      </c>
      <c r="AB390" s="150">
        <v>0</v>
      </c>
      <c r="AC390" s="150">
        <f>+AA390</f>
        <v>250000</v>
      </c>
      <c r="AD390" s="175">
        <f>+AC390</f>
        <v>250000</v>
      </c>
      <c r="AE390" s="151" t="s">
        <v>102</v>
      </c>
      <c r="AF390" s="151"/>
      <c r="AG390" s="151"/>
      <c r="AH390" s="152"/>
      <c r="AI390" s="153"/>
      <c r="AJ390" s="152"/>
      <c r="AK390" s="154"/>
      <c r="AL390" s="152"/>
      <c r="AM390" s="160" t="s">
        <v>1029</v>
      </c>
      <c r="AN390" s="156" t="s">
        <v>178</v>
      </c>
      <c r="AO390" s="164"/>
    </row>
    <row r="391" spans="1:41" ht="30" hidden="1" customHeight="1" x14ac:dyDescent="0.35">
      <c r="A391" s="38">
        <v>2026</v>
      </c>
      <c r="B391" s="59" t="s">
        <v>63</v>
      </c>
      <c r="C391" s="147" t="s">
        <v>140</v>
      </c>
      <c r="D391" s="107" t="s">
        <v>114</v>
      </c>
      <c r="E391" s="107">
        <v>1</v>
      </c>
      <c r="F391" s="58" t="s">
        <v>1069</v>
      </c>
      <c r="G391" s="107" t="s">
        <v>121</v>
      </c>
      <c r="H391" s="59" t="s">
        <v>126</v>
      </c>
      <c r="I391" s="58" t="s">
        <v>1070</v>
      </c>
      <c r="J391" s="107" t="s">
        <v>132</v>
      </c>
      <c r="K391" s="107" t="s">
        <v>3</v>
      </c>
      <c r="L391" s="59" t="s">
        <v>6</v>
      </c>
      <c r="M391" s="60" t="s">
        <v>953</v>
      </c>
      <c r="N391" s="148"/>
      <c r="O391" s="149"/>
      <c r="P391" s="149"/>
      <c r="Q391" s="107" t="s">
        <v>140</v>
      </c>
      <c r="R391" s="79"/>
      <c r="S391" s="79"/>
      <c r="T391" s="58" t="s">
        <v>1071</v>
      </c>
      <c r="U391" s="107">
        <v>2026</v>
      </c>
      <c r="V391" s="88">
        <v>46086</v>
      </c>
      <c r="W391" s="79"/>
      <c r="X391" s="88">
        <v>46106</v>
      </c>
      <c r="Y391" s="150">
        <v>1800000</v>
      </c>
      <c r="Z391" s="150">
        <v>0</v>
      </c>
      <c r="AA391" s="150">
        <v>1800000</v>
      </c>
      <c r="AB391" s="150">
        <v>0</v>
      </c>
      <c r="AC391" s="150">
        <f>Y391</f>
        <v>1800000</v>
      </c>
      <c r="AD391" s="175">
        <f t="shared" ref="AD391:AD404" si="38">AA391</f>
        <v>1800000</v>
      </c>
      <c r="AE391" s="151" t="s">
        <v>102</v>
      </c>
      <c r="AF391" s="151"/>
      <c r="AG391" s="151"/>
      <c r="AH391" s="152"/>
      <c r="AI391" s="153"/>
      <c r="AJ391" s="152"/>
      <c r="AK391" s="154"/>
      <c r="AL391" s="152"/>
      <c r="AM391" s="160" t="s">
        <v>1029</v>
      </c>
      <c r="AN391" s="156" t="s">
        <v>178</v>
      </c>
      <c r="AO391" s="164"/>
    </row>
    <row r="392" spans="1:41" ht="30" hidden="1" customHeight="1" x14ac:dyDescent="0.35">
      <c r="A392" s="38">
        <v>2026</v>
      </c>
      <c r="B392" s="59" t="s">
        <v>63</v>
      </c>
      <c r="C392" s="147" t="s">
        <v>140</v>
      </c>
      <c r="D392" s="107" t="s">
        <v>114</v>
      </c>
      <c r="E392" s="107">
        <v>1</v>
      </c>
      <c r="F392" s="58" t="s">
        <v>1072</v>
      </c>
      <c r="G392" s="107" t="s">
        <v>121</v>
      </c>
      <c r="H392" s="59" t="s">
        <v>126</v>
      </c>
      <c r="I392" s="58" t="s">
        <v>1073</v>
      </c>
      <c r="J392" s="107" t="s">
        <v>132</v>
      </c>
      <c r="K392" s="107" t="s">
        <v>3</v>
      </c>
      <c r="L392" s="59" t="s">
        <v>6</v>
      </c>
      <c r="M392" s="60" t="s">
        <v>953</v>
      </c>
      <c r="N392" s="148"/>
      <c r="O392" s="149"/>
      <c r="P392" s="149"/>
      <c r="Q392" s="107" t="s">
        <v>140</v>
      </c>
      <c r="R392" s="79"/>
      <c r="S392" s="79"/>
      <c r="T392" s="58" t="s">
        <v>1074</v>
      </c>
      <c r="U392" s="107">
        <v>2026</v>
      </c>
      <c r="V392" s="88">
        <v>46056</v>
      </c>
      <c r="W392" s="79"/>
      <c r="X392" s="88">
        <v>46057</v>
      </c>
      <c r="Y392" s="150">
        <v>1400000</v>
      </c>
      <c r="Z392" s="150">
        <v>0</v>
      </c>
      <c r="AA392" s="150">
        <v>1400000</v>
      </c>
      <c r="AB392" s="150">
        <v>0</v>
      </c>
      <c r="AC392" s="150">
        <f>Y392</f>
        <v>1400000</v>
      </c>
      <c r="AD392" s="175">
        <f t="shared" si="38"/>
        <v>1400000</v>
      </c>
      <c r="AE392" s="151" t="s">
        <v>102</v>
      </c>
      <c r="AF392" s="151"/>
      <c r="AG392" s="151"/>
      <c r="AH392" s="152"/>
      <c r="AI392" s="153"/>
      <c r="AJ392" s="152"/>
      <c r="AK392" s="154"/>
      <c r="AL392" s="152"/>
      <c r="AM392" s="160" t="s">
        <v>1029</v>
      </c>
      <c r="AN392" s="156" t="s">
        <v>178</v>
      </c>
      <c r="AO392" s="164"/>
    </row>
    <row r="393" spans="1:41" ht="30" customHeight="1" x14ac:dyDescent="0.35">
      <c r="A393" s="38">
        <v>2026</v>
      </c>
      <c r="B393" s="59" t="s">
        <v>63</v>
      </c>
      <c r="C393" s="147" t="s">
        <v>173</v>
      </c>
      <c r="D393" s="107" t="s">
        <v>114</v>
      </c>
      <c r="E393" s="107"/>
      <c r="F393" s="58" t="s">
        <v>1075</v>
      </c>
      <c r="G393" s="107" t="s">
        <v>121</v>
      </c>
      <c r="H393" s="59" t="s">
        <v>126</v>
      </c>
      <c r="I393" s="58" t="s">
        <v>1076</v>
      </c>
      <c r="J393" s="107" t="s">
        <v>132</v>
      </c>
      <c r="K393" s="107" t="s">
        <v>3</v>
      </c>
      <c r="L393" s="59" t="s">
        <v>6</v>
      </c>
      <c r="M393" s="60" t="s">
        <v>979</v>
      </c>
      <c r="N393" s="148"/>
      <c r="O393" s="149"/>
      <c r="P393" s="149"/>
      <c r="Q393" s="107" t="s">
        <v>138</v>
      </c>
      <c r="R393" s="79"/>
      <c r="S393" s="79"/>
      <c r="T393" s="58" t="s">
        <v>1077</v>
      </c>
      <c r="U393" s="107">
        <v>2026</v>
      </c>
      <c r="V393" s="88">
        <v>46084</v>
      </c>
      <c r="W393" s="79"/>
      <c r="X393" s="88">
        <v>46091</v>
      </c>
      <c r="Y393" s="150">
        <v>777671.4</v>
      </c>
      <c r="Z393" s="150">
        <v>71940</v>
      </c>
      <c r="AA393" s="150">
        <f>Y393</f>
        <v>777671.4</v>
      </c>
      <c r="AB393" s="150">
        <v>71940</v>
      </c>
      <c r="AC393" s="150">
        <f>AA393</f>
        <v>777671.4</v>
      </c>
      <c r="AD393" s="150">
        <f t="shared" si="38"/>
        <v>777671.4</v>
      </c>
      <c r="AE393" s="151" t="s">
        <v>102</v>
      </c>
      <c r="AF393" s="151"/>
      <c r="AG393" s="151"/>
      <c r="AH393" s="152"/>
      <c r="AI393" s="153"/>
      <c r="AJ393" s="152"/>
      <c r="AK393" s="154"/>
      <c r="AL393" s="152"/>
      <c r="AM393" s="160" t="s">
        <v>1029</v>
      </c>
      <c r="AN393" s="161" t="s">
        <v>293</v>
      </c>
      <c r="AO393" s="164"/>
    </row>
    <row r="394" spans="1:41" ht="30" hidden="1" customHeight="1" x14ac:dyDescent="0.35">
      <c r="A394" s="38">
        <v>2026</v>
      </c>
      <c r="B394" s="59" t="s">
        <v>66</v>
      </c>
      <c r="C394" s="147" t="s">
        <v>173</v>
      </c>
      <c r="D394" s="107" t="s">
        <v>114</v>
      </c>
      <c r="E394" s="107"/>
      <c r="F394" s="58" t="s">
        <v>1078</v>
      </c>
      <c r="G394" s="107" t="s">
        <v>121</v>
      </c>
      <c r="H394" s="59" t="s">
        <v>126</v>
      </c>
      <c r="I394" s="58" t="s">
        <v>1079</v>
      </c>
      <c r="J394" s="107" t="s">
        <v>132</v>
      </c>
      <c r="K394" s="107" t="s">
        <v>3</v>
      </c>
      <c r="L394" s="59" t="s">
        <v>6</v>
      </c>
      <c r="M394" s="60" t="s">
        <v>25</v>
      </c>
      <c r="N394" s="148"/>
      <c r="O394" s="149"/>
      <c r="P394" s="149"/>
      <c r="Q394" s="107" t="s">
        <v>140</v>
      </c>
      <c r="R394" s="79"/>
      <c r="S394" s="79"/>
      <c r="T394" s="58" t="s">
        <v>1026</v>
      </c>
      <c r="U394" s="107">
        <v>2026</v>
      </c>
      <c r="V394" s="88">
        <v>46387</v>
      </c>
      <c r="W394" s="79"/>
      <c r="X394" s="88">
        <v>46024</v>
      </c>
      <c r="Y394" s="150">
        <v>95000</v>
      </c>
      <c r="Z394" s="150"/>
      <c r="AA394" s="150">
        <v>114000</v>
      </c>
      <c r="AB394" s="150"/>
      <c r="AC394" s="150">
        <f t="shared" ref="AC394:AC404" si="39">Y394</f>
        <v>95000</v>
      </c>
      <c r="AD394" s="150">
        <f t="shared" si="38"/>
        <v>114000</v>
      </c>
      <c r="AE394" s="151" t="s">
        <v>102</v>
      </c>
      <c r="AF394" s="151"/>
      <c r="AG394" s="151"/>
      <c r="AH394" s="152"/>
      <c r="AI394" s="153"/>
      <c r="AJ394" s="152"/>
      <c r="AK394" s="154"/>
      <c r="AL394" s="152"/>
      <c r="AM394" s="160"/>
      <c r="AN394" s="156" t="s">
        <v>178</v>
      </c>
      <c r="AO394" s="164"/>
    </row>
    <row r="395" spans="1:41" ht="30" hidden="1" customHeight="1" x14ac:dyDescent="0.35">
      <c r="A395" s="38">
        <v>2026</v>
      </c>
      <c r="B395" s="59" t="s">
        <v>60</v>
      </c>
      <c r="C395" s="58" t="s">
        <v>1080</v>
      </c>
      <c r="D395" s="107" t="s">
        <v>106</v>
      </c>
      <c r="E395" s="107">
        <v>1</v>
      </c>
      <c r="F395" s="58" t="s">
        <v>1081</v>
      </c>
      <c r="G395" s="107" t="s">
        <v>121</v>
      </c>
      <c r="H395" s="59" t="s">
        <v>127</v>
      </c>
      <c r="I395" s="70" t="s">
        <v>1082</v>
      </c>
      <c r="J395" s="107" t="s">
        <v>130</v>
      </c>
      <c r="K395" s="107" t="s">
        <v>3</v>
      </c>
      <c r="L395" s="59" t="s">
        <v>6</v>
      </c>
      <c r="M395" s="60" t="s">
        <v>880</v>
      </c>
      <c r="N395" s="168">
        <f>O395*1.2</f>
        <v>151200</v>
      </c>
      <c r="O395" s="169">
        <v>126000</v>
      </c>
      <c r="P395" s="169">
        <f>O395/1.2</f>
        <v>105000</v>
      </c>
      <c r="Q395" s="107" t="s">
        <v>139</v>
      </c>
      <c r="R395" s="79"/>
      <c r="S395" s="79"/>
      <c r="T395" s="58" t="s">
        <v>1083</v>
      </c>
      <c r="U395" s="107"/>
      <c r="V395" s="88">
        <v>46066</v>
      </c>
      <c r="W395" s="88">
        <v>46084</v>
      </c>
      <c r="X395" s="88">
        <v>46163</v>
      </c>
      <c r="Y395" s="150">
        <f>AA395/1.2</f>
        <v>78500</v>
      </c>
      <c r="Z395" s="150">
        <v>0</v>
      </c>
      <c r="AA395" s="150">
        <v>94200</v>
      </c>
      <c r="AB395" s="150">
        <v>0</v>
      </c>
      <c r="AC395" s="150">
        <f t="shared" si="39"/>
        <v>78500</v>
      </c>
      <c r="AD395" s="150">
        <f t="shared" si="38"/>
        <v>94200</v>
      </c>
      <c r="AE395" s="151" t="s">
        <v>102</v>
      </c>
      <c r="AF395" s="151"/>
      <c r="AG395" s="151"/>
      <c r="AH395" s="152"/>
      <c r="AI395" s="153"/>
      <c r="AJ395" s="152"/>
      <c r="AK395" s="154"/>
      <c r="AL395" s="152"/>
      <c r="AM395" s="160" t="s">
        <v>1029</v>
      </c>
      <c r="AO395" s="164"/>
    </row>
    <row r="396" spans="1:41" ht="30" hidden="1" customHeight="1" x14ac:dyDescent="0.35">
      <c r="A396" s="38">
        <v>2026</v>
      </c>
      <c r="B396" s="59" t="s">
        <v>60</v>
      </c>
      <c r="C396" s="58" t="s">
        <v>1080</v>
      </c>
      <c r="D396" s="107" t="s">
        <v>106</v>
      </c>
      <c r="E396" s="107">
        <v>2</v>
      </c>
      <c r="F396" s="58" t="s">
        <v>1084</v>
      </c>
      <c r="G396" s="107" t="s">
        <v>121</v>
      </c>
      <c r="H396" s="59" t="s">
        <v>126</v>
      </c>
      <c r="I396" s="70" t="s">
        <v>1085</v>
      </c>
      <c r="J396" s="107" t="s">
        <v>130</v>
      </c>
      <c r="K396" s="107" t="s">
        <v>3</v>
      </c>
      <c r="L396" s="59" t="s">
        <v>6</v>
      </c>
      <c r="M396" s="60" t="s">
        <v>880</v>
      </c>
      <c r="N396" s="168">
        <f>O396*1.2</f>
        <v>139680</v>
      </c>
      <c r="O396" s="169">
        <v>116400</v>
      </c>
      <c r="P396" s="169">
        <f>O396/1.2</f>
        <v>97000</v>
      </c>
      <c r="Q396" s="107" t="s">
        <v>139</v>
      </c>
      <c r="R396" s="79"/>
      <c r="S396" s="79"/>
      <c r="T396" s="58" t="s">
        <v>1086</v>
      </c>
      <c r="U396" s="107">
        <v>2026</v>
      </c>
      <c r="V396" s="88">
        <v>46066</v>
      </c>
      <c r="W396" s="88">
        <v>46084</v>
      </c>
      <c r="X396" s="88">
        <v>46153</v>
      </c>
      <c r="Y396" s="150">
        <f>AA396/1.2</f>
        <v>75000</v>
      </c>
      <c r="Z396" s="150">
        <v>0</v>
      </c>
      <c r="AA396" s="150">
        <v>90000</v>
      </c>
      <c r="AB396" s="150">
        <v>0</v>
      </c>
      <c r="AC396" s="150">
        <f t="shared" si="39"/>
        <v>75000</v>
      </c>
      <c r="AD396" s="150">
        <f t="shared" si="38"/>
        <v>90000</v>
      </c>
      <c r="AE396" s="151" t="s">
        <v>102</v>
      </c>
      <c r="AF396" s="151"/>
      <c r="AG396" s="151"/>
      <c r="AH396" s="152"/>
      <c r="AI396" s="153"/>
      <c r="AJ396" s="152"/>
      <c r="AK396" s="154"/>
      <c r="AL396" s="152"/>
      <c r="AM396" s="160" t="s">
        <v>1029</v>
      </c>
      <c r="AO396" s="164"/>
    </row>
    <row r="397" spans="1:41" ht="30" hidden="1" customHeight="1" x14ac:dyDescent="0.35">
      <c r="A397" s="38">
        <v>2026</v>
      </c>
      <c r="B397" s="59" t="s">
        <v>77</v>
      </c>
      <c r="C397" s="58" t="s">
        <v>1087</v>
      </c>
      <c r="D397" s="107" t="s">
        <v>114</v>
      </c>
      <c r="E397" s="107">
        <v>1</v>
      </c>
      <c r="F397" s="58" t="s">
        <v>1088</v>
      </c>
      <c r="G397" s="107" t="s">
        <v>121</v>
      </c>
      <c r="H397" s="59" t="s">
        <v>126</v>
      </c>
      <c r="I397" s="70"/>
      <c r="J397" s="107" t="s">
        <v>132</v>
      </c>
      <c r="K397" s="107" t="s">
        <v>3</v>
      </c>
      <c r="L397" s="59" t="s">
        <v>6</v>
      </c>
      <c r="M397" s="58" t="s">
        <v>182</v>
      </c>
      <c r="N397" s="148"/>
      <c r="O397" s="149"/>
      <c r="P397" s="149"/>
      <c r="Q397" s="107" t="s">
        <v>138</v>
      </c>
      <c r="R397" s="79"/>
      <c r="S397" s="79"/>
      <c r="T397" s="58" t="s">
        <v>1089</v>
      </c>
      <c r="U397" s="107">
        <v>2026</v>
      </c>
      <c r="V397" s="88">
        <v>46091</v>
      </c>
      <c r="W397" s="79"/>
      <c r="X397" s="88">
        <v>46092</v>
      </c>
      <c r="Y397" s="150">
        <v>156000</v>
      </c>
      <c r="Z397" s="150">
        <v>0</v>
      </c>
      <c r="AA397" s="150">
        <v>156000</v>
      </c>
      <c r="AB397" s="150">
        <v>0</v>
      </c>
      <c r="AC397" s="150">
        <f t="shared" si="39"/>
        <v>156000</v>
      </c>
      <c r="AD397" s="150">
        <f t="shared" si="38"/>
        <v>156000</v>
      </c>
      <c r="AE397" s="151" t="s">
        <v>102</v>
      </c>
      <c r="AF397" s="151"/>
      <c r="AG397" s="151"/>
      <c r="AH397" s="152"/>
      <c r="AI397" s="153"/>
      <c r="AJ397" s="152"/>
      <c r="AK397" s="154"/>
      <c r="AL397" s="152"/>
      <c r="AM397" s="160" t="s">
        <v>1029</v>
      </c>
      <c r="AN397" s="156" t="s">
        <v>178</v>
      </c>
      <c r="AO397" s="164"/>
    </row>
    <row r="398" spans="1:41" ht="30" hidden="1" customHeight="1" x14ac:dyDescent="0.35">
      <c r="A398" s="38">
        <v>2026</v>
      </c>
      <c r="B398" s="59" t="s">
        <v>711</v>
      </c>
      <c r="C398" s="70" t="s">
        <v>1090</v>
      </c>
      <c r="D398" s="107" t="s">
        <v>109</v>
      </c>
      <c r="E398" s="107">
        <v>1</v>
      </c>
      <c r="F398" s="58" t="s">
        <v>1091</v>
      </c>
      <c r="G398" s="107" t="s">
        <v>121</v>
      </c>
      <c r="H398" s="59" t="s">
        <v>126</v>
      </c>
      <c r="I398" s="70" t="s">
        <v>1090</v>
      </c>
      <c r="J398" s="107" t="s">
        <v>132</v>
      </c>
      <c r="K398" s="107" t="s">
        <v>3</v>
      </c>
      <c r="L398" s="59" t="s">
        <v>6</v>
      </c>
      <c r="M398" s="60" t="s">
        <v>1092</v>
      </c>
      <c r="N398" s="148"/>
      <c r="O398" s="149"/>
      <c r="P398" s="149"/>
      <c r="Q398" s="107" t="s">
        <v>139</v>
      </c>
      <c r="R398" s="79"/>
      <c r="S398" s="79"/>
      <c r="T398" s="58" t="s">
        <v>1093</v>
      </c>
      <c r="U398" s="107">
        <v>2026</v>
      </c>
      <c r="V398" s="88">
        <v>46091</v>
      </c>
      <c r="W398" s="79"/>
      <c r="X398" s="88">
        <v>46091</v>
      </c>
      <c r="Y398" s="150">
        <f>AA398/1.2</f>
        <v>246385</v>
      </c>
      <c r="Z398" s="150">
        <v>0</v>
      </c>
      <c r="AA398" s="150">
        <v>295662</v>
      </c>
      <c r="AB398" s="150">
        <v>0</v>
      </c>
      <c r="AC398" s="150">
        <f t="shared" si="39"/>
        <v>246385</v>
      </c>
      <c r="AD398" s="150">
        <f t="shared" si="38"/>
        <v>295662</v>
      </c>
      <c r="AE398" s="151" t="s">
        <v>102</v>
      </c>
      <c r="AF398" s="151"/>
      <c r="AG398" s="151"/>
      <c r="AH398" s="152"/>
      <c r="AI398" s="153"/>
      <c r="AJ398" s="152"/>
      <c r="AK398" s="154"/>
      <c r="AL398" s="152"/>
      <c r="AM398" s="160" t="s">
        <v>1029</v>
      </c>
      <c r="AO398" s="164"/>
    </row>
    <row r="399" spans="1:41" ht="30" hidden="1" customHeight="1" x14ac:dyDescent="0.35">
      <c r="A399" s="38">
        <v>2025</v>
      </c>
      <c r="B399" s="59" t="s">
        <v>56</v>
      </c>
      <c r="C399" s="58" t="s">
        <v>1094</v>
      </c>
      <c r="D399" s="107" t="s">
        <v>106</v>
      </c>
      <c r="E399" s="107">
        <v>1</v>
      </c>
      <c r="F399" s="58" t="s">
        <v>1095</v>
      </c>
      <c r="G399" s="107" t="s">
        <v>121</v>
      </c>
      <c r="H399" s="59" t="s">
        <v>126</v>
      </c>
      <c r="I399" s="70" t="s">
        <v>1096</v>
      </c>
      <c r="J399" s="107" t="s">
        <v>131</v>
      </c>
      <c r="K399" s="107" t="s">
        <v>1</v>
      </c>
      <c r="L399" s="59" t="s">
        <v>7</v>
      </c>
      <c r="M399" s="60" t="s">
        <v>961</v>
      </c>
      <c r="N399" s="168">
        <f>O399*1.2</f>
        <v>2503440</v>
      </c>
      <c r="O399" s="169">
        <v>2086200</v>
      </c>
      <c r="P399" s="169">
        <f>O399/1.2</f>
        <v>1738500</v>
      </c>
      <c r="Q399" s="107" t="s">
        <v>138</v>
      </c>
      <c r="R399" s="79"/>
      <c r="S399" s="79"/>
      <c r="T399" s="58" t="s">
        <v>1023</v>
      </c>
      <c r="U399" s="107">
        <v>2026</v>
      </c>
      <c r="V399" s="88">
        <v>46094</v>
      </c>
      <c r="W399" s="79"/>
      <c r="X399" s="88">
        <v>46108</v>
      </c>
      <c r="Y399" s="150">
        <f>AA399/1.2</f>
        <v>2081500</v>
      </c>
      <c r="Z399" s="150">
        <v>0</v>
      </c>
      <c r="AA399" s="150">
        <v>2497800</v>
      </c>
      <c r="AB399" s="150">
        <v>0</v>
      </c>
      <c r="AC399" s="150">
        <f t="shared" si="39"/>
        <v>2081500</v>
      </c>
      <c r="AD399" s="150">
        <f t="shared" si="38"/>
        <v>2497800</v>
      </c>
      <c r="AE399" s="151" t="s">
        <v>102</v>
      </c>
      <c r="AF399" s="151"/>
      <c r="AG399" s="151"/>
      <c r="AH399" s="152"/>
      <c r="AI399" s="153"/>
      <c r="AJ399" s="152"/>
      <c r="AK399" s="154"/>
      <c r="AL399" s="152"/>
      <c r="AM399" s="160" t="s">
        <v>1000</v>
      </c>
      <c r="AO399" s="164"/>
    </row>
    <row r="400" spans="1:41" ht="30" hidden="1" customHeight="1" x14ac:dyDescent="0.35">
      <c r="A400" s="38">
        <v>2026</v>
      </c>
      <c r="B400" s="59" t="s">
        <v>60</v>
      </c>
      <c r="C400" s="58" t="s">
        <v>1097</v>
      </c>
      <c r="D400" s="107" t="s">
        <v>109</v>
      </c>
      <c r="E400" s="107">
        <v>1</v>
      </c>
      <c r="F400" s="58" t="s">
        <v>1098</v>
      </c>
      <c r="G400" s="107" t="s">
        <v>121</v>
      </c>
      <c r="H400" s="59" t="s">
        <v>126</v>
      </c>
      <c r="I400" s="58" t="s">
        <v>1097</v>
      </c>
      <c r="J400" s="107" t="s">
        <v>132</v>
      </c>
      <c r="K400" s="107" t="s">
        <v>3</v>
      </c>
      <c r="L400" s="59" t="s">
        <v>7</v>
      </c>
      <c r="M400" s="60" t="s">
        <v>36</v>
      </c>
      <c r="N400" s="148"/>
      <c r="O400" s="149"/>
      <c r="P400" s="149"/>
      <c r="Q400" s="107" t="s">
        <v>139</v>
      </c>
      <c r="R400" s="79"/>
      <c r="S400" s="79"/>
      <c r="T400" s="58" t="s">
        <v>1099</v>
      </c>
      <c r="U400" s="107">
        <v>2026</v>
      </c>
      <c r="V400" s="79"/>
      <c r="W400" s="79"/>
      <c r="X400" s="88">
        <v>46098</v>
      </c>
      <c r="Y400" s="150">
        <v>199115</v>
      </c>
      <c r="Z400" s="150">
        <v>0</v>
      </c>
      <c r="AA400" s="150">
        <v>238938</v>
      </c>
      <c r="AB400" s="150">
        <v>0</v>
      </c>
      <c r="AC400" s="150">
        <f t="shared" si="39"/>
        <v>199115</v>
      </c>
      <c r="AD400" s="150">
        <f t="shared" si="38"/>
        <v>238938</v>
      </c>
      <c r="AE400" s="151" t="s">
        <v>102</v>
      </c>
      <c r="AF400" s="151"/>
      <c r="AG400" s="151"/>
      <c r="AH400" s="152"/>
      <c r="AI400" s="153"/>
      <c r="AJ400" s="152"/>
      <c r="AK400" s="154"/>
      <c r="AL400" s="152"/>
      <c r="AM400" s="160"/>
      <c r="AO400" s="164"/>
    </row>
    <row r="401" spans="1:41" ht="30" hidden="1" customHeight="1" x14ac:dyDescent="0.35">
      <c r="A401" s="38">
        <v>2026</v>
      </c>
      <c r="B401" s="59" t="s">
        <v>60</v>
      </c>
      <c r="C401" s="58" t="s">
        <v>1100</v>
      </c>
      <c r="D401" s="107" t="s">
        <v>109</v>
      </c>
      <c r="E401" s="107">
        <v>1</v>
      </c>
      <c r="F401" s="58" t="s">
        <v>1101</v>
      </c>
      <c r="G401" s="107" t="s">
        <v>121</v>
      </c>
      <c r="H401" s="59" t="s">
        <v>126</v>
      </c>
      <c r="I401" s="58" t="s">
        <v>1100</v>
      </c>
      <c r="J401" s="107" t="s">
        <v>132</v>
      </c>
      <c r="K401" s="107" t="s">
        <v>3</v>
      </c>
      <c r="L401" s="59" t="s">
        <v>6</v>
      </c>
      <c r="M401" s="60" t="s">
        <v>26</v>
      </c>
      <c r="N401" s="148"/>
      <c r="O401" s="149"/>
      <c r="P401" s="149"/>
      <c r="Q401" s="107" t="s">
        <v>139</v>
      </c>
      <c r="R401" s="79"/>
      <c r="S401" s="79"/>
      <c r="T401" s="58" t="s">
        <v>1102</v>
      </c>
      <c r="U401" s="107">
        <v>2026</v>
      </c>
      <c r="V401" s="79"/>
      <c r="W401" s="79"/>
      <c r="X401" s="88">
        <v>46111</v>
      </c>
      <c r="Y401" s="150">
        <v>109091.2</v>
      </c>
      <c r="Z401" s="150">
        <v>0</v>
      </c>
      <c r="AA401" s="150">
        <v>120000.32000000001</v>
      </c>
      <c r="AB401" s="150">
        <v>0</v>
      </c>
      <c r="AC401" s="150">
        <f t="shared" si="39"/>
        <v>109091.2</v>
      </c>
      <c r="AD401" s="150">
        <f t="shared" si="38"/>
        <v>120000.32000000001</v>
      </c>
      <c r="AE401" s="151" t="s">
        <v>102</v>
      </c>
      <c r="AF401" s="151"/>
      <c r="AG401" s="151"/>
      <c r="AH401" s="152"/>
      <c r="AI401" s="153"/>
      <c r="AJ401" s="152"/>
      <c r="AK401" s="154"/>
      <c r="AL401" s="152"/>
      <c r="AM401" s="160"/>
      <c r="AO401" s="164"/>
    </row>
    <row r="402" spans="1:41" ht="30" hidden="1" customHeight="1" x14ac:dyDescent="0.35">
      <c r="A402" s="38">
        <v>2026</v>
      </c>
      <c r="B402" s="59" t="s">
        <v>60</v>
      </c>
      <c r="C402" s="58" t="s">
        <v>1103</v>
      </c>
      <c r="D402" s="107" t="s">
        <v>109</v>
      </c>
      <c r="E402" s="107">
        <v>1</v>
      </c>
      <c r="F402" s="58" t="s">
        <v>1104</v>
      </c>
      <c r="G402" s="107" t="s">
        <v>121</v>
      </c>
      <c r="H402" s="59" t="s">
        <v>126</v>
      </c>
      <c r="I402" s="58" t="s">
        <v>1103</v>
      </c>
      <c r="J402" s="107" t="s">
        <v>132</v>
      </c>
      <c r="K402" s="107" t="s">
        <v>3</v>
      </c>
      <c r="L402" s="59" t="s">
        <v>6</v>
      </c>
      <c r="M402" s="60" t="s">
        <v>16</v>
      </c>
      <c r="N402" s="148"/>
      <c r="O402" s="149"/>
      <c r="P402" s="149"/>
      <c r="Q402" s="107" t="s">
        <v>139</v>
      </c>
      <c r="R402" s="79"/>
      <c r="S402" s="79"/>
      <c r="T402" s="58" t="s">
        <v>1105</v>
      </c>
      <c r="U402" s="107">
        <v>2026</v>
      </c>
      <c r="V402" s="79"/>
      <c r="W402" s="79"/>
      <c r="X402" s="88">
        <v>46112</v>
      </c>
      <c r="Y402" s="150">
        <v>382000</v>
      </c>
      <c r="Z402" s="150">
        <v>0</v>
      </c>
      <c r="AA402" s="150">
        <v>458400</v>
      </c>
      <c r="AB402" s="150">
        <v>0</v>
      </c>
      <c r="AC402" s="150">
        <f t="shared" si="39"/>
        <v>382000</v>
      </c>
      <c r="AD402" s="150">
        <f t="shared" si="38"/>
        <v>458400</v>
      </c>
      <c r="AE402" s="151" t="s">
        <v>102</v>
      </c>
      <c r="AF402" s="151"/>
      <c r="AG402" s="151"/>
      <c r="AH402" s="152"/>
      <c r="AI402" s="153"/>
      <c r="AJ402" s="152"/>
      <c r="AK402" s="154"/>
      <c r="AL402" s="152"/>
      <c r="AM402" s="160"/>
      <c r="AO402" s="164"/>
    </row>
    <row r="403" spans="1:41" ht="30" hidden="1" customHeight="1" x14ac:dyDescent="0.35">
      <c r="A403" s="38">
        <v>2025</v>
      </c>
      <c r="B403" s="59" t="s">
        <v>61</v>
      </c>
      <c r="C403" s="58" t="s">
        <v>1106</v>
      </c>
      <c r="D403" s="107" t="s">
        <v>106</v>
      </c>
      <c r="E403" s="107">
        <v>1</v>
      </c>
      <c r="F403" s="58" t="s">
        <v>1107</v>
      </c>
      <c r="G403" s="107" t="s">
        <v>121</v>
      </c>
      <c r="H403" s="59" t="s">
        <v>127</v>
      </c>
      <c r="I403" s="70"/>
      <c r="J403" s="107" t="s">
        <v>130</v>
      </c>
      <c r="K403" s="107" t="s">
        <v>3</v>
      </c>
      <c r="L403" s="59" t="s">
        <v>6</v>
      </c>
      <c r="M403" s="60" t="s">
        <v>979</v>
      </c>
      <c r="N403" s="168">
        <f>O403*1.2</f>
        <v>420000</v>
      </c>
      <c r="O403" s="169">
        <v>350000</v>
      </c>
      <c r="P403" s="169">
        <f>O403/1.2</f>
        <v>291666.66666666669</v>
      </c>
      <c r="Q403" s="107" t="s">
        <v>139</v>
      </c>
      <c r="R403" s="79"/>
      <c r="S403" s="79"/>
      <c r="T403" s="58" t="s">
        <v>1108</v>
      </c>
      <c r="U403" s="107">
        <v>2026</v>
      </c>
      <c r="V403" s="88">
        <v>46099</v>
      </c>
      <c r="W403" s="79"/>
      <c r="X403" s="88"/>
      <c r="Y403" s="150">
        <f>AA403/1.2</f>
        <v>291666.66666666669</v>
      </c>
      <c r="Z403" s="150">
        <v>0</v>
      </c>
      <c r="AA403" s="150">
        <v>350000</v>
      </c>
      <c r="AB403" s="150">
        <v>0</v>
      </c>
      <c r="AC403" s="150">
        <f t="shared" si="39"/>
        <v>291666.66666666669</v>
      </c>
      <c r="AD403" s="150">
        <f t="shared" si="38"/>
        <v>350000</v>
      </c>
      <c r="AE403" s="151" t="s">
        <v>101</v>
      </c>
      <c r="AF403" s="151"/>
      <c r="AG403" s="151"/>
      <c r="AH403" s="152"/>
      <c r="AI403" s="153"/>
      <c r="AJ403" s="152"/>
      <c r="AK403" s="154"/>
      <c r="AL403" s="152"/>
      <c r="AM403" s="155" t="s">
        <v>1109</v>
      </c>
      <c r="AO403" s="164"/>
    </row>
    <row r="404" spans="1:41" ht="30" hidden="1" customHeight="1" x14ac:dyDescent="0.35">
      <c r="A404" s="38">
        <v>2025</v>
      </c>
      <c r="B404" s="59" t="s">
        <v>56</v>
      </c>
      <c r="C404" s="58" t="s">
        <v>1110</v>
      </c>
      <c r="D404" s="107" t="s">
        <v>106</v>
      </c>
      <c r="E404" s="107">
        <v>1</v>
      </c>
      <c r="F404" s="58" t="s">
        <v>1111</v>
      </c>
      <c r="G404" s="107" t="s">
        <v>121</v>
      </c>
      <c r="H404" s="59" t="s">
        <v>126</v>
      </c>
      <c r="I404" s="70" t="s">
        <v>1112</v>
      </c>
      <c r="J404" s="107" t="s">
        <v>130</v>
      </c>
      <c r="K404" s="107" t="s">
        <v>1</v>
      </c>
      <c r="L404" s="59" t="s">
        <v>7</v>
      </c>
      <c r="M404" s="60" t="s">
        <v>36</v>
      </c>
      <c r="N404" s="168">
        <f>O404*1.2</f>
        <v>463680</v>
      </c>
      <c r="O404" s="169">
        <v>386400</v>
      </c>
      <c r="P404" s="169">
        <f>O404/1.2</f>
        <v>322000</v>
      </c>
      <c r="Q404" s="107" t="s">
        <v>138</v>
      </c>
      <c r="R404" s="79"/>
      <c r="S404" s="79"/>
      <c r="T404" s="58" t="s">
        <v>1023</v>
      </c>
      <c r="U404" s="107">
        <v>2026</v>
      </c>
      <c r="V404" s="88">
        <v>46099</v>
      </c>
      <c r="W404" s="79"/>
      <c r="X404" s="88">
        <v>46108</v>
      </c>
      <c r="Y404" s="150">
        <f>AA404/1.2</f>
        <v>383800</v>
      </c>
      <c r="Z404" s="150">
        <v>0</v>
      </c>
      <c r="AA404" s="150">
        <v>460560</v>
      </c>
      <c r="AB404" s="150">
        <v>0</v>
      </c>
      <c r="AC404" s="150">
        <f t="shared" si="39"/>
        <v>383800</v>
      </c>
      <c r="AD404" s="150">
        <f t="shared" si="38"/>
        <v>460560</v>
      </c>
      <c r="AE404" s="151" t="s">
        <v>102</v>
      </c>
      <c r="AF404" s="151"/>
      <c r="AG404" s="151"/>
      <c r="AH404" s="152"/>
      <c r="AI404" s="153"/>
      <c r="AJ404" s="152"/>
      <c r="AK404" s="154"/>
      <c r="AL404" s="152"/>
      <c r="AM404" s="160" t="s">
        <v>1000</v>
      </c>
      <c r="AO404" s="164"/>
    </row>
    <row r="405" spans="1:41" ht="30" hidden="1" customHeight="1" x14ac:dyDescent="0.35">
      <c r="A405" s="38">
        <v>2021</v>
      </c>
      <c r="B405" s="59" t="s">
        <v>68</v>
      </c>
      <c r="C405" s="147" t="s">
        <v>141</v>
      </c>
      <c r="D405" s="107" t="s">
        <v>114</v>
      </c>
      <c r="E405" s="107">
        <v>1</v>
      </c>
      <c r="F405" s="58" t="s">
        <v>1113</v>
      </c>
      <c r="G405" s="107" t="s">
        <v>121</v>
      </c>
      <c r="H405" s="59" t="s">
        <v>126</v>
      </c>
      <c r="I405" s="70">
        <v>490</v>
      </c>
      <c r="J405" s="107" t="s">
        <v>132</v>
      </c>
      <c r="K405" s="107" t="s">
        <v>3</v>
      </c>
      <c r="L405" s="59" t="s">
        <v>6</v>
      </c>
      <c r="M405" s="60" t="s">
        <v>1114</v>
      </c>
      <c r="N405" s="148"/>
      <c r="O405" s="149"/>
      <c r="P405" s="149"/>
      <c r="Q405" s="107" t="s">
        <v>141</v>
      </c>
      <c r="R405" s="79"/>
      <c r="S405" s="79"/>
      <c r="T405" s="58" t="s">
        <v>1115</v>
      </c>
      <c r="U405" s="107">
        <v>2021</v>
      </c>
      <c r="V405" s="88" t="s">
        <v>359</v>
      </c>
      <c r="W405" s="79"/>
      <c r="X405" s="88" t="s">
        <v>359</v>
      </c>
      <c r="Y405" s="150"/>
      <c r="Z405" s="150"/>
      <c r="AA405" s="150"/>
      <c r="AB405" s="150"/>
      <c r="AC405" s="150"/>
      <c r="AD405" s="150">
        <v>1241174</v>
      </c>
      <c r="AE405" s="151" t="s">
        <v>102</v>
      </c>
      <c r="AF405" s="151"/>
      <c r="AG405" s="151"/>
      <c r="AH405" s="152"/>
      <c r="AI405" s="153"/>
      <c r="AJ405" s="152"/>
      <c r="AK405" s="154"/>
      <c r="AL405" s="152"/>
      <c r="AM405" s="160"/>
      <c r="AN405" s="156" t="s">
        <v>178</v>
      </c>
      <c r="AO405" s="164"/>
    </row>
    <row r="406" spans="1:41" ht="30" customHeight="1" x14ac:dyDescent="0.35">
      <c r="A406" s="38">
        <v>2023</v>
      </c>
      <c r="B406" s="59" t="s">
        <v>68</v>
      </c>
      <c r="C406" s="147" t="s">
        <v>141</v>
      </c>
      <c r="D406" s="107" t="s">
        <v>114</v>
      </c>
      <c r="E406" s="107"/>
      <c r="F406" s="58" t="s">
        <v>1116</v>
      </c>
      <c r="G406" s="107" t="s">
        <v>121</v>
      </c>
      <c r="H406" s="59" t="s">
        <v>126</v>
      </c>
      <c r="I406" s="70" t="s">
        <v>1117</v>
      </c>
      <c r="J406" s="107" t="s">
        <v>132</v>
      </c>
      <c r="K406" s="107" t="s">
        <v>3</v>
      </c>
      <c r="L406" s="59" t="s">
        <v>6</v>
      </c>
      <c r="M406" s="60" t="s">
        <v>1114</v>
      </c>
      <c r="N406" s="148"/>
      <c r="O406" s="149"/>
      <c r="P406" s="149"/>
      <c r="Q406" s="107" t="s">
        <v>141</v>
      </c>
      <c r="R406" s="79"/>
      <c r="S406" s="79"/>
      <c r="T406" s="58" t="s">
        <v>1118</v>
      </c>
      <c r="U406" s="107">
        <v>2023</v>
      </c>
      <c r="V406" s="88" t="s">
        <v>359</v>
      </c>
      <c r="W406" s="79"/>
      <c r="X406" s="88" t="s">
        <v>359</v>
      </c>
      <c r="Y406" s="150"/>
      <c r="Z406" s="150"/>
      <c r="AA406" s="150"/>
      <c r="AB406" s="150"/>
      <c r="AC406" s="150"/>
      <c r="AD406" s="150">
        <v>1122588</v>
      </c>
      <c r="AE406" s="151" t="s">
        <v>102</v>
      </c>
      <c r="AF406" s="151"/>
      <c r="AG406" s="151"/>
      <c r="AH406" s="152"/>
      <c r="AI406" s="153"/>
      <c r="AJ406" s="152"/>
      <c r="AK406" s="154"/>
      <c r="AL406" s="152"/>
      <c r="AM406" s="160"/>
      <c r="AN406" s="161" t="s">
        <v>293</v>
      </c>
      <c r="AO406" s="173" t="s">
        <v>1119</v>
      </c>
    </row>
    <row r="407" spans="1:41" ht="30" hidden="1" customHeight="1" x14ac:dyDescent="0.35">
      <c r="A407" s="38">
        <v>2023</v>
      </c>
      <c r="B407" s="59" t="s">
        <v>68</v>
      </c>
      <c r="C407" s="147" t="s">
        <v>141</v>
      </c>
      <c r="D407" s="107" t="s">
        <v>114</v>
      </c>
      <c r="E407" s="107">
        <v>1</v>
      </c>
      <c r="F407" s="58" t="s">
        <v>1120</v>
      </c>
      <c r="G407" s="107" t="s">
        <v>121</v>
      </c>
      <c r="H407" s="59" t="s">
        <v>126</v>
      </c>
      <c r="I407" s="70" t="s">
        <v>1121</v>
      </c>
      <c r="J407" s="107" t="s">
        <v>132</v>
      </c>
      <c r="K407" s="107" t="s">
        <v>3</v>
      </c>
      <c r="L407" s="59" t="s">
        <v>6</v>
      </c>
      <c r="M407" s="60" t="s">
        <v>25</v>
      </c>
      <c r="N407" s="148"/>
      <c r="O407" s="149"/>
      <c r="P407" s="149"/>
      <c r="Q407" s="107" t="s">
        <v>141</v>
      </c>
      <c r="R407" s="79"/>
      <c r="S407" s="79"/>
      <c r="T407" s="58" t="s">
        <v>1122</v>
      </c>
      <c r="U407" s="107">
        <v>2023</v>
      </c>
      <c r="V407" s="88" t="s">
        <v>359</v>
      </c>
      <c r="W407" s="79"/>
      <c r="X407" s="88" t="s">
        <v>359</v>
      </c>
      <c r="Y407" s="150"/>
      <c r="Z407" s="150"/>
      <c r="AA407" s="150"/>
      <c r="AB407" s="150"/>
      <c r="AC407" s="150"/>
      <c r="AD407" s="150">
        <v>864000</v>
      </c>
      <c r="AE407" s="151" t="s">
        <v>102</v>
      </c>
      <c r="AF407" s="151"/>
      <c r="AG407" s="151"/>
      <c r="AH407" s="152"/>
      <c r="AI407" s="153"/>
      <c r="AJ407" s="152"/>
      <c r="AK407" s="154"/>
      <c r="AL407" s="152"/>
      <c r="AM407" s="160"/>
      <c r="AN407" s="156" t="s">
        <v>178</v>
      </c>
      <c r="AO407" s="164"/>
    </row>
    <row r="408" spans="1:41" ht="30" hidden="1" customHeight="1" x14ac:dyDescent="0.35">
      <c r="A408" s="38">
        <v>2021</v>
      </c>
      <c r="B408" s="59" t="s">
        <v>68</v>
      </c>
      <c r="C408" s="147" t="s">
        <v>141</v>
      </c>
      <c r="D408" s="107" t="s">
        <v>114</v>
      </c>
      <c r="E408" s="107">
        <v>1</v>
      </c>
      <c r="F408" s="58" t="s">
        <v>1123</v>
      </c>
      <c r="G408" s="107" t="s">
        <v>121</v>
      </c>
      <c r="H408" s="59" t="s">
        <v>126</v>
      </c>
      <c r="I408" s="58">
        <v>21000511</v>
      </c>
      <c r="J408" s="107" t="s">
        <v>132</v>
      </c>
      <c r="K408" s="107" t="s">
        <v>3</v>
      </c>
      <c r="L408" s="59" t="s">
        <v>6</v>
      </c>
      <c r="M408" s="60" t="s">
        <v>25</v>
      </c>
      <c r="N408" s="148"/>
      <c r="O408" s="149"/>
      <c r="P408" s="149"/>
      <c r="Q408" s="107" t="s">
        <v>141</v>
      </c>
      <c r="R408" s="79"/>
      <c r="S408" s="79"/>
      <c r="T408" s="58" t="s">
        <v>358</v>
      </c>
      <c r="U408" s="107">
        <v>2021</v>
      </c>
      <c r="V408" s="88" t="s">
        <v>359</v>
      </c>
      <c r="W408" s="79"/>
      <c r="X408" s="88" t="s">
        <v>359</v>
      </c>
      <c r="Y408" s="150"/>
      <c r="Z408" s="150"/>
      <c r="AA408" s="150"/>
      <c r="AB408" s="150"/>
      <c r="AC408" s="150" t="s">
        <v>359</v>
      </c>
      <c r="AD408" s="150">
        <v>2040000</v>
      </c>
      <c r="AE408" s="151" t="s">
        <v>102</v>
      </c>
      <c r="AF408" s="151"/>
      <c r="AG408" s="151"/>
      <c r="AH408" s="152"/>
      <c r="AI408" s="153"/>
      <c r="AJ408" s="152"/>
      <c r="AK408" s="154"/>
      <c r="AL408" s="152"/>
      <c r="AM408" s="160"/>
      <c r="AN408" s="156" t="s">
        <v>178</v>
      </c>
      <c r="AO408" s="164"/>
    </row>
    <row r="409" spans="1:41" ht="30" customHeight="1" x14ac:dyDescent="0.35">
      <c r="A409" s="38">
        <v>2023</v>
      </c>
      <c r="B409" s="59" t="s">
        <v>68</v>
      </c>
      <c r="C409" s="147" t="s">
        <v>141</v>
      </c>
      <c r="D409" s="107" t="s">
        <v>114</v>
      </c>
      <c r="E409" s="107"/>
      <c r="F409" s="58" t="s">
        <v>1124</v>
      </c>
      <c r="G409" s="107" t="s">
        <v>121</v>
      </c>
      <c r="H409" s="59" t="s">
        <v>126</v>
      </c>
      <c r="I409" s="70" t="s">
        <v>1125</v>
      </c>
      <c r="J409" s="107" t="s">
        <v>132</v>
      </c>
      <c r="K409" s="107" t="s">
        <v>3</v>
      </c>
      <c r="L409" s="59" t="s">
        <v>6</v>
      </c>
      <c r="M409" s="60" t="s">
        <v>1114</v>
      </c>
      <c r="N409" s="148"/>
      <c r="O409" s="149"/>
      <c r="P409" s="149"/>
      <c r="Q409" s="107" t="s">
        <v>141</v>
      </c>
      <c r="R409" s="79"/>
      <c r="S409" s="79"/>
      <c r="T409" s="58" t="s">
        <v>1126</v>
      </c>
      <c r="U409" s="107">
        <v>2023</v>
      </c>
      <c r="V409" s="88" t="s">
        <v>359</v>
      </c>
      <c r="W409" s="79"/>
      <c r="X409" s="88" t="s">
        <v>359</v>
      </c>
      <c r="Y409" s="150"/>
      <c r="Z409" s="150"/>
      <c r="AA409" s="150"/>
      <c r="AB409" s="150"/>
      <c r="AC409" s="150"/>
      <c r="AD409" s="150">
        <v>240480</v>
      </c>
      <c r="AE409" s="151" t="s">
        <v>102</v>
      </c>
      <c r="AF409" s="151"/>
      <c r="AG409" s="151"/>
      <c r="AH409" s="152"/>
      <c r="AI409" s="153"/>
      <c r="AJ409" s="152"/>
      <c r="AK409" s="154"/>
      <c r="AL409" s="152"/>
      <c r="AM409" s="160"/>
      <c r="AN409" s="161" t="s">
        <v>293</v>
      </c>
      <c r="AO409" s="164"/>
    </row>
    <row r="410" spans="1:41" ht="30" hidden="1" customHeight="1" x14ac:dyDescent="0.35">
      <c r="A410" s="38">
        <v>2026</v>
      </c>
      <c r="B410" s="59" t="s">
        <v>68</v>
      </c>
      <c r="C410" s="58" t="s">
        <v>1127</v>
      </c>
      <c r="D410" s="107" t="s">
        <v>106</v>
      </c>
      <c r="E410" s="107">
        <v>1</v>
      </c>
      <c r="F410" s="58" t="s">
        <v>1128</v>
      </c>
      <c r="G410" s="107" t="s">
        <v>121</v>
      </c>
      <c r="H410" s="59" t="s">
        <v>127</v>
      </c>
      <c r="I410" s="70"/>
      <c r="J410" s="107" t="s">
        <v>130</v>
      </c>
      <c r="K410" s="107" t="s">
        <v>3</v>
      </c>
      <c r="L410" s="59" t="s">
        <v>6</v>
      </c>
      <c r="M410" s="60" t="s">
        <v>979</v>
      </c>
      <c r="N410" s="168">
        <f>O410*1.2</f>
        <v>107208</v>
      </c>
      <c r="O410" s="169">
        <v>89340</v>
      </c>
      <c r="P410" s="169">
        <f>O410/1.2</f>
        <v>74450</v>
      </c>
      <c r="Q410" s="107" t="s">
        <v>139</v>
      </c>
      <c r="R410" s="79"/>
      <c r="S410" s="79"/>
      <c r="T410" s="58" t="s">
        <v>1129</v>
      </c>
      <c r="U410" s="107"/>
      <c r="V410" s="88">
        <v>46126</v>
      </c>
      <c r="W410" s="88">
        <v>46128</v>
      </c>
      <c r="X410" s="88"/>
      <c r="Y410" s="150">
        <f>AC410</f>
        <v>63720</v>
      </c>
      <c r="Z410" s="150">
        <v>0</v>
      </c>
      <c r="AA410" s="150">
        <f>AD410</f>
        <v>76464</v>
      </c>
      <c r="AB410" s="150">
        <v>0</v>
      </c>
      <c r="AC410" s="150">
        <f>AD410/1.2</f>
        <v>63720</v>
      </c>
      <c r="AD410" s="150">
        <v>76464</v>
      </c>
      <c r="AE410" s="151" t="s">
        <v>100</v>
      </c>
      <c r="AF410" s="151"/>
      <c r="AG410" s="151"/>
      <c r="AH410" s="152"/>
      <c r="AI410" s="153"/>
      <c r="AJ410" s="152"/>
      <c r="AK410" s="154"/>
      <c r="AL410" s="152"/>
      <c r="AM410" s="160" t="s">
        <v>1000</v>
      </c>
      <c r="AO410" s="164"/>
    </row>
    <row r="411" spans="1:41" ht="30" hidden="1" customHeight="1" x14ac:dyDescent="0.35">
      <c r="A411" s="38">
        <v>2026</v>
      </c>
      <c r="B411" s="59" t="s">
        <v>55</v>
      </c>
      <c r="C411" s="58" t="s">
        <v>1130</v>
      </c>
      <c r="D411" s="107" t="s">
        <v>106</v>
      </c>
      <c r="E411" s="107">
        <v>1</v>
      </c>
      <c r="F411" s="58" t="s">
        <v>1131</v>
      </c>
      <c r="G411" s="107" t="s">
        <v>121</v>
      </c>
      <c r="H411" s="59" t="s">
        <v>128</v>
      </c>
      <c r="I411" s="70"/>
      <c r="J411" s="107" t="s">
        <v>130</v>
      </c>
      <c r="K411" s="107" t="s">
        <v>1</v>
      </c>
      <c r="L411" s="59" t="s">
        <v>7</v>
      </c>
      <c r="M411" s="60" t="s">
        <v>961</v>
      </c>
      <c r="N411" s="168">
        <f>O411*1.2</f>
        <v>6716160</v>
      </c>
      <c r="O411" s="169">
        <v>5596800</v>
      </c>
      <c r="P411" s="169">
        <f>O411/1.2</f>
        <v>4664000</v>
      </c>
      <c r="Q411" s="107" t="s">
        <v>138</v>
      </c>
      <c r="R411" s="79"/>
      <c r="S411" s="79"/>
      <c r="T411" s="58"/>
      <c r="U411" s="107"/>
      <c r="V411" s="88">
        <v>46105</v>
      </c>
      <c r="W411" s="88">
        <v>46112</v>
      </c>
      <c r="X411" s="39"/>
      <c r="Y411" s="150"/>
      <c r="Z411" s="150">
        <v>0</v>
      </c>
      <c r="AA411" s="150"/>
      <c r="AB411" s="150">
        <v>0</v>
      </c>
      <c r="AC411" s="150"/>
      <c r="AD411" s="150"/>
      <c r="AE411" s="151" t="s">
        <v>100</v>
      </c>
      <c r="AF411" s="151"/>
      <c r="AG411" s="151"/>
      <c r="AH411" s="152"/>
      <c r="AI411" s="153"/>
      <c r="AJ411" s="152"/>
      <c r="AK411" s="154"/>
      <c r="AL411" s="152"/>
      <c r="AM411" s="160" t="s">
        <v>1132</v>
      </c>
      <c r="AO411" s="164"/>
    </row>
    <row r="412" spans="1:41" ht="30" hidden="1" customHeight="1" x14ac:dyDescent="0.35">
      <c r="A412" s="38">
        <v>2026</v>
      </c>
      <c r="B412" s="59" t="s">
        <v>77</v>
      </c>
      <c r="C412" s="58" t="s">
        <v>915</v>
      </c>
      <c r="D412" s="107" t="s">
        <v>114</v>
      </c>
      <c r="E412" s="107">
        <v>262</v>
      </c>
      <c r="F412" s="58" t="s">
        <v>1133</v>
      </c>
      <c r="G412" s="107" t="s">
        <v>121</v>
      </c>
      <c r="H412" s="59" t="s">
        <v>126</v>
      </c>
      <c r="I412" s="70" t="s">
        <v>1134</v>
      </c>
      <c r="J412" s="107" t="s">
        <v>132</v>
      </c>
      <c r="K412" s="107" t="s">
        <v>3</v>
      </c>
      <c r="L412" s="59" t="s">
        <v>6</v>
      </c>
      <c r="M412" s="58" t="s">
        <v>182</v>
      </c>
      <c r="N412" s="148"/>
      <c r="O412" s="149"/>
      <c r="P412" s="149"/>
      <c r="Q412" s="107" t="s">
        <v>138</v>
      </c>
      <c r="R412" s="79"/>
      <c r="S412" s="79"/>
      <c r="T412" s="58" t="s">
        <v>1135</v>
      </c>
      <c r="U412" s="107">
        <v>2026</v>
      </c>
      <c r="V412" s="88">
        <v>46106</v>
      </c>
      <c r="W412" s="79"/>
      <c r="X412" s="88">
        <v>46113</v>
      </c>
      <c r="Y412" s="150">
        <v>70400</v>
      </c>
      <c r="Z412" s="150">
        <v>0</v>
      </c>
      <c r="AA412" s="150">
        <v>84480</v>
      </c>
      <c r="AB412" s="150">
        <v>0</v>
      </c>
      <c r="AC412" s="150">
        <f>Y412</f>
        <v>70400</v>
      </c>
      <c r="AD412" s="150">
        <f>AA412</f>
        <v>84480</v>
      </c>
      <c r="AE412" s="151" t="s">
        <v>102</v>
      </c>
      <c r="AF412" s="151"/>
      <c r="AG412" s="151"/>
      <c r="AH412" s="152"/>
      <c r="AI412" s="153"/>
      <c r="AJ412" s="152"/>
      <c r="AK412" s="154"/>
      <c r="AL412" s="152"/>
      <c r="AM412" s="160" t="s">
        <v>1029</v>
      </c>
      <c r="AN412" s="156" t="s">
        <v>178</v>
      </c>
      <c r="AO412" s="164"/>
    </row>
    <row r="413" spans="1:41" ht="30" customHeight="1" x14ac:dyDescent="0.35">
      <c r="A413" s="38">
        <v>2026</v>
      </c>
      <c r="B413" s="59" t="s">
        <v>77</v>
      </c>
      <c r="C413" s="58" t="s">
        <v>1136</v>
      </c>
      <c r="D413" s="107" t="s">
        <v>114</v>
      </c>
      <c r="E413" s="107"/>
      <c r="F413" s="58" t="s">
        <v>1137</v>
      </c>
      <c r="G413" s="107" t="s">
        <v>121</v>
      </c>
      <c r="H413" s="59" t="s">
        <v>126</v>
      </c>
      <c r="I413" s="70" t="s">
        <v>1138</v>
      </c>
      <c r="J413" s="107" t="s">
        <v>132</v>
      </c>
      <c r="K413" s="107" t="s">
        <v>3</v>
      </c>
      <c r="L413" s="59" t="s">
        <v>6</v>
      </c>
      <c r="M413" s="58" t="s">
        <v>182</v>
      </c>
      <c r="N413" s="148"/>
      <c r="O413" s="149"/>
      <c r="P413" s="149"/>
      <c r="Q413" s="107" t="s">
        <v>138</v>
      </c>
      <c r="R413" s="79"/>
      <c r="S413" s="79"/>
      <c r="T413" s="58" t="s">
        <v>1135</v>
      </c>
      <c r="U413" s="107">
        <v>2026</v>
      </c>
      <c r="V413" s="88">
        <v>46119</v>
      </c>
      <c r="W413" s="79"/>
      <c r="X413" s="88">
        <v>46120</v>
      </c>
      <c r="Y413" s="150">
        <v>81900</v>
      </c>
      <c r="Z413" s="150">
        <v>0</v>
      </c>
      <c r="AA413" s="150">
        <v>90090</v>
      </c>
      <c r="AB413" s="150">
        <v>0</v>
      </c>
      <c r="AC413" s="150">
        <f>Y413</f>
        <v>81900</v>
      </c>
      <c r="AD413" s="150">
        <f>AA413</f>
        <v>90090</v>
      </c>
      <c r="AE413" s="151" t="s">
        <v>102</v>
      </c>
      <c r="AF413" s="151"/>
      <c r="AG413" s="151"/>
      <c r="AH413" s="152"/>
      <c r="AI413" s="153"/>
      <c r="AJ413" s="152"/>
      <c r="AK413" s="154"/>
      <c r="AL413" s="152"/>
      <c r="AM413" s="160" t="s">
        <v>1029</v>
      </c>
      <c r="AN413" s="161" t="s">
        <v>293</v>
      </c>
      <c r="AO413" s="164"/>
    </row>
    <row r="414" spans="1:41" ht="30" hidden="1" customHeight="1" x14ac:dyDescent="0.35">
      <c r="A414" s="38">
        <v>2026</v>
      </c>
      <c r="B414" s="59" t="s">
        <v>56</v>
      </c>
      <c r="C414" s="58" t="s">
        <v>1139</v>
      </c>
      <c r="D414" s="107" t="s">
        <v>106</v>
      </c>
      <c r="E414" s="107">
        <v>1</v>
      </c>
      <c r="F414" s="58" t="s">
        <v>1140</v>
      </c>
      <c r="G414" s="107" t="s">
        <v>121</v>
      </c>
      <c r="H414" s="59" t="s">
        <v>126</v>
      </c>
      <c r="I414" s="70"/>
      <c r="J414" s="107" t="s">
        <v>131</v>
      </c>
      <c r="K414" s="107" t="s">
        <v>3</v>
      </c>
      <c r="L414" s="59" t="s">
        <v>6</v>
      </c>
      <c r="M414" s="60" t="s">
        <v>15</v>
      </c>
      <c r="N414" s="168">
        <f>O414*1.2</f>
        <v>1140000</v>
      </c>
      <c r="O414" s="169">
        <v>950000</v>
      </c>
      <c r="P414" s="169">
        <f>O414/1.2</f>
        <v>791666.66666666674</v>
      </c>
      <c r="Q414" s="107" t="s">
        <v>139</v>
      </c>
      <c r="R414" s="79"/>
      <c r="S414" s="79"/>
      <c r="T414" s="58" t="s">
        <v>1141</v>
      </c>
      <c r="U414" s="107"/>
      <c r="V414" s="88">
        <v>46106</v>
      </c>
      <c r="W414" s="88">
        <v>46120</v>
      </c>
      <c r="X414" s="88">
        <v>46210</v>
      </c>
      <c r="Y414" s="150">
        <f>AC414</f>
        <v>693445</v>
      </c>
      <c r="Z414" s="150">
        <v>0</v>
      </c>
      <c r="AA414" s="150">
        <v>832134</v>
      </c>
      <c r="AB414" s="150">
        <v>0</v>
      </c>
      <c r="AC414" s="150">
        <f>AD414/1.2</f>
        <v>693445</v>
      </c>
      <c r="AD414" s="150">
        <v>832134</v>
      </c>
      <c r="AE414" s="151" t="s">
        <v>102</v>
      </c>
      <c r="AF414" s="151"/>
      <c r="AG414" s="151"/>
      <c r="AH414" s="152"/>
      <c r="AI414" s="153"/>
      <c r="AJ414" s="152"/>
      <c r="AK414" s="154"/>
      <c r="AL414" s="152"/>
      <c r="AM414" s="160" t="s">
        <v>1029</v>
      </c>
      <c r="AO414" s="164"/>
    </row>
    <row r="415" spans="1:41" ht="30" hidden="1" customHeight="1" x14ac:dyDescent="0.35">
      <c r="A415" s="43">
        <v>2026</v>
      </c>
      <c r="B415" s="59" t="s">
        <v>56</v>
      </c>
      <c r="C415" s="58" t="s">
        <v>1142</v>
      </c>
      <c r="D415" s="107" t="s">
        <v>106</v>
      </c>
      <c r="E415" s="107">
        <v>1</v>
      </c>
      <c r="F415" s="58" t="s">
        <v>1143</v>
      </c>
      <c r="G415" s="107" t="s">
        <v>118</v>
      </c>
      <c r="H415" s="59" t="s">
        <v>118</v>
      </c>
      <c r="I415" s="70"/>
      <c r="J415" s="107" t="s">
        <v>131</v>
      </c>
      <c r="K415" s="107" t="s">
        <v>3</v>
      </c>
      <c r="L415" s="59" t="s">
        <v>6</v>
      </c>
      <c r="M415" s="60" t="s">
        <v>23</v>
      </c>
      <c r="N415" s="168">
        <f>O415*1.2</f>
        <v>4320000</v>
      </c>
      <c r="O415" s="169">
        <v>3600000</v>
      </c>
      <c r="P415" s="169">
        <f>O415/1.2</f>
        <v>3000000</v>
      </c>
      <c r="Q415" s="107" t="s">
        <v>139</v>
      </c>
      <c r="R415" s="79"/>
      <c r="S415" s="79"/>
      <c r="T415" s="58"/>
      <c r="U415" s="107"/>
      <c r="V415" s="88">
        <v>46107</v>
      </c>
      <c r="W415" s="88">
        <v>46112</v>
      </c>
      <c r="X415" s="79"/>
      <c r="Y415" s="148">
        <v>0</v>
      </c>
      <c r="Z415" s="148">
        <v>0</v>
      </c>
      <c r="AA415" s="148">
        <v>0</v>
      </c>
      <c r="AB415" s="148">
        <v>0</v>
      </c>
      <c r="AC415" s="148">
        <v>0</v>
      </c>
      <c r="AD415" s="148">
        <v>0</v>
      </c>
      <c r="AE415" s="159" t="s">
        <v>103</v>
      </c>
      <c r="AF415" s="151"/>
      <c r="AG415" s="151"/>
      <c r="AH415" s="152"/>
      <c r="AI415" s="153"/>
      <c r="AJ415" s="152"/>
      <c r="AK415" s="154"/>
      <c r="AL415" s="152"/>
      <c r="AM415" s="160" t="s">
        <v>1029</v>
      </c>
      <c r="AO415" s="164"/>
    </row>
    <row r="416" spans="1:41" ht="30" hidden="1" customHeight="1" x14ac:dyDescent="0.35">
      <c r="A416" s="42">
        <v>2026</v>
      </c>
      <c r="B416" s="59" t="s">
        <v>63</v>
      </c>
      <c r="C416" s="147" t="s">
        <v>173</v>
      </c>
      <c r="D416" s="107" t="s">
        <v>114</v>
      </c>
      <c r="E416" s="107">
        <v>1</v>
      </c>
      <c r="F416" s="58" t="s">
        <v>1144</v>
      </c>
      <c r="G416" s="107" t="s">
        <v>121</v>
      </c>
      <c r="H416" s="59" t="s">
        <v>126</v>
      </c>
      <c r="I416" s="70"/>
      <c r="J416" s="107" t="s">
        <v>132</v>
      </c>
      <c r="K416" s="107" t="s">
        <v>3</v>
      </c>
      <c r="L416" s="59" t="s">
        <v>6</v>
      </c>
      <c r="M416" s="60" t="s">
        <v>953</v>
      </c>
      <c r="N416" s="148"/>
      <c r="O416" s="149"/>
      <c r="P416" s="149"/>
      <c r="Q416" s="107" t="s">
        <v>140</v>
      </c>
      <c r="R416" s="79"/>
      <c r="S416" s="79"/>
      <c r="T416" s="58" t="s">
        <v>1145</v>
      </c>
      <c r="U416" s="107">
        <v>2026</v>
      </c>
      <c r="V416" s="83"/>
      <c r="W416" s="79"/>
      <c r="X416" s="88">
        <v>46167</v>
      </c>
      <c r="Y416" s="150">
        <v>321020</v>
      </c>
      <c r="Z416" s="150">
        <v>35000</v>
      </c>
      <c r="AA416" s="150">
        <v>321020</v>
      </c>
      <c r="AB416" s="150">
        <v>35000</v>
      </c>
      <c r="AC416" s="150">
        <v>321020</v>
      </c>
      <c r="AD416" s="175">
        <v>321020</v>
      </c>
      <c r="AE416" s="151" t="s">
        <v>102</v>
      </c>
      <c r="AF416" s="151"/>
      <c r="AG416" s="151"/>
      <c r="AH416" s="152"/>
      <c r="AI416" s="153"/>
      <c r="AJ416" s="152"/>
      <c r="AK416" s="154"/>
      <c r="AL416" s="152"/>
      <c r="AM416" s="155" t="s">
        <v>1146</v>
      </c>
      <c r="AN416" s="156" t="s">
        <v>178</v>
      </c>
      <c r="AO416" s="164"/>
    </row>
    <row r="417" spans="1:41" ht="30" hidden="1" customHeight="1" x14ac:dyDescent="0.35">
      <c r="A417" s="42">
        <v>2026</v>
      </c>
      <c r="B417" s="59" t="s">
        <v>63</v>
      </c>
      <c r="C417" s="147" t="s">
        <v>173</v>
      </c>
      <c r="D417" s="107" t="s">
        <v>114</v>
      </c>
      <c r="E417" s="107">
        <v>1</v>
      </c>
      <c r="F417" s="58" t="s">
        <v>1147</v>
      </c>
      <c r="G417" s="107" t="s">
        <v>121</v>
      </c>
      <c r="H417" s="59" t="s">
        <v>126</v>
      </c>
      <c r="I417" s="70"/>
      <c r="J417" s="107" t="s">
        <v>132</v>
      </c>
      <c r="K417" s="107" t="s">
        <v>3</v>
      </c>
      <c r="L417" s="59" t="s">
        <v>6</v>
      </c>
      <c r="M417" s="60" t="s">
        <v>953</v>
      </c>
      <c r="N417" s="148"/>
      <c r="O417" s="149"/>
      <c r="P417" s="149"/>
      <c r="Q417" s="107" t="s">
        <v>140</v>
      </c>
      <c r="R417" s="79"/>
      <c r="S417" s="79"/>
      <c r="T417" s="58" t="s">
        <v>1145</v>
      </c>
      <c r="U417" s="107">
        <v>2026</v>
      </c>
      <c r="V417" s="83"/>
      <c r="W417" s="79"/>
      <c r="X417" s="88">
        <v>46167</v>
      </c>
      <c r="Y417" s="150">
        <v>321020</v>
      </c>
      <c r="Z417" s="150">
        <v>35000</v>
      </c>
      <c r="AA417" s="150">
        <v>321020</v>
      </c>
      <c r="AB417" s="150">
        <v>35000</v>
      </c>
      <c r="AC417" s="150">
        <v>321020</v>
      </c>
      <c r="AD417" s="175">
        <v>321020</v>
      </c>
      <c r="AE417" s="151" t="s">
        <v>102</v>
      </c>
      <c r="AF417" s="151"/>
      <c r="AG417" s="151"/>
      <c r="AH417" s="152"/>
      <c r="AI417" s="153"/>
      <c r="AJ417" s="152"/>
      <c r="AK417" s="154"/>
      <c r="AL417" s="152"/>
      <c r="AM417" s="155" t="s">
        <v>1146</v>
      </c>
      <c r="AN417" s="156" t="s">
        <v>178</v>
      </c>
      <c r="AO417" s="164"/>
    </row>
    <row r="418" spans="1:41" ht="30" hidden="1" customHeight="1" x14ac:dyDescent="0.35">
      <c r="A418" s="38">
        <v>2026</v>
      </c>
      <c r="B418" s="59" t="s">
        <v>63</v>
      </c>
      <c r="C418" s="147" t="s">
        <v>140</v>
      </c>
      <c r="D418" s="107" t="s">
        <v>114</v>
      </c>
      <c r="E418" s="107">
        <v>1</v>
      </c>
      <c r="F418" s="58" t="s">
        <v>1148</v>
      </c>
      <c r="G418" s="107" t="s">
        <v>121</v>
      </c>
      <c r="H418" s="59" t="s">
        <v>126</v>
      </c>
      <c r="I418" s="58" t="s">
        <v>1149</v>
      </c>
      <c r="J418" s="107" t="s">
        <v>132</v>
      </c>
      <c r="K418" s="107" t="s">
        <v>3</v>
      </c>
      <c r="L418" s="59" t="s">
        <v>6</v>
      </c>
      <c r="M418" s="60" t="s">
        <v>953</v>
      </c>
      <c r="N418" s="148"/>
      <c r="O418" s="149"/>
      <c r="P418" s="149"/>
      <c r="Q418" s="107" t="s">
        <v>140</v>
      </c>
      <c r="R418" s="79"/>
      <c r="S418" s="79"/>
      <c r="T418" s="58" t="s">
        <v>1150</v>
      </c>
      <c r="U418" s="107">
        <v>2026</v>
      </c>
      <c r="V418" s="88">
        <v>46118</v>
      </c>
      <c r="W418" s="79"/>
      <c r="X418" s="88">
        <v>46119</v>
      </c>
      <c r="Y418" s="150">
        <v>926100</v>
      </c>
      <c r="Z418" s="150">
        <v>0</v>
      </c>
      <c r="AA418" s="150">
        <f>+Y418</f>
        <v>926100</v>
      </c>
      <c r="AB418" s="150">
        <v>0</v>
      </c>
      <c r="AC418" s="150">
        <f>+AA418</f>
        <v>926100</v>
      </c>
      <c r="AD418" s="175">
        <f>+AC418</f>
        <v>926100</v>
      </c>
      <c r="AE418" s="151" t="s">
        <v>102</v>
      </c>
      <c r="AF418" s="151"/>
      <c r="AG418" s="151"/>
      <c r="AH418" s="152"/>
      <c r="AI418" s="153"/>
      <c r="AJ418" s="152"/>
      <c r="AK418" s="154"/>
      <c r="AL418" s="152"/>
      <c r="AM418" s="160" t="s">
        <v>1029</v>
      </c>
      <c r="AN418" s="156" t="s">
        <v>178</v>
      </c>
      <c r="AO418" s="164"/>
    </row>
    <row r="419" spans="1:41" ht="30" hidden="1" customHeight="1" x14ac:dyDescent="0.35">
      <c r="A419" s="38">
        <v>2024</v>
      </c>
      <c r="B419" s="59" t="s">
        <v>63</v>
      </c>
      <c r="C419" s="147" t="s">
        <v>141</v>
      </c>
      <c r="D419" s="107" t="s">
        <v>114</v>
      </c>
      <c r="E419" s="107">
        <v>1</v>
      </c>
      <c r="F419" s="58" t="s">
        <v>1151</v>
      </c>
      <c r="G419" s="107" t="s">
        <v>121</v>
      </c>
      <c r="H419" s="59" t="s">
        <v>126</v>
      </c>
      <c r="I419" s="58" t="s">
        <v>1152</v>
      </c>
      <c r="J419" s="107" t="s">
        <v>132</v>
      </c>
      <c r="K419" s="107" t="s">
        <v>3</v>
      </c>
      <c r="L419" s="59" t="s">
        <v>6</v>
      </c>
      <c r="M419" s="60" t="s">
        <v>953</v>
      </c>
      <c r="N419" s="148"/>
      <c r="O419" s="149"/>
      <c r="P419" s="149"/>
      <c r="Q419" s="107" t="s">
        <v>141</v>
      </c>
      <c r="R419" s="79"/>
      <c r="S419" s="79"/>
      <c r="T419" s="58" t="s">
        <v>1051</v>
      </c>
      <c r="U419" s="107">
        <v>2024</v>
      </c>
      <c r="V419" s="88" t="s">
        <v>359</v>
      </c>
      <c r="W419" s="79"/>
      <c r="X419" s="88" t="s">
        <v>359</v>
      </c>
      <c r="Y419" s="150">
        <v>1200000</v>
      </c>
      <c r="Z419" s="150">
        <v>0</v>
      </c>
      <c r="AA419" s="150">
        <v>1200000</v>
      </c>
      <c r="AB419" s="150">
        <v>0</v>
      </c>
      <c r="AC419" s="150">
        <v>1200000</v>
      </c>
      <c r="AD419" s="175">
        <v>1200000</v>
      </c>
      <c r="AE419" s="151" t="s">
        <v>102</v>
      </c>
      <c r="AF419" s="151"/>
      <c r="AG419" s="151"/>
      <c r="AH419" s="152"/>
      <c r="AI419" s="153"/>
      <c r="AJ419" s="152"/>
      <c r="AK419" s="154"/>
      <c r="AL419" s="152"/>
      <c r="AM419" s="160" t="s">
        <v>1029</v>
      </c>
      <c r="AN419" s="156" t="s">
        <v>178</v>
      </c>
      <c r="AO419" s="164"/>
    </row>
    <row r="420" spans="1:41" ht="42.5" hidden="1" customHeight="1" x14ac:dyDescent="0.35">
      <c r="A420" s="38">
        <v>2023</v>
      </c>
      <c r="B420" s="59" t="s">
        <v>63</v>
      </c>
      <c r="C420" s="147" t="s">
        <v>141</v>
      </c>
      <c r="D420" s="107" t="s">
        <v>114</v>
      </c>
      <c r="E420" s="107">
        <v>11</v>
      </c>
      <c r="F420" s="58" t="s">
        <v>1153</v>
      </c>
      <c r="G420" s="107" t="s">
        <v>121</v>
      </c>
      <c r="H420" s="59" t="s">
        <v>126</v>
      </c>
      <c r="I420" s="58" t="s">
        <v>1154</v>
      </c>
      <c r="J420" s="107" t="s">
        <v>132</v>
      </c>
      <c r="K420" s="107" t="s">
        <v>3</v>
      </c>
      <c r="L420" s="59" t="s">
        <v>6</v>
      </c>
      <c r="M420" s="60" t="s">
        <v>953</v>
      </c>
      <c r="N420" s="148"/>
      <c r="O420" s="149"/>
      <c r="P420" s="149"/>
      <c r="Q420" s="107" t="s">
        <v>141</v>
      </c>
      <c r="R420" s="79"/>
      <c r="S420" s="79"/>
      <c r="T420" s="58" t="s">
        <v>1155</v>
      </c>
      <c r="U420" s="107">
        <v>2023</v>
      </c>
      <c r="V420" s="88" t="s">
        <v>359</v>
      </c>
      <c r="W420" s="79"/>
      <c r="X420" s="88" t="s">
        <v>359</v>
      </c>
      <c r="Y420" s="150">
        <v>1000000</v>
      </c>
      <c r="Z420" s="150">
        <v>0</v>
      </c>
      <c r="AA420" s="150">
        <v>1000000</v>
      </c>
      <c r="AB420" s="150">
        <v>0</v>
      </c>
      <c r="AC420" s="150">
        <v>1000000</v>
      </c>
      <c r="AD420" s="175">
        <v>1000000</v>
      </c>
      <c r="AE420" s="151" t="s">
        <v>102</v>
      </c>
      <c r="AF420" s="151"/>
      <c r="AG420" s="151"/>
      <c r="AH420" s="152"/>
      <c r="AI420" s="153"/>
      <c r="AJ420" s="152"/>
      <c r="AK420" s="154"/>
      <c r="AL420" s="152"/>
      <c r="AM420" s="160" t="s">
        <v>1029</v>
      </c>
      <c r="AN420" s="156" t="s">
        <v>178</v>
      </c>
      <c r="AO420" s="164"/>
    </row>
    <row r="421" spans="1:41" ht="30" customHeight="1" x14ac:dyDescent="0.35">
      <c r="A421" s="38">
        <v>2022</v>
      </c>
      <c r="B421" s="59" t="s">
        <v>63</v>
      </c>
      <c r="C421" s="147" t="s">
        <v>141</v>
      </c>
      <c r="D421" s="107" t="s">
        <v>114</v>
      </c>
      <c r="E421" s="107"/>
      <c r="F421" s="58" t="s">
        <v>1156</v>
      </c>
      <c r="G421" s="107" t="s">
        <v>121</v>
      </c>
      <c r="H421" s="59" t="s">
        <v>126</v>
      </c>
      <c r="I421" s="58" t="s">
        <v>1157</v>
      </c>
      <c r="J421" s="107" t="s">
        <v>132</v>
      </c>
      <c r="K421" s="107" t="s">
        <v>3</v>
      </c>
      <c r="L421" s="59" t="s">
        <v>6</v>
      </c>
      <c r="M421" s="60" t="s">
        <v>953</v>
      </c>
      <c r="N421" s="148"/>
      <c r="O421" s="149"/>
      <c r="P421" s="149"/>
      <c r="Q421" s="107" t="s">
        <v>141</v>
      </c>
      <c r="R421" s="79"/>
      <c r="S421" s="79"/>
      <c r="T421" s="58" t="s">
        <v>1158</v>
      </c>
      <c r="U421" s="107">
        <v>2022</v>
      </c>
      <c r="V421" s="88" t="s">
        <v>359</v>
      </c>
      <c r="W421" s="79"/>
      <c r="X421" s="88" t="s">
        <v>359</v>
      </c>
      <c r="Y421" s="150">
        <v>155000000</v>
      </c>
      <c r="Z421" s="150">
        <v>0</v>
      </c>
      <c r="AA421" s="150">
        <v>155000000</v>
      </c>
      <c r="AB421" s="150">
        <v>0</v>
      </c>
      <c r="AC421" s="150">
        <v>155000000</v>
      </c>
      <c r="AD421" s="175">
        <v>155000000</v>
      </c>
      <c r="AE421" s="151" t="s">
        <v>102</v>
      </c>
      <c r="AF421" s="151"/>
      <c r="AG421" s="151"/>
      <c r="AH421" s="152"/>
      <c r="AI421" s="153"/>
      <c r="AJ421" s="152"/>
      <c r="AK421" s="154"/>
      <c r="AL421" s="152"/>
      <c r="AM421" s="160" t="s">
        <v>1029</v>
      </c>
      <c r="AN421" s="161" t="s">
        <v>293</v>
      </c>
      <c r="AO421" s="164"/>
    </row>
    <row r="422" spans="1:41" ht="30" hidden="1" customHeight="1" x14ac:dyDescent="0.35">
      <c r="A422" s="38">
        <v>2026</v>
      </c>
      <c r="B422" s="59" t="s">
        <v>63</v>
      </c>
      <c r="C422" s="147" t="s">
        <v>140</v>
      </c>
      <c r="D422" s="107" t="s">
        <v>114</v>
      </c>
      <c r="E422" s="107">
        <v>1</v>
      </c>
      <c r="F422" s="58" t="s">
        <v>1159</v>
      </c>
      <c r="G422" s="107" t="s">
        <v>121</v>
      </c>
      <c r="H422" s="59" t="s">
        <v>126</v>
      </c>
      <c r="I422" s="58" t="s">
        <v>1160</v>
      </c>
      <c r="J422" s="107" t="s">
        <v>132</v>
      </c>
      <c r="K422" s="107" t="s">
        <v>3</v>
      </c>
      <c r="L422" s="59" t="s">
        <v>6</v>
      </c>
      <c r="M422" s="60" t="s">
        <v>953</v>
      </c>
      <c r="N422" s="148"/>
      <c r="O422" s="149"/>
      <c r="P422" s="149"/>
      <c r="Q422" s="107" t="s">
        <v>140</v>
      </c>
      <c r="R422" s="79"/>
      <c r="S422" s="79"/>
      <c r="T422" s="58" t="s">
        <v>1161</v>
      </c>
      <c r="U422" s="107">
        <v>2026</v>
      </c>
      <c r="V422" s="88">
        <v>46118</v>
      </c>
      <c r="W422" s="79"/>
      <c r="X422" s="88">
        <v>46119</v>
      </c>
      <c r="Y422" s="150">
        <v>250000</v>
      </c>
      <c r="Z422" s="150">
        <v>0</v>
      </c>
      <c r="AA422" s="150">
        <f>+Y422</f>
        <v>250000</v>
      </c>
      <c r="AB422" s="150">
        <v>0</v>
      </c>
      <c r="AC422" s="150">
        <f>+AA422</f>
        <v>250000</v>
      </c>
      <c r="AD422" s="175">
        <f>+AC422</f>
        <v>250000</v>
      </c>
      <c r="AE422" s="151" t="s">
        <v>102</v>
      </c>
      <c r="AF422" s="151"/>
      <c r="AG422" s="151"/>
      <c r="AH422" s="152"/>
      <c r="AI422" s="153"/>
      <c r="AJ422" s="152"/>
      <c r="AK422" s="154"/>
      <c r="AL422" s="152"/>
      <c r="AM422" s="160" t="s">
        <v>1029</v>
      </c>
      <c r="AN422" s="156" t="s">
        <v>178</v>
      </c>
      <c r="AO422" s="164"/>
    </row>
    <row r="423" spans="1:41" ht="30" hidden="1" customHeight="1" x14ac:dyDescent="0.35">
      <c r="A423" s="38">
        <v>2026</v>
      </c>
      <c r="B423" s="59" t="s">
        <v>77</v>
      </c>
      <c r="C423" s="147" t="s">
        <v>173</v>
      </c>
      <c r="D423" s="107" t="s">
        <v>114</v>
      </c>
      <c r="E423" s="107">
        <v>1</v>
      </c>
      <c r="F423" s="58" t="s">
        <v>1162</v>
      </c>
      <c r="G423" s="107" t="s">
        <v>121</v>
      </c>
      <c r="H423" s="59" t="s">
        <v>126</v>
      </c>
      <c r="I423" s="70" t="s">
        <v>1163</v>
      </c>
      <c r="J423" s="107" t="s">
        <v>132</v>
      </c>
      <c r="K423" s="107" t="s">
        <v>3</v>
      </c>
      <c r="L423" s="59" t="s">
        <v>6</v>
      </c>
      <c r="M423" s="58" t="s">
        <v>1164</v>
      </c>
      <c r="N423" s="148"/>
      <c r="O423" s="149"/>
      <c r="P423" s="149"/>
      <c r="Q423" s="107" t="s">
        <v>138</v>
      </c>
      <c r="R423" s="79"/>
      <c r="S423" s="79"/>
      <c r="T423" s="58" t="s">
        <v>1165</v>
      </c>
      <c r="U423" s="107">
        <v>2026</v>
      </c>
      <c r="V423" s="88">
        <v>46113</v>
      </c>
      <c r="W423" s="79"/>
      <c r="X423" s="88">
        <v>46113</v>
      </c>
      <c r="Y423" s="150">
        <v>200000</v>
      </c>
      <c r="Z423" s="150">
        <v>0</v>
      </c>
      <c r="AA423" s="150">
        <v>200000</v>
      </c>
      <c r="AB423" s="150">
        <v>0</v>
      </c>
      <c r="AC423" s="150">
        <f>Y423</f>
        <v>200000</v>
      </c>
      <c r="AD423" s="150">
        <f>AA423</f>
        <v>200000</v>
      </c>
      <c r="AE423" s="151" t="s">
        <v>102</v>
      </c>
      <c r="AF423" s="151"/>
      <c r="AG423" s="151"/>
      <c r="AH423" s="152"/>
      <c r="AI423" s="153"/>
      <c r="AJ423" s="152"/>
      <c r="AK423" s="154"/>
      <c r="AL423" s="152"/>
      <c r="AM423" s="160" t="s">
        <v>1029</v>
      </c>
      <c r="AN423" s="156" t="s">
        <v>178</v>
      </c>
      <c r="AO423" s="164"/>
    </row>
    <row r="424" spans="1:41" ht="30" hidden="1" customHeight="1" x14ac:dyDescent="0.35">
      <c r="A424" s="38">
        <v>2026</v>
      </c>
      <c r="B424" s="59" t="s">
        <v>66</v>
      </c>
      <c r="C424" s="147" t="s">
        <v>173</v>
      </c>
      <c r="D424" s="107" t="s">
        <v>114</v>
      </c>
      <c r="E424" s="107" t="s">
        <v>290</v>
      </c>
      <c r="F424" s="58" t="s">
        <v>1166</v>
      </c>
      <c r="G424" s="107" t="s">
        <v>121</v>
      </c>
      <c r="H424" s="59" t="s">
        <v>126</v>
      </c>
      <c r="I424" s="70" t="s">
        <v>1167</v>
      </c>
      <c r="J424" s="107" t="s">
        <v>132</v>
      </c>
      <c r="K424" s="107" t="s">
        <v>3</v>
      </c>
      <c r="L424" s="59" t="s">
        <v>6</v>
      </c>
      <c r="M424" s="60" t="s">
        <v>27</v>
      </c>
      <c r="N424" s="148"/>
      <c r="O424" s="149"/>
      <c r="P424" s="149"/>
      <c r="Q424" s="107" t="s">
        <v>138</v>
      </c>
      <c r="R424" s="79"/>
      <c r="S424" s="79"/>
      <c r="T424" s="58" t="s">
        <v>1168</v>
      </c>
      <c r="U424" s="107">
        <v>2026</v>
      </c>
      <c r="V424" s="88">
        <v>46114</v>
      </c>
      <c r="W424" s="79"/>
      <c r="X424" s="88">
        <v>46135</v>
      </c>
      <c r="Y424" s="150">
        <v>60000</v>
      </c>
      <c r="Z424" s="150">
        <v>0</v>
      </c>
      <c r="AA424" s="150">
        <v>72000</v>
      </c>
      <c r="AB424" s="150">
        <v>0</v>
      </c>
      <c r="AC424" s="150">
        <f>Y424</f>
        <v>60000</v>
      </c>
      <c r="AD424" s="150">
        <f>AA424</f>
        <v>72000</v>
      </c>
      <c r="AE424" s="151" t="s">
        <v>102</v>
      </c>
      <c r="AF424" s="151"/>
      <c r="AG424" s="151"/>
      <c r="AH424" s="152"/>
      <c r="AI424" s="153"/>
      <c r="AJ424" s="152"/>
      <c r="AK424" s="154"/>
      <c r="AL424" s="152"/>
      <c r="AM424" s="160" t="s">
        <v>1029</v>
      </c>
      <c r="AN424" s="156" t="s">
        <v>178</v>
      </c>
      <c r="AO424" s="164"/>
    </row>
    <row r="425" spans="1:41" ht="30" hidden="1" customHeight="1" x14ac:dyDescent="0.35">
      <c r="A425" s="43">
        <v>2026</v>
      </c>
      <c r="B425" s="59" t="s">
        <v>711</v>
      </c>
      <c r="C425" s="70" t="s">
        <v>1169</v>
      </c>
      <c r="D425" s="107" t="s">
        <v>106</v>
      </c>
      <c r="E425" s="107">
        <v>1</v>
      </c>
      <c r="F425" s="58" t="s">
        <v>1170</v>
      </c>
      <c r="G425" s="107" t="s">
        <v>118</v>
      </c>
      <c r="H425" s="59" t="s">
        <v>118</v>
      </c>
      <c r="I425" s="70"/>
      <c r="J425" s="107" t="s">
        <v>130</v>
      </c>
      <c r="K425" s="107" t="s">
        <v>3</v>
      </c>
      <c r="L425" s="59" t="s">
        <v>7</v>
      </c>
      <c r="M425" s="60" t="s">
        <v>1014</v>
      </c>
      <c r="N425" s="168">
        <f>O425*1.2</f>
        <v>2276035.1999999997</v>
      </c>
      <c r="O425" s="169">
        <v>1896696</v>
      </c>
      <c r="P425" s="169">
        <f>O425/1.2</f>
        <v>1580580</v>
      </c>
      <c r="Q425" s="107" t="s">
        <v>138</v>
      </c>
      <c r="R425" s="79"/>
      <c r="S425" s="79"/>
      <c r="T425" s="147"/>
      <c r="U425" s="159"/>
      <c r="V425" s="88">
        <v>46114</v>
      </c>
      <c r="W425" s="88">
        <v>46118</v>
      </c>
      <c r="X425" s="79"/>
      <c r="Y425" s="148"/>
      <c r="Z425" s="148">
        <v>0</v>
      </c>
      <c r="AA425" s="148"/>
      <c r="AB425" s="148">
        <v>0</v>
      </c>
      <c r="AC425" s="148"/>
      <c r="AD425" s="148"/>
      <c r="AE425" s="151" t="s">
        <v>103</v>
      </c>
      <c r="AF425" s="151"/>
      <c r="AG425" s="151"/>
      <c r="AH425" s="152"/>
      <c r="AI425" s="153"/>
      <c r="AJ425" s="152"/>
      <c r="AK425" s="154"/>
      <c r="AL425" s="152"/>
      <c r="AM425" s="160" t="s">
        <v>1029</v>
      </c>
      <c r="AO425" s="164"/>
    </row>
    <row r="426" spans="1:41" ht="30" hidden="1" customHeight="1" x14ac:dyDescent="0.35">
      <c r="A426" s="38">
        <v>2026</v>
      </c>
      <c r="B426" s="59" t="s">
        <v>711</v>
      </c>
      <c r="C426" s="70" t="s">
        <v>1171</v>
      </c>
      <c r="D426" s="107" t="s">
        <v>106</v>
      </c>
      <c r="E426" s="107">
        <v>2</v>
      </c>
      <c r="F426" s="58" t="s">
        <v>1172</v>
      </c>
      <c r="G426" s="107" t="s">
        <v>121</v>
      </c>
      <c r="H426" s="59" t="s">
        <v>127</v>
      </c>
      <c r="I426" s="70"/>
      <c r="J426" s="107" t="s">
        <v>130</v>
      </c>
      <c r="K426" s="107" t="s">
        <v>3</v>
      </c>
      <c r="L426" s="59" t="s">
        <v>6</v>
      </c>
      <c r="M426" s="60" t="s">
        <v>1092</v>
      </c>
      <c r="N426" s="168">
        <f>O426*1.2</f>
        <v>340056</v>
      </c>
      <c r="O426" s="169">
        <v>283380</v>
      </c>
      <c r="P426" s="169">
        <f>O426/1.2</f>
        <v>236150</v>
      </c>
      <c r="Q426" s="107" t="s">
        <v>138</v>
      </c>
      <c r="R426" s="79"/>
      <c r="S426" s="79"/>
      <c r="T426" s="58" t="s">
        <v>1093</v>
      </c>
      <c r="U426" s="107"/>
      <c r="V426" s="88">
        <v>46114</v>
      </c>
      <c r="W426" s="88">
        <v>46118</v>
      </c>
      <c r="X426" s="88">
        <v>46189</v>
      </c>
      <c r="Y426" s="150">
        <f>+AC426</f>
        <v>280925</v>
      </c>
      <c r="Z426" s="150">
        <v>0</v>
      </c>
      <c r="AA426" s="150">
        <f>+AD426</f>
        <v>337110</v>
      </c>
      <c r="AB426" s="150">
        <v>0</v>
      </c>
      <c r="AC426" s="150">
        <f>+AD426/1.2</f>
        <v>280925</v>
      </c>
      <c r="AD426" s="150">
        <v>337110</v>
      </c>
      <c r="AE426" s="151" t="s">
        <v>102</v>
      </c>
      <c r="AF426" s="151"/>
      <c r="AG426" s="151"/>
      <c r="AH426" s="152"/>
      <c r="AI426" s="153"/>
      <c r="AJ426" s="152"/>
      <c r="AK426" s="154"/>
      <c r="AL426" s="152"/>
      <c r="AM426" s="160" t="s">
        <v>1029</v>
      </c>
      <c r="AO426" s="164"/>
    </row>
    <row r="427" spans="1:41" ht="30" hidden="1" customHeight="1" x14ac:dyDescent="0.35">
      <c r="A427" s="38">
        <v>2026</v>
      </c>
      <c r="B427" s="59" t="s">
        <v>711</v>
      </c>
      <c r="C427" s="70" t="s">
        <v>1173</v>
      </c>
      <c r="D427" s="107" t="s">
        <v>106</v>
      </c>
      <c r="E427" s="107">
        <v>1</v>
      </c>
      <c r="F427" s="58" t="s">
        <v>1174</v>
      </c>
      <c r="G427" s="107" t="s">
        <v>121</v>
      </c>
      <c r="H427" s="59" t="s">
        <v>126</v>
      </c>
      <c r="I427" s="70"/>
      <c r="J427" s="107" t="s">
        <v>130</v>
      </c>
      <c r="K427" s="107" t="s">
        <v>3</v>
      </c>
      <c r="L427" s="59" t="s">
        <v>6</v>
      </c>
      <c r="M427" s="60" t="s">
        <v>1092</v>
      </c>
      <c r="N427" s="168">
        <f>O427*1.2</f>
        <v>1523332.8</v>
      </c>
      <c r="O427" s="169">
        <v>1269444</v>
      </c>
      <c r="P427" s="169">
        <f>O427/1.2</f>
        <v>1057870</v>
      </c>
      <c r="Q427" s="107" t="s">
        <v>138</v>
      </c>
      <c r="R427" s="79"/>
      <c r="S427" s="79"/>
      <c r="T427" s="58" t="s">
        <v>1175</v>
      </c>
      <c r="U427" s="107"/>
      <c r="V427" s="88">
        <v>46114</v>
      </c>
      <c r="W427" s="88">
        <v>46120</v>
      </c>
      <c r="X427" s="88">
        <v>46197</v>
      </c>
      <c r="Y427" s="150">
        <f>AA427/1.2</f>
        <v>1149330</v>
      </c>
      <c r="Z427" s="150">
        <v>0</v>
      </c>
      <c r="AA427" s="150">
        <v>1379196</v>
      </c>
      <c r="AB427" s="150">
        <v>0</v>
      </c>
      <c r="AC427" s="150">
        <f>Y427</f>
        <v>1149330</v>
      </c>
      <c r="AD427" s="150">
        <f>AA427</f>
        <v>1379196</v>
      </c>
      <c r="AE427" s="151" t="s">
        <v>102</v>
      </c>
      <c r="AF427" s="151"/>
      <c r="AG427" s="151"/>
      <c r="AH427" s="152"/>
      <c r="AI427" s="153"/>
      <c r="AJ427" s="152"/>
      <c r="AK427" s="154"/>
      <c r="AL427" s="152"/>
      <c r="AM427" s="160" t="s">
        <v>1029</v>
      </c>
      <c r="AO427" s="164"/>
    </row>
    <row r="428" spans="1:41" ht="30" hidden="1" customHeight="1" x14ac:dyDescent="0.35">
      <c r="A428" s="43">
        <v>2026</v>
      </c>
      <c r="B428" s="59" t="s">
        <v>711</v>
      </c>
      <c r="C428" s="70" t="s">
        <v>1173</v>
      </c>
      <c r="D428" s="107" t="s">
        <v>106</v>
      </c>
      <c r="E428" s="107">
        <v>2</v>
      </c>
      <c r="F428" s="58" t="s">
        <v>1176</v>
      </c>
      <c r="G428" s="107" t="s">
        <v>118</v>
      </c>
      <c r="H428" s="59" t="s">
        <v>118</v>
      </c>
      <c r="I428" s="70"/>
      <c r="J428" s="107" t="s">
        <v>130</v>
      </c>
      <c r="K428" s="107" t="s">
        <v>3</v>
      </c>
      <c r="L428" s="59" t="s">
        <v>6</v>
      </c>
      <c r="M428" s="60" t="s">
        <v>1092</v>
      </c>
      <c r="N428" s="168">
        <f>O428*1.2</f>
        <v>488764.8</v>
      </c>
      <c r="O428" s="169">
        <v>407304</v>
      </c>
      <c r="P428" s="169">
        <f>O428/1.2</f>
        <v>339420</v>
      </c>
      <c r="Q428" s="107" t="s">
        <v>138</v>
      </c>
      <c r="R428" s="79"/>
      <c r="S428" s="79"/>
      <c r="T428" s="147"/>
      <c r="U428" s="159"/>
      <c r="V428" s="88">
        <v>46114</v>
      </c>
      <c r="W428" s="88">
        <v>46120</v>
      </c>
      <c r="X428" s="79">
        <v>0</v>
      </c>
      <c r="Y428" s="148">
        <v>0</v>
      </c>
      <c r="Z428" s="148">
        <v>0</v>
      </c>
      <c r="AA428" s="148">
        <v>0</v>
      </c>
      <c r="AB428" s="148">
        <v>0</v>
      </c>
      <c r="AC428" s="148">
        <v>0</v>
      </c>
      <c r="AD428" s="148">
        <v>0</v>
      </c>
      <c r="AE428" s="151" t="s">
        <v>103</v>
      </c>
      <c r="AF428" s="151"/>
      <c r="AG428" s="151"/>
      <c r="AH428" s="152"/>
      <c r="AI428" s="153"/>
      <c r="AJ428" s="152"/>
      <c r="AK428" s="154"/>
      <c r="AL428" s="152"/>
      <c r="AM428" s="160" t="s">
        <v>1029</v>
      </c>
      <c r="AO428" s="164"/>
    </row>
    <row r="429" spans="1:41" ht="30" hidden="1" customHeight="1" x14ac:dyDescent="0.35">
      <c r="A429" s="49">
        <v>2026</v>
      </c>
      <c r="B429" s="59" t="s">
        <v>60</v>
      </c>
      <c r="C429" s="70" t="s">
        <v>1177</v>
      </c>
      <c r="D429" s="107" t="s">
        <v>109</v>
      </c>
      <c r="E429" s="107">
        <v>1</v>
      </c>
      <c r="F429" s="58" t="s">
        <v>1178</v>
      </c>
      <c r="G429" s="107" t="s">
        <v>119</v>
      </c>
      <c r="H429" s="59" t="s">
        <v>119</v>
      </c>
      <c r="I429" s="70" t="s">
        <v>1177</v>
      </c>
      <c r="J429" s="107" t="s">
        <v>132</v>
      </c>
      <c r="K429" s="107" t="s">
        <v>3</v>
      </c>
      <c r="L429" s="59" t="s">
        <v>7</v>
      </c>
      <c r="M429" s="60" t="s">
        <v>1179</v>
      </c>
      <c r="N429" s="148"/>
      <c r="O429" s="149"/>
      <c r="P429" s="149"/>
      <c r="Q429" s="107" t="s">
        <v>139</v>
      </c>
      <c r="R429" s="79"/>
      <c r="S429" s="79"/>
      <c r="T429" s="58" t="s">
        <v>1180</v>
      </c>
      <c r="U429" s="107"/>
      <c r="V429" s="88">
        <v>46118</v>
      </c>
      <c r="W429" s="79"/>
      <c r="X429" s="88"/>
      <c r="Y429" s="150">
        <v>55000</v>
      </c>
      <c r="Z429" s="150">
        <v>0</v>
      </c>
      <c r="AA429" s="150">
        <v>66000</v>
      </c>
      <c r="AB429" s="150">
        <v>0</v>
      </c>
      <c r="AC429" s="150">
        <v>55000</v>
      </c>
      <c r="AD429" s="150">
        <v>66000</v>
      </c>
      <c r="AE429" s="151" t="s">
        <v>103</v>
      </c>
      <c r="AF429" s="151"/>
      <c r="AG429" s="151"/>
      <c r="AH429" s="152"/>
      <c r="AI429" s="153"/>
      <c r="AJ429" s="152"/>
      <c r="AK429" s="154"/>
      <c r="AL429" s="152"/>
      <c r="AM429" s="160" t="s">
        <v>1181</v>
      </c>
      <c r="AO429" s="164"/>
    </row>
    <row r="430" spans="1:41" ht="30" hidden="1" customHeight="1" x14ac:dyDescent="0.35">
      <c r="A430" s="38">
        <v>2026</v>
      </c>
      <c r="B430" s="59" t="s">
        <v>711</v>
      </c>
      <c r="C430" s="70" t="s">
        <v>1182</v>
      </c>
      <c r="D430" s="107" t="s">
        <v>106</v>
      </c>
      <c r="E430" s="107">
        <v>1</v>
      </c>
      <c r="F430" s="58" t="s">
        <v>1183</v>
      </c>
      <c r="G430" s="107" t="s">
        <v>121</v>
      </c>
      <c r="H430" s="59" t="s">
        <v>127</v>
      </c>
      <c r="I430" s="70"/>
      <c r="J430" s="107" t="s">
        <v>131</v>
      </c>
      <c r="K430" s="107" t="s">
        <v>4</v>
      </c>
      <c r="L430" s="59" t="s">
        <v>7</v>
      </c>
      <c r="M430" s="60" t="s">
        <v>971</v>
      </c>
      <c r="N430" s="168">
        <f>O430*1.2</f>
        <v>2139292.7999999998</v>
      </c>
      <c r="O430" s="169">
        <v>1782744</v>
      </c>
      <c r="P430" s="169">
        <f>O430/1.2</f>
        <v>1485620</v>
      </c>
      <c r="Q430" s="107" t="s">
        <v>138</v>
      </c>
      <c r="R430" s="79"/>
      <c r="S430" s="79"/>
      <c r="T430" s="58" t="s">
        <v>972</v>
      </c>
      <c r="U430" s="107"/>
      <c r="V430" s="88">
        <v>46121</v>
      </c>
      <c r="W430" s="88">
        <v>46126</v>
      </c>
      <c r="X430" s="88"/>
      <c r="Y430" s="150">
        <f>AA430/1.2</f>
        <v>1681451</v>
      </c>
      <c r="Z430" s="150">
        <f>AB430/1.2</f>
        <v>165310.15</v>
      </c>
      <c r="AA430" s="150">
        <v>2017741.2</v>
      </c>
      <c r="AB430" s="150">
        <v>198372.18</v>
      </c>
      <c r="AC430" s="150">
        <f>Y430</f>
        <v>1681451</v>
      </c>
      <c r="AD430" s="150">
        <f>AA430</f>
        <v>2017741.2</v>
      </c>
      <c r="AE430" s="151" t="s">
        <v>100</v>
      </c>
      <c r="AF430" s="151"/>
      <c r="AG430" s="151"/>
      <c r="AH430" s="152"/>
      <c r="AI430" s="153"/>
      <c r="AJ430" s="152"/>
      <c r="AK430" s="154"/>
      <c r="AL430" s="152"/>
      <c r="AM430" s="160" t="s">
        <v>1029</v>
      </c>
      <c r="AO430" s="164"/>
    </row>
    <row r="431" spans="1:41" ht="30" hidden="1" customHeight="1" x14ac:dyDescent="0.35">
      <c r="A431" s="43">
        <v>2026</v>
      </c>
      <c r="B431" s="59" t="s">
        <v>711</v>
      </c>
      <c r="C431" s="70" t="s">
        <v>1184</v>
      </c>
      <c r="D431" s="107" t="s">
        <v>106</v>
      </c>
      <c r="E431" s="107">
        <v>1</v>
      </c>
      <c r="F431" s="58" t="s">
        <v>1185</v>
      </c>
      <c r="G431" s="107" t="s">
        <v>118</v>
      </c>
      <c r="H431" s="59" t="s">
        <v>118</v>
      </c>
      <c r="I431" s="74"/>
      <c r="J431" s="107" t="s">
        <v>131</v>
      </c>
      <c r="K431" s="107" t="s">
        <v>1</v>
      </c>
      <c r="L431" s="59" t="s">
        <v>7</v>
      </c>
      <c r="M431" s="60" t="s">
        <v>35</v>
      </c>
      <c r="N431" s="168">
        <f>O431*1.2</f>
        <v>349387.2</v>
      </c>
      <c r="O431" s="169">
        <v>291156</v>
      </c>
      <c r="P431" s="169">
        <f>O431/1.2</f>
        <v>242630</v>
      </c>
      <c r="Q431" s="107" t="s">
        <v>138</v>
      </c>
      <c r="R431" s="79"/>
      <c r="S431" s="79"/>
      <c r="T431" s="147"/>
      <c r="U431" s="159"/>
      <c r="V431" s="88">
        <v>46119</v>
      </c>
      <c r="W431" s="88">
        <v>46126</v>
      </c>
      <c r="X431" s="79"/>
      <c r="Y431" s="148">
        <v>0</v>
      </c>
      <c r="Z431" s="148">
        <v>0</v>
      </c>
      <c r="AA431" s="148">
        <v>0</v>
      </c>
      <c r="AB431" s="148">
        <v>0</v>
      </c>
      <c r="AC431" s="148">
        <v>0</v>
      </c>
      <c r="AD431" s="148">
        <v>0</v>
      </c>
      <c r="AE431" s="151" t="s">
        <v>103</v>
      </c>
      <c r="AF431" s="151"/>
      <c r="AG431" s="151"/>
      <c r="AH431" s="152"/>
      <c r="AI431" s="153"/>
      <c r="AJ431" s="152"/>
      <c r="AK431" s="154"/>
      <c r="AL431" s="152"/>
      <c r="AM431" s="160" t="s">
        <v>1029</v>
      </c>
      <c r="AO431" s="164"/>
    </row>
    <row r="432" spans="1:41" ht="30" hidden="1" customHeight="1" x14ac:dyDescent="0.35">
      <c r="A432" s="43">
        <v>2026</v>
      </c>
      <c r="B432" s="59" t="s">
        <v>711</v>
      </c>
      <c r="C432" s="70" t="s">
        <v>1186</v>
      </c>
      <c r="D432" s="107" t="s">
        <v>106</v>
      </c>
      <c r="E432" s="107">
        <v>1</v>
      </c>
      <c r="F432" s="58" t="s">
        <v>1187</v>
      </c>
      <c r="G432" s="107" t="s">
        <v>118</v>
      </c>
      <c r="H432" s="59" t="s">
        <v>118</v>
      </c>
      <c r="I432" s="74"/>
      <c r="J432" s="107" t="s">
        <v>130</v>
      </c>
      <c r="K432" s="107" t="s">
        <v>3</v>
      </c>
      <c r="L432" s="59" t="s">
        <v>7</v>
      </c>
      <c r="M432" s="60" t="s">
        <v>1014</v>
      </c>
      <c r="N432" s="168">
        <f>O432*1.2</f>
        <v>345211.2</v>
      </c>
      <c r="O432" s="169">
        <v>287676</v>
      </c>
      <c r="P432" s="169">
        <f>O432/1.2</f>
        <v>239730</v>
      </c>
      <c r="Q432" s="107" t="s">
        <v>138</v>
      </c>
      <c r="R432" s="79"/>
      <c r="S432" s="79"/>
      <c r="T432" s="147"/>
      <c r="U432" s="159"/>
      <c r="V432" s="88">
        <v>46121</v>
      </c>
      <c r="W432" s="88">
        <v>46126</v>
      </c>
      <c r="X432" s="79">
        <v>0</v>
      </c>
      <c r="Y432" s="148">
        <v>0</v>
      </c>
      <c r="Z432" s="148">
        <v>0</v>
      </c>
      <c r="AA432" s="148">
        <v>0</v>
      </c>
      <c r="AB432" s="148">
        <v>0</v>
      </c>
      <c r="AC432" s="148">
        <v>0</v>
      </c>
      <c r="AD432" s="148">
        <v>0</v>
      </c>
      <c r="AE432" s="151" t="s">
        <v>103</v>
      </c>
      <c r="AF432" s="151"/>
      <c r="AG432" s="151"/>
      <c r="AH432" s="152"/>
      <c r="AI432" s="153"/>
      <c r="AJ432" s="152"/>
      <c r="AK432" s="154"/>
      <c r="AL432" s="152"/>
      <c r="AM432" s="160" t="s">
        <v>1029</v>
      </c>
      <c r="AO432" s="164"/>
    </row>
    <row r="433" spans="1:41" ht="30" hidden="1" customHeight="1" x14ac:dyDescent="0.35">
      <c r="A433" s="38">
        <v>2026</v>
      </c>
      <c r="B433" s="59" t="s">
        <v>711</v>
      </c>
      <c r="C433" s="70" t="s">
        <v>1188</v>
      </c>
      <c r="D433" s="107" t="s">
        <v>106</v>
      </c>
      <c r="E433" s="107">
        <v>1</v>
      </c>
      <c r="F433" s="58" t="s">
        <v>1189</v>
      </c>
      <c r="G433" s="107" t="s">
        <v>121</v>
      </c>
      <c r="H433" s="59" t="s">
        <v>126</v>
      </c>
      <c r="I433" s="70"/>
      <c r="J433" s="107" t="s">
        <v>131</v>
      </c>
      <c r="K433" s="107" t="s">
        <v>3</v>
      </c>
      <c r="L433" s="59" t="s">
        <v>6</v>
      </c>
      <c r="M433" s="60" t="s">
        <v>1092</v>
      </c>
      <c r="N433" s="168">
        <f>O433*1.2</f>
        <v>311040</v>
      </c>
      <c r="O433" s="169">
        <v>259200</v>
      </c>
      <c r="P433" s="169">
        <f>O433/1.2</f>
        <v>216000</v>
      </c>
      <c r="Q433" s="107" t="s">
        <v>139</v>
      </c>
      <c r="R433" s="79"/>
      <c r="S433" s="79"/>
      <c r="T433" s="58" t="s">
        <v>1190</v>
      </c>
      <c r="U433" s="107"/>
      <c r="V433" s="88">
        <v>46126</v>
      </c>
      <c r="W433" s="88">
        <v>46129</v>
      </c>
      <c r="X433" s="88">
        <v>46206</v>
      </c>
      <c r="Y433" s="150">
        <f>AC433</f>
        <v>256272.00000000003</v>
      </c>
      <c r="Z433" s="150">
        <v>0</v>
      </c>
      <c r="AA433" s="150">
        <f>AD433</f>
        <v>307526.40000000002</v>
      </c>
      <c r="AB433" s="150">
        <v>0</v>
      </c>
      <c r="AC433" s="150">
        <f>AD433/1.2</f>
        <v>256272.00000000003</v>
      </c>
      <c r="AD433" s="150">
        <v>307526.40000000002</v>
      </c>
      <c r="AE433" s="151" t="s">
        <v>102</v>
      </c>
      <c r="AF433" s="151"/>
      <c r="AG433" s="151"/>
      <c r="AH433" s="152"/>
      <c r="AI433" s="153"/>
      <c r="AJ433" s="152"/>
      <c r="AK433" s="154"/>
      <c r="AL433" s="152"/>
      <c r="AM433" s="160" t="s">
        <v>1029</v>
      </c>
      <c r="AO433" s="164"/>
    </row>
    <row r="434" spans="1:41" ht="30" hidden="1" customHeight="1" x14ac:dyDescent="0.35">
      <c r="A434" s="42">
        <v>2026</v>
      </c>
      <c r="B434" s="59" t="s">
        <v>55</v>
      </c>
      <c r="C434" s="70" t="s">
        <v>1191</v>
      </c>
      <c r="D434" s="107" t="s">
        <v>106</v>
      </c>
      <c r="E434" s="107">
        <v>1</v>
      </c>
      <c r="F434" s="58" t="s">
        <v>1192</v>
      </c>
      <c r="G434" s="107" t="s">
        <v>120</v>
      </c>
      <c r="H434" s="59" t="s">
        <v>120</v>
      </c>
      <c r="I434" s="70"/>
      <c r="J434" s="107" t="s">
        <v>131</v>
      </c>
      <c r="K434" s="107" t="s">
        <v>3</v>
      </c>
      <c r="L434" s="59" t="s">
        <v>7</v>
      </c>
      <c r="M434" s="60" t="s">
        <v>1179</v>
      </c>
      <c r="N434" s="168">
        <f>O434*1.2</f>
        <v>86400</v>
      </c>
      <c r="O434" s="169">
        <v>72000</v>
      </c>
      <c r="P434" s="169">
        <f>O434/1.2</f>
        <v>60000</v>
      </c>
      <c r="Q434" s="107" t="s">
        <v>138</v>
      </c>
      <c r="R434" s="79"/>
      <c r="S434" s="79"/>
      <c r="T434" s="58"/>
      <c r="U434" s="107"/>
      <c r="V434" s="85">
        <v>46198</v>
      </c>
      <c r="W434" s="86"/>
      <c r="X434" s="88"/>
      <c r="Y434" s="150"/>
      <c r="Z434" s="150">
        <v>0</v>
      </c>
      <c r="AA434" s="150"/>
      <c r="AB434" s="150">
        <v>0</v>
      </c>
      <c r="AC434" s="150"/>
      <c r="AD434" s="150"/>
      <c r="AE434" s="151" t="s">
        <v>99</v>
      </c>
      <c r="AF434" s="151"/>
      <c r="AG434" s="151"/>
      <c r="AH434" s="152"/>
      <c r="AI434" s="153"/>
      <c r="AJ434" s="152"/>
      <c r="AK434" s="154"/>
      <c r="AL434" s="152"/>
      <c r="AM434" s="155" t="s">
        <v>1193</v>
      </c>
      <c r="AO434" s="164"/>
    </row>
    <row r="435" spans="1:41" ht="30" hidden="1" customHeight="1" x14ac:dyDescent="0.35">
      <c r="A435" s="38">
        <v>2026</v>
      </c>
      <c r="B435" s="59" t="s">
        <v>63</v>
      </c>
      <c r="C435" s="147" t="s">
        <v>140</v>
      </c>
      <c r="D435" s="107" t="s">
        <v>114</v>
      </c>
      <c r="E435" s="107">
        <v>16</v>
      </c>
      <c r="F435" s="58" t="s">
        <v>1194</v>
      </c>
      <c r="G435" s="107" t="s">
        <v>121</v>
      </c>
      <c r="H435" s="59" t="s">
        <v>126</v>
      </c>
      <c r="I435" s="70" t="s">
        <v>1195</v>
      </c>
      <c r="J435" s="107" t="s">
        <v>132</v>
      </c>
      <c r="K435" s="107" t="s">
        <v>3</v>
      </c>
      <c r="L435" s="59" t="s">
        <v>6</v>
      </c>
      <c r="M435" s="60" t="s">
        <v>953</v>
      </c>
      <c r="N435" s="148"/>
      <c r="O435" s="149"/>
      <c r="P435" s="149"/>
      <c r="Q435" s="107" t="s">
        <v>140</v>
      </c>
      <c r="R435" s="79"/>
      <c r="S435" s="79"/>
      <c r="T435" s="58" t="s">
        <v>1196</v>
      </c>
      <c r="U435" s="107">
        <v>2026</v>
      </c>
      <c r="V435" s="88">
        <v>46126</v>
      </c>
      <c r="W435" s="79"/>
      <c r="X435" s="88">
        <v>46127</v>
      </c>
      <c r="Y435" s="150">
        <f>AA435</f>
        <v>848337.5</v>
      </c>
      <c r="Z435" s="150">
        <v>0</v>
      </c>
      <c r="AA435" s="150">
        <f>AC435</f>
        <v>848337.5</v>
      </c>
      <c r="AB435" s="150">
        <v>0</v>
      </c>
      <c r="AC435" s="150">
        <f>AD435</f>
        <v>848337.5</v>
      </c>
      <c r="AD435" s="175">
        <v>848337.5</v>
      </c>
      <c r="AE435" s="151" t="s">
        <v>102</v>
      </c>
      <c r="AF435" s="151"/>
      <c r="AG435" s="151"/>
      <c r="AH435" s="152"/>
      <c r="AI435" s="153"/>
      <c r="AJ435" s="152"/>
      <c r="AK435" s="154"/>
      <c r="AL435" s="152"/>
      <c r="AM435" s="160" t="s">
        <v>1029</v>
      </c>
      <c r="AN435" s="156" t="s">
        <v>178</v>
      </c>
      <c r="AO435" s="164"/>
    </row>
    <row r="436" spans="1:41" ht="30" hidden="1" customHeight="1" x14ac:dyDescent="0.35">
      <c r="A436" s="38">
        <v>2026</v>
      </c>
      <c r="B436" s="59" t="s">
        <v>63</v>
      </c>
      <c r="C436" s="147" t="s">
        <v>173</v>
      </c>
      <c r="D436" s="107" t="s">
        <v>114</v>
      </c>
      <c r="E436" s="107">
        <v>1</v>
      </c>
      <c r="F436" s="58" t="s">
        <v>1197</v>
      </c>
      <c r="G436" s="107" t="s">
        <v>121</v>
      </c>
      <c r="H436" s="59" t="s">
        <v>126</v>
      </c>
      <c r="I436" s="70" t="s">
        <v>1198</v>
      </c>
      <c r="J436" s="107" t="s">
        <v>132</v>
      </c>
      <c r="K436" s="107" t="s">
        <v>3</v>
      </c>
      <c r="L436" s="59" t="s">
        <v>6</v>
      </c>
      <c r="M436" s="60" t="s">
        <v>953</v>
      </c>
      <c r="N436" s="148"/>
      <c r="O436" s="149"/>
      <c r="P436" s="149"/>
      <c r="Q436" s="107" t="s">
        <v>139</v>
      </c>
      <c r="R436" s="79"/>
      <c r="S436" s="79"/>
      <c r="T436" s="58" t="s">
        <v>1199</v>
      </c>
      <c r="U436" s="107">
        <v>2026</v>
      </c>
      <c r="V436" s="88">
        <v>46118</v>
      </c>
      <c r="W436" s="79"/>
      <c r="X436" s="88">
        <v>46119</v>
      </c>
      <c r="Y436" s="150">
        <v>1349674.56</v>
      </c>
      <c r="Z436" s="150">
        <v>124800</v>
      </c>
      <c r="AA436" s="150">
        <f>Y436</f>
        <v>1349674.56</v>
      </c>
      <c r="AB436" s="150">
        <f>Z436</f>
        <v>124800</v>
      </c>
      <c r="AC436" s="150">
        <f>AA436</f>
        <v>1349674.56</v>
      </c>
      <c r="AD436" s="175">
        <f>AA436</f>
        <v>1349674.56</v>
      </c>
      <c r="AE436" s="151" t="s">
        <v>102</v>
      </c>
      <c r="AF436" s="151"/>
      <c r="AG436" s="151"/>
      <c r="AH436" s="152"/>
      <c r="AI436" s="153"/>
      <c r="AJ436" s="152"/>
      <c r="AK436" s="154"/>
      <c r="AL436" s="152"/>
      <c r="AM436" s="160" t="s">
        <v>1029</v>
      </c>
      <c r="AN436" s="156" t="s">
        <v>178</v>
      </c>
      <c r="AO436" s="164"/>
    </row>
    <row r="437" spans="1:41" ht="30" hidden="1" customHeight="1" x14ac:dyDescent="0.35">
      <c r="A437" s="38">
        <v>2026</v>
      </c>
      <c r="B437" s="59" t="s">
        <v>63</v>
      </c>
      <c r="C437" s="147" t="s">
        <v>173</v>
      </c>
      <c r="D437" s="107" t="s">
        <v>114</v>
      </c>
      <c r="E437" s="107">
        <v>1</v>
      </c>
      <c r="F437" s="58" t="s">
        <v>1200</v>
      </c>
      <c r="G437" s="107" t="s">
        <v>121</v>
      </c>
      <c r="H437" s="59" t="s">
        <v>126</v>
      </c>
      <c r="I437" s="70" t="s">
        <v>1201</v>
      </c>
      <c r="J437" s="107" t="s">
        <v>132</v>
      </c>
      <c r="K437" s="107" t="s">
        <v>3</v>
      </c>
      <c r="L437" s="59" t="s">
        <v>6</v>
      </c>
      <c r="M437" s="60" t="s">
        <v>953</v>
      </c>
      <c r="N437" s="148"/>
      <c r="O437" s="149"/>
      <c r="P437" s="149"/>
      <c r="Q437" s="107" t="s">
        <v>139</v>
      </c>
      <c r="R437" s="79"/>
      <c r="S437" s="79"/>
      <c r="T437" s="58" t="s">
        <v>1202</v>
      </c>
      <c r="U437" s="107">
        <v>2026</v>
      </c>
      <c r="V437" s="88">
        <v>46118</v>
      </c>
      <c r="W437" s="79"/>
      <c r="X437" s="88">
        <v>46119</v>
      </c>
      <c r="Y437" s="150">
        <v>2335975.2000000002</v>
      </c>
      <c r="Z437" s="150">
        <v>216000</v>
      </c>
      <c r="AA437" s="150">
        <f>+Y437</f>
        <v>2335975.2000000002</v>
      </c>
      <c r="AB437" s="150">
        <f>+Z437</f>
        <v>216000</v>
      </c>
      <c r="AC437" s="150">
        <f>AA437</f>
        <v>2335975.2000000002</v>
      </c>
      <c r="AD437" s="175">
        <f>AC437</f>
        <v>2335975.2000000002</v>
      </c>
      <c r="AE437" s="151" t="s">
        <v>102</v>
      </c>
      <c r="AF437" s="151"/>
      <c r="AG437" s="151"/>
      <c r="AH437" s="152"/>
      <c r="AI437" s="153"/>
      <c r="AJ437" s="152"/>
      <c r="AK437" s="154"/>
      <c r="AL437" s="152"/>
      <c r="AM437" s="160" t="s">
        <v>1029</v>
      </c>
      <c r="AN437" s="156" t="s">
        <v>178</v>
      </c>
      <c r="AO437" s="164"/>
    </row>
    <row r="438" spans="1:41" ht="30" hidden="1" customHeight="1" x14ac:dyDescent="0.35">
      <c r="A438" s="38">
        <v>2026</v>
      </c>
      <c r="B438" s="59" t="s">
        <v>63</v>
      </c>
      <c r="C438" s="147" t="s">
        <v>173</v>
      </c>
      <c r="D438" s="107" t="s">
        <v>114</v>
      </c>
      <c r="E438" s="107">
        <v>1</v>
      </c>
      <c r="F438" s="58" t="s">
        <v>1203</v>
      </c>
      <c r="G438" s="107" t="s">
        <v>121</v>
      </c>
      <c r="H438" s="59" t="s">
        <v>126</v>
      </c>
      <c r="I438" s="70" t="s">
        <v>1204</v>
      </c>
      <c r="J438" s="107" t="s">
        <v>132</v>
      </c>
      <c r="K438" s="107" t="s">
        <v>3</v>
      </c>
      <c r="L438" s="59" t="s">
        <v>6</v>
      </c>
      <c r="M438" s="60" t="s">
        <v>953</v>
      </c>
      <c r="N438" s="148"/>
      <c r="O438" s="149"/>
      <c r="P438" s="149"/>
      <c r="Q438" s="107" t="s">
        <v>139</v>
      </c>
      <c r="R438" s="79"/>
      <c r="S438" s="79"/>
      <c r="T438" s="58" t="s">
        <v>1205</v>
      </c>
      <c r="U438" s="107">
        <v>2026</v>
      </c>
      <c r="V438" s="88">
        <v>46118</v>
      </c>
      <c r="W438" s="79"/>
      <c r="X438" s="88">
        <v>46119</v>
      </c>
      <c r="Y438" s="150">
        <v>150000</v>
      </c>
      <c r="Z438" s="150">
        <v>0</v>
      </c>
      <c r="AA438" s="150">
        <f>Y438</f>
        <v>150000</v>
      </c>
      <c r="AB438" s="150">
        <v>0</v>
      </c>
      <c r="AC438" s="150">
        <v>125000</v>
      </c>
      <c r="AD438" s="175">
        <f t="shared" ref="AD438:AD445" si="40">AA438</f>
        <v>150000</v>
      </c>
      <c r="AE438" s="151" t="s">
        <v>102</v>
      </c>
      <c r="AF438" s="151"/>
      <c r="AG438" s="151"/>
      <c r="AH438" s="152"/>
      <c r="AI438" s="153"/>
      <c r="AJ438" s="152"/>
      <c r="AK438" s="154"/>
      <c r="AL438" s="152"/>
      <c r="AM438" s="160" t="s">
        <v>1029</v>
      </c>
      <c r="AN438" s="156" t="s">
        <v>178</v>
      </c>
      <c r="AO438" s="164"/>
    </row>
    <row r="439" spans="1:41" ht="49.5" hidden="1" customHeight="1" x14ac:dyDescent="0.35">
      <c r="A439" s="38">
        <v>2025</v>
      </c>
      <c r="B439" s="59" t="s">
        <v>55</v>
      </c>
      <c r="C439" s="70" t="s">
        <v>1206</v>
      </c>
      <c r="D439" s="107" t="s">
        <v>106</v>
      </c>
      <c r="E439" s="107">
        <v>1</v>
      </c>
      <c r="F439" s="58" t="s">
        <v>1207</v>
      </c>
      <c r="G439" s="107" t="s">
        <v>121</v>
      </c>
      <c r="H439" s="59" t="s">
        <v>126</v>
      </c>
      <c r="I439" s="70" t="s">
        <v>1208</v>
      </c>
      <c r="J439" s="107" t="s">
        <v>131</v>
      </c>
      <c r="K439" s="107" t="s">
        <v>1</v>
      </c>
      <c r="L439" s="59" t="s">
        <v>7</v>
      </c>
      <c r="M439" s="60" t="s">
        <v>961</v>
      </c>
      <c r="N439" s="168">
        <f>O439*1.2</f>
        <v>3067200</v>
      </c>
      <c r="O439" s="169">
        <v>2556000</v>
      </c>
      <c r="P439" s="169">
        <f>O439/1.2</f>
        <v>2130000</v>
      </c>
      <c r="Q439" s="107" t="s">
        <v>138</v>
      </c>
      <c r="R439" s="79"/>
      <c r="S439" s="79"/>
      <c r="T439" s="58" t="s">
        <v>1209</v>
      </c>
      <c r="U439" s="107">
        <v>2026</v>
      </c>
      <c r="V439" s="88">
        <v>46120</v>
      </c>
      <c r="W439" s="79"/>
      <c r="X439" s="88">
        <v>46121</v>
      </c>
      <c r="Y439" s="150">
        <f>AA439/1.2</f>
        <v>1978042.9500000002</v>
      </c>
      <c r="Z439" s="150">
        <f>AB439/1.2</f>
        <v>184500</v>
      </c>
      <c r="AA439" s="150">
        <v>2373651.54</v>
      </c>
      <c r="AB439" s="150">
        <v>221400</v>
      </c>
      <c r="AC439" s="150">
        <f>Y439</f>
        <v>1978042.9500000002</v>
      </c>
      <c r="AD439" s="150">
        <f t="shared" si="40"/>
        <v>2373651.54</v>
      </c>
      <c r="AE439" s="151" t="s">
        <v>102</v>
      </c>
      <c r="AF439" s="151"/>
      <c r="AG439" s="151"/>
      <c r="AH439" s="152"/>
      <c r="AI439" s="153"/>
      <c r="AJ439" s="152"/>
      <c r="AK439" s="154"/>
      <c r="AL439" s="152"/>
      <c r="AM439" s="160" t="s">
        <v>1029</v>
      </c>
      <c r="AO439" s="164"/>
    </row>
    <row r="440" spans="1:41" ht="30" hidden="1" customHeight="1" x14ac:dyDescent="0.35">
      <c r="A440" s="38">
        <v>2026</v>
      </c>
      <c r="B440" s="59" t="s">
        <v>55</v>
      </c>
      <c r="C440" s="70" t="s">
        <v>1210</v>
      </c>
      <c r="D440" s="107" t="s">
        <v>109</v>
      </c>
      <c r="E440" s="107">
        <v>1</v>
      </c>
      <c r="F440" s="58" t="s">
        <v>1211</v>
      </c>
      <c r="G440" s="107" t="s">
        <v>121</v>
      </c>
      <c r="H440" s="59" t="s">
        <v>126</v>
      </c>
      <c r="I440" s="70" t="s">
        <v>1210</v>
      </c>
      <c r="J440" s="107" t="s">
        <v>132</v>
      </c>
      <c r="K440" s="107" t="s">
        <v>3</v>
      </c>
      <c r="L440" s="59" t="s">
        <v>6</v>
      </c>
      <c r="M440" s="60" t="s">
        <v>23</v>
      </c>
      <c r="N440" s="148"/>
      <c r="O440" s="149"/>
      <c r="P440" s="149"/>
      <c r="Q440" s="107" t="s">
        <v>139</v>
      </c>
      <c r="R440" s="79"/>
      <c r="S440" s="79"/>
      <c r="T440" s="58" t="s">
        <v>1212</v>
      </c>
      <c r="U440" s="107">
        <v>2026</v>
      </c>
      <c r="V440" s="88">
        <v>46106</v>
      </c>
      <c r="W440" s="79"/>
      <c r="X440" s="88">
        <v>46133</v>
      </c>
      <c r="Y440" s="150">
        <v>89166.67</v>
      </c>
      <c r="Z440" s="150">
        <v>0</v>
      </c>
      <c r="AA440" s="150">
        <v>107000</v>
      </c>
      <c r="AB440" s="150">
        <v>0</v>
      </c>
      <c r="AC440" s="150">
        <f>Y440</f>
        <v>89166.67</v>
      </c>
      <c r="AD440" s="150">
        <f t="shared" si="40"/>
        <v>107000</v>
      </c>
      <c r="AE440" s="151" t="s">
        <v>102</v>
      </c>
      <c r="AF440" s="151"/>
      <c r="AG440" s="151"/>
      <c r="AH440" s="152"/>
      <c r="AI440" s="153"/>
      <c r="AJ440" s="152"/>
      <c r="AK440" s="154"/>
      <c r="AL440" s="152"/>
      <c r="AM440" s="160"/>
      <c r="AO440" s="164"/>
    </row>
    <row r="441" spans="1:41" ht="30" hidden="1" customHeight="1" x14ac:dyDescent="0.35">
      <c r="A441" s="38">
        <v>2026</v>
      </c>
      <c r="B441" s="59" t="s">
        <v>55</v>
      </c>
      <c r="C441" s="70" t="s">
        <v>1213</v>
      </c>
      <c r="D441" s="107" t="s">
        <v>109</v>
      </c>
      <c r="E441" s="107">
        <v>1</v>
      </c>
      <c r="F441" s="58" t="s">
        <v>1214</v>
      </c>
      <c r="G441" s="107" t="s">
        <v>121</v>
      </c>
      <c r="H441" s="59" t="s">
        <v>126</v>
      </c>
      <c r="I441" s="70" t="s">
        <v>1213</v>
      </c>
      <c r="J441" s="107" t="s">
        <v>132</v>
      </c>
      <c r="K441" s="107" t="s">
        <v>3</v>
      </c>
      <c r="L441" s="59" t="s">
        <v>6</v>
      </c>
      <c r="M441" s="60" t="s">
        <v>23</v>
      </c>
      <c r="N441" s="148"/>
      <c r="O441" s="149"/>
      <c r="P441" s="149"/>
      <c r="Q441" s="107" t="s">
        <v>139</v>
      </c>
      <c r="R441" s="79"/>
      <c r="S441" s="79"/>
      <c r="T441" s="58" t="s">
        <v>1215</v>
      </c>
      <c r="U441" s="107">
        <v>2026</v>
      </c>
      <c r="V441" s="88">
        <v>46106</v>
      </c>
      <c r="W441" s="79"/>
      <c r="X441" s="88">
        <v>46133</v>
      </c>
      <c r="Y441" s="150">
        <v>31500</v>
      </c>
      <c r="Z441" s="150">
        <v>0</v>
      </c>
      <c r="AA441" s="150">
        <v>37800</v>
      </c>
      <c r="AB441" s="150">
        <v>0</v>
      </c>
      <c r="AC441" s="150">
        <f>Y441</f>
        <v>31500</v>
      </c>
      <c r="AD441" s="150">
        <f t="shared" si="40"/>
        <v>37800</v>
      </c>
      <c r="AE441" s="151" t="s">
        <v>102</v>
      </c>
      <c r="AF441" s="151"/>
      <c r="AG441" s="151"/>
      <c r="AH441" s="152"/>
      <c r="AI441" s="153"/>
      <c r="AJ441" s="152"/>
      <c r="AK441" s="154"/>
      <c r="AL441" s="152"/>
      <c r="AM441" s="160"/>
      <c r="AO441" s="164"/>
    </row>
    <row r="442" spans="1:41" ht="30" customHeight="1" x14ac:dyDescent="0.35">
      <c r="A442" s="38">
        <v>2026</v>
      </c>
      <c r="B442" s="59" t="s">
        <v>68</v>
      </c>
      <c r="C442" s="70" t="s">
        <v>1216</v>
      </c>
      <c r="D442" s="107" t="s">
        <v>114</v>
      </c>
      <c r="E442" s="107"/>
      <c r="F442" s="58" t="s">
        <v>1217</v>
      </c>
      <c r="G442" s="107" t="s">
        <v>121</v>
      </c>
      <c r="H442" s="59" t="s">
        <v>126</v>
      </c>
      <c r="I442" s="70"/>
      <c r="J442" s="107" t="s">
        <v>132</v>
      </c>
      <c r="K442" s="107" t="s">
        <v>3</v>
      </c>
      <c r="L442" s="59" t="s">
        <v>6</v>
      </c>
      <c r="M442" s="58" t="s">
        <v>373</v>
      </c>
      <c r="N442" s="148"/>
      <c r="O442" s="149"/>
      <c r="P442" s="149"/>
      <c r="Q442" s="107" t="s">
        <v>138</v>
      </c>
      <c r="R442" s="79"/>
      <c r="S442" s="79"/>
      <c r="T442" s="58" t="s">
        <v>1218</v>
      </c>
      <c r="U442" s="107"/>
      <c r="V442" s="88">
        <v>46082</v>
      </c>
      <c r="W442" s="79"/>
      <c r="X442" s="88">
        <v>46083</v>
      </c>
      <c r="Y442" s="150">
        <v>130000</v>
      </c>
      <c r="Z442" s="150">
        <v>0</v>
      </c>
      <c r="AA442" s="150">
        <f>Y442</f>
        <v>130000</v>
      </c>
      <c r="AB442" s="150">
        <v>0</v>
      </c>
      <c r="AC442" s="150">
        <f>AA442</f>
        <v>130000</v>
      </c>
      <c r="AD442" s="150">
        <f t="shared" si="40"/>
        <v>130000</v>
      </c>
      <c r="AE442" s="151" t="s">
        <v>102</v>
      </c>
      <c r="AF442" s="151"/>
      <c r="AG442" s="151"/>
      <c r="AH442" s="152"/>
      <c r="AI442" s="153"/>
      <c r="AJ442" s="152"/>
      <c r="AK442" s="154"/>
      <c r="AL442" s="152"/>
      <c r="AM442" s="160" t="s">
        <v>1029</v>
      </c>
      <c r="AN442" s="161" t="s">
        <v>293</v>
      </c>
      <c r="AO442" s="164"/>
    </row>
    <row r="443" spans="1:41" ht="30" customHeight="1" x14ac:dyDescent="0.35">
      <c r="A443" s="38">
        <v>2026</v>
      </c>
      <c r="B443" s="59" t="s">
        <v>68</v>
      </c>
      <c r="C443" s="70" t="s">
        <v>1216</v>
      </c>
      <c r="D443" s="107" t="s">
        <v>114</v>
      </c>
      <c r="E443" s="107"/>
      <c r="F443" s="58" t="s">
        <v>1219</v>
      </c>
      <c r="G443" s="107" t="s">
        <v>121</v>
      </c>
      <c r="H443" s="59" t="s">
        <v>126</v>
      </c>
      <c r="I443" s="70"/>
      <c r="J443" s="107" t="s">
        <v>132</v>
      </c>
      <c r="K443" s="107" t="s">
        <v>3</v>
      </c>
      <c r="L443" s="59" t="s">
        <v>6</v>
      </c>
      <c r="M443" s="58" t="s">
        <v>373</v>
      </c>
      <c r="N443" s="148"/>
      <c r="O443" s="149"/>
      <c r="P443" s="149"/>
      <c r="Q443" s="107" t="s">
        <v>138</v>
      </c>
      <c r="R443" s="79"/>
      <c r="S443" s="79"/>
      <c r="T443" s="58" t="s">
        <v>1220</v>
      </c>
      <c r="U443" s="107"/>
      <c r="V443" s="88">
        <v>46082</v>
      </c>
      <c r="W443" s="79"/>
      <c r="X443" s="88">
        <v>46083</v>
      </c>
      <c r="Y443" s="150">
        <v>130000</v>
      </c>
      <c r="Z443" s="150">
        <v>0</v>
      </c>
      <c r="AA443" s="150">
        <f>Y443</f>
        <v>130000</v>
      </c>
      <c r="AB443" s="150">
        <v>0</v>
      </c>
      <c r="AC443" s="150">
        <f>AA443</f>
        <v>130000</v>
      </c>
      <c r="AD443" s="150">
        <f t="shared" si="40"/>
        <v>130000</v>
      </c>
      <c r="AE443" s="151" t="s">
        <v>102</v>
      </c>
      <c r="AF443" s="151"/>
      <c r="AG443" s="151"/>
      <c r="AH443" s="152"/>
      <c r="AI443" s="153"/>
      <c r="AJ443" s="152"/>
      <c r="AK443" s="154"/>
      <c r="AL443" s="152"/>
      <c r="AM443" s="160" t="s">
        <v>1029</v>
      </c>
      <c r="AN443" s="161" t="s">
        <v>293</v>
      </c>
      <c r="AO443" s="164"/>
    </row>
    <row r="444" spans="1:41" ht="30" customHeight="1" x14ac:dyDescent="0.35">
      <c r="A444" s="38">
        <v>2026</v>
      </c>
      <c r="B444" s="59" t="s">
        <v>68</v>
      </c>
      <c r="C444" s="70" t="s">
        <v>1216</v>
      </c>
      <c r="D444" s="107" t="s">
        <v>114</v>
      </c>
      <c r="E444" s="107"/>
      <c r="F444" s="58" t="s">
        <v>1221</v>
      </c>
      <c r="G444" s="107" t="s">
        <v>121</v>
      </c>
      <c r="H444" s="59" t="s">
        <v>126</v>
      </c>
      <c r="I444" s="70"/>
      <c r="J444" s="107" t="s">
        <v>132</v>
      </c>
      <c r="K444" s="107" t="s">
        <v>3</v>
      </c>
      <c r="L444" s="59" t="s">
        <v>6</v>
      </c>
      <c r="M444" s="58" t="s">
        <v>373</v>
      </c>
      <c r="N444" s="148"/>
      <c r="O444" s="149"/>
      <c r="P444" s="149"/>
      <c r="Q444" s="107" t="s">
        <v>138</v>
      </c>
      <c r="R444" s="79"/>
      <c r="S444" s="79"/>
      <c r="T444" s="58" t="s">
        <v>1222</v>
      </c>
      <c r="U444" s="107"/>
      <c r="V444" s="88">
        <v>46082</v>
      </c>
      <c r="W444" s="79"/>
      <c r="X444" s="88">
        <v>46083</v>
      </c>
      <c r="Y444" s="150">
        <v>130000</v>
      </c>
      <c r="Z444" s="150">
        <v>0</v>
      </c>
      <c r="AA444" s="150">
        <f>Y444</f>
        <v>130000</v>
      </c>
      <c r="AB444" s="150">
        <v>0</v>
      </c>
      <c r="AC444" s="150">
        <f>AA444</f>
        <v>130000</v>
      </c>
      <c r="AD444" s="150">
        <f t="shared" si="40"/>
        <v>130000</v>
      </c>
      <c r="AE444" s="151" t="s">
        <v>102</v>
      </c>
      <c r="AF444" s="151"/>
      <c r="AG444" s="151"/>
      <c r="AH444" s="152"/>
      <c r="AI444" s="153"/>
      <c r="AJ444" s="152"/>
      <c r="AK444" s="154"/>
      <c r="AL444" s="152"/>
      <c r="AM444" s="160" t="s">
        <v>1029</v>
      </c>
      <c r="AN444" s="161" t="s">
        <v>293</v>
      </c>
      <c r="AO444" s="164"/>
    </row>
    <row r="445" spans="1:41" ht="30" hidden="1" customHeight="1" x14ac:dyDescent="0.35">
      <c r="A445" s="38">
        <v>2026</v>
      </c>
      <c r="B445" s="59" t="s">
        <v>711</v>
      </c>
      <c r="C445" s="70" t="s">
        <v>1223</v>
      </c>
      <c r="D445" s="107" t="s">
        <v>106</v>
      </c>
      <c r="E445" s="107">
        <v>1</v>
      </c>
      <c r="F445" s="58" t="s">
        <v>1015</v>
      </c>
      <c r="G445" s="107" t="s">
        <v>121</v>
      </c>
      <c r="H445" s="59" t="s">
        <v>126</v>
      </c>
      <c r="I445" s="70"/>
      <c r="J445" s="107" t="s">
        <v>131</v>
      </c>
      <c r="K445" s="107" t="s">
        <v>3</v>
      </c>
      <c r="L445" s="59" t="s">
        <v>7</v>
      </c>
      <c r="M445" s="60" t="s">
        <v>1014</v>
      </c>
      <c r="N445" s="168">
        <f>O445*1.2</f>
        <v>895579.2</v>
      </c>
      <c r="O445" s="169">
        <v>746316</v>
      </c>
      <c r="P445" s="169">
        <f>O445/1.2</f>
        <v>621930</v>
      </c>
      <c r="Q445" s="107" t="s">
        <v>139</v>
      </c>
      <c r="R445" s="79"/>
      <c r="S445" s="79"/>
      <c r="T445" s="58"/>
      <c r="U445" s="107"/>
      <c r="V445" s="88">
        <v>46128</v>
      </c>
      <c r="W445" s="88">
        <v>46126</v>
      </c>
      <c r="X445" s="88">
        <v>46212</v>
      </c>
      <c r="Y445" s="150"/>
      <c r="Z445" s="150"/>
      <c r="AA445" s="150">
        <v>641388</v>
      </c>
      <c r="AB445" s="150">
        <v>0</v>
      </c>
      <c r="AC445" s="150">
        <v>534490</v>
      </c>
      <c r="AD445" s="150">
        <f t="shared" si="40"/>
        <v>641388</v>
      </c>
      <c r="AE445" s="151" t="s">
        <v>102</v>
      </c>
      <c r="AF445" s="151"/>
      <c r="AG445" s="151"/>
      <c r="AH445" s="152"/>
      <c r="AI445" s="153"/>
      <c r="AJ445" s="152"/>
      <c r="AK445" s="154"/>
      <c r="AL445" s="152"/>
      <c r="AM445" s="160" t="s">
        <v>1224</v>
      </c>
      <c r="AO445" s="164"/>
    </row>
    <row r="446" spans="1:41" ht="30" hidden="1" customHeight="1" x14ac:dyDescent="0.35">
      <c r="A446" s="38">
        <v>2026</v>
      </c>
      <c r="B446" s="59" t="s">
        <v>60</v>
      </c>
      <c r="C446" s="147" t="s">
        <v>141</v>
      </c>
      <c r="D446" s="107" t="s">
        <v>114</v>
      </c>
      <c r="E446" s="107">
        <v>1</v>
      </c>
      <c r="F446" s="58" t="s">
        <v>1225</v>
      </c>
      <c r="G446" s="107" t="s">
        <v>121</v>
      </c>
      <c r="H446" s="59" t="s">
        <v>126</v>
      </c>
      <c r="I446" s="58">
        <v>20000459</v>
      </c>
      <c r="J446" s="107" t="s">
        <v>132</v>
      </c>
      <c r="K446" s="107" t="s">
        <v>3</v>
      </c>
      <c r="L446" s="59" t="s">
        <v>6</v>
      </c>
      <c r="M446" s="60" t="s">
        <v>22</v>
      </c>
      <c r="N446" s="148"/>
      <c r="O446" s="149"/>
      <c r="P446" s="149"/>
      <c r="Q446" s="107" t="s">
        <v>141</v>
      </c>
      <c r="R446" s="79"/>
      <c r="S446" s="79"/>
      <c r="T446" s="58" t="s">
        <v>1226</v>
      </c>
      <c r="U446" s="159"/>
      <c r="V446" s="79"/>
      <c r="W446" s="79"/>
      <c r="X446" s="79"/>
      <c r="Y446" s="150">
        <f t="shared" ref="Y446:Y476" si="41">AC446</f>
        <v>622864.76</v>
      </c>
      <c r="Z446" s="150">
        <v>0</v>
      </c>
      <c r="AA446" s="150">
        <f t="shared" ref="AA446:AA476" si="42">AC446</f>
        <v>622864.76</v>
      </c>
      <c r="AB446" s="150">
        <v>0</v>
      </c>
      <c r="AC446" s="150">
        <f t="shared" ref="AC446:AC476" si="43">AD446</f>
        <v>622864.76</v>
      </c>
      <c r="AD446" s="150">
        <v>622864.76</v>
      </c>
      <c r="AE446" s="151" t="s">
        <v>102</v>
      </c>
      <c r="AF446" s="151"/>
      <c r="AG446" s="151"/>
      <c r="AH446" s="152"/>
      <c r="AI446" s="153"/>
      <c r="AJ446" s="152"/>
      <c r="AK446" s="154"/>
      <c r="AL446" s="152"/>
      <c r="AM446" s="160" t="s">
        <v>1029</v>
      </c>
      <c r="AN446" s="156" t="s">
        <v>178</v>
      </c>
      <c r="AO446" s="164"/>
    </row>
    <row r="447" spans="1:41" ht="30" hidden="1" customHeight="1" x14ac:dyDescent="0.35">
      <c r="A447" s="38">
        <v>2026</v>
      </c>
      <c r="B447" s="59" t="s">
        <v>60</v>
      </c>
      <c r="C447" s="147" t="s">
        <v>141</v>
      </c>
      <c r="D447" s="107" t="s">
        <v>114</v>
      </c>
      <c r="E447" s="107">
        <v>1</v>
      </c>
      <c r="F447" s="58" t="s">
        <v>1225</v>
      </c>
      <c r="G447" s="107" t="s">
        <v>121</v>
      </c>
      <c r="H447" s="59" t="s">
        <v>126</v>
      </c>
      <c r="I447" s="58">
        <v>20000470</v>
      </c>
      <c r="J447" s="107" t="s">
        <v>132</v>
      </c>
      <c r="K447" s="107" t="s">
        <v>3</v>
      </c>
      <c r="L447" s="59" t="s">
        <v>6</v>
      </c>
      <c r="M447" s="60" t="s">
        <v>22</v>
      </c>
      <c r="N447" s="148"/>
      <c r="O447" s="149"/>
      <c r="P447" s="149"/>
      <c r="Q447" s="107" t="s">
        <v>141</v>
      </c>
      <c r="R447" s="79"/>
      <c r="S447" s="79"/>
      <c r="T447" s="58" t="s">
        <v>1227</v>
      </c>
      <c r="U447" s="159"/>
      <c r="V447" s="79"/>
      <c r="W447" s="79"/>
      <c r="X447" s="79"/>
      <c r="Y447" s="150">
        <f t="shared" si="41"/>
        <v>9116.24</v>
      </c>
      <c r="Z447" s="150">
        <v>0</v>
      </c>
      <c r="AA447" s="150">
        <f t="shared" si="42"/>
        <v>9116.24</v>
      </c>
      <c r="AB447" s="150">
        <v>0</v>
      </c>
      <c r="AC447" s="150">
        <f t="shared" si="43"/>
        <v>9116.24</v>
      </c>
      <c r="AD447" s="150">
        <v>9116.24</v>
      </c>
      <c r="AE447" s="151" t="s">
        <v>102</v>
      </c>
      <c r="AF447" s="151"/>
      <c r="AG447" s="151"/>
      <c r="AH447" s="152"/>
      <c r="AI447" s="153"/>
      <c r="AJ447" s="152"/>
      <c r="AK447" s="154"/>
      <c r="AL447" s="152"/>
      <c r="AM447" s="160" t="s">
        <v>1029</v>
      </c>
      <c r="AN447" s="156" t="s">
        <v>178</v>
      </c>
      <c r="AO447" s="164"/>
    </row>
    <row r="448" spans="1:41" ht="30" hidden="1" customHeight="1" x14ac:dyDescent="0.35">
      <c r="A448" s="38">
        <v>2026</v>
      </c>
      <c r="B448" s="59" t="s">
        <v>60</v>
      </c>
      <c r="C448" s="147" t="s">
        <v>141</v>
      </c>
      <c r="D448" s="107" t="s">
        <v>114</v>
      </c>
      <c r="E448" s="107">
        <v>1</v>
      </c>
      <c r="F448" s="58" t="s">
        <v>1225</v>
      </c>
      <c r="G448" s="107" t="s">
        <v>121</v>
      </c>
      <c r="H448" s="59" t="s">
        <v>126</v>
      </c>
      <c r="I448" s="58">
        <v>20000471</v>
      </c>
      <c r="J448" s="107" t="s">
        <v>132</v>
      </c>
      <c r="K448" s="107" t="s">
        <v>3</v>
      </c>
      <c r="L448" s="59" t="s">
        <v>6</v>
      </c>
      <c r="M448" s="60" t="s">
        <v>22</v>
      </c>
      <c r="N448" s="148"/>
      <c r="O448" s="149"/>
      <c r="P448" s="149"/>
      <c r="Q448" s="107" t="s">
        <v>141</v>
      </c>
      <c r="R448" s="79"/>
      <c r="S448" s="79"/>
      <c r="T448" s="58" t="s">
        <v>1228</v>
      </c>
      <c r="U448" s="159"/>
      <c r="V448" s="79"/>
      <c r="W448" s="79"/>
      <c r="X448" s="79"/>
      <c r="Y448" s="150">
        <f t="shared" si="41"/>
        <v>12762.72</v>
      </c>
      <c r="Z448" s="150">
        <v>0</v>
      </c>
      <c r="AA448" s="150">
        <f t="shared" si="42"/>
        <v>12762.72</v>
      </c>
      <c r="AB448" s="150">
        <v>0</v>
      </c>
      <c r="AC448" s="150">
        <f t="shared" si="43"/>
        <v>12762.72</v>
      </c>
      <c r="AD448" s="150">
        <v>12762.72</v>
      </c>
      <c r="AE448" s="151" t="s">
        <v>102</v>
      </c>
      <c r="AF448" s="151"/>
      <c r="AG448" s="151"/>
      <c r="AH448" s="152"/>
      <c r="AI448" s="153"/>
      <c r="AJ448" s="152"/>
      <c r="AK448" s="154"/>
      <c r="AL448" s="152"/>
      <c r="AM448" s="160" t="s">
        <v>1029</v>
      </c>
      <c r="AN448" s="156" t="s">
        <v>178</v>
      </c>
      <c r="AO448" s="164"/>
    </row>
    <row r="449" spans="1:41" ht="30" hidden="1" customHeight="1" x14ac:dyDescent="0.35">
      <c r="A449" s="38">
        <v>2026</v>
      </c>
      <c r="B449" s="59" t="s">
        <v>60</v>
      </c>
      <c r="C449" s="147" t="s">
        <v>141</v>
      </c>
      <c r="D449" s="107" t="s">
        <v>114</v>
      </c>
      <c r="E449" s="107">
        <v>1</v>
      </c>
      <c r="F449" s="58" t="s">
        <v>1225</v>
      </c>
      <c r="G449" s="107" t="s">
        <v>121</v>
      </c>
      <c r="H449" s="59" t="s">
        <v>126</v>
      </c>
      <c r="I449" s="58">
        <v>20000454</v>
      </c>
      <c r="J449" s="107" t="s">
        <v>132</v>
      </c>
      <c r="K449" s="107" t="s">
        <v>3</v>
      </c>
      <c r="L449" s="59" t="s">
        <v>6</v>
      </c>
      <c r="M449" s="60" t="s">
        <v>22</v>
      </c>
      <c r="N449" s="148"/>
      <c r="O449" s="149"/>
      <c r="P449" s="149"/>
      <c r="Q449" s="107" t="s">
        <v>141</v>
      </c>
      <c r="R449" s="79"/>
      <c r="S449" s="79"/>
      <c r="T449" s="58" t="s">
        <v>1229</v>
      </c>
      <c r="U449" s="159"/>
      <c r="V449" s="79"/>
      <c r="W449" s="79"/>
      <c r="X449" s="79"/>
      <c r="Y449" s="150">
        <f t="shared" si="41"/>
        <v>1896356.04</v>
      </c>
      <c r="Z449" s="150">
        <v>0</v>
      </c>
      <c r="AA449" s="150">
        <f t="shared" si="42"/>
        <v>1896356.04</v>
      </c>
      <c r="AB449" s="150">
        <v>0</v>
      </c>
      <c r="AC449" s="150">
        <f t="shared" si="43"/>
        <v>1896356.04</v>
      </c>
      <c r="AD449" s="150">
        <v>1896356.04</v>
      </c>
      <c r="AE449" s="151" t="s">
        <v>102</v>
      </c>
      <c r="AF449" s="151"/>
      <c r="AG449" s="151"/>
      <c r="AH449" s="152"/>
      <c r="AI449" s="153"/>
      <c r="AJ449" s="152"/>
      <c r="AK449" s="154"/>
      <c r="AL449" s="152"/>
      <c r="AM449" s="160" t="s">
        <v>1029</v>
      </c>
      <c r="AN449" s="156" t="s">
        <v>178</v>
      </c>
      <c r="AO449" s="164"/>
    </row>
    <row r="450" spans="1:41" ht="30" hidden="1" customHeight="1" x14ac:dyDescent="0.35">
      <c r="A450" s="38">
        <v>2026</v>
      </c>
      <c r="B450" s="59" t="s">
        <v>60</v>
      </c>
      <c r="C450" s="147" t="s">
        <v>141</v>
      </c>
      <c r="D450" s="107" t="s">
        <v>114</v>
      </c>
      <c r="E450" s="107">
        <v>1</v>
      </c>
      <c r="F450" s="58" t="s">
        <v>1225</v>
      </c>
      <c r="G450" s="107" t="s">
        <v>121</v>
      </c>
      <c r="H450" s="59" t="s">
        <v>126</v>
      </c>
      <c r="I450" s="58">
        <v>20000481</v>
      </c>
      <c r="J450" s="107" t="s">
        <v>132</v>
      </c>
      <c r="K450" s="107" t="s">
        <v>3</v>
      </c>
      <c r="L450" s="59" t="s">
        <v>6</v>
      </c>
      <c r="M450" s="60" t="s">
        <v>22</v>
      </c>
      <c r="N450" s="148"/>
      <c r="O450" s="149"/>
      <c r="P450" s="149"/>
      <c r="Q450" s="107" t="s">
        <v>141</v>
      </c>
      <c r="R450" s="79"/>
      <c r="S450" s="79"/>
      <c r="T450" s="58" t="s">
        <v>1230</v>
      </c>
      <c r="U450" s="159"/>
      <c r="V450" s="79"/>
      <c r="W450" s="79"/>
      <c r="X450" s="79"/>
      <c r="Y450" s="150">
        <f t="shared" si="41"/>
        <v>190540.92</v>
      </c>
      <c r="Z450" s="150">
        <v>0</v>
      </c>
      <c r="AA450" s="150">
        <f t="shared" si="42"/>
        <v>190540.92</v>
      </c>
      <c r="AB450" s="150">
        <v>0</v>
      </c>
      <c r="AC450" s="150">
        <f t="shared" si="43"/>
        <v>190540.92</v>
      </c>
      <c r="AD450" s="150">
        <v>190540.92</v>
      </c>
      <c r="AE450" s="151" t="s">
        <v>102</v>
      </c>
      <c r="AF450" s="151"/>
      <c r="AG450" s="151"/>
      <c r="AH450" s="152"/>
      <c r="AI450" s="153"/>
      <c r="AJ450" s="152"/>
      <c r="AK450" s="154"/>
      <c r="AL450" s="152"/>
      <c r="AM450" s="160" t="s">
        <v>1029</v>
      </c>
      <c r="AN450" s="156" t="s">
        <v>178</v>
      </c>
      <c r="AO450" s="164"/>
    </row>
    <row r="451" spans="1:41" ht="30" hidden="1" customHeight="1" x14ac:dyDescent="0.35">
      <c r="A451" s="38">
        <v>2026</v>
      </c>
      <c r="B451" s="59" t="s">
        <v>60</v>
      </c>
      <c r="C451" s="147" t="s">
        <v>141</v>
      </c>
      <c r="D451" s="107" t="s">
        <v>114</v>
      </c>
      <c r="E451" s="107">
        <v>1</v>
      </c>
      <c r="F451" s="58" t="s">
        <v>1225</v>
      </c>
      <c r="G451" s="107" t="s">
        <v>121</v>
      </c>
      <c r="H451" s="59" t="s">
        <v>126</v>
      </c>
      <c r="I451" s="58">
        <v>20000669</v>
      </c>
      <c r="J451" s="107" t="s">
        <v>132</v>
      </c>
      <c r="K451" s="107" t="s">
        <v>3</v>
      </c>
      <c r="L451" s="59" t="s">
        <v>6</v>
      </c>
      <c r="M451" s="60" t="s">
        <v>22</v>
      </c>
      <c r="N451" s="148"/>
      <c r="O451" s="149"/>
      <c r="P451" s="149"/>
      <c r="Q451" s="107" t="s">
        <v>141</v>
      </c>
      <c r="R451" s="79"/>
      <c r="S451" s="79"/>
      <c r="T451" s="58" t="s">
        <v>1231</v>
      </c>
      <c r="U451" s="159"/>
      <c r="V451" s="79"/>
      <c r="W451" s="79"/>
      <c r="X451" s="79"/>
      <c r="Y451" s="150">
        <f t="shared" si="41"/>
        <v>144079.24</v>
      </c>
      <c r="Z451" s="150">
        <v>0</v>
      </c>
      <c r="AA451" s="150">
        <f t="shared" si="42"/>
        <v>144079.24</v>
      </c>
      <c r="AB451" s="150">
        <v>0</v>
      </c>
      <c r="AC451" s="150">
        <f t="shared" si="43"/>
        <v>144079.24</v>
      </c>
      <c r="AD451" s="150">
        <v>144079.24</v>
      </c>
      <c r="AE451" s="151" t="s">
        <v>102</v>
      </c>
      <c r="AF451" s="151"/>
      <c r="AG451" s="151"/>
      <c r="AH451" s="152"/>
      <c r="AI451" s="153"/>
      <c r="AJ451" s="152"/>
      <c r="AK451" s="154"/>
      <c r="AL451" s="152"/>
      <c r="AM451" s="160" t="s">
        <v>1029</v>
      </c>
      <c r="AN451" s="156" t="s">
        <v>178</v>
      </c>
      <c r="AO451" s="164"/>
    </row>
    <row r="452" spans="1:41" ht="30" hidden="1" customHeight="1" x14ac:dyDescent="0.35">
      <c r="A452" s="38">
        <v>2026</v>
      </c>
      <c r="B452" s="59" t="s">
        <v>60</v>
      </c>
      <c r="C452" s="147" t="s">
        <v>141</v>
      </c>
      <c r="D452" s="107" t="s">
        <v>114</v>
      </c>
      <c r="E452" s="107">
        <v>1</v>
      </c>
      <c r="F452" s="58" t="s">
        <v>1225</v>
      </c>
      <c r="G452" s="107" t="s">
        <v>121</v>
      </c>
      <c r="H452" s="59" t="s">
        <v>126</v>
      </c>
      <c r="I452" s="58">
        <v>20000468</v>
      </c>
      <c r="J452" s="107" t="s">
        <v>132</v>
      </c>
      <c r="K452" s="107" t="s">
        <v>3</v>
      </c>
      <c r="L452" s="59" t="s">
        <v>6</v>
      </c>
      <c r="M452" s="60" t="s">
        <v>22</v>
      </c>
      <c r="N452" s="148"/>
      <c r="O452" s="149"/>
      <c r="P452" s="149"/>
      <c r="Q452" s="107" t="s">
        <v>141</v>
      </c>
      <c r="R452" s="79"/>
      <c r="S452" s="79"/>
      <c r="T452" s="58" t="s">
        <v>1232</v>
      </c>
      <c r="U452" s="159"/>
      <c r="V452" s="79"/>
      <c r="W452" s="79"/>
      <c r="X452" s="79"/>
      <c r="Y452" s="150">
        <f t="shared" si="41"/>
        <v>25525.52</v>
      </c>
      <c r="Z452" s="150">
        <v>0</v>
      </c>
      <c r="AA452" s="150">
        <f t="shared" si="42"/>
        <v>25525.52</v>
      </c>
      <c r="AB452" s="150">
        <v>0</v>
      </c>
      <c r="AC452" s="150">
        <f t="shared" si="43"/>
        <v>25525.52</v>
      </c>
      <c r="AD452" s="150">
        <v>25525.52</v>
      </c>
      <c r="AE452" s="151" t="s">
        <v>102</v>
      </c>
      <c r="AF452" s="151"/>
      <c r="AG452" s="151"/>
      <c r="AH452" s="152"/>
      <c r="AI452" s="153"/>
      <c r="AJ452" s="152"/>
      <c r="AK452" s="154"/>
      <c r="AL452" s="152"/>
      <c r="AM452" s="160" t="s">
        <v>1029</v>
      </c>
      <c r="AN452" s="156" t="s">
        <v>178</v>
      </c>
      <c r="AO452" s="164"/>
    </row>
    <row r="453" spans="1:41" ht="30" hidden="1" customHeight="1" x14ac:dyDescent="0.35">
      <c r="A453" s="38">
        <v>2026</v>
      </c>
      <c r="B453" s="59" t="s">
        <v>60</v>
      </c>
      <c r="C453" s="147" t="s">
        <v>141</v>
      </c>
      <c r="D453" s="107" t="s">
        <v>114</v>
      </c>
      <c r="E453" s="107">
        <v>1</v>
      </c>
      <c r="F453" s="58" t="s">
        <v>1225</v>
      </c>
      <c r="G453" s="107" t="s">
        <v>121</v>
      </c>
      <c r="H453" s="59" t="s">
        <v>126</v>
      </c>
      <c r="I453" s="58">
        <v>20000469</v>
      </c>
      <c r="J453" s="107" t="s">
        <v>132</v>
      </c>
      <c r="K453" s="107" t="s">
        <v>3</v>
      </c>
      <c r="L453" s="59" t="s">
        <v>6</v>
      </c>
      <c r="M453" s="60" t="s">
        <v>22</v>
      </c>
      <c r="N453" s="148"/>
      <c r="O453" s="149"/>
      <c r="P453" s="149"/>
      <c r="Q453" s="107" t="s">
        <v>141</v>
      </c>
      <c r="R453" s="79"/>
      <c r="S453" s="79"/>
      <c r="T453" s="58" t="s">
        <v>1233</v>
      </c>
      <c r="U453" s="159"/>
      <c r="V453" s="79"/>
      <c r="W453" s="79"/>
      <c r="X453" s="79"/>
      <c r="Y453" s="150">
        <f t="shared" si="41"/>
        <v>25525.52</v>
      </c>
      <c r="Z453" s="150">
        <v>0</v>
      </c>
      <c r="AA453" s="150">
        <f t="shared" si="42"/>
        <v>25525.52</v>
      </c>
      <c r="AB453" s="150">
        <v>0</v>
      </c>
      <c r="AC453" s="150">
        <f t="shared" si="43"/>
        <v>25525.52</v>
      </c>
      <c r="AD453" s="150">
        <v>25525.52</v>
      </c>
      <c r="AE453" s="151" t="s">
        <v>102</v>
      </c>
      <c r="AF453" s="151"/>
      <c r="AG453" s="151"/>
      <c r="AH453" s="152"/>
      <c r="AI453" s="153"/>
      <c r="AJ453" s="152"/>
      <c r="AK453" s="154"/>
      <c r="AL453" s="152"/>
      <c r="AM453" s="160" t="s">
        <v>1029</v>
      </c>
      <c r="AN453" s="156" t="s">
        <v>178</v>
      </c>
      <c r="AO453" s="164"/>
    </row>
    <row r="454" spans="1:41" ht="30" hidden="1" customHeight="1" x14ac:dyDescent="0.35">
      <c r="A454" s="38">
        <v>2026</v>
      </c>
      <c r="B454" s="59" t="s">
        <v>60</v>
      </c>
      <c r="C454" s="147" t="s">
        <v>141</v>
      </c>
      <c r="D454" s="107" t="s">
        <v>114</v>
      </c>
      <c r="E454" s="107">
        <v>1</v>
      </c>
      <c r="F454" s="58" t="s">
        <v>1225</v>
      </c>
      <c r="G454" s="107" t="s">
        <v>121</v>
      </c>
      <c r="H454" s="59" t="s">
        <v>126</v>
      </c>
      <c r="I454" s="58">
        <v>20000451</v>
      </c>
      <c r="J454" s="107" t="s">
        <v>132</v>
      </c>
      <c r="K454" s="107" t="s">
        <v>3</v>
      </c>
      <c r="L454" s="59" t="s">
        <v>6</v>
      </c>
      <c r="M454" s="60" t="s">
        <v>22</v>
      </c>
      <c r="N454" s="148"/>
      <c r="O454" s="149"/>
      <c r="P454" s="149"/>
      <c r="Q454" s="107" t="s">
        <v>141</v>
      </c>
      <c r="R454" s="79"/>
      <c r="S454" s="79"/>
      <c r="T454" s="58" t="s">
        <v>1234</v>
      </c>
      <c r="U454" s="159"/>
      <c r="V454" s="79"/>
      <c r="W454" s="79"/>
      <c r="X454" s="79"/>
      <c r="Y454" s="150">
        <f t="shared" si="41"/>
        <v>88245</v>
      </c>
      <c r="Z454" s="150">
        <v>0</v>
      </c>
      <c r="AA454" s="150">
        <f t="shared" si="42"/>
        <v>88245</v>
      </c>
      <c r="AB454" s="150">
        <v>0</v>
      </c>
      <c r="AC454" s="150">
        <f t="shared" si="43"/>
        <v>88245</v>
      </c>
      <c r="AD454" s="150">
        <v>88245</v>
      </c>
      <c r="AE454" s="151" t="s">
        <v>102</v>
      </c>
      <c r="AF454" s="151"/>
      <c r="AG454" s="151"/>
      <c r="AH454" s="152"/>
      <c r="AI454" s="153"/>
      <c r="AJ454" s="152"/>
      <c r="AK454" s="154"/>
      <c r="AL454" s="152"/>
      <c r="AM454" s="160" t="s">
        <v>1029</v>
      </c>
      <c r="AN454" s="156" t="s">
        <v>178</v>
      </c>
      <c r="AO454" s="164"/>
    </row>
    <row r="455" spans="1:41" ht="30" hidden="1" customHeight="1" x14ac:dyDescent="0.35">
      <c r="A455" s="38">
        <v>2026</v>
      </c>
      <c r="B455" s="59" t="s">
        <v>60</v>
      </c>
      <c r="C455" s="147" t="s">
        <v>141</v>
      </c>
      <c r="D455" s="107" t="s">
        <v>114</v>
      </c>
      <c r="E455" s="107">
        <v>1</v>
      </c>
      <c r="F455" s="58" t="s">
        <v>1225</v>
      </c>
      <c r="G455" s="107" t="s">
        <v>121</v>
      </c>
      <c r="H455" s="59" t="s">
        <v>126</v>
      </c>
      <c r="I455" s="58">
        <v>20000668</v>
      </c>
      <c r="J455" s="107" t="s">
        <v>132</v>
      </c>
      <c r="K455" s="107" t="s">
        <v>3</v>
      </c>
      <c r="L455" s="59" t="s">
        <v>6</v>
      </c>
      <c r="M455" s="60" t="s">
        <v>22</v>
      </c>
      <c r="N455" s="148"/>
      <c r="O455" s="149"/>
      <c r="P455" s="149"/>
      <c r="Q455" s="107" t="s">
        <v>141</v>
      </c>
      <c r="R455" s="79"/>
      <c r="S455" s="79"/>
      <c r="T455" s="58" t="s">
        <v>1235</v>
      </c>
      <c r="U455" s="159"/>
      <c r="V455" s="79"/>
      <c r="W455" s="79"/>
      <c r="X455" s="79"/>
      <c r="Y455" s="150">
        <f t="shared" si="41"/>
        <v>265585.03999999998</v>
      </c>
      <c r="Z455" s="150">
        <v>0</v>
      </c>
      <c r="AA455" s="150">
        <f t="shared" si="42"/>
        <v>265585.03999999998</v>
      </c>
      <c r="AB455" s="150">
        <v>0</v>
      </c>
      <c r="AC455" s="150">
        <f t="shared" si="43"/>
        <v>265585.03999999998</v>
      </c>
      <c r="AD455" s="150">
        <v>265585.03999999998</v>
      </c>
      <c r="AE455" s="151" t="s">
        <v>102</v>
      </c>
      <c r="AF455" s="151"/>
      <c r="AG455" s="151"/>
      <c r="AH455" s="152"/>
      <c r="AI455" s="153"/>
      <c r="AJ455" s="152"/>
      <c r="AK455" s="154"/>
      <c r="AL455" s="152"/>
      <c r="AM455" s="160" t="s">
        <v>1029</v>
      </c>
      <c r="AN455" s="156" t="s">
        <v>178</v>
      </c>
      <c r="AO455" s="164"/>
    </row>
    <row r="456" spans="1:41" ht="30" hidden="1" customHeight="1" x14ac:dyDescent="0.35">
      <c r="A456" s="38">
        <v>2026</v>
      </c>
      <c r="B456" s="59" t="s">
        <v>60</v>
      </c>
      <c r="C456" s="147" t="s">
        <v>141</v>
      </c>
      <c r="D456" s="107" t="s">
        <v>114</v>
      </c>
      <c r="E456" s="107">
        <v>1</v>
      </c>
      <c r="F456" s="58" t="s">
        <v>1225</v>
      </c>
      <c r="G456" s="107" t="s">
        <v>121</v>
      </c>
      <c r="H456" s="59" t="s">
        <v>126</v>
      </c>
      <c r="I456" s="58">
        <v>20000480</v>
      </c>
      <c r="J456" s="107" t="s">
        <v>132</v>
      </c>
      <c r="K456" s="107" t="s">
        <v>3</v>
      </c>
      <c r="L456" s="59" t="s">
        <v>6</v>
      </c>
      <c r="M456" s="60" t="s">
        <v>22</v>
      </c>
      <c r="N456" s="148"/>
      <c r="O456" s="149"/>
      <c r="P456" s="149"/>
      <c r="Q456" s="107" t="s">
        <v>141</v>
      </c>
      <c r="R456" s="79"/>
      <c r="S456" s="79"/>
      <c r="T456" s="58" t="s">
        <v>1236</v>
      </c>
      <c r="U456" s="159"/>
      <c r="V456" s="79"/>
      <c r="W456" s="79"/>
      <c r="X456" s="79"/>
      <c r="Y456" s="150">
        <f t="shared" si="41"/>
        <v>135907.6</v>
      </c>
      <c r="Z456" s="150">
        <v>0</v>
      </c>
      <c r="AA456" s="150">
        <f t="shared" si="42"/>
        <v>135907.6</v>
      </c>
      <c r="AB456" s="150">
        <v>0</v>
      </c>
      <c r="AC456" s="150">
        <f t="shared" si="43"/>
        <v>135907.6</v>
      </c>
      <c r="AD456" s="150">
        <v>135907.6</v>
      </c>
      <c r="AE456" s="151" t="s">
        <v>102</v>
      </c>
      <c r="AF456" s="151"/>
      <c r="AG456" s="151"/>
      <c r="AH456" s="152"/>
      <c r="AI456" s="153"/>
      <c r="AJ456" s="152"/>
      <c r="AK456" s="154"/>
      <c r="AL456" s="152"/>
      <c r="AM456" s="160" t="s">
        <v>1029</v>
      </c>
      <c r="AN456" s="156" t="s">
        <v>178</v>
      </c>
      <c r="AO456" s="164"/>
    </row>
    <row r="457" spans="1:41" ht="30" hidden="1" customHeight="1" x14ac:dyDescent="0.35">
      <c r="A457" s="38">
        <v>2026</v>
      </c>
      <c r="B457" s="59" t="s">
        <v>60</v>
      </c>
      <c r="C457" s="147" t="s">
        <v>141</v>
      </c>
      <c r="D457" s="107" t="s">
        <v>114</v>
      </c>
      <c r="E457" s="107">
        <v>1</v>
      </c>
      <c r="F457" s="58" t="s">
        <v>1225</v>
      </c>
      <c r="G457" s="107" t="s">
        <v>121</v>
      </c>
      <c r="H457" s="59" t="s">
        <v>126</v>
      </c>
      <c r="I457" s="58">
        <v>20000482</v>
      </c>
      <c r="J457" s="107" t="s">
        <v>132</v>
      </c>
      <c r="K457" s="107" t="s">
        <v>3</v>
      </c>
      <c r="L457" s="59" t="s">
        <v>6</v>
      </c>
      <c r="M457" s="60" t="s">
        <v>22</v>
      </c>
      <c r="N457" s="148"/>
      <c r="O457" s="149"/>
      <c r="P457" s="149"/>
      <c r="Q457" s="107" t="s">
        <v>141</v>
      </c>
      <c r="R457" s="79"/>
      <c r="S457" s="79"/>
      <c r="T457" s="58" t="s">
        <v>1237</v>
      </c>
      <c r="U457" s="159"/>
      <c r="V457" s="79"/>
      <c r="W457" s="79"/>
      <c r="X457" s="79"/>
      <c r="Y457" s="150">
        <f t="shared" si="41"/>
        <v>1863740.64</v>
      </c>
      <c r="Z457" s="150">
        <v>0</v>
      </c>
      <c r="AA457" s="150">
        <f t="shared" si="42"/>
        <v>1863740.64</v>
      </c>
      <c r="AB457" s="150">
        <v>0</v>
      </c>
      <c r="AC457" s="150">
        <f t="shared" si="43"/>
        <v>1863740.64</v>
      </c>
      <c r="AD457" s="150">
        <v>1863740.64</v>
      </c>
      <c r="AE457" s="151" t="s">
        <v>102</v>
      </c>
      <c r="AF457" s="151"/>
      <c r="AG457" s="151"/>
      <c r="AH457" s="152"/>
      <c r="AI457" s="153"/>
      <c r="AJ457" s="152"/>
      <c r="AK457" s="154"/>
      <c r="AL457" s="152"/>
      <c r="AM457" s="160" t="s">
        <v>1029</v>
      </c>
      <c r="AN457" s="156" t="s">
        <v>178</v>
      </c>
      <c r="AO457" s="164"/>
    </row>
    <row r="458" spans="1:41" ht="30" hidden="1" customHeight="1" x14ac:dyDescent="0.35">
      <c r="A458" s="38">
        <v>2026</v>
      </c>
      <c r="B458" s="59" t="s">
        <v>60</v>
      </c>
      <c r="C458" s="147" t="s">
        <v>141</v>
      </c>
      <c r="D458" s="107" t="s">
        <v>114</v>
      </c>
      <c r="E458" s="107">
        <v>1</v>
      </c>
      <c r="F458" s="58" t="s">
        <v>1225</v>
      </c>
      <c r="G458" s="107" t="s">
        <v>121</v>
      </c>
      <c r="H458" s="59" t="s">
        <v>126</v>
      </c>
      <c r="I458" s="58">
        <v>20000464</v>
      </c>
      <c r="J458" s="107" t="s">
        <v>132</v>
      </c>
      <c r="K458" s="107" t="s">
        <v>3</v>
      </c>
      <c r="L458" s="59" t="s">
        <v>6</v>
      </c>
      <c r="M458" s="60" t="s">
        <v>22</v>
      </c>
      <c r="N458" s="148"/>
      <c r="O458" s="149"/>
      <c r="P458" s="149"/>
      <c r="Q458" s="107" t="s">
        <v>141</v>
      </c>
      <c r="R458" s="79"/>
      <c r="S458" s="79"/>
      <c r="T458" s="58" t="s">
        <v>1238</v>
      </c>
      <c r="U458" s="159"/>
      <c r="V458" s="79"/>
      <c r="W458" s="79"/>
      <c r="X458" s="79"/>
      <c r="Y458" s="150">
        <f t="shared" si="41"/>
        <v>1553117.28</v>
      </c>
      <c r="Z458" s="150">
        <v>0</v>
      </c>
      <c r="AA458" s="150">
        <f t="shared" si="42"/>
        <v>1553117.28</v>
      </c>
      <c r="AB458" s="150">
        <v>0</v>
      </c>
      <c r="AC458" s="150">
        <f t="shared" si="43"/>
        <v>1553117.28</v>
      </c>
      <c r="AD458" s="150">
        <v>1553117.28</v>
      </c>
      <c r="AE458" s="151" t="s">
        <v>102</v>
      </c>
      <c r="AF458" s="151"/>
      <c r="AG458" s="151"/>
      <c r="AH458" s="152"/>
      <c r="AI458" s="153"/>
      <c r="AJ458" s="152"/>
      <c r="AK458" s="154"/>
      <c r="AL458" s="152"/>
      <c r="AM458" s="160" t="s">
        <v>1029</v>
      </c>
      <c r="AN458" s="156" t="s">
        <v>178</v>
      </c>
      <c r="AO458" s="164"/>
    </row>
    <row r="459" spans="1:41" ht="30" hidden="1" customHeight="1" x14ac:dyDescent="0.35">
      <c r="A459" s="38">
        <v>2026</v>
      </c>
      <c r="B459" s="59" t="s">
        <v>60</v>
      </c>
      <c r="C459" s="147" t="s">
        <v>141</v>
      </c>
      <c r="D459" s="107" t="s">
        <v>114</v>
      </c>
      <c r="E459" s="107">
        <v>1</v>
      </c>
      <c r="F459" s="58" t="s">
        <v>1225</v>
      </c>
      <c r="G459" s="107" t="s">
        <v>121</v>
      </c>
      <c r="H459" s="59" t="s">
        <v>126</v>
      </c>
      <c r="I459" s="58">
        <v>20000466</v>
      </c>
      <c r="J459" s="107" t="s">
        <v>132</v>
      </c>
      <c r="K459" s="107" t="s">
        <v>3</v>
      </c>
      <c r="L459" s="59" t="s">
        <v>6</v>
      </c>
      <c r="M459" s="60" t="s">
        <v>22</v>
      </c>
      <c r="N459" s="148"/>
      <c r="O459" s="149"/>
      <c r="P459" s="149"/>
      <c r="Q459" s="107" t="s">
        <v>141</v>
      </c>
      <c r="R459" s="79"/>
      <c r="S459" s="79"/>
      <c r="T459" s="58" t="s">
        <v>1239</v>
      </c>
      <c r="U459" s="159"/>
      <c r="V459" s="79"/>
      <c r="W459" s="79"/>
      <c r="X459" s="79"/>
      <c r="Y459" s="150">
        <f t="shared" si="41"/>
        <v>1588415.4</v>
      </c>
      <c r="Z459" s="150">
        <v>0</v>
      </c>
      <c r="AA459" s="150">
        <f t="shared" si="42"/>
        <v>1588415.4</v>
      </c>
      <c r="AB459" s="150">
        <v>0</v>
      </c>
      <c r="AC459" s="150">
        <f t="shared" si="43"/>
        <v>1588415.4</v>
      </c>
      <c r="AD459" s="150">
        <v>1588415.4</v>
      </c>
      <c r="AE459" s="151" t="s">
        <v>102</v>
      </c>
      <c r="AF459" s="151"/>
      <c r="AG459" s="151"/>
      <c r="AH459" s="152"/>
      <c r="AI459" s="153"/>
      <c r="AJ459" s="152"/>
      <c r="AK459" s="154"/>
      <c r="AL459" s="152"/>
      <c r="AM459" s="160" t="s">
        <v>1029</v>
      </c>
      <c r="AN459" s="156" t="s">
        <v>178</v>
      </c>
      <c r="AO459" s="164"/>
    </row>
    <row r="460" spans="1:41" ht="30" hidden="1" customHeight="1" x14ac:dyDescent="0.35">
      <c r="A460" s="38">
        <v>2026</v>
      </c>
      <c r="B460" s="59" t="s">
        <v>60</v>
      </c>
      <c r="C460" s="147" t="s">
        <v>141</v>
      </c>
      <c r="D460" s="107" t="s">
        <v>114</v>
      </c>
      <c r="E460" s="107">
        <v>1</v>
      </c>
      <c r="F460" s="58" t="s">
        <v>1225</v>
      </c>
      <c r="G460" s="107" t="s">
        <v>121</v>
      </c>
      <c r="H460" s="59" t="s">
        <v>126</v>
      </c>
      <c r="I460" s="58">
        <v>20000465</v>
      </c>
      <c r="J460" s="107" t="s">
        <v>132</v>
      </c>
      <c r="K460" s="107" t="s">
        <v>3</v>
      </c>
      <c r="L460" s="59" t="s">
        <v>6</v>
      </c>
      <c r="M460" s="60" t="s">
        <v>22</v>
      </c>
      <c r="N460" s="148"/>
      <c r="O460" s="149"/>
      <c r="P460" s="149"/>
      <c r="Q460" s="107" t="s">
        <v>141</v>
      </c>
      <c r="R460" s="79"/>
      <c r="S460" s="79"/>
      <c r="T460" s="58" t="s">
        <v>1239</v>
      </c>
      <c r="U460" s="159"/>
      <c r="V460" s="79"/>
      <c r="W460" s="79"/>
      <c r="X460" s="79"/>
      <c r="Y460" s="150">
        <f t="shared" si="41"/>
        <v>529471.80000000005</v>
      </c>
      <c r="Z460" s="150">
        <v>0</v>
      </c>
      <c r="AA460" s="150">
        <f t="shared" si="42"/>
        <v>529471.80000000005</v>
      </c>
      <c r="AB460" s="150">
        <v>0</v>
      </c>
      <c r="AC460" s="150">
        <f t="shared" si="43"/>
        <v>529471.80000000005</v>
      </c>
      <c r="AD460" s="150">
        <v>529471.80000000005</v>
      </c>
      <c r="AE460" s="151" t="s">
        <v>102</v>
      </c>
      <c r="AF460" s="151"/>
      <c r="AG460" s="151"/>
      <c r="AH460" s="152"/>
      <c r="AI460" s="153"/>
      <c r="AJ460" s="152"/>
      <c r="AK460" s="154"/>
      <c r="AL460" s="152"/>
      <c r="AM460" s="160" t="s">
        <v>1029</v>
      </c>
      <c r="AN460" s="156" t="s">
        <v>178</v>
      </c>
      <c r="AO460" s="164"/>
    </row>
    <row r="461" spans="1:41" ht="30" hidden="1" customHeight="1" x14ac:dyDescent="0.35">
      <c r="A461" s="38">
        <v>2026</v>
      </c>
      <c r="B461" s="59" t="s">
        <v>60</v>
      </c>
      <c r="C461" s="147" t="s">
        <v>141</v>
      </c>
      <c r="D461" s="107" t="s">
        <v>114</v>
      </c>
      <c r="E461" s="107">
        <v>1</v>
      </c>
      <c r="F461" s="58" t="s">
        <v>1225</v>
      </c>
      <c r="G461" s="107" t="s">
        <v>121</v>
      </c>
      <c r="H461" s="59" t="s">
        <v>126</v>
      </c>
      <c r="I461" s="58">
        <v>20000467</v>
      </c>
      <c r="J461" s="107" t="s">
        <v>132</v>
      </c>
      <c r="K461" s="107" t="s">
        <v>3</v>
      </c>
      <c r="L461" s="59" t="s">
        <v>6</v>
      </c>
      <c r="M461" s="60" t="s">
        <v>22</v>
      </c>
      <c r="N461" s="148"/>
      <c r="O461" s="149"/>
      <c r="P461" s="149"/>
      <c r="Q461" s="107" t="s">
        <v>141</v>
      </c>
      <c r="R461" s="79"/>
      <c r="S461" s="79"/>
      <c r="T461" s="58" t="s">
        <v>1239</v>
      </c>
      <c r="U461" s="159"/>
      <c r="V461" s="79"/>
      <c r="W461" s="79"/>
      <c r="X461" s="79"/>
      <c r="Y461" s="150">
        <f t="shared" si="41"/>
        <v>641784</v>
      </c>
      <c r="Z461" s="150">
        <v>0</v>
      </c>
      <c r="AA461" s="150">
        <f t="shared" si="42"/>
        <v>641784</v>
      </c>
      <c r="AB461" s="150">
        <v>0</v>
      </c>
      <c r="AC461" s="150">
        <f t="shared" si="43"/>
        <v>641784</v>
      </c>
      <c r="AD461" s="150">
        <v>641784</v>
      </c>
      <c r="AE461" s="151" t="s">
        <v>102</v>
      </c>
      <c r="AF461" s="151"/>
      <c r="AG461" s="151"/>
      <c r="AH461" s="152"/>
      <c r="AI461" s="153"/>
      <c r="AJ461" s="152"/>
      <c r="AK461" s="154"/>
      <c r="AL461" s="152"/>
      <c r="AM461" s="160" t="s">
        <v>1029</v>
      </c>
      <c r="AN461" s="156" t="s">
        <v>178</v>
      </c>
      <c r="AO461" s="164"/>
    </row>
    <row r="462" spans="1:41" ht="30" hidden="1" customHeight="1" x14ac:dyDescent="0.35">
      <c r="A462" s="38">
        <v>2026</v>
      </c>
      <c r="B462" s="59" t="s">
        <v>60</v>
      </c>
      <c r="C462" s="147" t="s">
        <v>141</v>
      </c>
      <c r="D462" s="107" t="s">
        <v>114</v>
      </c>
      <c r="E462" s="107">
        <v>1</v>
      </c>
      <c r="F462" s="58" t="s">
        <v>1225</v>
      </c>
      <c r="G462" s="107" t="s">
        <v>121</v>
      </c>
      <c r="H462" s="59" t="s">
        <v>126</v>
      </c>
      <c r="I462" s="58">
        <v>20000472</v>
      </c>
      <c r="J462" s="107" t="s">
        <v>132</v>
      </c>
      <c r="K462" s="107" t="s">
        <v>3</v>
      </c>
      <c r="L462" s="59" t="s">
        <v>6</v>
      </c>
      <c r="M462" s="60" t="s">
        <v>22</v>
      </c>
      <c r="N462" s="148"/>
      <c r="O462" s="149"/>
      <c r="P462" s="149"/>
      <c r="Q462" s="107" t="s">
        <v>141</v>
      </c>
      <c r="R462" s="79"/>
      <c r="S462" s="79"/>
      <c r="T462" s="58" t="s">
        <v>1240</v>
      </c>
      <c r="U462" s="159"/>
      <c r="V462" s="79"/>
      <c r="W462" s="79"/>
      <c r="X462" s="79"/>
      <c r="Y462" s="150">
        <f t="shared" si="41"/>
        <v>260724.72</v>
      </c>
      <c r="Z462" s="150">
        <v>0</v>
      </c>
      <c r="AA462" s="150">
        <f t="shared" si="42"/>
        <v>260724.72</v>
      </c>
      <c r="AB462" s="150">
        <v>0</v>
      </c>
      <c r="AC462" s="150">
        <f t="shared" si="43"/>
        <v>260724.72</v>
      </c>
      <c r="AD462" s="150">
        <v>260724.72</v>
      </c>
      <c r="AE462" s="151" t="s">
        <v>102</v>
      </c>
      <c r="AF462" s="151"/>
      <c r="AG462" s="151"/>
      <c r="AH462" s="152"/>
      <c r="AI462" s="153"/>
      <c r="AJ462" s="152"/>
      <c r="AK462" s="154"/>
      <c r="AL462" s="152"/>
      <c r="AM462" s="160" t="s">
        <v>1029</v>
      </c>
      <c r="AN462" s="156" t="s">
        <v>178</v>
      </c>
      <c r="AO462" s="164"/>
    </row>
    <row r="463" spans="1:41" ht="30" hidden="1" customHeight="1" x14ac:dyDescent="0.35">
      <c r="A463" s="38">
        <v>2026</v>
      </c>
      <c r="B463" s="59" t="s">
        <v>60</v>
      </c>
      <c r="C463" s="147" t="s">
        <v>141</v>
      </c>
      <c r="D463" s="107" t="s">
        <v>114</v>
      </c>
      <c r="E463" s="107">
        <v>1</v>
      </c>
      <c r="F463" s="58" t="s">
        <v>1225</v>
      </c>
      <c r="G463" s="107" t="s">
        <v>121</v>
      </c>
      <c r="H463" s="59" t="s">
        <v>126</v>
      </c>
      <c r="I463" s="58">
        <v>20000473</v>
      </c>
      <c r="J463" s="107" t="s">
        <v>132</v>
      </c>
      <c r="K463" s="107" t="s">
        <v>3</v>
      </c>
      <c r="L463" s="59" t="s">
        <v>6</v>
      </c>
      <c r="M463" s="60" t="s">
        <v>22</v>
      </c>
      <c r="N463" s="148"/>
      <c r="O463" s="149"/>
      <c r="P463" s="149"/>
      <c r="Q463" s="107" t="s">
        <v>141</v>
      </c>
      <c r="R463" s="79"/>
      <c r="S463" s="79"/>
      <c r="T463" s="58" t="s">
        <v>1241</v>
      </c>
      <c r="U463" s="159"/>
      <c r="V463" s="79"/>
      <c r="W463" s="79"/>
      <c r="X463" s="79"/>
      <c r="Y463" s="150">
        <f t="shared" si="41"/>
        <v>260724.72</v>
      </c>
      <c r="Z463" s="150">
        <v>0</v>
      </c>
      <c r="AA463" s="150">
        <f t="shared" si="42"/>
        <v>260724.72</v>
      </c>
      <c r="AB463" s="150">
        <v>0</v>
      </c>
      <c r="AC463" s="150">
        <f t="shared" si="43"/>
        <v>260724.72</v>
      </c>
      <c r="AD463" s="150">
        <v>260724.72</v>
      </c>
      <c r="AE463" s="151" t="s">
        <v>102</v>
      </c>
      <c r="AF463" s="151"/>
      <c r="AG463" s="151"/>
      <c r="AH463" s="152"/>
      <c r="AI463" s="153"/>
      <c r="AJ463" s="152"/>
      <c r="AK463" s="154"/>
      <c r="AL463" s="152"/>
      <c r="AM463" s="160" t="s">
        <v>1029</v>
      </c>
      <c r="AN463" s="156" t="s">
        <v>178</v>
      </c>
      <c r="AO463" s="164"/>
    </row>
    <row r="464" spans="1:41" ht="30" hidden="1" customHeight="1" x14ac:dyDescent="0.35">
      <c r="A464" s="38">
        <v>2026</v>
      </c>
      <c r="B464" s="59" t="s">
        <v>60</v>
      </c>
      <c r="C464" s="147" t="s">
        <v>141</v>
      </c>
      <c r="D464" s="107" t="s">
        <v>114</v>
      </c>
      <c r="E464" s="107">
        <v>1</v>
      </c>
      <c r="F464" s="58" t="s">
        <v>1225</v>
      </c>
      <c r="G464" s="107" t="s">
        <v>121</v>
      </c>
      <c r="H464" s="59" t="s">
        <v>126</v>
      </c>
      <c r="I464" s="58">
        <v>20000474</v>
      </c>
      <c r="J464" s="107" t="s">
        <v>132</v>
      </c>
      <c r="K464" s="107" t="s">
        <v>3</v>
      </c>
      <c r="L464" s="59" t="s">
        <v>6</v>
      </c>
      <c r="M464" s="60" t="s">
        <v>22</v>
      </c>
      <c r="N464" s="148"/>
      <c r="O464" s="149"/>
      <c r="P464" s="149"/>
      <c r="Q464" s="107" t="s">
        <v>141</v>
      </c>
      <c r="R464" s="79"/>
      <c r="S464" s="79"/>
      <c r="T464" s="58" t="s">
        <v>1242</v>
      </c>
      <c r="U464" s="159"/>
      <c r="V464" s="79"/>
      <c r="W464" s="79"/>
      <c r="X464" s="79"/>
      <c r="Y464" s="150">
        <f t="shared" si="41"/>
        <v>521449.44</v>
      </c>
      <c r="Z464" s="150">
        <v>0</v>
      </c>
      <c r="AA464" s="150">
        <f t="shared" si="42"/>
        <v>521449.44</v>
      </c>
      <c r="AB464" s="150">
        <v>0</v>
      </c>
      <c r="AC464" s="150">
        <f t="shared" si="43"/>
        <v>521449.44</v>
      </c>
      <c r="AD464" s="150">
        <v>521449.44</v>
      </c>
      <c r="AE464" s="151" t="s">
        <v>102</v>
      </c>
      <c r="AF464" s="151"/>
      <c r="AG464" s="151"/>
      <c r="AH464" s="152"/>
      <c r="AI464" s="153"/>
      <c r="AJ464" s="152"/>
      <c r="AK464" s="154"/>
      <c r="AL464" s="152"/>
      <c r="AM464" s="160" t="s">
        <v>1029</v>
      </c>
      <c r="AN464" s="156" t="s">
        <v>178</v>
      </c>
      <c r="AO464" s="164"/>
    </row>
    <row r="465" spans="1:41" ht="30" hidden="1" customHeight="1" x14ac:dyDescent="0.35">
      <c r="A465" s="38">
        <v>2026</v>
      </c>
      <c r="B465" s="59" t="s">
        <v>60</v>
      </c>
      <c r="C465" s="147" t="s">
        <v>141</v>
      </c>
      <c r="D465" s="107" t="s">
        <v>114</v>
      </c>
      <c r="E465" s="107">
        <v>1</v>
      </c>
      <c r="F465" s="58" t="s">
        <v>1225</v>
      </c>
      <c r="G465" s="107" t="s">
        <v>121</v>
      </c>
      <c r="H465" s="59" t="s">
        <v>126</v>
      </c>
      <c r="I465" s="58">
        <v>20000475</v>
      </c>
      <c r="J465" s="107" t="s">
        <v>132</v>
      </c>
      <c r="K465" s="107" t="s">
        <v>3</v>
      </c>
      <c r="L465" s="59" t="s">
        <v>6</v>
      </c>
      <c r="M465" s="60" t="s">
        <v>22</v>
      </c>
      <c r="N465" s="148"/>
      <c r="O465" s="149"/>
      <c r="P465" s="149"/>
      <c r="Q465" s="107" t="s">
        <v>141</v>
      </c>
      <c r="R465" s="79"/>
      <c r="S465" s="79"/>
      <c r="T465" s="58" t="s">
        <v>1243</v>
      </c>
      <c r="U465" s="159"/>
      <c r="V465" s="79"/>
      <c r="W465" s="79"/>
      <c r="X465" s="79"/>
      <c r="Y465" s="150">
        <f t="shared" si="41"/>
        <v>521449.44</v>
      </c>
      <c r="Z465" s="150">
        <v>0</v>
      </c>
      <c r="AA465" s="150">
        <f t="shared" si="42"/>
        <v>521449.44</v>
      </c>
      <c r="AB465" s="150">
        <v>0</v>
      </c>
      <c r="AC465" s="150">
        <f t="shared" si="43"/>
        <v>521449.44</v>
      </c>
      <c r="AD465" s="150">
        <v>521449.44</v>
      </c>
      <c r="AE465" s="151" t="s">
        <v>102</v>
      </c>
      <c r="AF465" s="151"/>
      <c r="AG465" s="151"/>
      <c r="AH465" s="152"/>
      <c r="AI465" s="153"/>
      <c r="AJ465" s="152"/>
      <c r="AK465" s="154"/>
      <c r="AL465" s="152"/>
      <c r="AM465" s="160" t="s">
        <v>1029</v>
      </c>
      <c r="AN465" s="156" t="s">
        <v>178</v>
      </c>
      <c r="AO465" s="164"/>
    </row>
    <row r="466" spans="1:41" ht="30" hidden="1" customHeight="1" x14ac:dyDescent="0.35">
      <c r="A466" s="38">
        <v>2026</v>
      </c>
      <c r="B466" s="59" t="s">
        <v>60</v>
      </c>
      <c r="C466" s="147" t="s">
        <v>141</v>
      </c>
      <c r="D466" s="107" t="s">
        <v>114</v>
      </c>
      <c r="E466" s="107">
        <v>1</v>
      </c>
      <c r="F466" s="58" t="s">
        <v>1225</v>
      </c>
      <c r="G466" s="107" t="s">
        <v>121</v>
      </c>
      <c r="H466" s="59" t="s">
        <v>126</v>
      </c>
      <c r="I466" s="58">
        <v>20000476</v>
      </c>
      <c r="J466" s="107" t="s">
        <v>132</v>
      </c>
      <c r="K466" s="107" t="s">
        <v>3</v>
      </c>
      <c r="L466" s="59" t="s">
        <v>6</v>
      </c>
      <c r="M466" s="60" t="s">
        <v>22</v>
      </c>
      <c r="N466" s="148"/>
      <c r="O466" s="149"/>
      <c r="P466" s="149"/>
      <c r="Q466" s="107" t="s">
        <v>141</v>
      </c>
      <c r="R466" s="79"/>
      <c r="S466" s="79"/>
      <c r="T466" s="58" t="s">
        <v>1244</v>
      </c>
      <c r="U466" s="159"/>
      <c r="V466" s="79"/>
      <c r="W466" s="79"/>
      <c r="X466" s="79"/>
      <c r="Y466" s="150">
        <f t="shared" si="41"/>
        <v>521449.44</v>
      </c>
      <c r="Z466" s="150">
        <v>0</v>
      </c>
      <c r="AA466" s="150">
        <f t="shared" si="42"/>
        <v>521449.44</v>
      </c>
      <c r="AB466" s="150">
        <v>0</v>
      </c>
      <c r="AC466" s="150">
        <f t="shared" si="43"/>
        <v>521449.44</v>
      </c>
      <c r="AD466" s="150">
        <v>521449.44</v>
      </c>
      <c r="AE466" s="151" t="s">
        <v>102</v>
      </c>
      <c r="AF466" s="151"/>
      <c r="AG466" s="151"/>
      <c r="AH466" s="152"/>
      <c r="AI466" s="153"/>
      <c r="AJ466" s="152"/>
      <c r="AK466" s="154"/>
      <c r="AL466" s="152"/>
      <c r="AM466" s="160" t="s">
        <v>1029</v>
      </c>
      <c r="AN466" s="156" t="s">
        <v>178</v>
      </c>
      <c r="AO466" s="164"/>
    </row>
    <row r="467" spans="1:41" ht="30" hidden="1" customHeight="1" x14ac:dyDescent="0.35">
      <c r="A467" s="38">
        <v>2026</v>
      </c>
      <c r="B467" s="59" t="s">
        <v>60</v>
      </c>
      <c r="C467" s="147" t="s">
        <v>141</v>
      </c>
      <c r="D467" s="107" t="s">
        <v>114</v>
      </c>
      <c r="E467" s="107">
        <v>1</v>
      </c>
      <c r="F467" s="58" t="s">
        <v>1225</v>
      </c>
      <c r="G467" s="107" t="s">
        <v>121</v>
      </c>
      <c r="H467" s="59" t="s">
        <v>126</v>
      </c>
      <c r="I467" s="58">
        <v>20000479</v>
      </c>
      <c r="J467" s="107" t="s">
        <v>132</v>
      </c>
      <c r="K467" s="107" t="s">
        <v>3</v>
      </c>
      <c r="L467" s="59" t="s">
        <v>6</v>
      </c>
      <c r="M467" s="60" t="s">
        <v>22</v>
      </c>
      <c r="N467" s="148"/>
      <c r="O467" s="149"/>
      <c r="P467" s="149"/>
      <c r="Q467" s="107" t="s">
        <v>141</v>
      </c>
      <c r="R467" s="79"/>
      <c r="S467" s="79"/>
      <c r="T467" s="58" t="s">
        <v>1245</v>
      </c>
      <c r="U467" s="159"/>
      <c r="V467" s="79"/>
      <c r="W467" s="79"/>
      <c r="X467" s="79"/>
      <c r="Y467" s="150">
        <f t="shared" si="41"/>
        <v>75219.960000000006</v>
      </c>
      <c r="Z467" s="150">
        <v>0</v>
      </c>
      <c r="AA467" s="150">
        <f t="shared" si="42"/>
        <v>75219.960000000006</v>
      </c>
      <c r="AB467" s="150">
        <v>0</v>
      </c>
      <c r="AC467" s="150">
        <f t="shared" si="43"/>
        <v>75219.960000000006</v>
      </c>
      <c r="AD467" s="150">
        <v>75219.960000000006</v>
      </c>
      <c r="AE467" s="151" t="s">
        <v>102</v>
      </c>
      <c r="AF467" s="151"/>
      <c r="AG467" s="151"/>
      <c r="AH467" s="152"/>
      <c r="AI467" s="153"/>
      <c r="AJ467" s="152"/>
      <c r="AK467" s="154"/>
      <c r="AL467" s="152"/>
      <c r="AM467" s="160" t="s">
        <v>1029</v>
      </c>
      <c r="AN467" s="156" t="s">
        <v>178</v>
      </c>
      <c r="AO467" s="164"/>
    </row>
    <row r="468" spans="1:41" ht="30" hidden="1" customHeight="1" x14ac:dyDescent="0.35">
      <c r="A468" s="38">
        <v>2026</v>
      </c>
      <c r="B468" s="59" t="s">
        <v>60</v>
      </c>
      <c r="C468" s="147" t="s">
        <v>141</v>
      </c>
      <c r="D468" s="107" t="s">
        <v>114</v>
      </c>
      <c r="E468" s="107">
        <v>1</v>
      </c>
      <c r="F468" s="58" t="s">
        <v>1225</v>
      </c>
      <c r="G468" s="107" t="s">
        <v>121</v>
      </c>
      <c r="H468" s="59" t="s">
        <v>126</v>
      </c>
      <c r="I468" s="58">
        <v>20000478</v>
      </c>
      <c r="J468" s="107" t="s">
        <v>132</v>
      </c>
      <c r="K468" s="107" t="s">
        <v>3</v>
      </c>
      <c r="L468" s="59" t="s">
        <v>6</v>
      </c>
      <c r="M468" s="60" t="s">
        <v>22</v>
      </c>
      <c r="N468" s="148"/>
      <c r="O468" s="149"/>
      <c r="P468" s="149"/>
      <c r="Q468" s="107" t="s">
        <v>141</v>
      </c>
      <c r="R468" s="79"/>
      <c r="S468" s="79"/>
      <c r="T468" s="58" t="s">
        <v>1245</v>
      </c>
      <c r="U468" s="159"/>
      <c r="V468" s="79"/>
      <c r="W468" s="79"/>
      <c r="X468" s="79"/>
      <c r="Y468" s="150">
        <f t="shared" si="41"/>
        <v>38579.879999999997</v>
      </c>
      <c r="Z468" s="150">
        <v>0</v>
      </c>
      <c r="AA468" s="150">
        <f t="shared" si="42"/>
        <v>38579.879999999997</v>
      </c>
      <c r="AB468" s="150">
        <v>0</v>
      </c>
      <c r="AC468" s="150">
        <f t="shared" si="43"/>
        <v>38579.879999999997</v>
      </c>
      <c r="AD468" s="150">
        <v>38579.879999999997</v>
      </c>
      <c r="AE468" s="151" t="s">
        <v>102</v>
      </c>
      <c r="AF468" s="151"/>
      <c r="AG468" s="151"/>
      <c r="AH468" s="152"/>
      <c r="AI468" s="153"/>
      <c r="AJ468" s="152"/>
      <c r="AK468" s="154"/>
      <c r="AL468" s="152"/>
      <c r="AM468" s="160" t="s">
        <v>1029</v>
      </c>
      <c r="AN468" s="156" t="s">
        <v>178</v>
      </c>
      <c r="AO468" s="164"/>
    </row>
    <row r="469" spans="1:41" ht="30" hidden="1" customHeight="1" x14ac:dyDescent="0.35">
      <c r="A469" s="38">
        <v>2026</v>
      </c>
      <c r="B469" s="59" t="s">
        <v>60</v>
      </c>
      <c r="C469" s="147" t="s">
        <v>141</v>
      </c>
      <c r="D469" s="107" t="s">
        <v>114</v>
      </c>
      <c r="E469" s="107">
        <v>1</v>
      </c>
      <c r="F469" s="58" t="s">
        <v>1225</v>
      </c>
      <c r="G469" s="107" t="s">
        <v>121</v>
      </c>
      <c r="H469" s="59" t="s">
        <v>126</v>
      </c>
      <c r="I469" s="58">
        <v>20000477</v>
      </c>
      <c r="J469" s="107" t="s">
        <v>132</v>
      </c>
      <c r="K469" s="107" t="s">
        <v>3</v>
      </c>
      <c r="L469" s="59" t="s">
        <v>6</v>
      </c>
      <c r="M469" s="60" t="s">
        <v>22</v>
      </c>
      <c r="N469" s="148"/>
      <c r="O469" s="149"/>
      <c r="P469" s="149"/>
      <c r="Q469" s="107" t="s">
        <v>141</v>
      </c>
      <c r="R469" s="79"/>
      <c r="S469" s="79"/>
      <c r="T469" s="58" t="s">
        <v>1246</v>
      </c>
      <c r="U469" s="159"/>
      <c r="V469" s="79"/>
      <c r="W469" s="79"/>
      <c r="X469" s="79"/>
      <c r="Y469" s="150">
        <f t="shared" si="41"/>
        <v>319440</v>
      </c>
      <c r="Z469" s="150">
        <v>0</v>
      </c>
      <c r="AA469" s="150">
        <f t="shared" si="42"/>
        <v>319440</v>
      </c>
      <c r="AB469" s="150">
        <v>0</v>
      </c>
      <c r="AC469" s="150">
        <f t="shared" si="43"/>
        <v>319440</v>
      </c>
      <c r="AD469" s="150">
        <v>319440</v>
      </c>
      <c r="AE469" s="151" t="s">
        <v>102</v>
      </c>
      <c r="AF469" s="151"/>
      <c r="AG469" s="151"/>
      <c r="AH469" s="152"/>
      <c r="AI469" s="153"/>
      <c r="AJ469" s="152"/>
      <c r="AK469" s="154"/>
      <c r="AL469" s="152"/>
      <c r="AM469" s="160" t="s">
        <v>1029</v>
      </c>
      <c r="AN469" s="156" t="s">
        <v>178</v>
      </c>
      <c r="AO469" s="164"/>
    </row>
    <row r="470" spans="1:41" ht="30" hidden="1" customHeight="1" x14ac:dyDescent="0.35">
      <c r="A470" s="38">
        <v>2026</v>
      </c>
      <c r="B470" s="59" t="s">
        <v>60</v>
      </c>
      <c r="C470" s="147" t="s">
        <v>141</v>
      </c>
      <c r="D470" s="107" t="s">
        <v>114</v>
      </c>
      <c r="E470" s="107">
        <v>1</v>
      </c>
      <c r="F470" s="58" t="s">
        <v>1225</v>
      </c>
      <c r="G470" s="107" t="s">
        <v>121</v>
      </c>
      <c r="H470" s="59" t="s">
        <v>126</v>
      </c>
      <c r="I470" s="58">
        <v>20000462</v>
      </c>
      <c r="J470" s="107" t="s">
        <v>132</v>
      </c>
      <c r="K470" s="107" t="s">
        <v>3</v>
      </c>
      <c r="L470" s="59" t="s">
        <v>6</v>
      </c>
      <c r="M470" s="60" t="s">
        <v>22</v>
      </c>
      <c r="N470" s="148"/>
      <c r="O470" s="149"/>
      <c r="P470" s="149"/>
      <c r="Q470" s="107" t="s">
        <v>141</v>
      </c>
      <c r="R470" s="79"/>
      <c r="S470" s="79"/>
      <c r="T470" s="58" t="s">
        <v>1247</v>
      </c>
      <c r="U470" s="159"/>
      <c r="V470" s="79"/>
      <c r="W470" s="79"/>
      <c r="X470" s="79"/>
      <c r="Y470" s="150">
        <f t="shared" si="41"/>
        <v>154608.95999999999</v>
      </c>
      <c r="Z470" s="150">
        <v>0</v>
      </c>
      <c r="AA470" s="150">
        <f t="shared" si="42"/>
        <v>154608.95999999999</v>
      </c>
      <c r="AB470" s="150">
        <v>0</v>
      </c>
      <c r="AC470" s="150">
        <f t="shared" si="43"/>
        <v>154608.95999999999</v>
      </c>
      <c r="AD470" s="150">
        <v>154608.95999999999</v>
      </c>
      <c r="AE470" s="151" t="s">
        <v>102</v>
      </c>
      <c r="AF470" s="151"/>
      <c r="AG470" s="151"/>
      <c r="AH470" s="152"/>
      <c r="AI470" s="153"/>
      <c r="AJ470" s="152"/>
      <c r="AK470" s="154"/>
      <c r="AL470" s="152"/>
      <c r="AM470" s="160" t="s">
        <v>1029</v>
      </c>
      <c r="AN470" s="156" t="s">
        <v>178</v>
      </c>
      <c r="AO470" s="164"/>
    </row>
    <row r="471" spans="1:41" ht="30" hidden="1" customHeight="1" x14ac:dyDescent="0.35">
      <c r="A471" s="38">
        <v>2026</v>
      </c>
      <c r="B471" s="59" t="s">
        <v>60</v>
      </c>
      <c r="C471" s="147" t="s">
        <v>141</v>
      </c>
      <c r="D471" s="107" t="s">
        <v>114</v>
      </c>
      <c r="E471" s="107">
        <v>1</v>
      </c>
      <c r="F471" s="58" t="s">
        <v>1225</v>
      </c>
      <c r="G471" s="107" t="s">
        <v>121</v>
      </c>
      <c r="H471" s="59" t="s">
        <v>126</v>
      </c>
      <c r="I471" s="75">
        <v>20000483</v>
      </c>
      <c r="J471" s="107" t="s">
        <v>132</v>
      </c>
      <c r="K471" s="107" t="s">
        <v>3</v>
      </c>
      <c r="L471" s="59" t="s">
        <v>6</v>
      </c>
      <c r="M471" s="60" t="s">
        <v>22</v>
      </c>
      <c r="N471" s="148"/>
      <c r="O471" s="149"/>
      <c r="P471" s="149"/>
      <c r="Q471" s="107" t="s">
        <v>141</v>
      </c>
      <c r="R471" s="79"/>
      <c r="S471" s="79"/>
      <c r="T471" s="58" t="s">
        <v>1248</v>
      </c>
      <c r="U471" s="159"/>
      <c r="V471" s="79"/>
      <c r="W471" s="79"/>
      <c r="X471" s="79"/>
      <c r="Y471" s="150">
        <f t="shared" si="41"/>
        <v>92400</v>
      </c>
      <c r="Z471" s="150">
        <v>0</v>
      </c>
      <c r="AA471" s="150">
        <f t="shared" si="42"/>
        <v>92400</v>
      </c>
      <c r="AB471" s="150">
        <v>0</v>
      </c>
      <c r="AC471" s="150">
        <f t="shared" si="43"/>
        <v>92400</v>
      </c>
      <c r="AD471" s="150">
        <v>92400</v>
      </c>
      <c r="AE471" s="151" t="s">
        <v>102</v>
      </c>
      <c r="AF471" s="151"/>
      <c r="AG471" s="151"/>
      <c r="AH471" s="152"/>
      <c r="AI471" s="153"/>
      <c r="AJ471" s="152"/>
      <c r="AK471" s="154"/>
      <c r="AL471" s="152"/>
      <c r="AM471" s="160" t="s">
        <v>1029</v>
      </c>
      <c r="AN471" s="156" t="s">
        <v>178</v>
      </c>
      <c r="AO471" s="164"/>
    </row>
    <row r="472" spans="1:41" ht="30" hidden="1" customHeight="1" x14ac:dyDescent="0.35">
      <c r="A472" s="38">
        <v>2026</v>
      </c>
      <c r="B472" s="59" t="s">
        <v>60</v>
      </c>
      <c r="C472" s="147" t="s">
        <v>141</v>
      </c>
      <c r="D472" s="107" t="s">
        <v>114</v>
      </c>
      <c r="E472" s="107">
        <v>1</v>
      </c>
      <c r="F472" s="58" t="s">
        <v>1225</v>
      </c>
      <c r="G472" s="107" t="s">
        <v>121</v>
      </c>
      <c r="H472" s="59" t="s">
        <v>126</v>
      </c>
      <c r="I472" s="75">
        <v>20000457</v>
      </c>
      <c r="J472" s="107" t="s">
        <v>132</v>
      </c>
      <c r="K472" s="107" t="s">
        <v>3</v>
      </c>
      <c r="L472" s="59" t="s">
        <v>6</v>
      </c>
      <c r="M472" s="60" t="s">
        <v>22</v>
      </c>
      <c r="N472" s="148"/>
      <c r="O472" s="149"/>
      <c r="P472" s="149"/>
      <c r="Q472" s="107" t="s">
        <v>141</v>
      </c>
      <c r="R472" s="79"/>
      <c r="S472" s="79"/>
      <c r="T472" s="58" t="s">
        <v>1249</v>
      </c>
      <c r="U472" s="159"/>
      <c r="V472" s="79"/>
      <c r="W472" s="79"/>
      <c r="X472" s="79"/>
      <c r="Y472" s="150">
        <f t="shared" si="41"/>
        <v>290400</v>
      </c>
      <c r="Z472" s="150">
        <v>0</v>
      </c>
      <c r="AA472" s="150">
        <f t="shared" si="42"/>
        <v>290400</v>
      </c>
      <c r="AB472" s="150">
        <v>0</v>
      </c>
      <c r="AC472" s="150">
        <f t="shared" si="43"/>
        <v>290400</v>
      </c>
      <c r="AD472" s="150">
        <v>290400</v>
      </c>
      <c r="AE472" s="151" t="s">
        <v>102</v>
      </c>
      <c r="AF472" s="151"/>
      <c r="AG472" s="151"/>
      <c r="AH472" s="152"/>
      <c r="AI472" s="153"/>
      <c r="AJ472" s="152"/>
      <c r="AK472" s="154"/>
      <c r="AL472" s="152"/>
      <c r="AM472" s="160" t="s">
        <v>1029</v>
      </c>
      <c r="AN472" s="156" t="s">
        <v>178</v>
      </c>
      <c r="AO472" s="164"/>
    </row>
    <row r="473" spans="1:41" ht="30" hidden="1" customHeight="1" x14ac:dyDescent="0.35">
      <c r="A473" s="38">
        <v>2026</v>
      </c>
      <c r="B473" s="59" t="s">
        <v>60</v>
      </c>
      <c r="C473" s="147" t="s">
        <v>141</v>
      </c>
      <c r="D473" s="107" t="s">
        <v>114</v>
      </c>
      <c r="E473" s="107">
        <v>1</v>
      </c>
      <c r="F473" s="58" t="s">
        <v>1225</v>
      </c>
      <c r="G473" s="107" t="s">
        <v>121</v>
      </c>
      <c r="H473" s="59" t="s">
        <v>126</v>
      </c>
      <c r="I473" s="75">
        <v>20000461</v>
      </c>
      <c r="J473" s="107" t="s">
        <v>132</v>
      </c>
      <c r="K473" s="107" t="s">
        <v>3</v>
      </c>
      <c r="L473" s="59" t="s">
        <v>6</v>
      </c>
      <c r="M473" s="60" t="s">
        <v>22</v>
      </c>
      <c r="N473" s="148"/>
      <c r="O473" s="149"/>
      <c r="P473" s="149"/>
      <c r="Q473" s="107" t="s">
        <v>141</v>
      </c>
      <c r="R473" s="79"/>
      <c r="S473" s="79"/>
      <c r="T473" s="58" t="s">
        <v>1250</v>
      </c>
      <c r="U473" s="159"/>
      <c r="V473" s="79"/>
      <c r="W473" s="79"/>
      <c r="X473" s="79"/>
      <c r="Y473" s="150">
        <f t="shared" si="41"/>
        <v>303600</v>
      </c>
      <c r="Z473" s="150">
        <v>0</v>
      </c>
      <c r="AA473" s="150">
        <f t="shared" si="42"/>
        <v>303600</v>
      </c>
      <c r="AB473" s="150">
        <v>0</v>
      </c>
      <c r="AC473" s="150">
        <f t="shared" si="43"/>
        <v>303600</v>
      </c>
      <c r="AD473" s="150">
        <v>303600</v>
      </c>
      <c r="AE473" s="151" t="s">
        <v>102</v>
      </c>
      <c r="AF473" s="151"/>
      <c r="AG473" s="151"/>
      <c r="AH473" s="152"/>
      <c r="AI473" s="153"/>
      <c r="AJ473" s="152"/>
      <c r="AK473" s="154"/>
      <c r="AL473" s="152"/>
      <c r="AM473" s="160" t="s">
        <v>1029</v>
      </c>
      <c r="AN473" s="156" t="s">
        <v>178</v>
      </c>
      <c r="AO473" s="164"/>
    </row>
    <row r="474" spans="1:41" ht="30" hidden="1" customHeight="1" x14ac:dyDescent="0.35">
      <c r="A474" s="38">
        <v>2026</v>
      </c>
      <c r="B474" s="59" t="s">
        <v>60</v>
      </c>
      <c r="C474" s="147" t="s">
        <v>141</v>
      </c>
      <c r="D474" s="107" t="s">
        <v>114</v>
      </c>
      <c r="E474" s="107">
        <v>1</v>
      </c>
      <c r="F474" s="58" t="s">
        <v>1225</v>
      </c>
      <c r="G474" s="107" t="s">
        <v>121</v>
      </c>
      <c r="H474" s="59" t="s">
        <v>126</v>
      </c>
      <c r="I474" s="75">
        <v>20000458</v>
      </c>
      <c r="J474" s="107" t="s">
        <v>132</v>
      </c>
      <c r="K474" s="107" t="s">
        <v>3</v>
      </c>
      <c r="L474" s="59" t="s">
        <v>6</v>
      </c>
      <c r="M474" s="60" t="s">
        <v>22</v>
      </c>
      <c r="N474" s="148"/>
      <c r="O474" s="149"/>
      <c r="P474" s="149"/>
      <c r="Q474" s="107" t="s">
        <v>141</v>
      </c>
      <c r="R474" s="79"/>
      <c r="S474" s="79"/>
      <c r="T474" s="58" t="s">
        <v>1251</v>
      </c>
      <c r="U474" s="159"/>
      <c r="V474" s="79"/>
      <c r="W474" s="79"/>
      <c r="X474" s="79"/>
      <c r="Y474" s="150">
        <f t="shared" si="41"/>
        <v>288802.8</v>
      </c>
      <c r="Z474" s="150">
        <v>0</v>
      </c>
      <c r="AA474" s="150">
        <f t="shared" si="42"/>
        <v>288802.8</v>
      </c>
      <c r="AB474" s="150">
        <v>0</v>
      </c>
      <c r="AC474" s="150">
        <f t="shared" si="43"/>
        <v>288802.8</v>
      </c>
      <c r="AD474" s="150">
        <v>288802.8</v>
      </c>
      <c r="AE474" s="151" t="s">
        <v>102</v>
      </c>
      <c r="AF474" s="151"/>
      <c r="AG474" s="151"/>
      <c r="AH474" s="152"/>
      <c r="AI474" s="153"/>
      <c r="AJ474" s="152"/>
      <c r="AK474" s="154"/>
      <c r="AL474" s="152"/>
      <c r="AM474" s="160" t="s">
        <v>1029</v>
      </c>
      <c r="AN474" s="156" t="s">
        <v>178</v>
      </c>
      <c r="AO474" s="164"/>
    </row>
    <row r="475" spans="1:41" ht="30" hidden="1" customHeight="1" x14ac:dyDescent="0.35">
      <c r="A475" s="38">
        <v>2026</v>
      </c>
      <c r="B475" s="59" t="s">
        <v>60</v>
      </c>
      <c r="C475" s="147" t="s">
        <v>141</v>
      </c>
      <c r="D475" s="107" t="s">
        <v>114</v>
      </c>
      <c r="E475" s="107">
        <v>1</v>
      </c>
      <c r="F475" s="58" t="s">
        <v>1225</v>
      </c>
      <c r="G475" s="107" t="s">
        <v>121</v>
      </c>
      <c r="H475" s="59" t="s">
        <v>126</v>
      </c>
      <c r="I475" s="75">
        <v>20000463</v>
      </c>
      <c r="J475" s="107" t="s">
        <v>132</v>
      </c>
      <c r="K475" s="107" t="s">
        <v>3</v>
      </c>
      <c r="L475" s="59" t="s">
        <v>6</v>
      </c>
      <c r="M475" s="60" t="s">
        <v>22</v>
      </c>
      <c r="N475" s="148"/>
      <c r="O475" s="149"/>
      <c r="P475" s="149"/>
      <c r="Q475" s="107" t="s">
        <v>141</v>
      </c>
      <c r="R475" s="79"/>
      <c r="S475" s="79"/>
      <c r="T475" s="58" t="s">
        <v>1252</v>
      </c>
      <c r="U475" s="159"/>
      <c r="V475" s="79"/>
      <c r="W475" s="79"/>
      <c r="X475" s="79"/>
      <c r="Y475" s="150">
        <f t="shared" si="41"/>
        <v>406560</v>
      </c>
      <c r="Z475" s="150">
        <v>0</v>
      </c>
      <c r="AA475" s="150">
        <f t="shared" si="42"/>
        <v>406560</v>
      </c>
      <c r="AB475" s="150">
        <v>0</v>
      </c>
      <c r="AC475" s="150">
        <f t="shared" si="43"/>
        <v>406560</v>
      </c>
      <c r="AD475" s="150">
        <v>406560</v>
      </c>
      <c r="AE475" s="151" t="s">
        <v>102</v>
      </c>
      <c r="AF475" s="151"/>
      <c r="AG475" s="151"/>
      <c r="AH475" s="152"/>
      <c r="AI475" s="153"/>
      <c r="AJ475" s="152"/>
      <c r="AK475" s="154"/>
      <c r="AL475" s="152"/>
      <c r="AM475" s="160" t="s">
        <v>1029</v>
      </c>
      <c r="AN475" s="156" t="s">
        <v>178</v>
      </c>
      <c r="AO475" s="164"/>
    </row>
    <row r="476" spans="1:41" ht="30" hidden="1" customHeight="1" x14ac:dyDescent="0.35">
      <c r="A476" s="38">
        <v>2026</v>
      </c>
      <c r="B476" s="59" t="s">
        <v>60</v>
      </c>
      <c r="C476" s="147" t="s">
        <v>141</v>
      </c>
      <c r="D476" s="107" t="s">
        <v>114</v>
      </c>
      <c r="E476" s="107">
        <v>1</v>
      </c>
      <c r="F476" s="58" t="s">
        <v>1225</v>
      </c>
      <c r="G476" s="107" t="s">
        <v>121</v>
      </c>
      <c r="H476" s="59" t="s">
        <v>126</v>
      </c>
      <c r="I476" s="75">
        <v>20000447</v>
      </c>
      <c r="J476" s="107" t="s">
        <v>132</v>
      </c>
      <c r="K476" s="107" t="s">
        <v>3</v>
      </c>
      <c r="L476" s="59" t="s">
        <v>6</v>
      </c>
      <c r="M476" s="60" t="s">
        <v>22</v>
      </c>
      <c r="N476" s="148"/>
      <c r="O476" s="149"/>
      <c r="P476" s="149"/>
      <c r="Q476" s="107" t="s">
        <v>141</v>
      </c>
      <c r="R476" s="79"/>
      <c r="S476" s="79"/>
      <c r="T476" s="58" t="s">
        <v>1253</v>
      </c>
      <c r="U476" s="159"/>
      <c r="V476" s="79"/>
      <c r="W476" s="79"/>
      <c r="X476" s="79"/>
      <c r="Y476" s="150">
        <f t="shared" si="41"/>
        <v>58564</v>
      </c>
      <c r="Z476" s="150">
        <v>0</v>
      </c>
      <c r="AA476" s="150">
        <f t="shared" si="42"/>
        <v>58564</v>
      </c>
      <c r="AB476" s="150">
        <v>0</v>
      </c>
      <c r="AC476" s="150">
        <f t="shared" si="43"/>
        <v>58564</v>
      </c>
      <c r="AD476" s="150">
        <v>58564</v>
      </c>
      <c r="AE476" s="151" t="s">
        <v>102</v>
      </c>
      <c r="AF476" s="151"/>
      <c r="AG476" s="151"/>
      <c r="AH476" s="152"/>
      <c r="AI476" s="153"/>
      <c r="AJ476" s="152"/>
      <c r="AK476" s="154"/>
      <c r="AL476" s="152"/>
      <c r="AM476" s="160" t="s">
        <v>1029</v>
      </c>
      <c r="AN476" s="156" t="s">
        <v>178</v>
      </c>
      <c r="AO476" s="164"/>
    </row>
    <row r="477" spans="1:41" ht="30" hidden="1" customHeight="1" x14ac:dyDescent="0.35">
      <c r="A477" s="38">
        <v>2022</v>
      </c>
      <c r="B477" s="59" t="s">
        <v>60</v>
      </c>
      <c r="C477" s="147" t="s">
        <v>141</v>
      </c>
      <c r="D477" s="107" t="s">
        <v>106</v>
      </c>
      <c r="E477" s="107">
        <v>1</v>
      </c>
      <c r="F477" s="58" t="s">
        <v>1254</v>
      </c>
      <c r="G477" s="107" t="s">
        <v>121</v>
      </c>
      <c r="H477" s="59" t="s">
        <v>126</v>
      </c>
      <c r="I477" s="70" t="s">
        <v>1255</v>
      </c>
      <c r="J477" s="107" t="s">
        <v>131</v>
      </c>
      <c r="K477" s="107" t="s">
        <v>3</v>
      </c>
      <c r="L477" s="59" t="s">
        <v>6</v>
      </c>
      <c r="M477" s="60" t="s">
        <v>928</v>
      </c>
      <c r="N477" s="148"/>
      <c r="O477" s="149"/>
      <c r="P477" s="149"/>
      <c r="Q477" s="107" t="s">
        <v>141</v>
      </c>
      <c r="R477" s="88">
        <v>44844</v>
      </c>
      <c r="S477" s="88">
        <v>46670</v>
      </c>
      <c r="T477" s="58" t="s">
        <v>1256</v>
      </c>
      <c r="U477" s="107">
        <v>2022</v>
      </c>
      <c r="V477" s="79"/>
      <c r="W477" s="79"/>
      <c r="X477" s="88">
        <v>44761</v>
      </c>
      <c r="Y477" s="150">
        <v>6119655.7000000002</v>
      </c>
      <c r="Z477" s="150">
        <v>0</v>
      </c>
      <c r="AA477" s="150">
        <v>7343586.8399999999</v>
      </c>
      <c r="AB477" s="150">
        <v>0</v>
      </c>
      <c r="AC477" s="150">
        <f>Y477</f>
        <v>6119655.7000000002</v>
      </c>
      <c r="AD477" s="150">
        <f>AA477</f>
        <v>7343586.8399999999</v>
      </c>
      <c r="AE477" s="151" t="s">
        <v>102</v>
      </c>
      <c r="AF477" s="151"/>
      <c r="AG477" s="151"/>
      <c r="AH477" s="152"/>
      <c r="AI477" s="153"/>
      <c r="AJ477" s="152"/>
      <c r="AK477" s="154"/>
      <c r="AL477" s="152"/>
      <c r="AM477" s="160"/>
      <c r="AO477" s="164"/>
    </row>
    <row r="478" spans="1:41" ht="30" hidden="1" customHeight="1" x14ac:dyDescent="0.35">
      <c r="A478" s="38">
        <v>2023</v>
      </c>
      <c r="B478" s="59" t="s">
        <v>60</v>
      </c>
      <c r="C478" s="147" t="s">
        <v>141</v>
      </c>
      <c r="D478" s="107" t="s">
        <v>106</v>
      </c>
      <c r="E478" s="107">
        <v>1</v>
      </c>
      <c r="F478" s="58" t="s">
        <v>1257</v>
      </c>
      <c r="G478" s="107" t="s">
        <v>121</v>
      </c>
      <c r="H478" s="59" t="s">
        <v>126</v>
      </c>
      <c r="I478" s="70" t="s">
        <v>1258</v>
      </c>
      <c r="J478" s="107" t="s">
        <v>131</v>
      </c>
      <c r="K478" s="107" t="s">
        <v>3</v>
      </c>
      <c r="L478" s="59" t="s">
        <v>6</v>
      </c>
      <c r="M478" s="60" t="s">
        <v>28</v>
      </c>
      <c r="N478" s="148"/>
      <c r="O478" s="149"/>
      <c r="P478" s="149"/>
      <c r="Q478" s="107" t="s">
        <v>141</v>
      </c>
      <c r="R478" s="88">
        <v>45042</v>
      </c>
      <c r="S478" s="88">
        <v>46869</v>
      </c>
      <c r="T478" s="58" t="s">
        <v>1259</v>
      </c>
      <c r="U478" s="107">
        <v>2023</v>
      </c>
      <c r="V478" s="79"/>
      <c r="W478" s="79"/>
      <c r="X478" s="88">
        <v>45028</v>
      </c>
      <c r="Y478" s="150">
        <v>1208077</v>
      </c>
      <c r="Z478" s="150">
        <v>0</v>
      </c>
      <c r="AA478" s="150">
        <v>1449692.4</v>
      </c>
      <c r="AB478" s="150">
        <v>0</v>
      </c>
      <c r="AC478" s="150">
        <f>Y478</f>
        <v>1208077</v>
      </c>
      <c r="AD478" s="150">
        <f>AA478</f>
        <v>1449692.4</v>
      </c>
      <c r="AE478" s="151" t="s">
        <v>102</v>
      </c>
      <c r="AF478" s="151"/>
      <c r="AG478" s="151"/>
      <c r="AH478" s="152"/>
      <c r="AI478" s="153"/>
      <c r="AJ478" s="152"/>
      <c r="AK478" s="154"/>
      <c r="AL478" s="152"/>
      <c r="AM478" s="160"/>
      <c r="AO478" s="164"/>
    </row>
    <row r="479" spans="1:41" ht="30" hidden="1" customHeight="1" x14ac:dyDescent="0.35">
      <c r="A479" s="38">
        <v>2021</v>
      </c>
      <c r="B479" s="59" t="s">
        <v>60</v>
      </c>
      <c r="C479" s="147" t="s">
        <v>141</v>
      </c>
      <c r="D479" s="107" t="s">
        <v>106</v>
      </c>
      <c r="E479" s="107">
        <v>1</v>
      </c>
      <c r="F479" s="58" t="s">
        <v>1254</v>
      </c>
      <c r="G479" s="107" t="s">
        <v>121</v>
      </c>
      <c r="H479" s="59" t="s">
        <v>126</v>
      </c>
      <c r="I479" s="70" t="s">
        <v>1260</v>
      </c>
      <c r="J479" s="107" t="s">
        <v>131</v>
      </c>
      <c r="K479" s="107" t="s">
        <v>3</v>
      </c>
      <c r="L479" s="59" t="s">
        <v>6</v>
      </c>
      <c r="M479" s="60" t="s">
        <v>928</v>
      </c>
      <c r="N479" s="148"/>
      <c r="O479" s="149"/>
      <c r="P479" s="149"/>
      <c r="Q479" s="107" t="s">
        <v>141</v>
      </c>
      <c r="R479" s="88">
        <v>44358</v>
      </c>
      <c r="S479" s="88">
        <v>46184</v>
      </c>
      <c r="T479" s="58" t="s">
        <v>1261</v>
      </c>
      <c r="U479" s="107">
        <v>2021</v>
      </c>
      <c r="V479" s="79"/>
      <c r="W479" s="79"/>
      <c r="X479" s="88">
        <v>44312</v>
      </c>
      <c r="Y479" s="150"/>
      <c r="Z479" s="150">
        <v>0</v>
      </c>
      <c r="AA479" s="150">
        <v>2940732</v>
      </c>
      <c r="AB479" s="150">
        <v>0</v>
      </c>
      <c r="AC479" s="150"/>
      <c r="AD479" s="150">
        <v>2940732</v>
      </c>
      <c r="AE479" s="151" t="s">
        <v>102</v>
      </c>
      <c r="AF479" s="151"/>
      <c r="AG479" s="151"/>
      <c r="AH479" s="152"/>
      <c r="AI479" s="153"/>
      <c r="AJ479" s="152"/>
      <c r="AK479" s="154"/>
      <c r="AL479" s="152"/>
      <c r="AM479" s="160" t="s">
        <v>1262</v>
      </c>
      <c r="AO479" s="164"/>
    </row>
    <row r="480" spans="1:41" ht="30" hidden="1" customHeight="1" x14ac:dyDescent="0.35">
      <c r="A480" s="38">
        <v>2023</v>
      </c>
      <c r="B480" s="59" t="s">
        <v>60</v>
      </c>
      <c r="C480" s="147" t="s">
        <v>141</v>
      </c>
      <c r="D480" s="107" t="s">
        <v>106</v>
      </c>
      <c r="E480" s="107">
        <v>1</v>
      </c>
      <c r="F480" s="58" t="s">
        <v>1257</v>
      </c>
      <c r="G480" s="107" t="s">
        <v>121</v>
      </c>
      <c r="H480" s="59" t="s">
        <v>126</v>
      </c>
      <c r="I480" s="70" t="s">
        <v>1263</v>
      </c>
      <c r="J480" s="107" t="s">
        <v>131</v>
      </c>
      <c r="K480" s="107" t="s">
        <v>3</v>
      </c>
      <c r="L480" s="59" t="s">
        <v>6</v>
      </c>
      <c r="M480" s="60" t="s">
        <v>28</v>
      </c>
      <c r="N480" s="148"/>
      <c r="O480" s="149"/>
      <c r="P480" s="149"/>
      <c r="Q480" s="107" t="s">
        <v>141</v>
      </c>
      <c r="R480" s="88">
        <v>45042</v>
      </c>
      <c r="S480" s="88">
        <v>46869</v>
      </c>
      <c r="T480" s="58" t="s">
        <v>1264</v>
      </c>
      <c r="U480" s="107">
        <v>2023</v>
      </c>
      <c r="V480" s="79"/>
      <c r="W480" s="79"/>
      <c r="X480" s="88">
        <v>45028</v>
      </c>
      <c r="Y480" s="150">
        <v>572137.5</v>
      </c>
      <c r="Z480" s="150">
        <v>0</v>
      </c>
      <c r="AA480" s="150">
        <v>686565</v>
      </c>
      <c r="AB480" s="150">
        <v>0</v>
      </c>
      <c r="AC480" s="150">
        <f>Y480</f>
        <v>572137.5</v>
      </c>
      <c r="AD480" s="150">
        <f>AA480</f>
        <v>686565</v>
      </c>
      <c r="AE480" s="151" t="s">
        <v>102</v>
      </c>
      <c r="AF480" s="151"/>
      <c r="AG480" s="151"/>
      <c r="AH480" s="152"/>
      <c r="AI480" s="153"/>
      <c r="AJ480" s="152"/>
      <c r="AK480" s="154"/>
      <c r="AL480" s="152"/>
      <c r="AM480" s="160"/>
      <c r="AO480" s="164"/>
    </row>
    <row r="481" spans="1:41" ht="30" hidden="1" customHeight="1" x14ac:dyDescent="0.35">
      <c r="A481" s="38">
        <v>2023</v>
      </c>
      <c r="B481" s="59" t="s">
        <v>60</v>
      </c>
      <c r="C481" s="147" t="s">
        <v>141</v>
      </c>
      <c r="D481" s="107" t="s">
        <v>106</v>
      </c>
      <c r="E481" s="107">
        <v>1</v>
      </c>
      <c r="F481" s="58" t="s">
        <v>1265</v>
      </c>
      <c r="G481" s="107" t="s">
        <v>121</v>
      </c>
      <c r="H481" s="59" t="s">
        <v>126</v>
      </c>
      <c r="I481" s="70" t="s">
        <v>1266</v>
      </c>
      <c r="J481" s="107" t="s">
        <v>131</v>
      </c>
      <c r="K481" s="107" t="s">
        <v>3</v>
      </c>
      <c r="L481" s="59" t="s">
        <v>6</v>
      </c>
      <c r="M481" s="60" t="s">
        <v>880</v>
      </c>
      <c r="N481" s="170"/>
      <c r="O481" s="186"/>
      <c r="P481" s="186"/>
      <c r="Q481" s="107" t="s">
        <v>141</v>
      </c>
      <c r="R481" s="88">
        <v>44959</v>
      </c>
      <c r="S481" s="88">
        <v>46055</v>
      </c>
      <c r="T481" s="58" t="s">
        <v>881</v>
      </c>
      <c r="U481" s="107">
        <v>2023</v>
      </c>
      <c r="V481" s="86"/>
      <c r="W481" s="86"/>
      <c r="X481" s="88">
        <v>44957</v>
      </c>
      <c r="Y481" s="150"/>
      <c r="Z481" s="150">
        <v>0</v>
      </c>
      <c r="AA481" s="150">
        <v>867981.07</v>
      </c>
      <c r="AB481" s="150">
        <v>0</v>
      </c>
      <c r="AC481" s="150"/>
      <c r="AD481" s="150">
        <v>867981.07</v>
      </c>
      <c r="AE481" s="151" t="s">
        <v>102</v>
      </c>
      <c r="AF481" s="151"/>
      <c r="AG481" s="151"/>
      <c r="AH481" s="152"/>
      <c r="AI481" s="153"/>
      <c r="AJ481" s="152"/>
      <c r="AK481" s="154"/>
      <c r="AL481" s="152"/>
      <c r="AM481" s="187" t="s">
        <v>1267</v>
      </c>
      <c r="AO481" s="164"/>
    </row>
    <row r="482" spans="1:41" ht="30" hidden="1" customHeight="1" x14ac:dyDescent="0.35">
      <c r="A482" s="38">
        <v>2023</v>
      </c>
      <c r="B482" s="59" t="s">
        <v>60</v>
      </c>
      <c r="C482" s="147" t="s">
        <v>141</v>
      </c>
      <c r="D482" s="107" t="s">
        <v>106</v>
      </c>
      <c r="E482" s="107">
        <v>1</v>
      </c>
      <c r="F482" s="58" t="s">
        <v>1254</v>
      </c>
      <c r="G482" s="107" t="s">
        <v>121</v>
      </c>
      <c r="H482" s="59" t="s">
        <v>126</v>
      </c>
      <c r="I482" s="70" t="s">
        <v>1268</v>
      </c>
      <c r="J482" s="107" t="s">
        <v>131</v>
      </c>
      <c r="K482" s="107" t="s">
        <v>3</v>
      </c>
      <c r="L482" s="59" t="s">
        <v>6</v>
      </c>
      <c r="M482" s="60" t="s">
        <v>928</v>
      </c>
      <c r="N482" s="148"/>
      <c r="O482" s="149"/>
      <c r="P482" s="149"/>
      <c r="Q482" s="107" t="s">
        <v>141</v>
      </c>
      <c r="R482" s="88">
        <v>45378</v>
      </c>
      <c r="S482" s="88">
        <v>47204</v>
      </c>
      <c r="T482" s="58" t="s">
        <v>1261</v>
      </c>
      <c r="U482" s="107">
        <v>2023</v>
      </c>
      <c r="V482" s="79"/>
      <c r="W482" s="79"/>
      <c r="X482" s="88">
        <v>45288</v>
      </c>
      <c r="Y482" s="150">
        <v>333060</v>
      </c>
      <c r="Z482" s="150">
        <v>0</v>
      </c>
      <c r="AA482" s="150">
        <v>399672</v>
      </c>
      <c r="AB482" s="150">
        <v>0</v>
      </c>
      <c r="AC482" s="150">
        <f>Y482</f>
        <v>333060</v>
      </c>
      <c r="AD482" s="150">
        <f>AA482</f>
        <v>399672</v>
      </c>
      <c r="AE482" s="151" t="s">
        <v>102</v>
      </c>
      <c r="AF482" s="151"/>
      <c r="AG482" s="151"/>
      <c r="AH482" s="152"/>
      <c r="AI482" s="153"/>
      <c r="AJ482" s="152"/>
      <c r="AK482" s="154"/>
      <c r="AL482" s="152"/>
      <c r="AM482" s="160"/>
      <c r="AO482" s="164"/>
    </row>
    <row r="483" spans="1:41" ht="30" hidden="1" customHeight="1" x14ac:dyDescent="0.35">
      <c r="A483" s="38">
        <v>2022</v>
      </c>
      <c r="B483" s="59" t="s">
        <v>60</v>
      </c>
      <c r="C483" s="147" t="s">
        <v>141</v>
      </c>
      <c r="D483" s="107" t="s">
        <v>106</v>
      </c>
      <c r="E483" s="107">
        <v>1</v>
      </c>
      <c r="F483" s="58" t="s">
        <v>1254</v>
      </c>
      <c r="G483" s="107" t="s">
        <v>121</v>
      </c>
      <c r="H483" s="59" t="s">
        <v>126</v>
      </c>
      <c r="I483" s="70" t="s">
        <v>1269</v>
      </c>
      <c r="J483" s="107" t="s">
        <v>131</v>
      </c>
      <c r="K483" s="107" t="s">
        <v>3</v>
      </c>
      <c r="L483" s="59" t="s">
        <v>6</v>
      </c>
      <c r="M483" s="60" t="s">
        <v>928</v>
      </c>
      <c r="N483" s="148"/>
      <c r="O483" s="149"/>
      <c r="P483" s="149"/>
      <c r="Q483" s="107" t="s">
        <v>141</v>
      </c>
      <c r="R483" s="88">
        <v>45650</v>
      </c>
      <c r="S483" s="88">
        <v>47476</v>
      </c>
      <c r="T483" s="58" t="s">
        <v>1256</v>
      </c>
      <c r="U483" s="107">
        <v>2024</v>
      </c>
      <c r="V483" s="79"/>
      <c r="W483" s="79"/>
      <c r="X483" s="88">
        <v>45559</v>
      </c>
      <c r="Y483" s="150">
        <v>2891971.65</v>
      </c>
      <c r="Z483" s="150">
        <v>0</v>
      </c>
      <c r="AA483" s="150">
        <v>3470365.98</v>
      </c>
      <c r="AB483" s="150">
        <v>0</v>
      </c>
      <c r="AC483" s="150">
        <f>Y483</f>
        <v>2891971.65</v>
      </c>
      <c r="AD483" s="150">
        <f>AA483</f>
        <v>3470365.98</v>
      </c>
      <c r="AE483" s="151" t="s">
        <v>102</v>
      </c>
      <c r="AF483" s="151"/>
      <c r="AG483" s="151"/>
      <c r="AH483" s="152"/>
      <c r="AI483" s="153"/>
      <c r="AJ483" s="152"/>
      <c r="AK483" s="154"/>
      <c r="AL483" s="152"/>
      <c r="AM483" s="160"/>
      <c r="AO483" s="164"/>
    </row>
    <row r="484" spans="1:41" ht="30" hidden="1" customHeight="1" x14ac:dyDescent="0.35">
      <c r="A484" s="38">
        <v>2025</v>
      </c>
      <c r="B484" s="59" t="s">
        <v>60</v>
      </c>
      <c r="C484" s="147" t="s">
        <v>141</v>
      </c>
      <c r="D484" s="107" t="s">
        <v>106</v>
      </c>
      <c r="E484" s="107">
        <v>1</v>
      </c>
      <c r="F484" s="58" t="s">
        <v>1270</v>
      </c>
      <c r="G484" s="107" t="s">
        <v>121</v>
      </c>
      <c r="H484" s="59" t="s">
        <v>126</v>
      </c>
      <c r="I484" s="70" t="s">
        <v>1271</v>
      </c>
      <c r="J484" s="107" t="s">
        <v>131</v>
      </c>
      <c r="K484" s="107" t="s">
        <v>3</v>
      </c>
      <c r="L484" s="59" t="s">
        <v>6</v>
      </c>
      <c r="M484" s="60" t="s">
        <v>880</v>
      </c>
      <c r="N484" s="148"/>
      <c r="O484" s="149"/>
      <c r="P484" s="149"/>
      <c r="Q484" s="107" t="s">
        <v>141</v>
      </c>
      <c r="R484" s="88">
        <v>45778</v>
      </c>
      <c r="S484" s="88">
        <v>46874</v>
      </c>
      <c r="T484" s="58" t="s">
        <v>881</v>
      </c>
      <c r="U484" s="107">
        <v>2025</v>
      </c>
      <c r="V484" s="79"/>
      <c r="W484" s="79"/>
      <c r="X484" s="88">
        <v>45777</v>
      </c>
      <c r="Y484" s="150">
        <f>+AA484/1.2</f>
        <v>34337901.666666672</v>
      </c>
      <c r="Z484" s="150">
        <v>0</v>
      </c>
      <c r="AA484" s="150">
        <v>41205482</v>
      </c>
      <c r="AB484" s="150">
        <v>0</v>
      </c>
      <c r="AC484" s="150">
        <f>+Y484</f>
        <v>34337901.666666672</v>
      </c>
      <c r="AD484" s="150">
        <f>+AA484</f>
        <v>41205482</v>
      </c>
      <c r="AE484" s="151" t="s">
        <v>102</v>
      </c>
      <c r="AF484" s="151"/>
      <c r="AG484" s="151"/>
      <c r="AH484" s="152"/>
      <c r="AI484" s="153"/>
      <c r="AJ484" s="152"/>
      <c r="AK484" s="154"/>
      <c r="AL484" s="152"/>
      <c r="AM484" s="160"/>
      <c r="AO484" s="164"/>
    </row>
    <row r="485" spans="1:41" ht="30" hidden="1" customHeight="1" x14ac:dyDescent="0.35">
      <c r="A485" s="38">
        <v>2025</v>
      </c>
      <c r="B485" s="59" t="s">
        <v>60</v>
      </c>
      <c r="C485" s="147" t="s">
        <v>141</v>
      </c>
      <c r="D485" s="107" t="s">
        <v>106</v>
      </c>
      <c r="E485" s="107">
        <v>1</v>
      </c>
      <c r="F485" s="58" t="s">
        <v>1272</v>
      </c>
      <c r="G485" s="107" t="s">
        <v>121</v>
      </c>
      <c r="H485" s="59" t="s">
        <v>126</v>
      </c>
      <c r="I485" s="70" t="s">
        <v>1273</v>
      </c>
      <c r="J485" s="107" t="s">
        <v>131</v>
      </c>
      <c r="K485" s="107" t="s">
        <v>3</v>
      </c>
      <c r="L485" s="59" t="s">
        <v>6</v>
      </c>
      <c r="M485" s="60" t="s">
        <v>25</v>
      </c>
      <c r="N485" s="148"/>
      <c r="O485" s="149"/>
      <c r="P485" s="149"/>
      <c r="Q485" s="107" t="s">
        <v>141</v>
      </c>
      <c r="R485" s="88">
        <v>45981</v>
      </c>
      <c r="S485" s="88">
        <v>47457</v>
      </c>
      <c r="T485" s="58" t="s">
        <v>1274</v>
      </c>
      <c r="U485" s="107">
        <v>2025</v>
      </c>
      <c r="V485" s="79"/>
      <c r="W485" s="79"/>
      <c r="X485" s="88">
        <v>45981</v>
      </c>
      <c r="Y485" s="150">
        <v>150080</v>
      </c>
      <c r="Z485" s="150">
        <v>0</v>
      </c>
      <c r="AA485" s="150">
        <v>180096</v>
      </c>
      <c r="AB485" s="150">
        <v>0</v>
      </c>
      <c r="AC485" s="150">
        <v>150080</v>
      </c>
      <c r="AD485" s="150">
        <v>180096</v>
      </c>
      <c r="AE485" s="151" t="s">
        <v>102</v>
      </c>
      <c r="AF485" s="151"/>
      <c r="AG485" s="151"/>
      <c r="AH485" s="152"/>
      <c r="AI485" s="153"/>
      <c r="AJ485" s="152"/>
      <c r="AK485" s="154"/>
      <c r="AL485" s="152"/>
      <c r="AM485" s="160"/>
      <c r="AO485" s="164"/>
    </row>
    <row r="486" spans="1:41" ht="30" hidden="1" customHeight="1" x14ac:dyDescent="0.35">
      <c r="A486" s="38">
        <v>2025</v>
      </c>
      <c r="B486" s="59" t="s">
        <v>60</v>
      </c>
      <c r="C486" s="147" t="s">
        <v>141</v>
      </c>
      <c r="D486" s="107" t="s">
        <v>114</v>
      </c>
      <c r="E486" s="107">
        <v>1</v>
      </c>
      <c r="F486" s="58" t="s">
        <v>1275</v>
      </c>
      <c r="G486" s="107" t="s">
        <v>121</v>
      </c>
      <c r="H486" s="59" t="s">
        <v>126</v>
      </c>
      <c r="I486" s="70" t="s">
        <v>1276</v>
      </c>
      <c r="J486" s="107" t="s">
        <v>132</v>
      </c>
      <c r="K486" s="107" t="s">
        <v>3</v>
      </c>
      <c r="L486" s="59" t="s">
        <v>6</v>
      </c>
      <c r="M486" s="60" t="s">
        <v>1277</v>
      </c>
      <c r="N486" s="148"/>
      <c r="O486" s="149"/>
      <c r="P486" s="149"/>
      <c r="Q486" s="107" t="s">
        <v>141</v>
      </c>
      <c r="R486" s="88">
        <v>45761</v>
      </c>
      <c r="S486" s="88">
        <v>46856</v>
      </c>
      <c r="T486" s="58" t="s">
        <v>1278</v>
      </c>
      <c r="U486" s="107">
        <v>2025</v>
      </c>
      <c r="V486" s="79"/>
      <c r="W486" s="79"/>
      <c r="X486" s="78"/>
      <c r="Y486" s="150">
        <v>8891000</v>
      </c>
      <c r="Z486" s="150">
        <v>0</v>
      </c>
      <c r="AA486" s="150">
        <v>9780100</v>
      </c>
      <c r="AB486" s="150">
        <v>0</v>
      </c>
      <c r="AC486" s="150">
        <v>8891000</v>
      </c>
      <c r="AD486" s="150">
        <f>AA486</f>
        <v>9780100</v>
      </c>
      <c r="AE486" s="151" t="s">
        <v>102</v>
      </c>
      <c r="AF486" s="151"/>
      <c r="AG486" s="151"/>
      <c r="AH486" s="152"/>
      <c r="AI486" s="153"/>
      <c r="AJ486" s="152"/>
      <c r="AK486" s="154"/>
      <c r="AL486" s="152"/>
      <c r="AM486" s="160"/>
      <c r="AN486" s="156" t="s">
        <v>178</v>
      </c>
      <c r="AO486" s="164"/>
    </row>
    <row r="487" spans="1:41" ht="30" hidden="1" customHeight="1" x14ac:dyDescent="0.35">
      <c r="A487" s="38">
        <v>2025</v>
      </c>
      <c r="B487" s="59" t="s">
        <v>60</v>
      </c>
      <c r="C487" s="147" t="s">
        <v>141</v>
      </c>
      <c r="D487" s="107" t="s">
        <v>114</v>
      </c>
      <c r="E487" s="107">
        <v>1</v>
      </c>
      <c r="F487" s="58" t="s">
        <v>1279</v>
      </c>
      <c r="G487" s="107" t="s">
        <v>121</v>
      </c>
      <c r="H487" s="59" t="s">
        <v>126</v>
      </c>
      <c r="I487" s="70" t="s">
        <v>1280</v>
      </c>
      <c r="J487" s="107" t="s">
        <v>132</v>
      </c>
      <c r="K487" s="107" t="s">
        <v>3</v>
      </c>
      <c r="L487" s="59" t="s">
        <v>6</v>
      </c>
      <c r="M487" s="60" t="s">
        <v>23</v>
      </c>
      <c r="N487" s="148"/>
      <c r="O487" s="149"/>
      <c r="P487" s="149"/>
      <c r="Q487" s="107" t="s">
        <v>141</v>
      </c>
      <c r="R487" s="88">
        <v>45658</v>
      </c>
      <c r="S487" s="88">
        <v>47118</v>
      </c>
      <c r="T487" s="58" t="s">
        <v>924</v>
      </c>
      <c r="U487" s="107">
        <v>2025</v>
      </c>
      <c r="V487" s="79"/>
      <c r="W487" s="79"/>
      <c r="X487" s="78"/>
      <c r="Y487" s="188"/>
      <c r="Z487" s="150">
        <v>0</v>
      </c>
      <c r="AA487" s="150">
        <v>400000</v>
      </c>
      <c r="AB487" s="150">
        <v>0</v>
      </c>
      <c r="AC487" s="188"/>
      <c r="AD487" s="150">
        <f>AA487</f>
        <v>400000</v>
      </c>
      <c r="AE487" s="151" t="s">
        <v>102</v>
      </c>
      <c r="AF487" s="151"/>
      <c r="AG487" s="151"/>
      <c r="AH487" s="152"/>
      <c r="AI487" s="153"/>
      <c r="AJ487" s="152"/>
      <c r="AK487" s="154"/>
      <c r="AL487" s="152"/>
      <c r="AM487" s="160"/>
      <c r="AN487" s="156" t="s">
        <v>178</v>
      </c>
      <c r="AO487" s="164"/>
    </row>
    <row r="488" spans="1:41" ht="30" hidden="1" customHeight="1" x14ac:dyDescent="0.35">
      <c r="A488" s="38" t="s">
        <v>359</v>
      </c>
      <c r="B488" s="59" t="s">
        <v>60</v>
      </c>
      <c r="C488" s="147" t="s">
        <v>141</v>
      </c>
      <c r="D488" s="107" t="s">
        <v>114</v>
      </c>
      <c r="E488" s="107">
        <v>1</v>
      </c>
      <c r="F488" s="58" t="s">
        <v>1281</v>
      </c>
      <c r="G488" s="107" t="s">
        <v>121</v>
      </c>
      <c r="H488" s="59" t="s">
        <v>126</v>
      </c>
      <c r="I488" s="70"/>
      <c r="J488" s="107" t="s">
        <v>132</v>
      </c>
      <c r="K488" s="107" t="s">
        <v>3</v>
      </c>
      <c r="L488" s="59" t="s">
        <v>6</v>
      </c>
      <c r="M488" s="60" t="s">
        <v>25</v>
      </c>
      <c r="N488" s="148"/>
      <c r="O488" s="149"/>
      <c r="P488" s="149"/>
      <c r="Q488" s="107" t="s">
        <v>141</v>
      </c>
      <c r="R488" s="88"/>
      <c r="S488" s="88"/>
      <c r="T488" s="58" t="s">
        <v>1274</v>
      </c>
      <c r="U488" s="107">
        <v>2025</v>
      </c>
      <c r="V488" s="79"/>
      <c r="W488" s="79"/>
      <c r="X488" s="78"/>
      <c r="Y488" s="188"/>
      <c r="Z488" s="150">
        <v>0</v>
      </c>
      <c r="AA488" s="150">
        <v>1100000</v>
      </c>
      <c r="AB488" s="150">
        <v>0</v>
      </c>
      <c r="AC488" s="188"/>
      <c r="AD488" s="150">
        <f>AA488</f>
        <v>1100000</v>
      </c>
      <c r="AE488" s="151" t="s">
        <v>102</v>
      </c>
      <c r="AF488" s="151"/>
      <c r="AG488" s="151"/>
      <c r="AH488" s="152"/>
      <c r="AI488" s="153"/>
      <c r="AJ488" s="152"/>
      <c r="AK488" s="154"/>
      <c r="AL488" s="152"/>
      <c r="AM488" s="160"/>
      <c r="AN488" s="156" t="s">
        <v>178</v>
      </c>
      <c r="AO488" s="164"/>
    </row>
    <row r="489" spans="1:41" ht="30" hidden="1" customHeight="1" x14ac:dyDescent="0.35">
      <c r="A489" s="38" t="s">
        <v>359</v>
      </c>
      <c r="B489" s="59" t="s">
        <v>60</v>
      </c>
      <c r="C489" s="147" t="s">
        <v>141</v>
      </c>
      <c r="D489" s="107" t="s">
        <v>114</v>
      </c>
      <c r="E489" s="107"/>
      <c r="F489" s="58" t="s">
        <v>1282</v>
      </c>
      <c r="G489" s="107" t="s">
        <v>121</v>
      </c>
      <c r="H489" s="59" t="s">
        <v>126</v>
      </c>
      <c r="I489" s="70" t="s">
        <v>1283</v>
      </c>
      <c r="J489" s="107"/>
      <c r="K489" s="107" t="s">
        <v>3</v>
      </c>
      <c r="L489" s="59" t="s">
        <v>6</v>
      </c>
      <c r="M489" s="60" t="s">
        <v>26</v>
      </c>
      <c r="N489" s="148"/>
      <c r="O489" s="149"/>
      <c r="P489" s="149"/>
      <c r="Q489" s="107" t="s">
        <v>141</v>
      </c>
      <c r="R489" s="88"/>
      <c r="S489" s="88"/>
      <c r="T489" s="58" t="s">
        <v>1284</v>
      </c>
      <c r="U489" s="41"/>
      <c r="V489" s="79"/>
      <c r="W489" s="79"/>
      <c r="X489" s="78"/>
      <c r="Y489" s="188"/>
      <c r="Z489" s="150">
        <v>0</v>
      </c>
      <c r="AA489" s="150">
        <v>1200000</v>
      </c>
      <c r="AB489" s="150">
        <v>0</v>
      </c>
      <c r="AC489" s="188"/>
      <c r="AD489" s="150">
        <f>AA489</f>
        <v>1200000</v>
      </c>
      <c r="AE489" s="151" t="s">
        <v>102</v>
      </c>
      <c r="AF489" s="151"/>
      <c r="AG489" s="151"/>
      <c r="AH489" s="152"/>
      <c r="AI489" s="153"/>
      <c r="AJ489" s="152"/>
      <c r="AK489" s="154"/>
      <c r="AL489" s="152"/>
      <c r="AM489" s="160"/>
      <c r="AN489" s="156" t="s">
        <v>178</v>
      </c>
      <c r="AO489" s="164"/>
    </row>
    <row r="490" spans="1:41" ht="30" hidden="1" customHeight="1" x14ac:dyDescent="0.35">
      <c r="A490" s="38" t="s">
        <v>359</v>
      </c>
      <c r="B490" s="59" t="s">
        <v>60</v>
      </c>
      <c r="C490" s="147" t="s">
        <v>141</v>
      </c>
      <c r="D490" s="107" t="s">
        <v>114</v>
      </c>
      <c r="E490" s="107">
        <v>1</v>
      </c>
      <c r="F490" s="58" t="s">
        <v>1285</v>
      </c>
      <c r="G490" s="107" t="s">
        <v>121</v>
      </c>
      <c r="H490" s="59" t="s">
        <v>126</v>
      </c>
      <c r="I490" s="70"/>
      <c r="J490" s="107" t="s">
        <v>132</v>
      </c>
      <c r="K490" s="107" t="s">
        <v>3</v>
      </c>
      <c r="L490" s="59" t="s">
        <v>6</v>
      </c>
      <c r="M490" s="60" t="s">
        <v>28</v>
      </c>
      <c r="N490" s="148"/>
      <c r="O490" s="149"/>
      <c r="P490" s="149"/>
      <c r="Q490" s="107" t="s">
        <v>141</v>
      </c>
      <c r="R490" s="88"/>
      <c r="S490" s="88"/>
      <c r="T490" s="65"/>
      <c r="U490" s="41"/>
      <c r="V490" s="79"/>
      <c r="W490" s="79"/>
      <c r="X490" s="78"/>
      <c r="Y490" s="188"/>
      <c r="Z490" s="150">
        <v>0</v>
      </c>
      <c r="AA490" s="150">
        <v>318</v>
      </c>
      <c r="AB490" s="150">
        <v>0</v>
      </c>
      <c r="AC490" s="188"/>
      <c r="AD490" s="150">
        <f t="shared" ref="AD490:AD496" si="44">+AA490</f>
        <v>318</v>
      </c>
      <c r="AE490" s="151" t="s">
        <v>102</v>
      </c>
      <c r="AF490" s="151"/>
      <c r="AG490" s="151"/>
      <c r="AH490" s="152"/>
      <c r="AI490" s="153"/>
      <c r="AJ490" s="152"/>
      <c r="AK490" s="154"/>
      <c r="AL490" s="152"/>
      <c r="AM490" s="160"/>
      <c r="AN490" s="156" t="s">
        <v>178</v>
      </c>
      <c r="AO490" s="164"/>
    </row>
    <row r="491" spans="1:41" ht="30" hidden="1" customHeight="1" x14ac:dyDescent="0.35">
      <c r="A491" s="38" t="s">
        <v>359</v>
      </c>
      <c r="B491" s="59" t="s">
        <v>60</v>
      </c>
      <c r="C491" s="147" t="s">
        <v>141</v>
      </c>
      <c r="D491" s="107" t="s">
        <v>114</v>
      </c>
      <c r="E491" s="107">
        <v>1</v>
      </c>
      <c r="F491" s="58" t="s">
        <v>1286</v>
      </c>
      <c r="G491" s="107" t="s">
        <v>121</v>
      </c>
      <c r="H491" s="59" t="s">
        <v>126</v>
      </c>
      <c r="I491" s="58">
        <v>302220000247</v>
      </c>
      <c r="J491" s="107" t="s">
        <v>132</v>
      </c>
      <c r="K491" s="107" t="s">
        <v>3</v>
      </c>
      <c r="L491" s="59" t="s">
        <v>6</v>
      </c>
      <c r="M491" s="60" t="s">
        <v>23</v>
      </c>
      <c r="N491" s="148"/>
      <c r="O491" s="149"/>
      <c r="P491" s="149"/>
      <c r="Q491" s="107" t="s">
        <v>141</v>
      </c>
      <c r="R491" s="88"/>
      <c r="S491" s="88"/>
      <c r="T491" s="65"/>
      <c r="U491" s="41"/>
      <c r="V491" s="79"/>
      <c r="W491" s="79"/>
      <c r="X491" s="78"/>
      <c r="Y491" s="188"/>
      <c r="Z491" s="150">
        <v>0</v>
      </c>
      <c r="AA491" s="150">
        <v>5000000</v>
      </c>
      <c r="AB491" s="150">
        <v>0</v>
      </c>
      <c r="AC491" s="188"/>
      <c r="AD491" s="150">
        <f t="shared" si="44"/>
        <v>5000000</v>
      </c>
      <c r="AE491" s="151" t="s">
        <v>102</v>
      </c>
      <c r="AF491" s="151"/>
      <c r="AG491" s="151"/>
      <c r="AH491" s="152"/>
      <c r="AI491" s="153"/>
      <c r="AJ491" s="152"/>
      <c r="AK491" s="154"/>
      <c r="AL491" s="152"/>
      <c r="AM491" s="160"/>
      <c r="AN491" s="156" t="s">
        <v>178</v>
      </c>
      <c r="AO491" s="164"/>
    </row>
    <row r="492" spans="1:41" ht="30" hidden="1" customHeight="1" x14ac:dyDescent="0.35">
      <c r="A492" s="38" t="s">
        <v>359</v>
      </c>
      <c r="B492" s="59" t="s">
        <v>60</v>
      </c>
      <c r="C492" s="147" t="s">
        <v>141</v>
      </c>
      <c r="D492" s="107" t="s">
        <v>114</v>
      </c>
      <c r="E492" s="107">
        <v>1</v>
      </c>
      <c r="F492" s="58" t="s">
        <v>1287</v>
      </c>
      <c r="G492" s="107" t="s">
        <v>121</v>
      </c>
      <c r="H492" s="59" t="s">
        <v>126</v>
      </c>
      <c r="I492" s="70" t="s">
        <v>1288</v>
      </c>
      <c r="J492" s="107" t="s">
        <v>132</v>
      </c>
      <c r="K492" s="107" t="s">
        <v>3</v>
      </c>
      <c r="L492" s="59" t="s">
        <v>6</v>
      </c>
      <c r="M492" s="60" t="s">
        <v>28</v>
      </c>
      <c r="N492" s="148"/>
      <c r="O492" s="149"/>
      <c r="P492" s="149"/>
      <c r="Q492" s="107" t="s">
        <v>141</v>
      </c>
      <c r="R492" s="88"/>
      <c r="S492" s="88"/>
      <c r="T492" s="65"/>
      <c r="U492" s="41"/>
      <c r="V492" s="79"/>
      <c r="W492" s="79"/>
      <c r="X492" s="78"/>
      <c r="Y492" s="188"/>
      <c r="Z492" s="150">
        <v>0</v>
      </c>
      <c r="AA492" s="150">
        <v>70000</v>
      </c>
      <c r="AB492" s="150">
        <v>0</v>
      </c>
      <c r="AC492" s="188"/>
      <c r="AD492" s="150">
        <f t="shared" si="44"/>
        <v>70000</v>
      </c>
      <c r="AE492" s="151" t="s">
        <v>102</v>
      </c>
      <c r="AF492" s="151"/>
      <c r="AG492" s="151"/>
      <c r="AH492" s="152"/>
      <c r="AI492" s="153"/>
      <c r="AJ492" s="152"/>
      <c r="AK492" s="154"/>
      <c r="AL492" s="152"/>
      <c r="AM492" s="160"/>
      <c r="AN492" s="156" t="s">
        <v>178</v>
      </c>
      <c r="AO492" s="164"/>
    </row>
    <row r="493" spans="1:41" ht="30" hidden="1" customHeight="1" x14ac:dyDescent="0.35">
      <c r="A493" s="38" t="s">
        <v>359</v>
      </c>
      <c r="B493" s="59" t="s">
        <v>60</v>
      </c>
      <c r="C493" s="147" t="s">
        <v>141</v>
      </c>
      <c r="D493" s="107" t="s">
        <v>114</v>
      </c>
      <c r="E493" s="107">
        <v>1</v>
      </c>
      <c r="F493" s="58" t="s">
        <v>1289</v>
      </c>
      <c r="G493" s="107" t="s">
        <v>121</v>
      </c>
      <c r="H493" s="59" t="s">
        <v>126</v>
      </c>
      <c r="I493" s="70" t="s">
        <v>1290</v>
      </c>
      <c r="J493" s="107" t="s">
        <v>132</v>
      </c>
      <c r="K493" s="107" t="s">
        <v>3</v>
      </c>
      <c r="L493" s="59" t="s">
        <v>6</v>
      </c>
      <c r="M493" s="60" t="s">
        <v>28</v>
      </c>
      <c r="N493" s="148"/>
      <c r="O493" s="149"/>
      <c r="P493" s="149"/>
      <c r="Q493" s="107" t="s">
        <v>141</v>
      </c>
      <c r="R493" s="88"/>
      <c r="S493" s="88"/>
      <c r="T493" s="65"/>
      <c r="U493" s="41"/>
      <c r="V493" s="79"/>
      <c r="W493" s="79"/>
      <c r="X493" s="78"/>
      <c r="Y493" s="188"/>
      <c r="Z493" s="150">
        <v>0</v>
      </c>
      <c r="AA493" s="150">
        <v>5000</v>
      </c>
      <c r="AB493" s="150">
        <v>0</v>
      </c>
      <c r="AC493" s="188"/>
      <c r="AD493" s="150">
        <f t="shared" si="44"/>
        <v>5000</v>
      </c>
      <c r="AE493" s="151" t="s">
        <v>102</v>
      </c>
      <c r="AF493" s="151"/>
      <c r="AG493" s="151"/>
      <c r="AH493" s="152"/>
      <c r="AI493" s="153"/>
      <c r="AJ493" s="152"/>
      <c r="AK493" s="154"/>
      <c r="AL493" s="152"/>
      <c r="AM493" s="160"/>
      <c r="AN493" s="156" t="s">
        <v>178</v>
      </c>
      <c r="AO493" s="164"/>
    </row>
    <row r="494" spans="1:41" ht="30" hidden="1" customHeight="1" x14ac:dyDescent="0.35">
      <c r="A494" s="38" t="s">
        <v>359</v>
      </c>
      <c r="B494" s="59" t="s">
        <v>60</v>
      </c>
      <c r="C494" s="147" t="s">
        <v>141</v>
      </c>
      <c r="D494" s="107" t="s">
        <v>114</v>
      </c>
      <c r="E494" s="107">
        <v>1</v>
      </c>
      <c r="F494" s="58" t="s">
        <v>1291</v>
      </c>
      <c r="G494" s="107" t="s">
        <v>121</v>
      </c>
      <c r="H494" s="59" t="s">
        <v>126</v>
      </c>
      <c r="I494" s="70" t="s">
        <v>1292</v>
      </c>
      <c r="J494" s="107" t="s">
        <v>132</v>
      </c>
      <c r="K494" s="107" t="s">
        <v>3</v>
      </c>
      <c r="L494" s="59" t="s">
        <v>6</v>
      </c>
      <c r="M494" s="60" t="s">
        <v>26</v>
      </c>
      <c r="N494" s="148"/>
      <c r="O494" s="149"/>
      <c r="P494" s="149"/>
      <c r="Q494" s="107" t="s">
        <v>141</v>
      </c>
      <c r="R494" s="88"/>
      <c r="S494" s="88"/>
      <c r="T494" s="65"/>
      <c r="U494" s="41"/>
      <c r="V494" s="79"/>
      <c r="W494" s="79"/>
      <c r="X494" s="78"/>
      <c r="Y494" s="188"/>
      <c r="Z494" s="150">
        <v>0</v>
      </c>
      <c r="AA494" s="150">
        <v>4000000</v>
      </c>
      <c r="AB494" s="150">
        <v>0</v>
      </c>
      <c r="AC494" s="188"/>
      <c r="AD494" s="150">
        <f t="shared" si="44"/>
        <v>4000000</v>
      </c>
      <c r="AE494" s="151" t="s">
        <v>102</v>
      </c>
      <c r="AF494" s="151"/>
      <c r="AG494" s="151"/>
      <c r="AH494" s="152"/>
      <c r="AI494" s="153"/>
      <c r="AJ494" s="152"/>
      <c r="AK494" s="154"/>
      <c r="AL494" s="152"/>
      <c r="AM494" s="160"/>
      <c r="AN494" s="156" t="s">
        <v>178</v>
      </c>
      <c r="AO494" s="164"/>
    </row>
    <row r="495" spans="1:41" ht="30" hidden="1" customHeight="1" x14ac:dyDescent="0.35">
      <c r="A495" s="38" t="s">
        <v>359</v>
      </c>
      <c r="B495" s="59" t="s">
        <v>60</v>
      </c>
      <c r="C495" s="147" t="s">
        <v>141</v>
      </c>
      <c r="D495" s="107" t="s">
        <v>114</v>
      </c>
      <c r="E495" s="107">
        <v>1</v>
      </c>
      <c r="F495" s="58" t="s">
        <v>1293</v>
      </c>
      <c r="G495" s="107" t="s">
        <v>121</v>
      </c>
      <c r="H495" s="59" t="s">
        <v>126</v>
      </c>
      <c r="I495" s="70"/>
      <c r="J495" s="107" t="s">
        <v>132</v>
      </c>
      <c r="K495" s="107" t="s">
        <v>3</v>
      </c>
      <c r="L495" s="59" t="s">
        <v>6</v>
      </c>
      <c r="M495" s="60" t="s">
        <v>23</v>
      </c>
      <c r="N495" s="148"/>
      <c r="O495" s="149"/>
      <c r="P495" s="149"/>
      <c r="Q495" s="107" t="s">
        <v>141</v>
      </c>
      <c r="R495" s="88"/>
      <c r="S495" s="88"/>
      <c r="T495" s="65"/>
      <c r="U495" s="41"/>
      <c r="V495" s="79"/>
      <c r="W495" s="79"/>
      <c r="X495" s="78"/>
      <c r="Y495" s="188"/>
      <c r="Z495" s="150">
        <v>0</v>
      </c>
      <c r="AA495" s="150">
        <v>900000</v>
      </c>
      <c r="AB495" s="150">
        <v>0</v>
      </c>
      <c r="AC495" s="188"/>
      <c r="AD495" s="150">
        <f t="shared" si="44"/>
        <v>900000</v>
      </c>
      <c r="AE495" s="151" t="s">
        <v>102</v>
      </c>
      <c r="AF495" s="151"/>
      <c r="AG495" s="151"/>
      <c r="AH495" s="152"/>
      <c r="AI495" s="153"/>
      <c r="AJ495" s="152"/>
      <c r="AK495" s="154"/>
      <c r="AL495" s="152"/>
      <c r="AM495" s="160"/>
      <c r="AN495" s="156" t="s">
        <v>178</v>
      </c>
      <c r="AO495" s="164"/>
    </row>
    <row r="496" spans="1:41" ht="30" hidden="1" customHeight="1" x14ac:dyDescent="0.35">
      <c r="A496" s="38" t="s">
        <v>359</v>
      </c>
      <c r="B496" s="59" t="s">
        <v>60</v>
      </c>
      <c r="C496" s="147" t="s">
        <v>141</v>
      </c>
      <c r="D496" s="107" t="s">
        <v>114</v>
      </c>
      <c r="E496" s="107">
        <v>1</v>
      </c>
      <c r="F496" s="58" t="s">
        <v>1294</v>
      </c>
      <c r="G496" s="107" t="s">
        <v>121</v>
      </c>
      <c r="H496" s="59" t="s">
        <v>126</v>
      </c>
      <c r="I496" s="70"/>
      <c r="J496" s="107" t="s">
        <v>132</v>
      </c>
      <c r="K496" s="107" t="s">
        <v>3</v>
      </c>
      <c r="L496" s="59" t="s">
        <v>6</v>
      </c>
      <c r="M496" s="60" t="s">
        <v>880</v>
      </c>
      <c r="N496" s="148"/>
      <c r="O496" s="149"/>
      <c r="P496" s="149"/>
      <c r="Q496" s="107" t="s">
        <v>141</v>
      </c>
      <c r="R496" s="88"/>
      <c r="S496" s="88"/>
      <c r="T496" s="65"/>
      <c r="U496" s="41"/>
      <c r="V496" s="79"/>
      <c r="W496" s="79"/>
      <c r="X496" s="78"/>
      <c r="Y496" s="188"/>
      <c r="Z496" s="150">
        <v>0</v>
      </c>
      <c r="AA496" s="150">
        <v>51000</v>
      </c>
      <c r="AB496" s="150">
        <v>0</v>
      </c>
      <c r="AC496" s="188"/>
      <c r="AD496" s="150">
        <f t="shared" si="44"/>
        <v>51000</v>
      </c>
      <c r="AE496" s="151" t="s">
        <v>102</v>
      </c>
      <c r="AF496" s="151"/>
      <c r="AG496" s="151"/>
      <c r="AH496" s="152"/>
      <c r="AI496" s="153"/>
      <c r="AJ496" s="152"/>
      <c r="AK496" s="154"/>
      <c r="AL496" s="152"/>
      <c r="AM496" s="160"/>
      <c r="AN496" s="156" t="s">
        <v>178</v>
      </c>
      <c r="AO496" s="164"/>
    </row>
    <row r="497" spans="1:41" ht="30" hidden="1" customHeight="1" x14ac:dyDescent="0.35">
      <c r="A497" s="38" t="s">
        <v>359</v>
      </c>
      <c r="B497" s="59" t="s">
        <v>60</v>
      </c>
      <c r="C497" s="147" t="s">
        <v>141</v>
      </c>
      <c r="D497" s="107" t="s">
        <v>114</v>
      </c>
      <c r="E497" s="107">
        <v>1</v>
      </c>
      <c r="F497" s="58" t="s">
        <v>1295</v>
      </c>
      <c r="G497" s="107" t="s">
        <v>121</v>
      </c>
      <c r="H497" s="59" t="s">
        <v>126</v>
      </c>
      <c r="I497" s="70"/>
      <c r="J497" s="107" t="s">
        <v>132</v>
      </c>
      <c r="K497" s="107" t="s">
        <v>3</v>
      </c>
      <c r="L497" s="59" t="s">
        <v>6</v>
      </c>
      <c r="M497" s="60" t="s">
        <v>28</v>
      </c>
      <c r="N497" s="148"/>
      <c r="O497" s="149"/>
      <c r="P497" s="149"/>
      <c r="Q497" s="107" t="s">
        <v>141</v>
      </c>
      <c r="R497" s="88"/>
      <c r="S497" s="88"/>
      <c r="T497" s="65"/>
      <c r="U497" s="41"/>
      <c r="V497" s="79"/>
      <c r="W497" s="79"/>
      <c r="X497" s="78"/>
      <c r="Y497" s="188"/>
      <c r="Z497" s="150">
        <v>0</v>
      </c>
      <c r="AA497" s="150">
        <v>2934182.63</v>
      </c>
      <c r="AB497" s="150">
        <v>0</v>
      </c>
      <c r="AC497" s="188"/>
      <c r="AD497" s="150">
        <f>AA497</f>
        <v>2934182.63</v>
      </c>
      <c r="AE497" s="151" t="s">
        <v>102</v>
      </c>
      <c r="AF497" s="151"/>
      <c r="AG497" s="151"/>
      <c r="AH497" s="152"/>
      <c r="AI497" s="153"/>
      <c r="AJ497" s="152"/>
      <c r="AK497" s="154"/>
      <c r="AL497" s="152"/>
      <c r="AM497" s="160"/>
      <c r="AN497" s="156" t="s">
        <v>178</v>
      </c>
      <c r="AO497" s="164"/>
    </row>
    <row r="498" spans="1:41" ht="30" hidden="1" customHeight="1" x14ac:dyDescent="0.35">
      <c r="A498" s="38" t="s">
        <v>359</v>
      </c>
      <c r="B498" s="59" t="s">
        <v>60</v>
      </c>
      <c r="C498" s="147" t="s">
        <v>141</v>
      </c>
      <c r="D498" s="107" t="s">
        <v>114</v>
      </c>
      <c r="E498" s="107">
        <v>1</v>
      </c>
      <c r="F498" s="58" t="s">
        <v>1296</v>
      </c>
      <c r="G498" s="107" t="s">
        <v>121</v>
      </c>
      <c r="H498" s="59" t="s">
        <v>126</v>
      </c>
      <c r="I498" s="70"/>
      <c r="J498" s="107" t="s">
        <v>132</v>
      </c>
      <c r="K498" s="107" t="s">
        <v>3</v>
      </c>
      <c r="L498" s="59" t="s">
        <v>6</v>
      </c>
      <c r="M498" s="60" t="s">
        <v>28</v>
      </c>
      <c r="N498" s="148"/>
      <c r="O498" s="149"/>
      <c r="P498" s="149"/>
      <c r="Q498" s="107" t="s">
        <v>141</v>
      </c>
      <c r="R498" s="88"/>
      <c r="S498" s="88"/>
      <c r="T498" s="65"/>
      <c r="U498" s="41"/>
      <c r="V498" s="79"/>
      <c r="W498" s="79"/>
      <c r="X498" s="78"/>
      <c r="Y498" s="188"/>
      <c r="Z498" s="150">
        <v>0</v>
      </c>
      <c r="AA498" s="150">
        <v>6602511.1500000004</v>
      </c>
      <c r="AB498" s="150">
        <v>0</v>
      </c>
      <c r="AC498" s="188"/>
      <c r="AD498" s="150">
        <f>AA498</f>
        <v>6602511.1500000004</v>
      </c>
      <c r="AE498" s="151" t="s">
        <v>102</v>
      </c>
      <c r="AF498" s="151"/>
      <c r="AG498" s="151"/>
      <c r="AH498" s="152"/>
      <c r="AI498" s="153"/>
      <c r="AJ498" s="152"/>
      <c r="AK498" s="154"/>
      <c r="AL498" s="152"/>
      <c r="AM498" s="160"/>
      <c r="AN498" s="156" t="s">
        <v>178</v>
      </c>
      <c r="AO498" s="164"/>
    </row>
    <row r="499" spans="1:41" ht="30" hidden="1" customHeight="1" x14ac:dyDescent="0.35">
      <c r="A499" s="38" t="s">
        <v>359</v>
      </c>
      <c r="B499" s="59" t="s">
        <v>60</v>
      </c>
      <c r="C499" s="147" t="s">
        <v>141</v>
      </c>
      <c r="D499" s="107" t="s">
        <v>114</v>
      </c>
      <c r="E499" s="107">
        <v>1</v>
      </c>
      <c r="F499" s="58" t="s">
        <v>1297</v>
      </c>
      <c r="G499" s="107" t="s">
        <v>121</v>
      </c>
      <c r="H499" s="59" t="s">
        <v>126</v>
      </c>
      <c r="I499" s="70"/>
      <c r="J499" s="107" t="s">
        <v>132</v>
      </c>
      <c r="K499" s="107" t="s">
        <v>3</v>
      </c>
      <c r="L499" s="59" t="s">
        <v>6</v>
      </c>
      <c r="M499" s="60" t="s">
        <v>28</v>
      </c>
      <c r="N499" s="148"/>
      <c r="O499" s="149"/>
      <c r="P499" s="149"/>
      <c r="Q499" s="107" t="s">
        <v>141</v>
      </c>
      <c r="R499" s="88"/>
      <c r="S499" s="88"/>
      <c r="T499" s="65"/>
      <c r="U499" s="41"/>
      <c r="V499" s="79"/>
      <c r="W499" s="79"/>
      <c r="X499" s="78"/>
      <c r="Y499" s="188"/>
      <c r="Z499" s="150">
        <v>0</v>
      </c>
      <c r="AA499" s="150">
        <v>3806571</v>
      </c>
      <c r="AB499" s="150">
        <v>0</v>
      </c>
      <c r="AC499" s="188"/>
      <c r="AD499" s="150">
        <f>AA499</f>
        <v>3806571</v>
      </c>
      <c r="AE499" s="151" t="s">
        <v>102</v>
      </c>
      <c r="AF499" s="151"/>
      <c r="AG499" s="151"/>
      <c r="AH499" s="152"/>
      <c r="AI499" s="153"/>
      <c r="AJ499" s="152"/>
      <c r="AK499" s="154"/>
      <c r="AL499" s="152"/>
      <c r="AM499" s="160"/>
      <c r="AN499" s="156" t="s">
        <v>178</v>
      </c>
      <c r="AO499" s="164"/>
    </row>
    <row r="500" spans="1:41" ht="30" hidden="1" customHeight="1" x14ac:dyDescent="0.35">
      <c r="A500" s="38" t="s">
        <v>359</v>
      </c>
      <c r="B500" s="59" t="s">
        <v>60</v>
      </c>
      <c r="C500" s="147" t="s">
        <v>141</v>
      </c>
      <c r="D500" s="107" t="s">
        <v>114</v>
      </c>
      <c r="E500" s="107">
        <v>1</v>
      </c>
      <c r="F500" s="58" t="s">
        <v>1298</v>
      </c>
      <c r="G500" s="107" t="s">
        <v>121</v>
      </c>
      <c r="H500" s="59" t="s">
        <v>126</v>
      </c>
      <c r="I500" s="70"/>
      <c r="J500" s="107" t="s">
        <v>132</v>
      </c>
      <c r="K500" s="107" t="s">
        <v>3</v>
      </c>
      <c r="L500" s="59" t="s">
        <v>6</v>
      </c>
      <c r="M500" s="60" t="s">
        <v>1299</v>
      </c>
      <c r="N500" s="148"/>
      <c r="O500" s="149"/>
      <c r="P500" s="149"/>
      <c r="Q500" s="107" t="s">
        <v>141</v>
      </c>
      <c r="R500" s="88"/>
      <c r="S500" s="88"/>
      <c r="T500" s="65"/>
      <c r="U500" s="41"/>
      <c r="V500" s="79"/>
      <c r="W500" s="79"/>
      <c r="X500" s="78"/>
      <c r="Y500" s="188"/>
      <c r="Z500" s="150">
        <v>0</v>
      </c>
      <c r="AA500" s="150">
        <f>AD500</f>
        <v>550000</v>
      </c>
      <c r="AB500" s="150">
        <v>0</v>
      </c>
      <c r="AC500" s="188"/>
      <c r="AD500" s="150">
        <v>550000</v>
      </c>
      <c r="AE500" s="151" t="s">
        <v>102</v>
      </c>
      <c r="AF500" s="151"/>
      <c r="AG500" s="151"/>
      <c r="AH500" s="152"/>
      <c r="AI500" s="153"/>
      <c r="AJ500" s="152"/>
      <c r="AK500" s="154"/>
      <c r="AL500" s="152"/>
      <c r="AM500" s="160"/>
      <c r="AN500" s="156" t="s">
        <v>178</v>
      </c>
      <c r="AO500" s="164"/>
    </row>
    <row r="501" spans="1:41" ht="30" hidden="1" customHeight="1" x14ac:dyDescent="0.35">
      <c r="A501" s="38" t="s">
        <v>359</v>
      </c>
      <c r="B501" s="59" t="s">
        <v>60</v>
      </c>
      <c r="C501" s="147" t="s">
        <v>141</v>
      </c>
      <c r="D501" s="107" t="s">
        <v>114</v>
      </c>
      <c r="E501" s="107">
        <v>1</v>
      </c>
      <c r="F501" s="58" t="s">
        <v>1300</v>
      </c>
      <c r="G501" s="107" t="s">
        <v>121</v>
      </c>
      <c r="H501" s="59" t="s">
        <v>126</v>
      </c>
      <c r="I501" s="70"/>
      <c r="J501" s="107" t="s">
        <v>132</v>
      </c>
      <c r="K501" s="107" t="s">
        <v>3</v>
      </c>
      <c r="L501" s="59" t="s">
        <v>6</v>
      </c>
      <c r="M501" s="60" t="s">
        <v>1299</v>
      </c>
      <c r="N501" s="148"/>
      <c r="O501" s="149"/>
      <c r="P501" s="149"/>
      <c r="Q501" s="107" t="s">
        <v>141</v>
      </c>
      <c r="R501" s="88"/>
      <c r="S501" s="88"/>
      <c r="T501" s="65"/>
      <c r="U501" s="41"/>
      <c r="V501" s="79"/>
      <c r="W501" s="79"/>
      <c r="X501" s="78"/>
      <c r="Y501" s="188"/>
      <c r="Z501" s="150">
        <v>0</v>
      </c>
      <c r="AA501" s="150">
        <v>1119028</v>
      </c>
      <c r="AB501" s="150">
        <v>0</v>
      </c>
      <c r="AC501" s="188"/>
      <c r="AD501" s="150">
        <v>1119028</v>
      </c>
      <c r="AE501" s="151" t="s">
        <v>102</v>
      </c>
      <c r="AF501" s="151"/>
      <c r="AG501" s="151"/>
      <c r="AH501" s="152"/>
      <c r="AI501" s="153"/>
      <c r="AJ501" s="152"/>
      <c r="AK501" s="154"/>
      <c r="AL501" s="152"/>
      <c r="AM501" s="160"/>
      <c r="AN501" s="156" t="s">
        <v>178</v>
      </c>
      <c r="AO501" s="164"/>
    </row>
    <row r="502" spans="1:41" ht="30" hidden="1" customHeight="1" x14ac:dyDescent="0.35">
      <c r="A502" s="38">
        <v>2017</v>
      </c>
      <c r="B502" s="59" t="s">
        <v>70</v>
      </c>
      <c r="C502" s="147" t="s">
        <v>141</v>
      </c>
      <c r="D502" s="107" t="s">
        <v>114</v>
      </c>
      <c r="E502" s="107">
        <v>277</v>
      </c>
      <c r="F502" s="58" t="s">
        <v>1301</v>
      </c>
      <c r="G502" s="107" t="s">
        <v>121</v>
      </c>
      <c r="H502" s="59" t="s">
        <v>126</v>
      </c>
      <c r="I502" s="70" t="s">
        <v>1302</v>
      </c>
      <c r="J502" s="107" t="s">
        <v>132</v>
      </c>
      <c r="K502" s="107" t="s">
        <v>3</v>
      </c>
      <c r="L502" s="59" t="s">
        <v>6</v>
      </c>
      <c r="M502" s="60" t="s">
        <v>31</v>
      </c>
      <c r="N502" s="148"/>
      <c r="O502" s="149"/>
      <c r="P502" s="149"/>
      <c r="Q502" s="107" t="s">
        <v>141</v>
      </c>
      <c r="R502" s="79"/>
      <c r="S502" s="79"/>
      <c r="T502" s="58" t="s">
        <v>1303</v>
      </c>
      <c r="U502" s="107">
        <v>2017</v>
      </c>
      <c r="V502" s="79"/>
      <c r="W502" s="79"/>
      <c r="X502" s="79"/>
      <c r="Y502" s="150">
        <v>85714.32</v>
      </c>
      <c r="Z502" s="150">
        <v>0</v>
      </c>
      <c r="AA502" s="150">
        <v>85714.32</v>
      </c>
      <c r="AB502" s="150">
        <v>0</v>
      </c>
      <c r="AC502" s="150">
        <v>85714.32</v>
      </c>
      <c r="AD502" s="150">
        <v>85714.32</v>
      </c>
      <c r="AE502" s="151" t="s">
        <v>102</v>
      </c>
      <c r="AF502" s="151"/>
      <c r="AG502" s="151"/>
      <c r="AH502" s="152"/>
      <c r="AI502" s="153"/>
      <c r="AJ502" s="152"/>
      <c r="AK502" s="154"/>
      <c r="AL502" s="152"/>
      <c r="AM502" s="160"/>
      <c r="AN502" s="156" t="s">
        <v>178</v>
      </c>
      <c r="AO502" s="164"/>
    </row>
    <row r="503" spans="1:41" ht="30" hidden="1" customHeight="1" x14ac:dyDescent="0.35">
      <c r="A503" s="38">
        <v>2011</v>
      </c>
      <c r="B503" s="59" t="s">
        <v>70</v>
      </c>
      <c r="C503" s="147" t="s">
        <v>141</v>
      </c>
      <c r="D503" s="107" t="s">
        <v>114</v>
      </c>
      <c r="E503" s="107">
        <v>1</v>
      </c>
      <c r="F503" s="58" t="s">
        <v>1304</v>
      </c>
      <c r="G503" s="107" t="s">
        <v>121</v>
      </c>
      <c r="H503" s="59" t="s">
        <v>126</v>
      </c>
      <c r="I503" s="70" t="s">
        <v>1305</v>
      </c>
      <c r="J503" s="107" t="s">
        <v>132</v>
      </c>
      <c r="K503" s="107" t="s">
        <v>3</v>
      </c>
      <c r="L503" s="59" t="s">
        <v>6</v>
      </c>
      <c r="M503" s="60" t="s">
        <v>31</v>
      </c>
      <c r="N503" s="148"/>
      <c r="O503" s="149"/>
      <c r="P503" s="149"/>
      <c r="Q503" s="107" t="s">
        <v>141</v>
      </c>
      <c r="R503" s="79"/>
      <c r="S503" s="79"/>
      <c r="T503" s="58" t="s">
        <v>1306</v>
      </c>
      <c r="U503" s="107">
        <v>2011</v>
      </c>
      <c r="V503" s="79"/>
      <c r="W503" s="79"/>
      <c r="X503" s="79"/>
      <c r="Y503" s="150">
        <v>171428.5704</v>
      </c>
      <c r="Z503" s="150">
        <v>0</v>
      </c>
      <c r="AA503" s="150">
        <v>171428.5704</v>
      </c>
      <c r="AB503" s="150">
        <v>0</v>
      </c>
      <c r="AC503" s="150">
        <v>171428.5704</v>
      </c>
      <c r="AD503" s="150">
        <v>171428.5704</v>
      </c>
      <c r="AE503" s="151" t="s">
        <v>102</v>
      </c>
      <c r="AF503" s="151"/>
      <c r="AG503" s="151"/>
      <c r="AH503" s="152"/>
      <c r="AI503" s="153"/>
      <c r="AJ503" s="152"/>
      <c r="AK503" s="154"/>
      <c r="AL503" s="152"/>
      <c r="AM503" s="160"/>
      <c r="AN503" s="156" t="s">
        <v>178</v>
      </c>
      <c r="AO503" s="164"/>
    </row>
    <row r="504" spans="1:41" ht="30" hidden="1" customHeight="1" x14ac:dyDescent="0.35">
      <c r="A504" s="38">
        <v>2011</v>
      </c>
      <c r="B504" s="59" t="s">
        <v>70</v>
      </c>
      <c r="C504" s="147" t="s">
        <v>141</v>
      </c>
      <c r="D504" s="107" t="s">
        <v>114</v>
      </c>
      <c r="E504" s="107">
        <v>1</v>
      </c>
      <c r="F504" s="58" t="s">
        <v>1304</v>
      </c>
      <c r="G504" s="107" t="s">
        <v>121</v>
      </c>
      <c r="H504" s="59" t="s">
        <v>126</v>
      </c>
      <c r="I504" s="70" t="s">
        <v>1307</v>
      </c>
      <c r="J504" s="107" t="s">
        <v>132</v>
      </c>
      <c r="K504" s="107" t="s">
        <v>3</v>
      </c>
      <c r="L504" s="59" t="s">
        <v>6</v>
      </c>
      <c r="M504" s="60" t="s">
        <v>31</v>
      </c>
      <c r="N504" s="148"/>
      <c r="O504" s="149"/>
      <c r="P504" s="149"/>
      <c r="Q504" s="107" t="s">
        <v>141</v>
      </c>
      <c r="R504" s="79"/>
      <c r="S504" s="79"/>
      <c r="T504" s="58" t="s">
        <v>1308</v>
      </c>
      <c r="U504" s="107">
        <v>2011</v>
      </c>
      <c r="V504" s="79"/>
      <c r="W504" s="79"/>
      <c r="X504" s="79"/>
      <c r="Y504" s="150">
        <v>171428.5704</v>
      </c>
      <c r="Z504" s="150">
        <v>0</v>
      </c>
      <c r="AA504" s="150">
        <v>171428.5704</v>
      </c>
      <c r="AB504" s="150">
        <v>0</v>
      </c>
      <c r="AC504" s="150">
        <v>171428.5704</v>
      </c>
      <c r="AD504" s="150">
        <v>171428.5704</v>
      </c>
      <c r="AE504" s="151" t="s">
        <v>102</v>
      </c>
      <c r="AF504" s="151"/>
      <c r="AG504" s="151"/>
      <c r="AH504" s="152"/>
      <c r="AI504" s="153"/>
      <c r="AJ504" s="152"/>
      <c r="AK504" s="154"/>
      <c r="AL504" s="152"/>
      <c r="AM504" s="160"/>
      <c r="AN504" s="156" t="s">
        <v>178</v>
      </c>
      <c r="AO504" s="164"/>
    </row>
    <row r="505" spans="1:41" ht="30" hidden="1" customHeight="1" x14ac:dyDescent="0.35">
      <c r="A505" s="38">
        <v>2011</v>
      </c>
      <c r="B505" s="59" t="s">
        <v>70</v>
      </c>
      <c r="C505" s="147" t="s">
        <v>141</v>
      </c>
      <c r="D505" s="107" t="s">
        <v>114</v>
      </c>
      <c r="E505" s="107">
        <v>1</v>
      </c>
      <c r="F505" s="58" t="s">
        <v>1309</v>
      </c>
      <c r="G505" s="107" t="s">
        <v>121</v>
      </c>
      <c r="H505" s="59" t="s">
        <v>126</v>
      </c>
      <c r="I505" s="70" t="s">
        <v>1310</v>
      </c>
      <c r="J505" s="107" t="s">
        <v>132</v>
      </c>
      <c r="K505" s="107" t="s">
        <v>3</v>
      </c>
      <c r="L505" s="59" t="s">
        <v>6</v>
      </c>
      <c r="M505" s="60" t="s">
        <v>31</v>
      </c>
      <c r="N505" s="148"/>
      <c r="O505" s="149"/>
      <c r="P505" s="149"/>
      <c r="Q505" s="107" t="s">
        <v>141</v>
      </c>
      <c r="R505" s="79"/>
      <c r="S505" s="79"/>
      <c r="T505" s="58" t="s">
        <v>1311</v>
      </c>
      <c r="U505" s="107">
        <v>2011</v>
      </c>
      <c r="V505" s="79"/>
      <c r="W505" s="79"/>
      <c r="X505" s="78"/>
      <c r="Y505" s="150">
        <v>171428.5704</v>
      </c>
      <c r="Z505" s="150">
        <v>0</v>
      </c>
      <c r="AA505" s="150">
        <v>171428.5704</v>
      </c>
      <c r="AB505" s="150">
        <v>0</v>
      </c>
      <c r="AC505" s="150">
        <v>171428.5704</v>
      </c>
      <c r="AD505" s="150">
        <v>171428.5704</v>
      </c>
      <c r="AE505" s="151" t="s">
        <v>102</v>
      </c>
      <c r="AF505" s="151"/>
      <c r="AG505" s="151"/>
      <c r="AH505" s="152"/>
      <c r="AI505" s="153"/>
      <c r="AJ505" s="152"/>
      <c r="AK505" s="154"/>
      <c r="AL505" s="152"/>
      <c r="AM505" s="160"/>
      <c r="AN505" s="156" t="s">
        <v>178</v>
      </c>
      <c r="AO505" s="164"/>
    </row>
    <row r="506" spans="1:41" ht="30" hidden="1" customHeight="1" x14ac:dyDescent="0.35">
      <c r="A506" s="38" t="s">
        <v>359</v>
      </c>
      <c r="B506" s="59" t="s">
        <v>70</v>
      </c>
      <c r="C506" s="147" t="s">
        <v>141</v>
      </c>
      <c r="D506" s="107" t="s">
        <v>114</v>
      </c>
      <c r="E506" s="107">
        <v>1</v>
      </c>
      <c r="F506" s="58" t="s">
        <v>1312</v>
      </c>
      <c r="G506" s="107" t="s">
        <v>121</v>
      </c>
      <c r="H506" s="59" t="s">
        <v>126</v>
      </c>
      <c r="I506" s="70" t="s">
        <v>1313</v>
      </c>
      <c r="J506" s="107" t="s">
        <v>132</v>
      </c>
      <c r="K506" s="107" t="s">
        <v>3</v>
      </c>
      <c r="L506" s="59" t="s">
        <v>6</v>
      </c>
      <c r="M506" s="60" t="s">
        <v>979</v>
      </c>
      <c r="N506" s="148"/>
      <c r="O506" s="149"/>
      <c r="P506" s="149"/>
      <c r="Q506" s="107" t="s">
        <v>141</v>
      </c>
      <c r="R506" s="79"/>
      <c r="S506" s="79"/>
      <c r="T506" s="58" t="s">
        <v>1314</v>
      </c>
      <c r="U506" s="159"/>
      <c r="V506" s="79"/>
      <c r="W506" s="79"/>
      <c r="X506" s="78"/>
      <c r="Y506" s="150">
        <v>183680</v>
      </c>
      <c r="Z506" s="150">
        <v>0</v>
      </c>
      <c r="AA506" s="150">
        <v>183680</v>
      </c>
      <c r="AB506" s="150">
        <v>0</v>
      </c>
      <c r="AC506" s="150">
        <v>183680</v>
      </c>
      <c r="AD506" s="150">
        <v>183680</v>
      </c>
      <c r="AE506" s="151" t="s">
        <v>102</v>
      </c>
      <c r="AF506" s="151"/>
      <c r="AG506" s="151"/>
      <c r="AH506" s="152"/>
      <c r="AI506" s="153"/>
      <c r="AJ506" s="152"/>
      <c r="AK506" s="154"/>
      <c r="AL506" s="152"/>
      <c r="AM506" s="160"/>
      <c r="AN506" s="156" t="s">
        <v>178</v>
      </c>
      <c r="AO506" s="164"/>
    </row>
    <row r="507" spans="1:41" ht="30" hidden="1" customHeight="1" x14ac:dyDescent="0.35">
      <c r="A507" s="38">
        <v>2001</v>
      </c>
      <c r="B507" s="59" t="s">
        <v>70</v>
      </c>
      <c r="C507" s="147" t="s">
        <v>141</v>
      </c>
      <c r="D507" s="107" t="s">
        <v>114</v>
      </c>
      <c r="E507" s="107">
        <v>1</v>
      </c>
      <c r="F507" s="58" t="s">
        <v>1312</v>
      </c>
      <c r="G507" s="107" t="s">
        <v>121</v>
      </c>
      <c r="H507" s="59" t="s">
        <v>126</v>
      </c>
      <c r="I507" s="70" t="s">
        <v>1315</v>
      </c>
      <c r="J507" s="107" t="s">
        <v>132</v>
      </c>
      <c r="K507" s="107" t="s">
        <v>3</v>
      </c>
      <c r="L507" s="59" t="s">
        <v>6</v>
      </c>
      <c r="M507" s="60" t="s">
        <v>979</v>
      </c>
      <c r="N507" s="148"/>
      <c r="O507" s="149"/>
      <c r="P507" s="149"/>
      <c r="Q507" s="107" t="s">
        <v>141</v>
      </c>
      <c r="R507" s="79"/>
      <c r="S507" s="79"/>
      <c r="T507" s="58" t="s">
        <v>1316</v>
      </c>
      <c r="U507" s="107">
        <v>2001</v>
      </c>
      <c r="V507" s="79"/>
      <c r="W507" s="79"/>
      <c r="X507" s="78"/>
      <c r="Y507" s="150">
        <v>127666.66666666701</v>
      </c>
      <c r="Z507" s="150">
        <v>0</v>
      </c>
      <c r="AA507" s="150">
        <v>127666.66666666701</v>
      </c>
      <c r="AB507" s="150">
        <v>0</v>
      </c>
      <c r="AC507" s="150">
        <v>127666.66666666701</v>
      </c>
      <c r="AD507" s="150">
        <v>127666.66666666701</v>
      </c>
      <c r="AE507" s="151" t="s">
        <v>102</v>
      </c>
      <c r="AF507" s="151"/>
      <c r="AG507" s="151"/>
      <c r="AH507" s="152"/>
      <c r="AI507" s="153"/>
      <c r="AJ507" s="152"/>
      <c r="AK507" s="154"/>
      <c r="AL507" s="152"/>
      <c r="AM507" s="160"/>
      <c r="AN507" s="156" t="s">
        <v>178</v>
      </c>
      <c r="AO507" s="164"/>
    </row>
    <row r="508" spans="1:41" ht="30" customHeight="1" x14ac:dyDescent="0.35">
      <c r="A508" s="38">
        <v>2025</v>
      </c>
      <c r="B508" s="59" t="s">
        <v>66</v>
      </c>
      <c r="C508" s="147" t="s">
        <v>141</v>
      </c>
      <c r="D508" s="107" t="s">
        <v>114</v>
      </c>
      <c r="E508" s="107"/>
      <c r="F508" s="58" t="s">
        <v>1317</v>
      </c>
      <c r="G508" s="107" t="s">
        <v>121</v>
      </c>
      <c r="H508" s="59" t="s">
        <v>126</v>
      </c>
      <c r="I508" s="70" t="s">
        <v>1318</v>
      </c>
      <c r="J508" s="107" t="s">
        <v>132</v>
      </c>
      <c r="K508" s="107" t="s">
        <v>3</v>
      </c>
      <c r="L508" s="59" t="s">
        <v>6</v>
      </c>
      <c r="M508" s="60" t="s">
        <v>27</v>
      </c>
      <c r="N508" s="148"/>
      <c r="O508" s="149"/>
      <c r="P508" s="149"/>
      <c r="Q508" s="107" t="s">
        <v>141</v>
      </c>
      <c r="R508" s="79"/>
      <c r="S508" s="79"/>
      <c r="T508" s="58" t="s">
        <v>1319</v>
      </c>
      <c r="U508" s="107">
        <v>2025</v>
      </c>
      <c r="V508" s="79"/>
      <c r="W508" s="79"/>
      <c r="X508" s="78"/>
      <c r="Y508" s="150">
        <f>AC508</f>
        <v>1300000</v>
      </c>
      <c r="Z508" s="150">
        <v>0</v>
      </c>
      <c r="AA508" s="150">
        <f>AD508</f>
        <v>1560000</v>
      </c>
      <c r="AB508" s="150">
        <v>0</v>
      </c>
      <c r="AC508" s="150">
        <v>1300000</v>
      </c>
      <c r="AD508" s="150">
        <v>1560000</v>
      </c>
      <c r="AE508" s="151" t="s">
        <v>102</v>
      </c>
      <c r="AF508" s="151"/>
      <c r="AG508" s="151"/>
      <c r="AH508" s="152"/>
      <c r="AI508" s="153"/>
      <c r="AJ508" s="152"/>
      <c r="AK508" s="154"/>
      <c r="AL508" s="152"/>
      <c r="AM508" s="160"/>
      <c r="AN508" s="161" t="s">
        <v>293</v>
      </c>
      <c r="AO508" s="164"/>
    </row>
    <row r="509" spans="1:41" ht="30" hidden="1" customHeight="1" x14ac:dyDescent="0.35">
      <c r="A509" s="38" t="s">
        <v>359</v>
      </c>
      <c r="B509" s="59" t="s">
        <v>61</v>
      </c>
      <c r="C509" s="147" t="s">
        <v>141</v>
      </c>
      <c r="D509" s="107" t="s">
        <v>114</v>
      </c>
      <c r="E509" s="107">
        <v>1</v>
      </c>
      <c r="F509" s="58" t="s">
        <v>1320</v>
      </c>
      <c r="G509" s="107" t="s">
        <v>121</v>
      </c>
      <c r="H509" s="59" t="s">
        <v>126</v>
      </c>
      <c r="I509" s="70" t="s">
        <v>1321</v>
      </c>
      <c r="J509" s="107" t="s">
        <v>132</v>
      </c>
      <c r="K509" s="107" t="s">
        <v>3</v>
      </c>
      <c r="L509" s="59" t="s">
        <v>6</v>
      </c>
      <c r="M509" s="60" t="s">
        <v>25</v>
      </c>
      <c r="N509" s="148"/>
      <c r="O509" s="149"/>
      <c r="P509" s="149"/>
      <c r="Q509" s="107" t="s">
        <v>141</v>
      </c>
      <c r="R509" s="79"/>
      <c r="S509" s="79"/>
      <c r="T509" s="58" t="s">
        <v>1322</v>
      </c>
      <c r="U509" s="107" t="s">
        <v>359</v>
      </c>
      <c r="V509" s="79"/>
      <c r="W509" s="79"/>
      <c r="X509" s="78"/>
      <c r="Y509" s="150">
        <v>250000</v>
      </c>
      <c r="Z509" s="150">
        <v>0</v>
      </c>
      <c r="AA509" s="150">
        <v>250000</v>
      </c>
      <c r="AB509" s="150">
        <v>0</v>
      </c>
      <c r="AC509" s="150">
        <v>250000</v>
      </c>
      <c r="AD509" s="150">
        <v>250000</v>
      </c>
      <c r="AE509" s="151" t="s">
        <v>102</v>
      </c>
      <c r="AF509" s="151"/>
      <c r="AG509" s="151"/>
      <c r="AH509" s="152"/>
      <c r="AI509" s="153"/>
      <c r="AJ509" s="152"/>
      <c r="AK509" s="154"/>
      <c r="AL509" s="152"/>
      <c r="AM509" s="160"/>
      <c r="AN509" s="156" t="s">
        <v>178</v>
      </c>
      <c r="AO509" s="164"/>
    </row>
    <row r="510" spans="1:41" ht="30" hidden="1" customHeight="1" x14ac:dyDescent="0.35">
      <c r="A510" s="38">
        <v>2024</v>
      </c>
      <c r="B510" s="59" t="s">
        <v>63</v>
      </c>
      <c r="C510" s="147" t="s">
        <v>141</v>
      </c>
      <c r="D510" s="107" t="s">
        <v>114</v>
      </c>
      <c r="E510" s="107">
        <v>1</v>
      </c>
      <c r="F510" s="58" t="s">
        <v>1323</v>
      </c>
      <c r="G510" s="107" t="s">
        <v>121</v>
      </c>
      <c r="H510" s="59" t="s">
        <v>126</v>
      </c>
      <c r="I510" s="70" t="s">
        <v>1324</v>
      </c>
      <c r="J510" s="107" t="s">
        <v>132</v>
      </c>
      <c r="K510" s="107" t="s">
        <v>3</v>
      </c>
      <c r="L510" s="59" t="s">
        <v>6</v>
      </c>
      <c r="M510" s="60" t="s">
        <v>953</v>
      </c>
      <c r="N510" s="148"/>
      <c r="O510" s="149"/>
      <c r="P510" s="149"/>
      <c r="Q510" s="107" t="s">
        <v>141</v>
      </c>
      <c r="R510" s="79"/>
      <c r="S510" s="79"/>
      <c r="T510" s="58" t="s">
        <v>1325</v>
      </c>
      <c r="U510" s="107">
        <v>2024</v>
      </c>
      <c r="V510" s="79"/>
      <c r="W510" s="79"/>
      <c r="X510" s="78"/>
      <c r="Y510" s="150">
        <v>1427180</v>
      </c>
      <c r="Z510" s="150">
        <v>0</v>
      </c>
      <c r="AA510" s="150">
        <v>1427180</v>
      </c>
      <c r="AB510" s="150">
        <v>0</v>
      </c>
      <c r="AC510" s="150">
        <v>1427180</v>
      </c>
      <c r="AD510" s="175">
        <v>1427180</v>
      </c>
      <c r="AE510" s="151" t="s">
        <v>102</v>
      </c>
      <c r="AF510" s="151"/>
      <c r="AG510" s="151"/>
      <c r="AH510" s="152"/>
      <c r="AI510" s="153"/>
      <c r="AJ510" s="152"/>
      <c r="AK510" s="154"/>
      <c r="AL510" s="152"/>
      <c r="AM510" s="160" t="s">
        <v>1029</v>
      </c>
      <c r="AN510" s="156" t="s">
        <v>178</v>
      </c>
      <c r="AO510" s="164"/>
    </row>
    <row r="511" spans="1:41" ht="30" hidden="1" customHeight="1" x14ac:dyDescent="0.35">
      <c r="A511" s="38">
        <v>2025</v>
      </c>
      <c r="B511" s="59" t="s">
        <v>63</v>
      </c>
      <c r="C511" s="147" t="s">
        <v>141</v>
      </c>
      <c r="D511" s="107" t="s">
        <v>114</v>
      </c>
      <c r="E511" s="107">
        <v>1</v>
      </c>
      <c r="F511" s="58" t="s">
        <v>1326</v>
      </c>
      <c r="G511" s="107" t="s">
        <v>121</v>
      </c>
      <c r="H511" s="59" t="s">
        <v>126</v>
      </c>
      <c r="I511" s="70" t="s">
        <v>1327</v>
      </c>
      <c r="J511" s="107" t="s">
        <v>132</v>
      </c>
      <c r="K511" s="107" t="s">
        <v>3</v>
      </c>
      <c r="L511" s="59" t="s">
        <v>6</v>
      </c>
      <c r="M511" s="60" t="s">
        <v>953</v>
      </c>
      <c r="N511" s="148"/>
      <c r="O511" s="149"/>
      <c r="P511" s="149"/>
      <c r="Q511" s="107" t="s">
        <v>141</v>
      </c>
      <c r="R511" s="79"/>
      <c r="S511" s="79"/>
      <c r="T511" s="58" t="s">
        <v>1328</v>
      </c>
      <c r="U511" s="107">
        <v>2025</v>
      </c>
      <c r="V511" s="79"/>
      <c r="W511" s="79"/>
      <c r="X511" s="78"/>
      <c r="Y511" s="150">
        <v>414064</v>
      </c>
      <c r="Z511" s="150">
        <v>40000</v>
      </c>
      <c r="AA511" s="150">
        <v>414064</v>
      </c>
      <c r="AB511" s="150">
        <v>40000</v>
      </c>
      <c r="AC511" s="150">
        <v>414064</v>
      </c>
      <c r="AD511" s="175">
        <v>414064</v>
      </c>
      <c r="AE511" s="151" t="s">
        <v>102</v>
      </c>
      <c r="AF511" s="151"/>
      <c r="AG511" s="151"/>
      <c r="AH511" s="152"/>
      <c r="AI511" s="153"/>
      <c r="AJ511" s="152"/>
      <c r="AK511" s="154"/>
      <c r="AL511" s="152"/>
      <c r="AM511" s="160" t="s">
        <v>1029</v>
      </c>
      <c r="AN511" s="156" t="s">
        <v>178</v>
      </c>
      <c r="AO511" s="164"/>
    </row>
    <row r="512" spans="1:41" ht="30" hidden="1" customHeight="1" x14ac:dyDescent="0.35">
      <c r="A512" s="38">
        <v>2025</v>
      </c>
      <c r="B512" s="59" t="s">
        <v>63</v>
      </c>
      <c r="C512" s="147" t="s">
        <v>141</v>
      </c>
      <c r="D512" s="107" t="s">
        <v>114</v>
      </c>
      <c r="E512" s="107">
        <v>6</v>
      </c>
      <c r="F512" s="58" t="s">
        <v>1329</v>
      </c>
      <c r="G512" s="107" t="s">
        <v>121</v>
      </c>
      <c r="H512" s="59" t="s">
        <v>126</v>
      </c>
      <c r="I512" s="70" t="s">
        <v>1330</v>
      </c>
      <c r="J512" s="107" t="s">
        <v>132</v>
      </c>
      <c r="K512" s="107" t="s">
        <v>3</v>
      </c>
      <c r="L512" s="59" t="s">
        <v>6</v>
      </c>
      <c r="M512" s="60" t="s">
        <v>953</v>
      </c>
      <c r="N512" s="148"/>
      <c r="O512" s="149"/>
      <c r="P512" s="149"/>
      <c r="Q512" s="107" t="s">
        <v>141</v>
      </c>
      <c r="R512" s="79"/>
      <c r="S512" s="79"/>
      <c r="T512" s="58" t="s">
        <v>1331</v>
      </c>
      <c r="U512" s="107">
        <v>2025</v>
      </c>
      <c r="V512" s="79"/>
      <c r="W512" s="79"/>
      <c r="X512" s="78"/>
      <c r="Y512" s="150">
        <v>96190</v>
      </c>
      <c r="Z512" s="150">
        <v>10000</v>
      </c>
      <c r="AA512" s="150">
        <v>96190</v>
      </c>
      <c r="AB512" s="150">
        <v>10000</v>
      </c>
      <c r="AC512" s="150">
        <v>96190</v>
      </c>
      <c r="AD512" s="175">
        <v>96190</v>
      </c>
      <c r="AE512" s="151" t="s">
        <v>102</v>
      </c>
      <c r="AF512" s="151"/>
      <c r="AG512" s="151"/>
      <c r="AH512" s="152"/>
      <c r="AI512" s="153"/>
      <c r="AJ512" s="152"/>
      <c r="AK512" s="154"/>
      <c r="AL512" s="152"/>
      <c r="AM512" s="160" t="s">
        <v>1029</v>
      </c>
      <c r="AN512" s="156" t="s">
        <v>178</v>
      </c>
      <c r="AO512" s="164"/>
    </row>
    <row r="513" spans="1:41" ht="30" hidden="1" customHeight="1" x14ac:dyDescent="0.35">
      <c r="A513" s="38">
        <v>2025</v>
      </c>
      <c r="B513" s="59" t="s">
        <v>711</v>
      </c>
      <c r="C513" s="147" t="s">
        <v>141</v>
      </c>
      <c r="D513" s="107" t="s">
        <v>114</v>
      </c>
      <c r="E513" s="107">
        <v>1</v>
      </c>
      <c r="F513" s="58" t="s">
        <v>1332</v>
      </c>
      <c r="G513" s="107" t="s">
        <v>121</v>
      </c>
      <c r="H513" s="59" t="s">
        <v>126</v>
      </c>
      <c r="I513" s="70" t="s">
        <v>1333</v>
      </c>
      <c r="J513" s="107" t="s">
        <v>132</v>
      </c>
      <c r="K513" s="107" t="s">
        <v>3</v>
      </c>
      <c r="L513" s="59" t="s">
        <v>6</v>
      </c>
      <c r="M513" s="60" t="s">
        <v>25</v>
      </c>
      <c r="N513" s="148"/>
      <c r="O513" s="149"/>
      <c r="P513" s="149"/>
      <c r="Q513" s="107" t="s">
        <v>141</v>
      </c>
      <c r="R513" s="79"/>
      <c r="S513" s="79"/>
      <c r="T513" s="58" t="s">
        <v>1334</v>
      </c>
      <c r="U513" s="107">
        <v>2025</v>
      </c>
      <c r="V513" s="79"/>
      <c r="W513" s="79"/>
      <c r="X513" s="78"/>
      <c r="Y513" s="150">
        <v>366650</v>
      </c>
      <c r="Z513" s="150">
        <v>0</v>
      </c>
      <c r="AA513" s="150">
        <v>439980</v>
      </c>
      <c r="AB513" s="150">
        <v>0</v>
      </c>
      <c r="AC513" s="150">
        <v>366650</v>
      </c>
      <c r="AD513" s="150">
        <v>439980</v>
      </c>
      <c r="AE513" s="151" t="s">
        <v>102</v>
      </c>
      <c r="AF513" s="151"/>
      <c r="AG513" s="151"/>
      <c r="AH513" s="152"/>
      <c r="AI513" s="153"/>
      <c r="AJ513" s="152"/>
      <c r="AK513" s="154"/>
      <c r="AL513" s="152"/>
      <c r="AM513" s="160"/>
      <c r="AN513" s="156" t="s">
        <v>178</v>
      </c>
      <c r="AO513" s="164"/>
    </row>
    <row r="514" spans="1:41" ht="30" hidden="1" customHeight="1" x14ac:dyDescent="0.35">
      <c r="A514" s="38">
        <v>2025</v>
      </c>
      <c r="B514" s="59" t="s">
        <v>711</v>
      </c>
      <c r="C514" s="147" t="s">
        <v>141</v>
      </c>
      <c r="D514" s="107" t="s">
        <v>114</v>
      </c>
      <c r="E514" s="107">
        <v>1</v>
      </c>
      <c r="F514" s="58" t="s">
        <v>1335</v>
      </c>
      <c r="G514" s="107" t="s">
        <v>121</v>
      </c>
      <c r="H514" s="59" t="s">
        <v>126</v>
      </c>
      <c r="I514" s="70" t="s">
        <v>1336</v>
      </c>
      <c r="J514" s="107" t="s">
        <v>132</v>
      </c>
      <c r="K514" s="107" t="s">
        <v>3</v>
      </c>
      <c r="L514" s="59" t="s">
        <v>6</v>
      </c>
      <c r="M514" s="60" t="s">
        <v>25</v>
      </c>
      <c r="N514" s="148"/>
      <c r="O514" s="149"/>
      <c r="P514" s="149"/>
      <c r="Q514" s="107" t="s">
        <v>141</v>
      </c>
      <c r="R514" s="79"/>
      <c r="S514" s="79"/>
      <c r="T514" s="58" t="s">
        <v>1337</v>
      </c>
      <c r="U514" s="107">
        <v>2024</v>
      </c>
      <c r="V514" s="79"/>
      <c r="W514" s="79"/>
      <c r="X514" s="78"/>
      <c r="Y514" s="150">
        <v>283200</v>
      </c>
      <c r="Z514" s="150">
        <v>0</v>
      </c>
      <c r="AA514" s="150">
        <v>339840</v>
      </c>
      <c r="AB514" s="150"/>
      <c r="AC514" s="150">
        <v>0</v>
      </c>
      <c r="AD514" s="150">
        <v>339840</v>
      </c>
      <c r="AE514" s="151" t="s">
        <v>102</v>
      </c>
      <c r="AF514" s="151"/>
      <c r="AG514" s="151"/>
      <c r="AH514" s="152"/>
      <c r="AI514" s="153"/>
      <c r="AJ514" s="152"/>
      <c r="AK514" s="154"/>
      <c r="AL514" s="152"/>
      <c r="AM514" s="160"/>
      <c r="AN514" s="156" t="s">
        <v>178</v>
      </c>
      <c r="AO514" s="164"/>
    </row>
    <row r="515" spans="1:41" ht="30" hidden="1" customHeight="1" x14ac:dyDescent="0.35">
      <c r="A515" s="38">
        <v>2025</v>
      </c>
      <c r="B515" s="59" t="s">
        <v>711</v>
      </c>
      <c r="C515" s="147" t="s">
        <v>141</v>
      </c>
      <c r="D515" s="107" t="s">
        <v>114</v>
      </c>
      <c r="E515" s="107">
        <v>1</v>
      </c>
      <c r="F515" s="58" t="s">
        <v>1338</v>
      </c>
      <c r="G515" s="107" t="s">
        <v>121</v>
      </c>
      <c r="H515" s="59" t="s">
        <v>126</v>
      </c>
      <c r="I515" s="70" t="s">
        <v>1339</v>
      </c>
      <c r="J515" s="107" t="s">
        <v>132</v>
      </c>
      <c r="K515" s="107" t="s">
        <v>3</v>
      </c>
      <c r="L515" s="59" t="s">
        <v>6</v>
      </c>
      <c r="M515" s="60" t="s">
        <v>25</v>
      </c>
      <c r="N515" s="148"/>
      <c r="O515" s="149"/>
      <c r="P515" s="149"/>
      <c r="Q515" s="107" t="s">
        <v>141</v>
      </c>
      <c r="R515" s="79"/>
      <c r="S515" s="79"/>
      <c r="T515" s="58" t="s">
        <v>1334</v>
      </c>
      <c r="U515" s="107">
        <v>2025</v>
      </c>
      <c r="V515" s="79"/>
      <c r="W515" s="79"/>
      <c r="X515" s="78"/>
      <c r="Y515" s="150">
        <v>114720</v>
      </c>
      <c r="Z515" s="150">
        <v>0</v>
      </c>
      <c r="AA515" s="150">
        <v>137664</v>
      </c>
      <c r="AB515" s="150">
        <v>0</v>
      </c>
      <c r="AC515" s="150">
        <v>114720</v>
      </c>
      <c r="AD515" s="150">
        <v>137664</v>
      </c>
      <c r="AE515" s="151" t="s">
        <v>102</v>
      </c>
      <c r="AF515" s="151"/>
      <c r="AG515" s="151"/>
      <c r="AH515" s="152"/>
      <c r="AI515" s="153"/>
      <c r="AJ515" s="152"/>
      <c r="AK515" s="154"/>
      <c r="AL515" s="152"/>
      <c r="AM515" s="160"/>
      <c r="AN515" s="156" t="s">
        <v>178</v>
      </c>
      <c r="AO515" s="164"/>
    </row>
    <row r="516" spans="1:41" ht="30" hidden="1" customHeight="1" x14ac:dyDescent="0.35">
      <c r="A516" s="38">
        <v>2025</v>
      </c>
      <c r="B516" s="59" t="s">
        <v>711</v>
      </c>
      <c r="C516" s="147" t="s">
        <v>141</v>
      </c>
      <c r="D516" s="107" t="s">
        <v>114</v>
      </c>
      <c r="E516" s="107">
        <v>1</v>
      </c>
      <c r="F516" s="58" t="s">
        <v>1340</v>
      </c>
      <c r="G516" s="107" t="s">
        <v>121</v>
      </c>
      <c r="H516" s="59" t="s">
        <v>126</v>
      </c>
      <c r="I516" s="70" t="s">
        <v>1341</v>
      </c>
      <c r="J516" s="107" t="s">
        <v>132</v>
      </c>
      <c r="K516" s="107" t="s">
        <v>3</v>
      </c>
      <c r="L516" s="59" t="s">
        <v>6</v>
      </c>
      <c r="M516" s="60" t="s">
        <v>979</v>
      </c>
      <c r="N516" s="148"/>
      <c r="O516" s="149"/>
      <c r="P516" s="149"/>
      <c r="Q516" s="107" t="s">
        <v>141</v>
      </c>
      <c r="R516" s="79"/>
      <c r="S516" s="79"/>
      <c r="T516" s="58" t="s">
        <v>1342</v>
      </c>
      <c r="U516" s="107">
        <v>2025</v>
      </c>
      <c r="V516" s="79"/>
      <c r="W516" s="79"/>
      <c r="X516" s="78"/>
      <c r="Y516" s="150">
        <v>1644442.8</v>
      </c>
      <c r="Z516" s="150">
        <v>156000</v>
      </c>
      <c r="AA516" s="150">
        <v>1644442.8</v>
      </c>
      <c r="AB516" s="150">
        <v>156000</v>
      </c>
      <c r="AC516" s="150">
        <v>1644442.8</v>
      </c>
      <c r="AD516" s="150">
        <v>1644442.8</v>
      </c>
      <c r="AE516" s="151" t="s">
        <v>102</v>
      </c>
      <c r="AF516" s="151"/>
      <c r="AG516" s="151"/>
      <c r="AH516" s="152"/>
      <c r="AI516" s="153"/>
      <c r="AJ516" s="152"/>
      <c r="AK516" s="154"/>
      <c r="AL516" s="152"/>
      <c r="AM516" s="160"/>
      <c r="AN516" s="156" t="s">
        <v>178</v>
      </c>
      <c r="AO516" s="164"/>
    </row>
    <row r="517" spans="1:41" ht="30" hidden="1" customHeight="1" x14ac:dyDescent="0.35">
      <c r="A517" s="38">
        <v>2025</v>
      </c>
      <c r="B517" s="59" t="s">
        <v>57</v>
      </c>
      <c r="C517" s="147" t="s">
        <v>141</v>
      </c>
      <c r="D517" s="107" t="s">
        <v>114</v>
      </c>
      <c r="E517" s="107">
        <v>1</v>
      </c>
      <c r="F517" s="58" t="s">
        <v>1343</v>
      </c>
      <c r="G517" s="107" t="s">
        <v>121</v>
      </c>
      <c r="H517" s="59" t="s">
        <v>126</v>
      </c>
      <c r="I517" s="70" t="s">
        <v>1344</v>
      </c>
      <c r="J517" s="107" t="s">
        <v>132</v>
      </c>
      <c r="K517" s="107" t="s">
        <v>3</v>
      </c>
      <c r="L517" s="59" t="s">
        <v>6</v>
      </c>
      <c r="M517" s="60" t="s">
        <v>24</v>
      </c>
      <c r="N517" s="148"/>
      <c r="O517" s="149"/>
      <c r="P517" s="149"/>
      <c r="Q517" s="107" t="s">
        <v>141</v>
      </c>
      <c r="R517" s="79"/>
      <c r="S517" s="79"/>
      <c r="T517" s="58" t="s">
        <v>1345</v>
      </c>
      <c r="U517" s="107">
        <v>2025</v>
      </c>
      <c r="V517" s="79"/>
      <c r="W517" s="79"/>
      <c r="X517" s="78"/>
      <c r="Y517" s="150">
        <v>480000</v>
      </c>
      <c r="Z517" s="150">
        <v>0</v>
      </c>
      <c r="AA517" s="150">
        <v>576000</v>
      </c>
      <c r="AB517" s="150">
        <v>0</v>
      </c>
      <c r="AC517" s="189">
        <v>480000</v>
      </c>
      <c r="AD517" s="150">
        <v>576000</v>
      </c>
      <c r="AE517" s="190" t="s">
        <v>102</v>
      </c>
      <c r="AF517" s="151"/>
      <c r="AG517" s="151"/>
      <c r="AH517" s="152"/>
      <c r="AI517" s="153"/>
      <c r="AJ517" s="152"/>
      <c r="AK517" s="154"/>
      <c r="AL517" s="152"/>
      <c r="AM517" s="160"/>
      <c r="AN517" s="156" t="s">
        <v>178</v>
      </c>
      <c r="AO517" s="164"/>
    </row>
    <row r="518" spans="1:41" ht="30" hidden="1" customHeight="1" x14ac:dyDescent="0.35">
      <c r="A518" s="38">
        <v>2023</v>
      </c>
      <c r="B518" s="59" t="s">
        <v>78</v>
      </c>
      <c r="C518" s="147" t="s">
        <v>141</v>
      </c>
      <c r="D518" s="107" t="s">
        <v>114</v>
      </c>
      <c r="E518" s="107">
        <v>1</v>
      </c>
      <c r="F518" s="58" t="s">
        <v>1346</v>
      </c>
      <c r="G518" s="107" t="s">
        <v>121</v>
      </c>
      <c r="H518" s="59" t="s">
        <v>126</v>
      </c>
      <c r="I518" s="70">
        <v>45292</v>
      </c>
      <c r="J518" s="107" t="s">
        <v>132</v>
      </c>
      <c r="K518" s="107" t="s">
        <v>3</v>
      </c>
      <c r="L518" s="59" t="s">
        <v>6</v>
      </c>
      <c r="M518" s="60" t="s">
        <v>357</v>
      </c>
      <c r="N518" s="148"/>
      <c r="O518" s="149"/>
      <c r="P518" s="149"/>
      <c r="Q518" s="107" t="s">
        <v>141</v>
      </c>
      <c r="R518" s="79"/>
      <c r="S518" s="79"/>
      <c r="T518" s="58" t="s">
        <v>1347</v>
      </c>
      <c r="U518" s="107">
        <v>2024</v>
      </c>
      <c r="V518" s="79"/>
      <c r="W518" s="79"/>
      <c r="X518" s="78"/>
      <c r="Y518" s="150">
        <f>AC518</f>
        <v>98750</v>
      </c>
      <c r="Z518" s="150">
        <v>0</v>
      </c>
      <c r="AA518" s="150">
        <f>AD518</f>
        <v>118500</v>
      </c>
      <c r="AB518" s="150">
        <v>0</v>
      </c>
      <c r="AC518" s="189">
        <f>AD518/1.2</f>
        <v>98750</v>
      </c>
      <c r="AD518" s="150">
        <v>118500</v>
      </c>
      <c r="AE518" s="190" t="s">
        <v>102</v>
      </c>
      <c r="AF518" s="151"/>
      <c r="AG518" s="151"/>
      <c r="AH518" s="152"/>
      <c r="AI518" s="153"/>
      <c r="AJ518" s="152"/>
      <c r="AK518" s="154"/>
      <c r="AL518" s="152"/>
      <c r="AM518" s="160"/>
      <c r="AN518" s="156" t="s">
        <v>178</v>
      </c>
      <c r="AO518" s="164"/>
    </row>
    <row r="519" spans="1:41" ht="30" hidden="1" customHeight="1" x14ac:dyDescent="0.35">
      <c r="A519" s="38">
        <v>2023</v>
      </c>
      <c r="B519" s="59" t="s">
        <v>78</v>
      </c>
      <c r="C519" s="147" t="s">
        <v>141</v>
      </c>
      <c r="D519" s="107" t="s">
        <v>114</v>
      </c>
      <c r="E519" s="107">
        <v>1</v>
      </c>
      <c r="F519" s="58" t="s">
        <v>1348</v>
      </c>
      <c r="G519" s="107" t="s">
        <v>121</v>
      </c>
      <c r="H519" s="59" t="s">
        <v>126</v>
      </c>
      <c r="I519" s="70" t="s">
        <v>1349</v>
      </c>
      <c r="J519" s="107" t="s">
        <v>132</v>
      </c>
      <c r="K519" s="107" t="s">
        <v>3</v>
      </c>
      <c r="L519" s="59" t="s">
        <v>6</v>
      </c>
      <c r="M519" s="60" t="s">
        <v>24</v>
      </c>
      <c r="N519" s="148"/>
      <c r="O519" s="149"/>
      <c r="P519" s="149"/>
      <c r="Q519" s="107" t="s">
        <v>141</v>
      </c>
      <c r="R519" s="79"/>
      <c r="S519" s="79"/>
      <c r="T519" s="58" t="s">
        <v>1350</v>
      </c>
      <c r="U519" s="107">
        <v>2023</v>
      </c>
      <c r="V519" s="79"/>
      <c r="W519" s="79"/>
      <c r="X519" s="78"/>
      <c r="Y519" s="150">
        <f>AA519/1.2</f>
        <v>83333.333333333343</v>
      </c>
      <c r="Z519" s="150">
        <v>0</v>
      </c>
      <c r="AA519" s="150">
        <v>100000</v>
      </c>
      <c r="AB519" s="150">
        <v>0</v>
      </c>
      <c r="AC519" s="150">
        <f>Y519</f>
        <v>83333.333333333343</v>
      </c>
      <c r="AD519" s="150">
        <f>AA519</f>
        <v>100000</v>
      </c>
      <c r="AE519" s="190" t="s">
        <v>102</v>
      </c>
      <c r="AF519" s="151"/>
      <c r="AG519" s="151"/>
      <c r="AH519" s="152"/>
      <c r="AI519" s="153"/>
      <c r="AJ519" s="152"/>
      <c r="AK519" s="154"/>
      <c r="AL519" s="152"/>
      <c r="AM519" s="160" t="s">
        <v>1029</v>
      </c>
      <c r="AN519" s="156" t="s">
        <v>178</v>
      </c>
      <c r="AO519" s="164"/>
    </row>
    <row r="520" spans="1:41" ht="30" hidden="1" customHeight="1" x14ac:dyDescent="0.35">
      <c r="A520" s="38">
        <v>2022</v>
      </c>
      <c r="B520" s="59" t="s">
        <v>78</v>
      </c>
      <c r="C520" s="147" t="s">
        <v>141</v>
      </c>
      <c r="D520" s="107" t="s">
        <v>114</v>
      </c>
      <c r="E520" s="107">
        <v>1</v>
      </c>
      <c r="F520" s="58" t="s">
        <v>1351</v>
      </c>
      <c r="G520" s="107" t="s">
        <v>121</v>
      </c>
      <c r="H520" s="59" t="s">
        <v>126</v>
      </c>
      <c r="I520" s="70" t="s">
        <v>1352</v>
      </c>
      <c r="J520" s="107" t="s">
        <v>132</v>
      </c>
      <c r="K520" s="107" t="s">
        <v>3</v>
      </c>
      <c r="L520" s="59" t="s">
        <v>6</v>
      </c>
      <c r="M520" s="60" t="s">
        <v>24</v>
      </c>
      <c r="N520" s="148"/>
      <c r="O520" s="149"/>
      <c r="P520" s="149"/>
      <c r="Q520" s="107" t="s">
        <v>141</v>
      </c>
      <c r="R520" s="79"/>
      <c r="S520" s="79"/>
      <c r="T520" s="58" t="s">
        <v>1353</v>
      </c>
      <c r="U520" s="107">
        <v>2022</v>
      </c>
      <c r="V520" s="79"/>
      <c r="W520" s="79"/>
      <c r="X520" s="78"/>
      <c r="Y520" s="150">
        <f>AA520/1.2</f>
        <v>83333.333333333343</v>
      </c>
      <c r="Z520" s="150">
        <v>0</v>
      </c>
      <c r="AA520" s="150">
        <v>100000</v>
      </c>
      <c r="AB520" s="150">
        <v>0</v>
      </c>
      <c r="AC520" s="150">
        <f>Y520</f>
        <v>83333.333333333343</v>
      </c>
      <c r="AD520" s="150">
        <f>AA520</f>
        <v>100000</v>
      </c>
      <c r="AE520" s="190" t="s">
        <v>102</v>
      </c>
      <c r="AF520" s="151"/>
      <c r="AG520" s="151"/>
      <c r="AH520" s="152"/>
      <c r="AI520" s="153"/>
      <c r="AJ520" s="152"/>
      <c r="AK520" s="154"/>
      <c r="AL520" s="152"/>
      <c r="AM520" s="160" t="s">
        <v>1029</v>
      </c>
      <c r="AN520" s="156" t="s">
        <v>178</v>
      </c>
      <c r="AO520" s="164"/>
    </row>
    <row r="521" spans="1:41" ht="30" customHeight="1" x14ac:dyDescent="0.35">
      <c r="A521" s="38" t="s">
        <v>359</v>
      </c>
      <c r="B521" s="59" t="s">
        <v>55</v>
      </c>
      <c r="C521" s="147" t="s">
        <v>141</v>
      </c>
      <c r="D521" s="107" t="s">
        <v>114</v>
      </c>
      <c r="E521" s="107"/>
      <c r="F521" s="58" t="s">
        <v>1354</v>
      </c>
      <c r="G521" s="107" t="s">
        <v>121</v>
      </c>
      <c r="H521" s="59" t="s">
        <v>126</v>
      </c>
      <c r="I521" s="73"/>
      <c r="J521" s="107" t="s">
        <v>132</v>
      </c>
      <c r="K521" s="107" t="s">
        <v>3</v>
      </c>
      <c r="L521" s="59" t="s">
        <v>6</v>
      </c>
      <c r="M521" s="60" t="s">
        <v>21</v>
      </c>
      <c r="N521" s="148"/>
      <c r="O521" s="149"/>
      <c r="P521" s="149"/>
      <c r="Q521" s="107" t="s">
        <v>141</v>
      </c>
      <c r="R521" s="79"/>
      <c r="S521" s="79"/>
      <c r="T521" s="58" t="s">
        <v>1355</v>
      </c>
      <c r="U521" s="107" t="s">
        <v>359</v>
      </c>
      <c r="V521" s="79"/>
      <c r="W521" s="79"/>
      <c r="X521" s="78"/>
      <c r="Y521" s="150">
        <f>AC521</f>
        <v>3000000</v>
      </c>
      <c r="Z521" s="150" t="s">
        <v>359</v>
      </c>
      <c r="AA521" s="150">
        <f>AC521</f>
        <v>3000000</v>
      </c>
      <c r="AB521" s="150" t="s">
        <v>359</v>
      </c>
      <c r="AC521" s="150">
        <f>AD521</f>
        <v>3000000</v>
      </c>
      <c r="AD521" s="150">
        <v>3000000</v>
      </c>
      <c r="AE521" s="151" t="s">
        <v>102</v>
      </c>
      <c r="AF521" s="151"/>
      <c r="AG521" s="151"/>
      <c r="AH521" s="152"/>
      <c r="AI521" s="153"/>
      <c r="AJ521" s="152"/>
      <c r="AK521" s="154"/>
      <c r="AL521" s="152"/>
      <c r="AM521" s="160"/>
      <c r="AN521" s="161" t="s">
        <v>293</v>
      </c>
      <c r="AO521" s="164"/>
    </row>
    <row r="522" spans="1:41" ht="30" customHeight="1" x14ac:dyDescent="0.35">
      <c r="A522" s="38" t="s">
        <v>359</v>
      </c>
      <c r="B522" s="59" t="s">
        <v>55</v>
      </c>
      <c r="C522" s="147" t="s">
        <v>141</v>
      </c>
      <c r="D522" s="107" t="s">
        <v>114</v>
      </c>
      <c r="E522" s="107"/>
      <c r="F522" s="58" t="s">
        <v>1356</v>
      </c>
      <c r="G522" s="107" t="s">
        <v>121</v>
      </c>
      <c r="H522" s="59" t="s">
        <v>126</v>
      </c>
      <c r="I522" s="73"/>
      <c r="J522" s="107" t="s">
        <v>132</v>
      </c>
      <c r="K522" s="107" t="s">
        <v>3</v>
      </c>
      <c r="L522" s="59" t="s">
        <v>6</v>
      </c>
      <c r="M522" s="60" t="s">
        <v>21</v>
      </c>
      <c r="N522" s="148"/>
      <c r="O522" s="149"/>
      <c r="P522" s="149"/>
      <c r="Q522" s="107" t="s">
        <v>141</v>
      </c>
      <c r="R522" s="79"/>
      <c r="S522" s="79"/>
      <c r="T522" s="58" t="s">
        <v>1357</v>
      </c>
      <c r="U522" s="107" t="s">
        <v>359</v>
      </c>
      <c r="V522" s="79"/>
      <c r="W522" s="79"/>
      <c r="X522" s="78"/>
      <c r="Y522" s="150">
        <f>AC522</f>
        <v>2340000</v>
      </c>
      <c r="Z522" s="150" t="s">
        <v>359</v>
      </c>
      <c r="AA522" s="150">
        <f>AC522</f>
        <v>2340000</v>
      </c>
      <c r="AB522" s="150" t="s">
        <v>359</v>
      </c>
      <c r="AC522" s="150">
        <v>2340000</v>
      </c>
      <c r="AD522" s="150">
        <v>2340000</v>
      </c>
      <c r="AE522" s="151" t="s">
        <v>102</v>
      </c>
      <c r="AF522" s="151"/>
      <c r="AG522" s="151"/>
      <c r="AH522" s="152"/>
      <c r="AI522" s="153"/>
      <c r="AJ522" s="152"/>
      <c r="AK522" s="154"/>
      <c r="AL522" s="152"/>
      <c r="AM522" s="160"/>
      <c r="AN522" s="161" t="s">
        <v>293</v>
      </c>
      <c r="AO522" s="164"/>
    </row>
    <row r="523" spans="1:41" ht="30" customHeight="1" x14ac:dyDescent="0.35">
      <c r="A523" s="38" t="s">
        <v>359</v>
      </c>
      <c r="B523" s="59" t="s">
        <v>55</v>
      </c>
      <c r="C523" s="147" t="s">
        <v>141</v>
      </c>
      <c r="D523" s="107" t="s">
        <v>114</v>
      </c>
      <c r="E523" s="107"/>
      <c r="F523" s="58" t="s">
        <v>1358</v>
      </c>
      <c r="G523" s="107" t="s">
        <v>121</v>
      </c>
      <c r="H523" s="59" t="s">
        <v>126</v>
      </c>
      <c r="I523" s="73"/>
      <c r="J523" s="107" t="s">
        <v>132</v>
      </c>
      <c r="K523" s="107" t="s">
        <v>3</v>
      </c>
      <c r="L523" s="59" t="s">
        <v>6</v>
      </c>
      <c r="M523" s="60" t="s">
        <v>21</v>
      </c>
      <c r="N523" s="148"/>
      <c r="O523" s="149"/>
      <c r="P523" s="149"/>
      <c r="Q523" s="107" t="s">
        <v>141</v>
      </c>
      <c r="R523" s="79"/>
      <c r="S523" s="79"/>
      <c r="T523" s="58" t="s">
        <v>1359</v>
      </c>
      <c r="U523" s="107" t="s">
        <v>359</v>
      </c>
      <c r="V523" s="79"/>
      <c r="W523" s="79"/>
      <c r="X523" s="78"/>
      <c r="Y523" s="150">
        <f>AC523</f>
        <v>15800000</v>
      </c>
      <c r="Z523" s="150" t="s">
        <v>359</v>
      </c>
      <c r="AA523" s="150">
        <f>AD523</f>
        <v>18960000</v>
      </c>
      <c r="AB523" s="150" t="s">
        <v>359</v>
      </c>
      <c r="AC523" s="150">
        <f>AD523/1.2</f>
        <v>15800000</v>
      </c>
      <c r="AD523" s="150">
        <v>18960000</v>
      </c>
      <c r="AE523" s="151" t="s">
        <v>102</v>
      </c>
      <c r="AF523" s="151"/>
      <c r="AG523" s="151"/>
      <c r="AH523" s="152"/>
      <c r="AI523" s="153"/>
      <c r="AJ523" s="152"/>
      <c r="AK523" s="154"/>
      <c r="AL523" s="152"/>
      <c r="AM523" s="160"/>
      <c r="AN523" s="161" t="s">
        <v>293</v>
      </c>
      <c r="AO523" s="164"/>
    </row>
    <row r="524" spans="1:41" ht="30" customHeight="1" x14ac:dyDescent="0.35">
      <c r="A524" s="38" t="s">
        <v>359</v>
      </c>
      <c r="B524" s="59" t="s">
        <v>55</v>
      </c>
      <c r="C524" s="147" t="s">
        <v>141</v>
      </c>
      <c r="D524" s="107" t="s">
        <v>114</v>
      </c>
      <c r="E524" s="107"/>
      <c r="F524" s="58" t="s">
        <v>1360</v>
      </c>
      <c r="G524" s="107" t="s">
        <v>121</v>
      </c>
      <c r="H524" s="59" t="s">
        <v>126</v>
      </c>
      <c r="I524" s="73"/>
      <c r="J524" s="107" t="s">
        <v>132</v>
      </c>
      <c r="K524" s="107" t="s">
        <v>3</v>
      </c>
      <c r="L524" s="59" t="s">
        <v>6</v>
      </c>
      <c r="M524" s="60" t="s">
        <v>21</v>
      </c>
      <c r="N524" s="148"/>
      <c r="O524" s="149"/>
      <c r="P524" s="149"/>
      <c r="Q524" s="107" t="s">
        <v>141</v>
      </c>
      <c r="R524" s="79"/>
      <c r="S524" s="79"/>
      <c r="T524" s="58" t="s">
        <v>1361</v>
      </c>
      <c r="U524" s="107" t="s">
        <v>359</v>
      </c>
      <c r="V524" s="79"/>
      <c r="W524" s="79"/>
      <c r="X524" s="78"/>
      <c r="Y524" s="150">
        <v>66430944.359999999</v>
      </c>
      <c r="Z524" s="150" t="s">
        <v>359</v>
      </c>
      <c r="AA524" s="150">
        <v>66430944.359999999</v>
      </c>
      <c r="AB524" s="150" t="s">
        <v>359</v>
      </c>
      <c r="AC524" s="150">
        <v>66430944.359999999</v>
      </c>
      <c r="AD524" s="150">
        <v>66430944.359999999</v>
      </c>
      <c r="AE524" s="151" t="s">
        <v>102</v>
      </c>
      <c r="AF524" s="151"/>
      <c r="AG524" s="151"/>
      <c r="AH524" s="152"/>
      <c r="AI524" s="153"/>
      <c r="AJ524" s="152"/>
      <c r="AK524" s="154"/>
      <c r="AL524" s="152"/>
      <c r="AM524" s="160"/>
      <c r="AN524" s="161" t="s">
        <v>293</v>
      </c>
      <c r="AO524" s="164"/>
    </row>
    <row r="525" spans="1:41" ht="30" hidden="1" customHeight="1" x14ac:dyDescent="0.35">
      <c r="A525" s="38" t="s">
        <v>359</v>
      </c>
      <c r="B525" s="59" t="s">
        <v>55</v>
      </c>
      <c r="C525" s="147" t="s">
        <v>141</v>
      </c>
      <c r="D525" s="107" t="s">
        <v>114</v>
      </c>
      <c r="E525" s="107">
        <v>1</v>
      </c>
      <c r="F525" s="58" t="s">
        <v>1362</v>
      </c>
      <c r="G525" s="107" t="s">
        <v>121</v>
      </c>
      <c r="H525" s="59" t="s">
        <v>126</v>
      </c>
      <c r="I525" s="73"/>
      <c r="J525" s="107" t="s">
        <v>132</v>
      </c>
      <c r="K525" s="107" t="s">
        <v>3</v>
      </c>
      <c r="L525" s="59" t="s">
        <v>6</v>
      </c>
      <c r="M525" s="60" t="s">
        <v>21</v>
      </c>
      <c r="N525" s="148"/>
      <c r="O525" s="149"/>
      <c r="P525" s="149"/>
      <c r="Q525" s="107" t="s">
        <v>141</v>
      </c>
      <c r="R525" s="79"/>
      <c r="S525" s="79"/>
      <c r="T525" s="58" t="s">
        <v>1363</v>
      </c>
      <c r="U525" s="107" t="s">
        <v>359</v>
      </c>
      <c r="V525" s="79"/>
      <c r="W525" s="79"/>
      <c r="X525" s="78"/>
      <c r="Y525" s="150">
        <f>AC525</f>
        <v>1625000</v>
      </c>
      <c r="Z525" s="150" t="s">
        <v>359</v>
      </c>
      <c r="AA525" s="150">
        <f>AD525</f>
        <v>1950000</v>
      </c>
      <c r="AB525" s="150" t="s">
        <v>359</v>
      </c>
      <c r="AC525" s="150">
        <f>AD525/1.2</f>
        <v>1625000</v>
      </c>
      <c r="AD525" s="150">
        <v>1950000</v>
      </c>
      <c r="AE525" s="151" t="s">
        <v>102</v>
      </c>
      <c r="AF525" s="151"/>
      <c r="AG525" s="151"/>
      <c r="AH525" s="152"/>
      <c r="AI525" s="153"/>
      <c r="AJ525" s="152"/>
      <c r="AK525" s="154"/>
      <c r="AL525" s="152"/>
      <c r="AM525" s="160"/>
      <c r="AN525" s="156" t="s">
        <v>178</v>
      </c>
      <c r="AO525" s="164"/>
    </row>
    <row r="526" spans="1:41" ht="30" customHeight="1" x14ac:dyDescent="0.35">
      <c r="A526" s="38">
        <v>2021</v>
      </c>
      <c r="B526" s="59" t="s">
        <v>55</v>
      </c>
      <c r="C526" s="147" t="s">
        <v>141</v>
      </c>
      <c r="D526" s="107" t="s">
        <v>114</v>
      </c>
      <c r="E526" s="107"/>
      <c r="F526" s="58" t="s">
        <v>1364</v>
      </c>
      <c r="G526" s="107" t="s">
        <v>121</v>
      </c>
      <c r="H526" s="59" t="s">
        <v>126</v>
      </c>
      <c r="I526" s="73"/>
      <c r="J526" s="107" t="s">
        <v>132</v>
      </c>
      <c r="K526" s="107" t="s">
        <v>3</v>
      </c>
      <c r="L526" s="59" t="s">
        <v>6</v>
      </c>
      <c r="M526" s="60" t="s">
        <v>25</v>
      </c>
      <c r="N526" s="148"/>
      <c r="O526" s="149"/>
      <c r="P526" s="149"/>
      <c r="Q526" s="107" t="s">
        <v>141</v>
      </c>
      <c r="R526" s="79"/>
      <c r="S526" s="79"/>
      <c r="T526" s="58" t="s">
        <v>1365</v>
      </c>
      <c r="U526" s="107">
        <v>2021</v>
      </c>
      <c r="V526" s="79"/>
      <c r="W526" s="79"/>
      <c r="X526" s="78"/>
      <c r="Y526" s="150">
        <f>AC526</f>
        <v>1504920</v>
      </c>
      <c r="Z526" s="150" t="s">
        <v>359</v>
      </c>
      <c r="AA526" s="150">
        <f>AD526</f>
        <v>1805904</v>
      </c>
      <c r="AB526" s="150" t="s">
        <v>359</v>
      </c>
      <c r="AC526" s="150">
        <f>AD526/1.2</f>
        <v>1504920</v>
      </c>
      <c r="AD526" s="150">
        <v>1805904</v>
      </c>
      <c r="AE526" s="151" t="s">
        <v>102</v>
      </c>
      <c r="AF526" s="151"/>
      <c r="AG526" s="151"/>
      <c r="AH526" s="152"/>
      <c r="AI526" s="153"/>
      <c r="AJ526" s="152"/>
      <c r="AK526" s="154"/>
      <c r="AL526" s="152"/>
      <c r="AM526" s="160"/>
      <c r="AN526" s="161" t="s">
        <v>293</v>
      </c>
      <c r="AO526" s="164"/>
    </row>
    <row r="527" spans="1:41" ht="30" customHeight="1" x14ac:dyDescent="0.35">
      <c r="A527" s="38">
        <v>2021</v>
      </c>
      <c r="B527" s="59" t="s">
        <v>55</v>
      </c>
      <c r="C527" s="147" t="s">
        <v>141</v>
      </c>
      <c r="D527" s="107" t="s">
        <v>114</v>
      </c>
      <c r="E527" s="107"/>
      <c r="F527" s="58" t="s">
        <v>1366</v>
      </c>
      <c r="G527" s="107" t="s">
        <v>121</v>
      </c>
      <c r="H527" s="59" t="s">
        <v>126</v>
      </c>
      <c r="I527" s="73"/>
      <c r="J527" s="107" t="s">
        <v>132</v>
      </c>
      <c r="K527" s="107" t="s">
        <v>3</v>
      </c>
      <c r="L527" s="59" t="s">
        <v>6</v>
      </c>
      <c r="M527" s="60" t="s">
        <v>25</v>
      </c>
      <c r="N527" s="148"/>
      <c r="O527" s="149"/>
      <c r="P527" s="149"/>
      <c r="Q527" s="107" t="s">
        <v>141</v>
      </c>
      <c r="R527" s="79"/>
      <c r="S527" s="79"/>
      <c r="T527" s="58" t="s">
        <v>1367</v>
      </c>
      <c r="U527" s="107">
        <v>2021</v>
      </c>
      <c r="V527" s="79"/>
      <c r="W527" s="79"/>
      <c r="X527" s="78"/>
      <c r="Y527" s="150">
        <f>AC527</f>
        <v>9302904.1583333332</v>
      </c>
      <c r="Z527" s="150" t="s">
        <v>359</v>
      </c>
      <c r="AA527" s="150">
        <f>AD527</f>
        <v>11163484.99</v>
      </c>
      <c r="AB527" s="150" t="s">
        <v>359</v>
      </c>
      <c r="AC527" s="150">
        <f>AD527/1.2</f>
        <v>9302904.1583333332</v>
      </c>
      <c r="AD527" s="150">
        <v>11163484.99</v>
      </c>
      <c r="AE527" s="151" t="s">
        <v>102</v>
      </c>
      <c r="AF527" s="151"/>
      <c r="AG527" s="151"/>
      <c r="AH527" s="152"/>
      <c r="AI527" s="153"/>
      <c r="AJ527" s="152"/>
      <c r="AK527" s="154"/>
      <c r="AL527" s="152"/>
      <c r="AM527" s="160"/>
      <c r="AN527" s="161" t="s">
        <v>293</v>
      </c>
      <c r="AO527" s="164"/>
    </row>
    <row r="528" spans="1:41" ht="30" hidden="1" customHeight="1" x14ac:dyDescent="0.35">
      <c r="A528" s="38">
        <v>2023</v>
      </c>
      <c r="B528" s="59" t="s">
        <v>55</v>
      </c>
      <c r="C528" s="147" t="s">
        <v>141</v>
      </c>
      <c r="D528" s="107" t="s">
        <v>106</v>
      </c>
      <c r="E528" s="107">
        <v>1</v>
      </c>
      <c r="F528" s="58" t="s">
        <v>1368</v>
      </c>
      <c r="G528" s="107" t="s">
        <v>121</v>
      </c>
      <c r="H528" s="59" t="s">
        <v>126</v>
      </c>
      <c r="I528" s="70" t="s">
        <v>1369</v>
      </c>
      <c r="J528" s="107" t="s">
        <v>132</v>
      </c>
      <c r="K528" s="107" t="s">
        <v>3</v>
      </c>
      <c r="L528" s="59" t="s">
        <v>6</v>
      </c>
      <c r="M528" s="60" t="s">
        <v>23</v>
      </c>
      <c r="N528" s="148"/>
      <c r="O528" s="149"/>
      <c r="P528" s="149"/>
      <c r="Q528" s="107" t="s">
        <v>141</v>
      </c>
      <c r="R528" s="79"/>
      <c r="S528" s="79"/>
      <c r="T528" s="58" t="s">
        <v>1370</v>
      </c>
      <c r="U528" s="107">
        <v>2023</v>
      </c>
      <c r="V528" s="79"/>
      <c r="W528" s="79"/>
      <c r="X528" s="78"/>
      <c r="Y528" s="150">
        <f>AC528</f>
        <v>150000</v>
      </c>
      <c r="Z528" s="150" t="s">
        <v>359</v>
      </c>
      <c r="AA528" s="150">
        <f>AD528</f>
        <v>180000</v>
      </c>
      <c r="AB528" s="150" t="s">
        <v>359</v>
      </c>
      <c r="AC528" s="150">
        <f>AD528/1.2</f>
        <v>150000</v>
      </c>
      <c r="AD528" s="150">
        <v>180000</v>
      </c>
      <c r="AE528" s="151" t="s">
        <v>102</v>
      </c>
      <c r="AF528" s="151"/>
      <c r="AG528" s="151"/>
      <c r="AH528" s="152"/>
      <c r="AI528" s="153"/>
      <c r="AJ528" s="152"/>
      <c r="AK528" s="154"/>
      <c r="AL528" s="152"/>
      <c r="AM528" s="160"/>
      <c r="AO528" s="164"/>
    </row>
    <row r="529" spans="1:45" ht="30" hidden="1" customHeight="1" x14ac:dyDescent="0.35">
      <c r="A529" s="38">
        <v>2023</v>
      </c>
      <c r="B529" s="59" t="s">
        <v>55</v>
      </c>
      <c r="C529" s="147" t="s">
        <v>141</v>
      </c>
      <c r="D529" s="107" t="s">
        <v>106</v>
      </c>
      <c r="E529" s="107">
        <v>1</v>
      </c>
      <c r="F529" s="58" t="s">
        <v>1371</v>
      </c>
      <c r="G529" s="107" t="s">
        <v>121</v>
      </c>
      <c r="H529" s="59" t="s">
        <v>126</v>
      </c>
      <c r="I529" s="70" t="s">
        <v>1372</v>
      </c>
      <c r="J529" s="107" t="s">
        <v>132</v>
      </c>
      <c r="K529" s="107" t="s">
        <v>3</v>
      </c>
      <c r="L529" s="59" t="s">
        <v>6</v>
      </c>
      <c r="M529" s="60" t="s">
        <v>979</v>
      </c>
      <c r="N529" s="148"/>
      <c r="O529" s="149"/>
      <c r="P529" s="149"/>
      <c r="Q529" s="107" t="s">
        <v>141</v>
      </c>
      <c r="R529" s="79"/>
      <c r="S529" s="79"/>
      <c r="T529" s="58" t="s">
        <v>1373</v>
      </c>
      <c r="U529" s="107">
        <v>2023</v>
      </c>
      <c r="V529" s="79"/>
      <c r="W529" s="79"/>
      <c r="X529" s="78"/>
      <c r="Y529" s="150">
        <v>766500</v>
      </c>
      <c r="Z529" s="150">
        <v>0</v>
      </c>
      <c r="AA529" s="150">
        <v>919800</v>
      </c>
      <c r="AB529" s="150">
        <v>0</v>
      </c>
      <c r="AC529" s="150">
        <f>Y529</f>
        <v>766500</v>
      </c>
      <c r="AD529" s="150">
        <f>AA529</f>
        <v>919800</v>
      </c>
      <c r="AE529" s="151" t="s">
        <v>102</v>
      </c>
      <c r="AF529" s="151"/>
      <c r="AG529" s="151"/>
      <c r="AH529" s="152"/>
      <c r="AI529" s="153"/>
      <c r="AJ529" s="152"/>
      <c r="AK529" s="154"/>
      <c r="AL529" s="152"/>
      <c r="AM529" s="160"/>
      <c r="AO529" s="164"/>
    </row>
    <row r="530" spans="1:45" ht="30" hidden="1" customHeight="1" x14ac:dyDescent="0.35">
      <c r="A530" s="38">
        <v>2022</v>
      </c>
      <c r="B530" s="59" t="s">
        <v>55</v>
      </c>
      <c r="C530" s="147" t="s">
        <v>141</v>
      </c>
      <c r="D530" s="107" t="s">
        <v>106</v>
      </c>
      <c r="E530" s="107">
        <v>1</v>
      </c>
      <c r="F530" s="58" t="s">
        <v>1374</v>
      </c>
      <c r="G530" s="107" t="s">
        <v>121</v>
      </c>
      <c r="H530" s="59" t="s">
        <v>126</v>
      </c>
      <c r="I530" s="70" t="s">
        <v>1375</v>
      </c>
      <c r="J530" s="107" t="s">
        <v>132</v>
      </c>
      <c r="K530" s="107" t="s">
        <v>3</v>
      </c>
      <c r="L530" s="59" t="s">
        <v>6</v>
      </c>
      <c r="M530" s="60" t="s">
        <v>23</v>
      </c>
      <c r="N530" s="148"/>
      <c r="O530" s="149"/>
      <c r="P530" s="149"/>
      <c r="Q530" s="107" t="s">
        <v>141</v>
      </c>
      <c r="R530" s="79"/>
      <c r="S530" s="79"/>
      <c r="T530" s="58" t="s">
        <v>1376</v>
      </c>
      <c r="U530" s="39">
        <v>2022</v>
      </c>
      <c r="V530" s="79"/>
      <c r="W530" s="79"/>
      <c r="X530" s="78"/>
      <c r="Y530" s="150">
        <v>265800</v>
      </c>
      <c r="Z530" s="150">
        <v>0</v>
      </c>
      <c r="AA530" s="150">
        <v>318960</v>
      </c>
      <c r="AB530" s="150">
        <v>0</v>
      </c>
      <c r="AC530" s="150">
        <f>Y530</f>
        <v>265800</v>
      </c>
      <c r="AD530" s="150">
        <f>AA530</f>
        <v>318960</v>
      </c>
      <c r="AE530" s="151" t="s">
        <v>102</v>
      </c>
      <c r="AF530" s="151"/>
      <c r="AG530" s="151"/>
      <c r="AH530" s="152"/>
      <c r="AI530" s="153"/>
      <c r="AJ530" s="152"/>
      <c r="AK530" s="154"/>
      <c r="AL530" s="152"/>
      <c r="AM530" s="160"/>
      <c r="AO530" s="164"/>
    </row>
    <row r="531" spans="1:45" ht="30" hidden="1" customHeight="1" x14ac:dyDescent="0.35">
      <c r="A531" s="38">
        <v>2023</v>
      </c>
      <c r="B531" s="59" t="s">
        <v>55</v>
      </c>
      <c r="C531" s="147" t="s">
        <v>141</v>
      </c>
      <c r="D531" s="107" t="s">
        <v>106</v>
      </c>
      <c r="E531" s="107">
        <v>1</v>
      </c>
      <c r="F531" s="58" t="s">
        <v>1377</v>
      </c>
      <c r="G531" s="107" t="s">
        <v>121</v>
      </c>
      <c r="H531" s="59" t="s">
        <v>126</v>
      </c>
      <c r="I531" s="70" t="s">
        <v>1378</v>
      </c>
      <c r="J531" s="107" t="s">
        <v>132</v>
      </c>
      <c r="K531" s="107" t="s">
        <v>3</v>
      </c>
      <c r="L531" s="59" t="s">
        <v>6</v>
      </c>
      <c r="M531" s="60" t="s">
        <v>23</v>
      </c>
      <c r="N531" s="148"/>
      <c r="O531" s="149"/>
      <c r="P531" s="149"/>
      <c r="Q531" s="107" t="s">
        <v>141</v>
      </c>
      <c r="R531" s="79"/>
      <c r="S531" s="79"/>
      <c r="T531" s="58" t="s">
        <v>962</v>
      </c>
      <c r="U531" s="39">
        <v>2023</v>
      </c>
      <c r="V531" s="79"/>
      <c r="W531" s="79"/>
      <c r="X531" s="78"/>
      <c r="Y531" s="150">
        <v>699000</v>
      </c>
      <c r="Z531" s="150">
        <v>0</v>
      </c>
      <c r="AA531" s="150">
        <v>838800</v>
      </c>
      <c r="AB531" s="150">
        <v>0</v>
      </c>
      <c r="AC531" s="150">
        <f>Y531</f>
        <v>699000</v>
      </c>
      <c r="AD531" s="150">
        <f>AA531</f>
        <v>838800</v>
      </c>
      <c r="AE531" s="151" t="s">
        <v>102</v>
      </c>
      <c r="AF531" s="151"/>
      <c r="AG531" s="151"/>
      <c r="AH531" s="152"/>
      <c r="AI531" s="153"/>
      <c r="AJ531" s="152"/>
      <c r="AK531" s="154"/>
      <c r="AL531" s="152"/>
      <c r="AM531" s="160"/>
      <c r="AO531" s="164"/>
    </row>
    <row r="532" spans="1:45" ht="30" hidden="1" customHeight="1" x14ac:dyDescent="0.35">
      <c r="A532" s="38">
        <v>2024</v>
      </c>
      <c r="B532" s="59" t="s">
        <v>711</v>
      </c>
      <c r="C532" s="147" t="s">
        <v>141</v>
      </c>
      <c r="D532" s="107" t="s">
        <v>106</v>
      </c>
      <c r="E532" s="107">
        <v>1</v>
      </c>
      <c r="F532" s="58" t="s">
        <v>1379</v>
      </c>
      <c r="G532" s="107" t="s">
        <v>121</v>
      </c>
      <c r="H532" s="59" t="s">
        <v>126</v>
      </c>
      <c r="I532" s="70" t="s">
        <v>1380</v>
      </c>
      <c r="J532" s="107" t="s">
        <v>132</v>
      </c>
      <c r="K532" s="107" t="s">
        <v>3</v>
      </c>
      <c r="L532" s="59" t="s">
        <v>6</v>
      </c>
      <c r="M532" s="60" t="s">
        <v>979</v>
      </c>
      <c r="N532" s="148"/>
      <c r="O532" s="149"/>
      <c r="P532" s="149"/>
      <c r="Q532" s="107" t="s">
        <v>141</v>
      </c>
      <c r="R532" s="79"/>
      <c r="S532" s="79"/>
      <c r="T532" s="68"/>
      <c r="U532" s="107">
        <v>2024</v>
      </c>
      <c r="V532" s="79"/>
      <c r="W532" s="79"/>
      <c r="X532" s="78"/>
      <c r="Y532" s="150">
        <f>AC532</f>
        <v>312850</v>
      </c>
      <c r="Z532" s="150">
        <v>0</v>
      </c>
      <c r="AA532" s="150">
        <f>AD532</f>
        <v>375420</v>
      </c>
      <c r="AB532" s="150">
        <v>0</v>
      </c>
      <c r="AC532" s="150">
        <f>AD532/1.2</f>
        <v>312850</v>
      </c>
      <c r="AD532" s="150">
        <v>375420</v>
      </c>
      <c r="AE532" s="151" t="s">
        <v>102</v>
      </c>
      <c r="AF532" s="151"/>
      <c r="AG532" s="151"/>
      <c r="AH532" s="152"/>
      <c r="AI532" s="153"/>
      <c r="AJ532" s="152"/>
      <c r="AK532" s="154"/>
      <c r="AL532" s="152"/>
      <c r="AM532" s="160"/>
      <c r="AO532" s="164"/>
    </row>
    <row r="533" spans="1:45" ht="30" hidden="1" customHeight="1" x14ac:dyDescent="0.35">
      <c r="A533" s="38">
        <v>2025</v>
      </c>
      <c r="B533" s="59" t="s">
        <v>711</v>
      </c>
      <c r="C533" s="147" t="s">
        <v>141</v>
      </c>
      <c r="D533" s="107" t="s">
        <v>106</v>
      </c>
      <c r="E533" s="107">
        <v>1</v>
      </c>
      <c r="F533" s="58" t="s">
        <v>1381</v>
      </c>
      <c r="G533" s="107" t="s">
        <v>121</v>
      </c>
      <c r="H533" s="59" t="s">
        <v>126</v>
      </c>
      <c r="I533" s="73"/>
      <c r="J533" s="107" t="s">
        <v>132</v>
      </c>
      <c r="K533" s="107" t="s">
        <v>3</v>
      </c>
      <c r="L533" s="59" t="s">
        <v>6</v>
      </c>
      <c r="M533" s="60" t="s">
        <v>979</v>
      </c>
      <c r="N533" s="148"/>
      <c r="O533" s="149"/>
      <c r="P533" s="149"/>
      <c r="Q533" s="107" t="s">
        <v>141</v>
      </c>
      <c r="R533" s="79"/>
      <c r="S533" s="79"/>
      <c r="T533" s="68"/>
      <c r="U533" s="107">
        <v>2025</v>
      </c>
      <c r="V533" s="79"/>
      <c r="W533" s="79"/>
      <c r="X533" s="78"/>
      <c r="Y533" s="150">
        <f>AC533</f>
        <v>200000</v>
      </c>
      <c r="Z533" s="150">
        <v>0</v>
      </c>
      <c r="AA533" s="150">
        <f>AD533</f>
        <v>240000</v>
      </c>
      <c r="AB533" s="150">
        <v>0</v>
      </c>
      <c r="AC533" s="150">
        <f>AD533/1.2</f>
        <v>200000</v>
      </c>
      <c r="AD533" s="150">
        <v>240000</v>
      </c>
      <c r="AE533" s="151" t="s">
        <v>102</v>
      </c>
      <c r="AF533" s="151"/>
      <c r="AG533" s="151"/>
      <c r="AH533" s="152"/>
      <c r="AI533" s="153"/>
      <c r="AJ533" s="152"/>
      <c r="AK533" s="154"/>
      <c r="AL533" s="152"/>
      <c r="AM533" s="160"/>
      <c r="AO533" s="164"/>
    </row>
    <row r="534" spans="1:45" ht="30" hidden="1" customHeight="1" x14ac:dyDescent="0.35">
      <c r="A534" s="38">
        <v>2025</v>
      </c>
      <c r="B534" s="59" t="s">
        <v>711</v>
      </c>
      <c r="C534" s="147" t="s">
        <v>141</v>
      </c>
      <c r="D534" s="107" t="s">
        <v>106</v>
      </c>
      <c r="E534" s="107">
        <v>1</v>
      </c>
      <c r="F534" s="58" t="s">
        <v>1382</v>
      </c>
      <c r="G534" s="107" t="s">
        <v>121</v>
      </c>
      <c r="H534" s="59" t="s">
        <v>126</v>
      </c>
      <c r="I534" s="73"/>
      <c r="J534" s="107" t="s">
        <v>132</v>
      </c>
      <c r="K534" s="107" t="s">
        <v>3</v>
      </c>
      <c r="L534" s="59" t="s">
        <v>6</v>
      </c>
      <c r="M534" s="60" t="s">
        <v>979</v>
      </c>
      <c r="N534" s="148"/>
      <c r="O534" s="149"/>
      <c r="P534" s="149"/>
      <c r="Q534" s="107" t="s">
        <v>141</v>
      </c>
      <c r="R534" s="79"/>
      <c r="S534" s="79"/>
      <c r="T534" s="68"/>
      <c r="U534" s="107">
        <v>2025</v>
      </c>
      <c r="V534" s="79"/>
      <c r="W534" s="79"/>
      <c r="X534" s="78"/>
      <c r="Y534" s="150">
        <f>AC534</f>
        <v>430000</v>
      </c>
      <c r="Z534" s="150">
        <v>0</v>
      </c>
      <c r="AA534" s="150">
        <f>AD534</f>
        <v>516000</v>
      </c>
      <c r="AB534" s="150">
        <v>0</v>
      </c>
      <c r="AC534" s="150">
        <f>AD534/1.2</f>
        <v>430000</v>
      </c>
      <c r="AD534" s="150">
        <v>516000</v>
      </c>
      <c r="AE534" s="151" t="s">
        <v>102</v>
      </c>
      <c r="AF534" s="151"/>
      <c r="AG534" s="151"/>
      <c r="AH534" s="152"/>
      <c r="AI534" s="153"/>
      <c r="AJ534" s="152"/>
      <c r="AK534" s="154"/>
      <c r="AL534" s="152"/>
      <c r="AM534" s="160"/>
      <c r="AO534" s="164"/>
    </row>
    <row r="535" spans="1:45" ht="30" hidden="1" customHeight="1" x14ac:dyDescent="0.35">
      <c r="A535" s="38">
        <v>2022</v>
      </c>
      <c r="B535" s="59" t="s">
        <v>711</v>
      </c>
      <c r="C535" s="147" t="s">
        <v>141</v>
      </c>
      <c r="D535" s="107" t="s">
        <v>106</v>
      </c>
      <c r="E535" s="107">
        <v>1</v>
      </c>
      <c r="F535" s="58" t="s">
        <v>1383</v>
      </c>
      <c r="G535" s="107" t="s">
        <v>121</v>
      </c>
      <c r="H535" s="59" t="s">
        <v>126</v>
      </c>
      <c r="I535" s="70" t="s">
        <v>1384</v>
      </c>
      <c r="J535" s="39" t="s">
        <v>131</v>
      </c>
      <c r="K535" s="107" t="s">
        <v>3</v>
      </c>
      <c r="L535" s="59" t="s">
        <v>6</v>
      </c>
      <c r="M535" s="60" t="s">
        <v>979</v>
      </c>
      <c r="N535" s="148"/>
      <c r="O535" s="149"/>
      <c r="P535" s="149"/>
      <c r="Q535" s="107" t="s">
        <v>141</v>
      </c>
      <c r="R535" s="79"/>
      <c r="S535" s="79"/>
      <c r="T535" s="68"/>
      <c r="U535" s="107">
        <v>2022</v>
      </c>
      <c r="V535" s="79"/>
      <c r="W535" s="79"/>
      <c r="X535" s="78"/>
      <c r="Y535" s="150">
        <f>AC535</f>
        <v>1138082.8800000001</v>
      </c>
      <c r="Z535" s="150">
        <v>0</v>
      </c>
      <c r="AA535" s="150">
        <f>AD535</f>
        <v>1365699.456</v>
      </c>
      <c r="AB535" s="150">
        <v>0</v>
      </c>
      <c r="AC535" s="150">
        <f>AD535/1.2</f>
        <v>1138082.8800000001</v>
      </c>
      <c r="AD535" s="150">
        <v>1365699.456</v>
      </c>
      <c r="AE535" s="151" t="s">
        <v>102</v>
      </c>
      <c r="AF535" s="151"/>
      <c r="AG535" s="151"/>
      <c r="AH535" s="152"/>
      <c r="AI535" s="153"/>
      <c r="AJ535" s="152"/>
      <c r="AK535" s="154"/>
      <c r="AL535" s="152"/>
      <c r="AM535" s="160"/>
      <c r="AO535" s="164"/>
    </row>
    <row r="536" spans="1:45" ht="30" hidden="1" customHeight="1" x14ac:dyDescent="0.35">
      <c r="A536" s="38">
        <v>2023</v>
      </c>
      <c r="B536" s="59" t="s">
        <v>711</v>
      </c>
      <c r="C536" s="147" t="s">
        <v>141</v>
      </c>
      <c r="D536" s="107" t="s">
        <v>106</v>
      </c>
      <c r="E536" s="107">
        <v>1</v>
      </c>
      <c r="F536" s="58" t="s">
        <v>1385</v>
      </c>
      <c r="G536" s="107" t="s">
        <v>121</v>
      </c>
      <c r="H536" s="59" t="s">
        <v>126</v>
      </c>
      <c r="I536" s="70" t="s">
        <v>1386</v>
      </c>
      <c r="J536" s="39" t="s">
        <v>131</v>
      </c>
      <c r="K536" s="107" t="s">
        <v>3</v>
      </c>
      <c r="L536" s="59" t="s">
        <v>6</v>
      </c>
      <c r="M536" s="60" t="s">
        <v>25</v>
      </c>
      <c r="N536" s="148"/>
      <c r="O536" s="149"/>
      <c r="P536" s="149"/>
      <c r="Q536" s="107" t="s">
        <v>141</v>
      </c>
      <c r="R536" s="79"/>
      <c r="S536" s="79"/>
      <c r="T536" s="68"/>
      <c r="U536" s="107">
        <v>2023</v>
      </c>
      <c r="V536" s="79"/>
      <c r="W536" s="79"/>
      <c r="X536" s="78"/>
      <c r="Y536" s="150">
        <f>AC536</f>
        <v>412190</v>
      </c>
      <c r="Z536" s="150">
        <v>0</v>
      </c>
      <c r="AA536" s="150">
        <f>AD536</f>
        <v>494628</v>
      </c>
      <c r="AB536" s="150">
        <v>0</v>
      </c>
      <c r="AC536" s="150">
        <f>AD536/1.2</f>
        <v>412190</v>
      </c>
      <c r="AD536" s="150">
        <v>494628</v>
      </c>
      <c r="AE536" s="151" t="s">
        <v>102</v>
      </c>
      <c r="AF536" s="151"/>
      <c r="AG536" s="151"/>
      <c r="AH536" s="152"/>
      <c r="AI536" s="153"/>
      <c r="AJ536" s="152"/>
      <c r="AK536" s="154"/>
      <c r="AL536" s="152"/>
      <c r="AM536" s="160"/>
      <c r="AO536" s="164"/>
    </row>
    <row r="537" spans="1:45" ht="30" hidden="1" customHeight="1" x14ac:dyDescent="0.35">
      <c r="A537" s="43">
        <v>2026</v>
      </c>
      <c r="B537" s="59" t="s">
        <v>711</v>
      </c>
      <c r="C537" s="70" t="s">
        <v>1387</v>
      </c>
      <c r="D537" s="107" t="s">
        <v>106</v>
      </c>
      <c r="E537" s="107">
        <v>1</v>
      </c>
      <c r="F537" s="58" t="s">
        <v>1388</v>
      </c>
      <c r="G537" s="107" t="s">
        <v>118</v>
      </c>
      <c r="H537" s="59" t="s">
        <v>118</v>
      </c>
      <c r="I537" s="74"/>
      <c r="J537" s="107" t="s">
        <v>131</v>
      </c>
      <c r="K537" s="107" t="s">
        <v>2</v>
      </c>
      <c r="L537" s="59" t="s">
        <v>7</v>
      </c>
      <c r="M537" s="60" t="s">
        <v>971</v>
      </c>
      <c r="N537" s="168">
        <f>O537*1.2</f>
        <v>10738656</v>
      </c>
      <c r="O537" s="169">
        <v>8948880</v>
      </c>
      <c r="P537" s="169">
        <f>O537/1.2</f>
        <v>7457400</v>
      </c>
      <c r="Q537" s="107" t="s">
        <v>138</v>
      </c>
      <c r="R537" s="79"/>
      <c r="S537" s="79"/>
      <c r="T537" s="147"/>
      <c r="U537" s="159"/>
      <c r="V537" s="39">
        <v>46129</v>
      </c>
      <c r="W537" s="39">
        <v>46133</v>
      </c>
      <c r="X537" s="79"/>
      <c r="Y537" s="148">
        <v>0</v>
      </c>
      <c r="Z537" s="148">
        <v>0</v>
      </c>
      <c r="AA537" s="148">
        <v>0</v>
      </c>
      <c r="AB537" s="148">
        <v>0</v>
      </c>
      <c r="AC537" s="148">
        <v>0</v>
      </c>
      <c r="AD537" s="148">
        <v>0</v>
      </c>
      <c r="AE537" s="151" t="s">
        <v>103</v>
      </c>
      <c r="AF537" s="151"/>
      <c r="AG537" s="151"/>
      <c r="AH537" s="152"/>
      <c r="AI537" s="153"/>
      <c r="AJ537" s="152"/>
      <c r="AK537" s="154"/>
      <c r="AL537" s="152"/>
      <c r="AM537" s="160"/>
      <c r="AO537" s="164"/>
    </row>
    <row r="538" spans="1:45" ht="30" hidden="1" customHeight="1" x14ac:dyDescent="0.35">
      <c r="A538" s="40">
        <v>2026</v>
      </c>
      <c r="B538" s="59" t="s">
        <v>72</v>
      </c>
      <c r="C538" s="70" t="s">
        <v>1389</v>
      </c>
      <c r="D538" s="107" t="s">
        <v>114</v>
      </c>
      <c r="E538" s="107">
        <v>1</v>
      </c>
      <c r="F538" s="58" t="s">
        <v>1390</v>
      </c>
      <c r="G538" s="107" t="s">
        <v>121</v>
      </c>
      <c r="H538" s="59" t="s">
        <v>126</v>
      </c>
      <c r="I538" s="65"/>
      <c r="J538" s="107" t="s">
        <v>132</v>
      </c>
      <c r="K538" s="107" t="s">
        <v>3</v>
      </c>
      <c r="L538" s="59" t="s">
        <v>6</v>
      </c>
      <c r="M538" s="58" t="s">
        <v>729</v>
      </c>
      <c r="N538" s="148"/>
      <c r="O538" s="149"/>
      <c r="P538" s="149"/>
      <c r="Q538" s="107" t="s">
        <v>138</v>
      </c>
      <c r="R538" s="79"/>
      <c r="S538" s="79"/>
      <c r="T538" s="58" t="s">
        <v>1391</v>
      </c>
      <c r="U538" s="107">
        <v>2026</v>
      </c>
      <c r="V538" s="39">
        <v>46129</v>
      </c>
      <c r="W538" s="79"/>
      <c r="X538" s="39"/>
      <c r="Y538" s="150">
        <v>45000</v>
      </c>
      <c r="Z538" s="150">
        <v>0</v>
      </c>
      <c r="AA538" s="150">
        <v>45000</v>
      </c>
      <c r="AB538" s="150">
        <v>0</v>
      </c>
      <c r="AC538" s="150">
        <f t="shared" ref="AC538:AC546" si="45">Y538</f>
        <v>45000</v>
      </c>
      <c r="AD538" s="150">
        <f>AC538</f>
        <v>45000</v>
      </c>
      <c r="AE538" s="151" t="s">
        <v>102</v>
      </c>
      <c r="AF538" s="151"/>
      <c r="AG538" s="151"/>
      <c r="AH538" s="152"/>
      <c r="AI538" s="153"/>
      <c r="AJ538" s="152"/>
      <c r="AK538" s="154"/>
      <c r="AL538" s="152"/>
      <c r="AM538" s="160"/>
      <c r="AN538" s="156" t="s">
        <v>178</v>
      </c>
      <c r="AO538" s="164"/>
    </row>
    <row r="539" spans="1:45" ht="30" hidden="1" customHeight="1" x14ac:dyDescent="0.35">
      <c r="A539" s="40">
        <v>2026</v>
      </c>
      <c r="B539" s="59" t="s">
        <v>72</v>
      </c>
      <c r="C539" s="70" t="s">
        <v>1389</v>
      </c>
      <c r="D539" s="107" t="s">
        <v>114</v>
      </c>
      <c r="E539" s="107">
        <v>1</v>
      </c>
      <c r="F539" s="58" t="s">
        <v>1392</v>
      </c>
      <c r="G539" s="107" t="s">
        <v>121</v>
      </c>
      <c r="H539" s="59" t="s">
        <v>126</v>
      </c>
      <c r="I539" s="65"/>
      <c r="J539" s="107" t="s">
        <v>132</v>
      </c>
      <c r="K539" s="107" t="s">
        <v>3</v>
      </c>
      <c r="L539" s="59" t="s">
        <v>6</v>
      </c>
      <c r="M539" s="58" t="s">
        <v>729</v>
      </c>
      <c r="N539" s="148"/>
      <c r="O539" s="149"/>
      <c r="P539" s="149"/>
      <c r="Q539" s="107" t="s">
        <v>138</v>
      </c>
      <c r="R539" s="79"/>
      <c r="S539" s="79"/>
      <c r="T539" s="58" t="s">
        <v>702</v>
      </c>
      <c r="U539" s="107">
        <v>2026</v>
      </c>
      <c r="V539" s="39">
        <v>46129</v>
      </c>
      <c r="W539" s="79"/>
      <c r="X539" s="39"/>
      <c r="Y539" s="150">
        <v>96000</v>
      </c>
      <c r="Z539" s="150">
        <v>0</v>
      </c>
      <c r="AA539" s="150">
        <v>96000</v>
      </c>
      <c r="AB539" s="150">
        <v>0</v>
      </c>
      <c r="AC539" s="150">
        <f t="shared" si="45"/>
        <v>96000</v>
      </c>
      <c r="AD539" s="150">
        <f>AC539</f>
        <v>96000</v>
      </c>
      <c r="AE539" s="151" t="s">
        <v>102</v>
      </c>
      <c r="AF539" s="151"/>
      <c r="AG539" s="151"/>
      <c r="AH539" s="152"/>
      <c r="AI539" s="153"/>
      <c r="AJ539" s="152"/>
      <c r="AK539" s="154"/>
      <c r="AL539" s="152"/>
      <c r="AM539" s="160"/>
      <c r="AN539" s="156" t="s">
        <v>178</v>
      </c>
      <c r="AO539" s="164"/>
    </row>
    <row r="540" spans="1:45" ht="30" hidden="1" customHeight="1" x14ac:dyDescent="0.35">
      <c r="A540" s="38">
        <v>2026</v>
      </c>
      <c r="B540" s="59" t="s">
        <v>68</v>
      </c>
      <c r="C540" s="147" t="s">
        <v>173</v>
      </c>
      <c r="D540" s="107" t="s">
        <v>114</v>
      </c>
      <c r="E540" s="107">
        <v>1</v>
      </c>
      <c r="F540" s="58" t="s">
        <v>1393</v>
      </c>
      <c r="G540" s="107" t="s">
        <v>121</v>
      </c>
      <c r="H540" s="59" t="s">
        <v>126</v>
      </c>
      <c r="I540" s="70" t="s">
        <v>1394</v>
      </c>
      <c r="J540" s="107" t="s">
        <v>132</v>
      </c>
      <c r="K540" s="107" t="s">
        <v>3</v>
      </c>
      <c r="L540" s="59" t="s">
        <v>6</v>
      </c>
      <c r="M540" s="60" t="s">
        <v>979</v>
      </c>
      <c r="N540" s="148"/>
      <c r="O540" s="149"/>
      <c r="P540" s="149"/>
      <c r="Q540" s="107" t="s">
        <v>139</v>
      </c>
      <c r="R540" s="79"/>
      <c r="S540" s="79"/>
      <c r="T540" s="58" t="s">
        <v>1395</v>
      </c>
      <c r="U540" s="107">
        <v>2026</v>
      </c>
      <c r="V540" s="39">
        <v>46132</v>
      </c>
      <c r="W540" s="79"/>
      <c r="X540" s="39">
        <v>46115</v>
      </c>
      <c r="Y540" s="150">
        <v>360000</v>
      </c>
      <c r="Z540" s="150">
        <v>0</v>
      </c>
      <c r="AA540" s="150">
        <v>432000</v>
      </c>
      <c r="AB540" s="150">
        <v>0</v>
      </c>
      <c r="AC540" s="150">
        <f t="shared" si="45"/>
        <v>360000</v>
      </c>
      <c r="AD540" s="150">
        <f>AC540</f>
        <v>360000</v>
      </c>
      <c r="AE540" s="151" t="s">
        <v>102</v>
      </c>
      <c r="AF540" s="151"/>
      <c r="AG540" s="151"/>
      <c r="AH540" s="152"/>
      <c r="AI540" s="153"/>
      <c r="AJ540" s="152"/>
      <c r="AK540" s="154"/>
      <c r="AL540" s="152"/>
      <c r="AM540" s="160"/>
      <c r="AN540" s="156" t="s">
        <v>178</v>
      </c>
      <c r="AO540" s="164"/>
    </row>
    <row r="541" spans="1:45" ht="30" hidden="1" customHeight="1" x14ac:dyDescent="0.35">
      <c r="A541" s="38">
        <v>2026</v>
      </c>
      <c r="B541" s="59" t="s">
        <v>68</v>
      </c>
      <c r="C541" s="147" t="s">
        <v>173</v>
      </c>
      <c r="D541" s="107" t="s">
        <v>114</v>
      </c>
      <c r="E541" s="107">
        <v>1</v>
      </c>
      <c r="F541" s="58" t="s">
        <v>1396</v>
      </c>
      <c r="G541" s="107" t="s">
        <v>121</v>
      </c>
      <c r="H541" s="59" t="s">
        <v>126</v>
      </c>
      <c r="I541" s="70" t="s">
        <v>1397</v>
      </c>
      <c r="J541" s="107" t="s">
        <v>132</v>
      </c>
      <c r="K541" s="107" t="s">
        <v>3</v>
      </c>
      <c r="L541" s="59" t="s">
        <v>6</v>
      </c>
      <c r="M541" s="60" t="s">
        <v>1114</v>
      </c>
      <c r="N541" s="148"/>
      <c r="O541" s="149"/>
      <c r="P541" s="149"/>
      <c r="Q541" s="107" t="s">
        <v>139</v>
      </c>
      <c r="R541" s="79"/>
      <c r="S541" s="79"/>
      <c r="T541" s="58" t="s">
        <v>1398</v>
      </c>
      <c r="U541" s="107">
        <v>2026</v>
      </c>
      <c r="V541" s="39">
        <v>46132</v>
      </c>
      <c r="W541" s="79"/>
      <c r="X541" s="39">
        <v>46115</v>
      </c>
      <c r="Y541" s="150">
        <v>437638.83</v>
      </c>
      <c r="Z541" s="150">
        <v>46667.040000000001</v>
      </c>
      <c r="AA541" s="150">
        <f>Y541</f>
        <v>437638.83</v>
      </c>
      <c r="AB541" s="150">
        <v>46667.040000000001</v>
      </c>
      <c r="AC541" s="150">
        <f t="shared" si="45"/>
        <v>437638.83</v>
      </c>
      <c r="AD541" s="150">
        <f>AC541</f>
        <v>437638.83</v>
      </c>
      <c r="AE541" s="151" t="s">
        <v>102</v>
      </c>
      <c r="AF541" s="151"/>
      <c r="AG541" s="151"/>
      <c r="AH541" s="152"/>
      <c r="AI541" s="153"/>
      <c r="AJ541" s="152"/>
      <c r="AK541" s="154"/>
      <c r="AL541" s="152"/>
      <c r="AM541" s="160"/>
      <c r="AN541" s="156" t="s">
        <v>178</v>
      </c>
      <c r="AO541" s="164"/>
    </row>
    <row r="542" spans="1:45" ht="30" hidden="1" customHeight="1" x14ac:dyDescent="0.35">
      <c r="A542" s="38">
        <v>2026</v>
      </c>
      <c r="B542" s="59" t="s">
        <v>66</v>
      </c>
      <c r="C542" s="147" t="s">
        <v>173</v>
      </c>
      <c r="D542" s="107" t="s">
        <v>114</v>
      </c>
      <c r="E542" s="107">
        <v>200</v>
      </c>
      <c r="F542" s="58" t="s">
        <v>1399</v>
      </c>
      <c r="G542" s="107" t="s">
        <v>121</v>
      </c>
      <c r="H542" s="59" t="s">
        <v>126</v>
      </c>
      <c r="I542" s="70" t="s">
        <v>1400</v>
      </c>
      <c r="J542" s="107" t="s">
        <v>132</v>
      </c>
      <c r="K542" s="107" t="s">
        <v>3</v>
      </c>
      <c r="L542" s="59" t="s">
        <v>6</v>
      </c>
      <c r="M542" s="60" t="s">
        <v>27</v>
      </c>
      <c r="N542" s="148"/>
      <c r="O542" s="149"/>
      <c r="P542" s="149"/>
      <c r="Q542" s="107" t="s">
        <v>139</v>
      </c>
      <c r="R542" s="79"/>
      <c r="S542" s="79"/>
      <c r="T542" s="58" t="s">
        <v>876</v>
      </c>
      <c r="U542" s="107">
        <v>2026</v>
      </c>
      <c r="V542" s="39">
        <v>46132</v>
      </c>
      <c r="W542" s="79"/>
      <c r="X542" s="39">
        <v>46168</v>
      </c>
      <c r="Y542" s="150">
        <v>900000</v>
      </c>
      <c r="Z542" s="150">
        <v>0</v>
      </c>
      <c r="AA542" s="150">
        <v>1080000</v>
      </c>
      <c r="AB542" s="150">
        <v>0</v>
      </c>
      <c r="AC542" s="150">
        <f t="shared" si="45"/>
        <v>900000</v>
      </c>
      <c r="AD542" s="150">
        <f>+AA542</f>
        <v>1080000</v>
      </c>
      <c r="AE542" s="151" t="s">
        <v>102</v>
      </c>
      <c r="AF542" s="151"/>
      <c r="AG542" s="151"/>
      <c r="AH542" s="152"/>
      <c r="AI542" s="153"/>
      <c r="AJ542" s="152"/>
      <c r="AK542" s="154"/>
      <c r="AL542" s="152"/>
      <c r="AM542" s="160"/>
      <c r="AN542" s="156" t="s">
        <v>178</v>
      </c>
      <c r="AO542" s="164"/>
    </row>
    <row r="543" spans="1:45" ht="30" hidden="1" customHeight="1" x14ac:dyDescent="0.35">
      <c r="A543" s="40">
        <v>2026</v>
      </c>
      <c r="B543" s="59" t="s">
        <v>72</v>
      </c>
      <c r="C543" s="58" t="s">
        <v>1401</v>
      </c>
      <c r="D543" s="107" t="s">
        <v>114</v>
      </c>
      <c r="E543" s="159"/>
      <c r="F543" s="58" t="s">
        <v>1402</v>
      </c>
      <c r="G543" s="107" t="s">
        <v>121</v>
      </c>
      <c r="H543" s="59" t="s">
        <v>126</v>
      </c>
      <c r="I543" s="65"/>
      <c r="J543" s="107" t="s">
        <v>132</v>
      </c>
      <c r="K543" s="107" t="s">
        <v>3</v>
      </c>
      <c r="L543" s="59" t="s">
        <v>6</v>
      </c>
      <c r="M543" s="58" t="s">
        <v>202</v>
      </c>
      <c r="N543" s="148"/>
      <c r="O543" s="149"/>
      <c r="P543" s="149"/>
      <c r="Q543" s="107" t="s">
        <v>139</v>
      </c>
      <c r="R543" s="78"/>
      <c r="S543" s="78"/>
      <c r="T543" s="58" t="s">
        <v>1403</v>
      </c>
      <c r="U543" s="107">
        <v>2026</v>
      </c>
      <c r="V543" s="39">
        <v>46082</v>
      </c>
      <c r="W543" s="78"/>
      <c r="X543" s="88"/>
      <c r="Y543" s="150">
        <v>70000</v>
      </c>
      <c r="Z543" s="150">
        <v>0</v>
      </c>
      <c r="AA543" s="150">
        <f>Y543</f>
        <v>70000</v>
      </c>
      <c r="AB543" s="150">
        <v>0</v>
      </c>
      <c r="AC543" s="150">
        <f t="shared" si="45"/>
        <v>70000</v>
      </c>
      <c r="AD543" s="150">
        <f>Y543</f>
        <v>70000</v>
      </c>
      <c r="AE543" s="151" t="s">
        <v>102</v>
      </c>
      <c r="AF543" s="151"/>
      <c r="AG543" s="151"/>
      <c r="AH543" s="152"/>
      <c r="AI543" s="153"/>
      <c r="AJ543" s="152"/>
      <c r="AK543" s="154"/>
      <c r="AL543" s="152"/>
      <c r="AM543" s="155" t="s">
        <v>204</v>
      </c>
      <c r="AN543" s="156" t="s">
        <v>178</v>
      </c>
      <c r="AO543" s="157"/>
      <c r="AP543" s="158"/>
      <c r="AQ543" s="158"/>
      <c r="AR543" s="24"/>
      <c r="AS543" s="158"/>
    </row>
    <row r="544" spans="1:45" ht="30" hidden="1" customHeight="1" x14ac:dyDescent="0.35">
      <c r="A544" s="40">
        <v>2026</v>
      </c>
      <c r="B544" s="59" t="s">
        <v>72</v>
      </c>
      <c r="C544" s="58" t="s">
        <v>1401</v>
      </c>
      <c r="D544" s="107" t="s">
        <v>114</v>
      </c>
      <c r="E544" s="159"/>
      <c r="F544" s="58" t="s">
        <v>1404</v>
      </c>
      <c r="G544" s="107" t="s">
        <v>121</v>
      </c>
      <c r="H544" s="59" t="s">
        <v>126</v>
      </c>
      <c r="I544" s="65"/>
      <c r="J544" s="107" t="s">
        <v>132</v>
      </c>
      <c r="K544" s="107" t="s">
        <v>3</v>
      </c>
      <c r="L544" s="59" t="s">
        <v>6</v>
      </c>
      <c r="M544" s="58" t="s">
        <v>202</v>
      </c>
      <c r="N544" s="148"/>
      <c r="O544" s="149"/>
      <c r="P544" s="149"/>
      <c r="Q544" s="107" t="s">
        <v>139</v>
      </c>
      <c r="R544" s="78"/>
      <c r="S544" s="78"/>
      <c r="T544" s="58" t="s">
        <v>1405</v>
      </c>
      <c r="U544" s="107">
        <v>2026</v>
      </c>
      <c r="V544" s="39">
        <v>46082</v>
      </c>
      <c r="W544" s="78"/>
      <c r="X544" s="88"/>
      <c r="Y544" s="150">
        <v>80000</v>
      </c>
      <c r="Z544" s="150">
        <v>0</v>
      </c>
      <c r="AA544" s="150">
        <f>Y544</f>
        <v>80000</v>
      </c>
      <c r="AB544" s="150">
        <v>0</v>
      </c>
      <c r="AC544" s="150">
        <f t="shared" si="45"/>
        <v>80000</v>
      </c>
      <c r="AD544" s="150">
        <f>Y544</f>
        <v>80000</v>
      </c>
      <c r="AE544" s="151" t="s">
        <v>102</v>
      </c>
      <c r="AF544" s="151"/>
      <c r="AG544" s="151"/>
      <c r="AH544" s="152"/>
      <c r="AI544" s="153"/>
      <c r="AJ544" s="152"/>
      <c r="AK544" s="154"/>
      <c r="AL544" s="152"/>
      <c r="AM544" s="155" t="s">
        <v>204</v>
      </c>
      <c r="AN544" s="156" t="s">
        <v>178</v>
      </c>
      <c r="AO544" s="157"/>
      <c r="AP544" s="158"/>
      <c r="AQ544" s="158"/>
      <c r="AR544" s="24"/>
      <c r="AS544" s="158"/>
    </row>
    <row r="545" spans="1:45" ht="30" hidden="1" customHeight="1" x14ac:dyDescent="0.35">
      <c r="A545" s="40">
        <v>2026</v>
      </c>
      <c r="B545" s="59" t="s">
        <v>72</v>
      </c>
      <c r="C545" s="58" t="s">
        <v>1401</v>
      </c>
      <c r="D545" s="107" t="s">
        <v>114</v>
      </c>
      <c r="E545" s="159"/>
      <c r="F545" s="58" t="s">
        <v>1406</v>
      </c>
      <c r="G545" s="107" t="s">
        <v>121</v>
      </c>
      <c r="H545" s="59" t="s">
        <v>126</v>
      </c>
      <c r="I545" s="65"/>
      <c r="J545" s="107" t="s">
        <v>132</v>
      </c>
      <c r="K545" s="107" t="s">
        <v>3</v>
      </c>
      <c r="L545" s="59" t="s">
        <v>6</v>
      </c>
      <c r="M545" s="58" t="s">
        <v>202</v>
      </c>
      <c r="N545" s="148"/>
      <c r="O545" s="149"/>
      <c r="P545" s="149"/>
      <c r="Q545" s="107" t="s">
        <v>139</v>
      </c>
      <c r="R545" s="78"/>
      <c r="S545" s="78"/>
      <c r="T545" s="58" t="s">
        <v>1407</v>
      </c>
      <c r="U545" s="107">
        <v>2026</v>
      </c>
      <c r="V545" s="39">
        <v>46082</v>
      </c>
      <c r="W545" s="78"/>
      <c r="X545" s="88"/>
      <c r="Y545" s="150">
        <v>70000</v>
      </c>
      <c r="Z545" s="150">
        <v>0</v>
      </c>
      <c r="AA545" s="150">
        <f>Y545</f>
        <v>70000</v>
      </c>
      <c r="AB545" s="150">
        <v>0</v>
      </c>
      <c r="AC545" s="150">
        <f t="shared" si="45"/>
        <v>70000</v>
      </c>
      <c r="AD545" s="150">
        <f>Y545</f>
        <v>70000</v>
      </c>
      <c r="AE545" s="151" t="s">
        <v>102</v>
      </c>
      <c r="AF545" s="151"/>
      <c r="AG545" s="151"/>
      <c r="AH545" s="152"/>
      <c r="AI545" s="153"/>
      <c r="AJ545" s="152"/>
      <c r="AK545" s="154"/>
      <c r="AL545" s="152"/>
      <c r="AM545" s="155" t="s">
        <v>204</v>
      </c>
      <c r="AN545" s="156" t="s">
        <v>178</v>
      </c>
      <c r="AO545" s="157"/>
      <c r="AP545" s="158"/>
      <c r="AQ545" s="158"/>
      <c r="AR545" s="24"/>
      <c r="AS545" s="158"/>
    </row>
    <row r="546" spans="1:45" ht="30" hidden="1" customHeight="1" x14ac:dyDescent="0.35">
      <c r="A546" s="40">
        <v>2026</v>
      </c>
      <c r="B546" s="59" t="s">
        <v>72</v>
      </c>
      <c r="C546" s="58" t="s">
        <v>1401</v>
      </c>
      <c r="D546" s="107" t="s">
        <v>114</v>
      </c>
      <c r="E546" s="159"/>
      <c r="F546" s="58" t="s">
        <v>1408</v>
      </c>
      <c r="G546" s="107" t="s">
        <v>121</v>
      </c>
      <c r="H546" s="59" t="s">
        <v>126</v>
      </c>
      <c r="I546" s="65"/>
      <c r="J546" s="107" t="s">
        <v>132</v>
      </c>
      <c r="K546" s="107" t="s">
        <v>3</v>
      </c>
      <c r="L546" s="59" t="s">
        <v>6</v>
      </c>
      <c r="M546" s="58" t="s">
        <v>202</v>
      </c>
      <c r="N546" s="148"/>
      <c r="O546" s="149"/>
      <c r="P546" s="149"/>
      <c r="Q546" s="107" t="s">
        <v>139</v>
      </c>
      <c r="R546" s="78"/>
      <c r="S546" s="78"/>
      <c r="T546" s="58" t="s">
        <v>1409</v>
      </c>
      <c r="U546" s="107">
        <v>2026</v>
      </c>
      <c r="V546" s="39">
        <v>46082</v>
      </c>
      <c r="W546" s="78"/>
      <c r="X546" s="88"/>
      <c r="Y546" s="150">
        <v>70000</v>
      </c>
      <c r="Z546" s="150">
        <v>0</v>
      </c>
      <c r="AA546" s="150">
        <f>Y546</f>
        <v>70000</v>
      </c>
      <c r="AB546" s="150">
        <v>0</v>
      </c>
      <c r="AC546" s="150">
        <f t="shared" si="45"/>
        <v>70000</v>
      </c>
      <c r="AD546" s="150">
        <f>Y546</f>
        <v>70000</v>
      </c>
      <c r="AE546" s="151" t="s">
        <v>102</v>
      </c>
      <c r="AF546" s="151"/>
      <c r="AG546" s="151"/>
      <c r="AH546" s="152"/>
      <c r="AI546" s="153"/>
      <c r="AJ546" s="152"/>
      <c r="AK546" s="154"/>
      <c r="AL546" s="152"/>
      <c r="AM546" s="155" t="s">
        <v>204</v>
      </c>
      <c r="AN546" s="161" t="s">
        <v>293</v>
      </c>
      <c r="AO546" s="157"/>
      <c r="AP546" s="158"/>
      <c r="AQ546" s="158"/>
      <c r="AR546" s="24"/>
      <c r="AS546" s="158"/>
    </row>
    <row r="547" spans="1:45" ht="30" hidden="1" customHeight="1" x14ac:dyDescent="0.35">
      <c r="A547" s="52">
        <v>2026</v>
      </c>
      <c r="B547" s="59" t="s">
        <v>60</v>
      </c>
      <c r="C547" s="65" t="s">
        <v>1410</v>
      </c>
      <c r="D547" s="107" t="s">
        <v>106</v>
      </c>
      <c r="E547" s="159"/>
      <c r="F547" s="58" t="s">
        <v>1411</v>
      </c>
      <c r="G547" s="107" t="s">
        <v>120</v>
      </c>
      <c r="H547" s="59" t="s">
        <v>120</v>
      </c>
      <c r="I547" s="65"/>
      <c r="J547" s="107" t="s">
        <v>130</v>
      </c>
      <c r="K547" s="107" t="s">
        <v>3</v>
      </c>
      <c r="L547" s="59" t="s">
        <v>6</v>
      </c>
      <c r="M547" s="60" t="s">
        <v>23</v>
      </c>
      <c r="N547" s="168">
        <f>O547*1.2</f>
        <v>600696</v>
      </c>
      <c r="O547" s="169">
        <v>500580</v>
      </c>
      <c r="P547" s="169">
        <f>O547/1.2</f>
        <v>417150</v>
      </c>
      <c r="Q547" s="107" t="s">
        <v>139</v>
      </c>
      <c r="R547" s="78"/>
      <c r="S547" s="78"/>
      <c r="T547" s="58"/>
      <c r="U547" s="107"/>
      <c r="V547" s="39">
        <v>46213</v>
      </c>
      <c r="W547" s="78"/>
      <c r="X547" s="88"/>
      <c r="Y547" s="150"/>
      <c r="Z547" s="150"/>
      <c r="AA547" s="150"/>
      <c r="AB547" s="150"/>
      <c r="AC547" s="150"/>
      <c r="AD547" s="150"/>
      <c r="AE547" s="151" t="s">
        <v>99</v>
      </c>
      <c r="AF547" s="151"/>
      <c r="AG547" s="151"/>
      <c r="AH547" s="152"/>
      <c r="AI547" s="153"/>
      <c r="AJ547" s="152"/>
      <c r="AK547" s="154"/>
      <c r="AL547" s="152"/>
      <c r="AM547" s="155" t="s">
        <v>1412</v>
      </c>
      <c r="AN547" s="191"/>
      <c r="AO547" s="157"/>
      <c r="AP547" s="158"/>
      <c r="AQ547" s="158"/>
      <c r="AR547" s="24"/>
      <c r="AS547" s="158"/>
    </row>
    <row r="548" spans="1:45" ht="30" hidden="1" customHeight="1" x14ac:dyDescent="0.35">
      <c r="A548" s="38">
        <v>2026</v>
      </c>
      <c r="B548" s="59" t="s">
        <v>55</v>
      </c>
      <c r="C548" s="58" t="s">
        <v>1413</v>
      </c>
      <c r="D548" s="107" t="s">
        <v>106</v>
      </c>
      <c r="E548" s="159"/>
      <c r="F548" s="58" t="s">
        <v>1414</v>
      </c>
      <c r="G548" s="107" t="s">
        <v>121</v>
      </c>
      <c r="H548" s="59" t="s">
        <v>128</v>
      </c>
      <c r="I548" s="70"/>
      <c r="J548" s="107" t="s">
        <v>131</v>
      </c>
      <c r="K548" s="107" t="s">
        <v>1</v>
      </c>
      <c r="L548" s="59" t="s">
        <v>7</v>
      </c>
      <c r="M548" s="60" t="s">
        <v>961</v>
      </c>
      <c r="N548" s="168">
        <f>O548*1.2</f>
        <v>2142000</v>
      </c>
      <c r="O548" s="169">
        <v>1785000</v>
      </c>
      <c r="P548" s="169">
        <f>O548/1.2</f>
        <v>1487500</v>
      </c>
      <c r="Q548" s="107" t="s">
        <v>138</v>
      </c>
      <c r="R548" s="78"/>
      <c r="S548" s="78"/>
      <c r="T548" s="58"/>
      <c r="U548" s="107"/>
      <c r="V548" s="39">
        <v>46136</v>
      </c>
      <c r="W548" s="88">
        <v>46142</v>
      </c>
      <c r="X548" s="88"/>
      <c r="Y548" s="150"/>
      <c r="Z548" s="150">
        <v>0</v>
      </c>
      <c r="AA548" s="150"/>
      <c r="AB548" s="150">
        <v>0</v>
      </c>
      <c r="AC548" s="150"/>
      <c r="AD548" s="150"/>
      <c r="AE548" s="151" t="s">
        <v>100</v>
      </c>
      <c r="AF548" s="151"/>
      <c r="AG548" s="151"/>
      <c r="AH548" s="152"/>
      <c r="AI548" s="153"/>
      <c r="AJ548" s="152"/>
      <c r="AK548" s="154"/>
      <c r="AL548" s="152"/>
      <c r="AM548" s="155"/>
      <c r="AN548" s="191"/>
      <c r="AO548" s="157"/>
      <c r="AP548" s="158"/>
      <c r="AQ548" s="158"/>
      <c r="AR548" s="24"/>
      <c r="AS548" s="158"/>
    </row>
    <row r="549" spans="1:45" ht="30" hidden="1" customHeight="1" x14ac:dyDescent="0.35">
      <c r="A549" s="38">
        <v>2026</v>
      </c>
      <c r="B549" s="59" t="s">
        <v>74</v>
      </c>
      <c r="C549" s="58" t="s">
        <v>1415</v>
      </c>
      <c r="D549" s="107" t="s">
        <v>114</v>
      </c>
      <c r="E549" s="159"/>
      <c r="F549" s="58" t="s">
        <v>1416</v>
      </c>
      <c r="G549" s="107" t="s">
        <v>121</v>
      </c>
      <c r="H549" s="59" t="s">
        <v>126</v>
      </c>
      <c r="I549" s="70" t="s">
        <v>1417</v>
      </c>
      <c r="J549" s="107" t="s">
        <v>132</v>
      </c>
      <c r="K549" s="107" t="s">
        <v>3</v>
      </c>
      <c r="L549" s="59" t="s">
        <v>6</v>
      </c>
      <c r="M549" s="60" t="s">
        <v>27</v>
      </c>
      <c r="N549" s="148"/>
      <c r="O549" s="149"/>
      <c r="P549" s="149"/>
      <c r="Q549" s="107" t="s">
        <v>139</v>
      </c>
      <c r="R549" s="78"/>
      <c r="S549" s="78"/>
      <c r="T549" s="58" t="s">
        <v>1418</v>
      </c>
      <c r="U549" s="107"/>
      <c r="V549" s="39">
        <v>46135</v>
      </c>
      <c r="W549" s="78"/>
      <c r="X549" s="39">
        <v>46135</v>
      </c>
      <c r="Y549" s="150">
        <v>265200</v>
      </c>
      <c r="Z549" s="150">
        <v>0</v>
      </c>
      <c r="AA549" s="150">
        <v>318240</v>
      </c>
      <c r="AB549" s="150">
        <v>0</v>
      </c>
      <c r="AC549" s="150">
        <f>Y549</f>
        <v>265200</v>
      </c>
      <c r="AD549" s="150">
        <f>AA549</f>
        <v>318240</v>
      </c>
      <c r="AE549" s="151" t="s">
        <v>102</v>
      </c>
      <c r="AF549" s="151"/>
      <c r="AG549" s="151"/>
      <c r="AH549" s="152"/>
      <c r="AI549" s="153"/>
      <c r="AJ549" s="152"/>
      <c r="AK549" s="154"/>
      <c r="AL549" s="152"/>
      <c r="AM549" s="160" t="s">
        <v>1029</v>
      </c>
      <c r="AN549" s="156" t="s">
        <v>178</v>
      </c>
      <c r="AO549" s="157"/>
      <c r="AP549" s="158"/>
      <c r="AQ549" s="158"/>
      <c r="AR549" s="24"/>
      <c r="AS549" s="158"/>
    </row>
    <row r="550" spans="1:45" ht="30" hidden="1" customHeight="1" x14ac:dyDescent="0.35">
      <c r="A550" s="43">
        <v>2026</v>
      </c>
      <c r="B550" s="59" t="s">
        <v>56</v>
      </c>
      <c r="C550" s="58" t="s">
        <v>1419</v>
      </c>
      <c r="D550" s="107" t="s">
        <v>106</v>
      </c>
      <c r="E550" s="107">
        <v>1</v>
      </c>
      <c r="F550" s="58" t="s">
        <v>1031</v>
      </c>
      <c r="G550" s="107" t="s">
        <v>118</v>
      </c>
      <c r="H550" s="59" t="s">
        <v>118</v>
      </c>
      <c r="I550" s="147"/>
      <c r="J550" s="107" t="s">
        <v>131</v>
      </c>
      <c r="K550" s="107" t="s">
        <v>1</v>
      </c>
      <c r="L550" s="59" t="s">
        <v>7</v>
      </c>
      <c r="M550" s="60" t="s">
        <v>961</v>
      </c>
      <c r="N550" s="168">
        <f>O550*1.2</f>
        <v>648000</v>
      </c>
      <c r="O550" s="169">
        <v>540000</v>
      </c>
      <c r="P550" s="169">
        <f>O550/1.2</f>
        <v>450000</v>
      </c>
      <c r="Q550" s="107" t="s">
        <v>138</v>
      </c>
      <c r="R550" s="79"/>
      <c r="S550" s="79"/>
      <c r="T550" s="74"/>
      <c r="U550" s="50"/>
      <c r="V550" s="88">
        <v>46080</v>
      </c>
      <c r="W550" s="88">
        <v>46084</v>
      </c>
      <c r="X550" s="78" t="s">
        <v>359</v>
      </c>
      <c r="Y550" s="192">
        <v>0</v>
      </c>
      <c r="Z550" s="192">
        <v>0</v>
      </c>
      <c r="AA550" s="192">
        <v>0</v>
      </c>
      <c r="AB550" s="192">
        <v>0</v>
      </c>
      <c r="AC550" s="192">
        <v>0</v>
      </c>
      <c r="AD550" s="192">
        <v>0</v>
      </c>
      <c r="AE550" s="151" t="s">
        <v>103</v>
      </c>
      <c r="AF550" s="151"/>
      <c r="AG550" s="151"/>
      <c r="AH550" s="152"/>
      <c r="AI550" s="153"/>
      <c r="AJ550" s="152"/>
      <c r="AK550" s="154"/>
      <c r="AL550" s="152"/>
      <c r="AM550" s="160" t="s">
        <v>1420</v>
      </c>
      <c r="AO550" s="164"/>
    </row>
    <row r="551" spans="1:45" ht="30" hidden="1" customHeight="1" x14ac:dyDescent="0.35">
      <c r="A551" s="43">
        <v>2026</v>
      </c>
      <c r="B551" s="59" t="s">
        <v>711</v>
      </c>
      <c r="C551" s="58" t="s">
        <v>1421</v>
      </c>
      <c r="D551" s="107" t="s">
        <v>106</v>
      </c>
      <c r="E551" s="107">
        <v>1</v>
      </c>
      <c r="F551" s="58" t="s">
        <v>1013</v>
      </c>
      <c r="G551" s="107" t="s">
        <v>118</v>
      </c>
      <c r="H551" s="59" t="s">
        <v>118</v>
      </c>
      <c r="I551" s="147"/>
      <c r="J551" s="107" t="s">
        <v>131</v>
      </c>
      <c r="K551" s="107" t="s">
        <v>3</v>
      </c>
      <c r="L551" s="59" t="s">
        <v>7</v>
      </c>
      <c r="M551" s="60" t="s">
        <v>1014</v>
      </c>
      <c r="N551" s="168">
        <f>O551*1.2</f>
        <v>2288044.7999999998</v>
      </c>
      <c r="O551" s="169">
        <v>1906704</v>
      </c>
      <c r="P551" s="169">
        <f>O551/1.2</f>
        <v>1588920</v>
      </c>
      <c r="Q551" s="107" t="s">
        <v>138</v>
      </c>
      <c r="R551" s="79"/>
      <c r="S551" s="79"/>
      <c r="T551" s="74"/>
      <c r="U551" s="50"/>
      <c r="V551" s="88">
        <v>46140</v>
      </c>
      <c r="W551" s="88">
        <v>46142</v>
      </c>
      <c r="X551" s="78" t="s">
        <v>359</v>
      </c>
      <c r="Y551" s="192">
        <v>0</v>
      </c>
      <c r="Z551" s="192">
        <v>0</v>
      </c>
      <c r="AA551" s="192">
        <v>0</v>
      </c>
      <c r="AB551" s="192">
        <v>0</v>
      </c>
      <c r="AC551" s="192">
        <v>0</v>
      </c>
      <c r="AD551" s="192">
        <v>0</v>
      </c>
      <c r="AE551" s="151" t="s">
        <v>103</v>
      </c>
      <c r="AF551" s="151"/>
      <c r="AG551" s="151"/>
      <c r="AH551" s="152"/>
      <c r="AI551" s="153"/>
      <c r="AJ551" s="152"/>
      <c r="AK551" s="154"/>
      <c r="AL551" s="152"/>
      <c r="AM551" s="160" t="s">
        <v>1422</v>
      </c>
      <c r="AO551" s="164"/>
    </row>
    <row r="552" spans="1:45" ht="30" hidden="1" customHeight="1" x14ac:dyDescent="0.35">
      <c r="A552" s="38">
        <v>2026</v>
      </c>
      <c r="B552" s="59" t="s">
        <v>711</v>
      </c>
      <c r="C552" s="58" t="s">
        <v>1423</v>
      </c>
      <c r="D552" s="107" t="s">
        <v>106</v>
      </c>
      <c r="E552" s="107">
        <v>1</v>
      </c>
      <c r="F552" s="58" t="s">
        <v>1424</v>
      </c>
      <c r="G552" s="107" t="s">
        <v>121</v>
      </c>
      <c r="H552" s="59" t="s">
        <v>127</v>
      </c>
      <c r="I552" s="70"/>
      <c r="J552" s="107" t="s">
        <v>130</v>
      </c>
      <c r="K552" s="107" t="s">
        <v>3</v>
      </c>
      <c r="L552" s="59" t="s">
        <v>6</v>
      </c>
      <c r="M552" s="60" t="s">
        <v>25</v>
      </c>
      <c r="N552" s="168">
        <f>O552*1.2</f>
        <v>120744</v>
      </c>
      <c r="O552" s="169">
        <v>100620</v>
      </c>
      <c r="P552" s="169">
        <f>O552/1.2</f>
        <v>83850</v>
      </c>
      <c r="Q552" s="107" t="s">
        <v>139</v>
      </c>
      <c r="R552" s="79"/>
      <c r="S552" s="79"/>
      <c r="T552" s="58"/>
      <c r="U552" s="107"/>
      <c r="V552" s="88">
        <v>46140</v>
      </c>
      <c r="W552" s="88">
        <v>46141</v>
      </c>
      <c r="X552" s="88"/>
      <c r="Y552" s="150"/>
      <c r="Z552" s="150"/>
      <c r="AA552" s="150">
        <v>119737.08</v>
      </c>
      <c r="AB552" s="150"/>
      <c r="AC552" s="150">
        <f>Engagements2026Juillet[[#This Row],[TOTAL MARCHE TTC TOTAL ENGAGE TTC]]/1.2</f>
        <v>99780.900000000009</v>
      </c>
      <c r="AD552" s="150">
        <v>119737.08</v>
      </c>
      <c r="AE552" s="151" t="s">
        <v>101</v>
      </c>
      <c r="AF552" s="151"/>
      <c r="AG552" s="151"/>
      <c r="AH552" s="152"/>
      <c r="AI552" s="153"/>
      <c r="AJ552" s="152"/>
      <c r="AK552" s="154"/>
      <c r="AL552" s="152"/>
      <c r="AM552" s="160" t="s">
        <v>1029</v>
      </c>
      <c r="AO552" s="164"/>
    </row>
    <row r="553" spans="1:45" ht="30" hidden="1" customHeight="1" x14ac:dyDescent="0.35">
      <c r="A553" s="38">
        <v>2026</v>
      </c>
      <c r="B553" s="59" t="s">
        <v>63</v>
      </c>
      <c r="C553" s="58" t="s">
        <v>1425</v>
      </c>
      <c r="D553" s="107" t="s">
        <v>114</v>
      </c>
      <c r="E553" s="107">
        <v>1</v>
      </c>
      <c r="F553" s="58" t="s">
        <v>1426</v>
      </c>
      <c r="G553" s="107" t="s">
        <v>121</v>
      </c>
      <c r="H553" s="59" t="s">
        <v>126</v>
      </c>
      <c r="I553" s="65"/>
      <c r="J553" s="107" t="s">
        <v>132</v>
      </c>
      <c r="K553" s="107" t="s">
        <v>3</v>
      </c>
      <c r="L553" s="59" t="s">
        <v>6</v>
      </c>
      <c r="M553" s="58" t="s">
        <v>202</v>
      </c>
      <c r="N553" s="148"/>
      <c r="O553" s="149"/>
      <c r="P553" s="149"/>
      <c r="Q553" s="107" t="s">
        <v>138</v>
      </c>
      <c r="R553" s="79"/>
      <c r="S553" s="79"/>
      <c r="T553" s="58" t="s">
        <v>1427</v>
      </c>
      <c r="U553" s="107">
        <v>2026</v>
      </c>
      <c r="V553" s="88">
        <v>46087</v>
      </c>
      <c r="W553" s="78"/>
      <c r="X553" s="88">
        <v>46087</v>
      </c>
      <c r="Y553" s="150">
        <v>150000</v>
      </c>
      <c r="Z553" s="150">
        <v>0</v>
      </c>
      <c r="AA553" s="150">
        <v>150000</v>
      </c>
      <c r="AB553" s="150">
        <v>0</v>
      </c>
      <c r="AC553" s="150">
        <v>150000</v>
      </c>
      <c r="AD553" s="150">
        <v>150000</v>
      </c>
      <c r="AE553" s="151" t="s">
        <v>102</v>
      </c>
      <c r="AF553" s="151"/>
      <c r="AG553" s="151"/>
      <c r="AH553" s="152"/>
      <c r="AI553" s="153"/>
      <c r="AJ553" s="152"/>
      <c r="AK553" s="154"/>
      <c r="AL553" s="152"/>
      <c r="AM553" s="160" t="s">
        <v>1029</v>
      </c>
      <c r="AN553" s="167" t="s">
        <v>178</v>
      </c>
      <c r="AO553" s="164"/>
    </row>
    <row r="554" spans="1:45" ht="30" hidden="1" customHeight="1" x14ac:dyDescent="0.35">
      <c r="A554" s="38">
        <v>2026</v>
      </c>
      <c r="B554" s="59" t="s">
        <v>67</v>
      </c>
      <c r="C554" s="65" t="s">
        <v>1428</v>
      </c>
      <c r="D554" s="107" t="s">
        <v>114</v>
      </c>
      <c r="E554" s="107">
        <v>1</v>
      </c>
      <c r="F554" s="58" t="s">
        <v>1429</v>
      </c>
      <c r="G554" s="107" t="s">
        <v>121</v>
      </c>
      <c r="H554" s="59" t="s">
        <v>126</v>
      </c>
      <c r="I554" s="58"/>
      <c r="J554" s="107" t="s">
        <v>132</v>
      </c>
      <c r="K554" s="107" t="s">
        <v>3</v>
      </c>
      <c r="L554" s="59" t="s">
        <v>6</v>
      </c>
      <c r="M554" s="58" t="s">
        <v>202</v>
      </c>
      <c r="N554" s="148"/>
      <c r="O554" s="149"/>
      <c r="P554" s="149"/>
      <c r="Q554" s="159"/>
      <c r="R554" s="79"/>
      <c r="S554" s="79"/>
      <c r="T554" s="58" t="s">
        <v>1430</v>
      </c>
      <c r="U554" s="107"/>
      <c r="V554" s="88">
        <v>46146</v>
      </c>
      <c r="W554" s="88">
        <v>46142</v>
      </c>
      <c r="X554" s="88"/>
      <c r="Y554" s="150"/>
      <c r="Z554" s="150"/>
      <c r="AA554" s="150"/>
      <c r="AB554" s="150"/>
      <c r="AC554" s="150"/>
      <c r="AD554" s="150">
        <v>64000</v>
      </c>
      <c r="AE554" s="151" t="s">
        <v>102</v>
      </c>
      <c r="AF554" s="151"/>
      <c r="AG554" s="151"/>
      <c r="AH554" s="152"/>
      <c r="AI554" s="153"/>
      <c r="AJ554" s="152"/>
      <c r="AK554" s="154"/>
      <c r="AL554" s="152"/>
      <c r="AM554" s="160" t="s">
        <v>1029</v>
      </c>
      <c r="AN554" s="167" t="s">
        <v>178</v>
      </c>
      <c r="AO554" s="164"/>
    </row>
    <row r="555" spans="1:45" ht="30" hidden="1" customHeight="1" x14ac:dyDescent="0.35">
      <c r="A555" s="38">
        <v>2026</v>
      </c>
      <c r="B555" s="59" t="s">
        <v>77</v>
      </c>
      <c r="C555" s="147" t="s">
        <v>173</v>
      </c>
      <c r="D555" s="107" t="s">
        <v>114</v>
      </c>
      <c r="E555" s="107">
        <v>1</v>
      </c>
      <c r="F555" s="58" t="s">
        <v>1431</v>
      </c>
      <c r="G555" s="107" t="s">
        <v>121</v>
      </c>
      <c r="H555" s="59" t="s">
        <v>126</v>
      </c>
      <c r="I555" s="58" t="s">
        <v>1432</v>
      </c>
      <c r="J555" s="107" t="s">
        <v>132</v>
      </c>
      <c r="K555" s="107" t="s">
        <v>3</v>
      </c>
      <c r="L555" s="59" t="s">
        <v>6</v>
      </c>
      <c r="M555" s="58" t="s">
        <v>1164</v>
      </c>
      <c r="N555" s="148"/>
      <c r="O555" s="149"/>
      <c r="P555" s="149"/>
      <c r="Q555" s="107" t="s">
        <v>138</v>
      </c>
      <c r="R555" s="79"/>
      <c r="S555" s="79"/>
      <c r="T555" s="58" t="s">
        <v>1433</v>
      </c>
      <c r="U555" s="107">
        <v>2026</v>
      </c>
      <c r="V555" s="88">
        <v>46146</v>
      </c>
      <c r="W555" s="78"/>
      <c r="X555" s="88">
        <v>46153</v>
      </c>
      <c r="Y555" s="150">
        <f>AA555</f>
        <v>200000</v>
      </c>
      <c r="Z555" s="150">
        <v>0</v>
      </c>
      <c r="AA555" s="150">
        <f>AC555</f>
        <v>200000</v>
      </c>
      <c r="AB555" s="150">
        <v>0</v>
      </c>
      <c r="AC555" s="150">
        <f>AD555</f>
        <v>200000</v>
      </c>
      <c r="AD555" s="150">
        <v>200000</v>
      </c>
      <c r="AE555" s="151" t="s">
        <v>102</v>
      </c>
      <c r="AF555" s="151"/>
      <c r="AG555" s="151"/>
      <c r="AH555" s="152"/>
      <c r="AI555" s="153"/>
      <c r="AJ555" s="152"/>
      <c r="AK555" s="154"/>
      <c r="AL555" s="152"/>
      <c r="AM555" s="160" t="s">
        <v>1029</v>
      </c>
      <c r="AN555" s="167" t="s">
        <v>178</v>
      </c>
      <c r="AO555" s="164"/>
    </row>
    <row r="556" spans="1:45" ht="30" hidden="1" customHeight="1" x14ac:dyDescent="0.35">
      <c r="A556" s="38">
        <v>2026</v>
      </c>
      <c r="B556" s="59" t="s">
        <v>711</v>
      </c>
      <c r="C556" s="58" t="s">
        <v>1434</v>
      </c>
      <c r="D556" s="107" t="s">
        <v>109</v>
      </c>
      <c r="E556" s="107">
        <v>1</v>
      </c>
      <c r="F556" s="58" t="s">
        <v>1435</v>
      </c>
      <c r="G556" s="107" t="s">
        <v>121</v>
      </c>
      <c r="H556" s="59" t="s">
        <v>126</v>
      </c>
      <c r="I556" s="58" t="s">
        <v>1434</v>
      </c>
      <c r="J556" s="107"/>
      <c r="K556" s="107" t="s">
        <v>3</v>
      </c>
      <c r="L556" s="59" t="s">
        <v>7</v>
      </c>
      <c r="M556" s="60" t="s">
        <v>971</v>
      </c>
      <c r="N556" s="148"/>
      <c r="O556" s="149"/>
      <c r="P556" s="149"/>
      <c r="Q556" s="107" t="s">
        <v>138</v>
      </c>
      <c r="R556" s="79"/>
      <c r="S556" s="79"/>
      <c r="T556" s="58" t="s">
        <v>1190</v>
      </c>
      <c r="U556" s="107">
        <v>2026</v>
      </c>
      <c r="V556" s="88">
        <v>46133</v>
      </c>
      <c r="W556" s="78"/>
      <c r="X556" s="88">
        <v>46133</v>
      </c>
      <c r="Y556" s="150">
        <f>AC556</f>
        <v>69707.65833333334</v>
      </c>
      <c r="Z556" s="150">
        <v>0</v>
      </c>
      <c r="AA556" s="150">
        <f>AD556</f>
        <v>83649.19</v>
      </c>
      <c r="AB556" s="150">
        <v>0</v>
      </c>
      <c r="AC556" s="150">
        <f>AD556/1.2</f>
        <v>69707.65833333334</v>
      </c>
      <c r="AD556" s="150">
        <v>83649.19</v>
      </c>
      <c r="AE556" s="151" t="s">
        <v>102</v>
      </c>
      <c r="AF556" s="151"/>
      <c r="AG556" s="151"/>
      <c r="AH556" s="152"/>
      <c r="AI556" s="153"/>
      <c r="AJ556" s="152"/>
      <c r="AK556" s="154"/>
      <c r="AL556" s="152"/>
      <c r="AM556" s="160" t="s">
        <v>1029</v>
      </c>
      <c r="AO556" s="164"/>
    </row>
    <row r="557" spans="1:45" ht="30" hidden="1" customHeight="1" x14ac:dyDescent="0.35">
      <c r="A557" s="38">
        <v>2026</v>
      </c>
      <c r="B557" s="59" t="s">
        <v>711</v>
      </c>
      <c r="C557" s="58" t="s">
        <v>1436</v>
      </c>
      <c r="D557" s="107" t="s">
        <v>106</v>
      </c>
      <c r="E557" s="107">
        <v>1</v>
      </c>
      <c r="F557" s="77" t="s">
        <v>1437</v>
      </c>
      <c r="G557" s="107" t="s">
        <v>121</v>
      </c>
      <c r="H557" s="59" t="s">
        <v>127</v>
      </c>
      <c r="I557" s="58"/>
      <c r="J557" s="107" t="s">
        <v>131</v>
      </c>
      <c r="K557" s="107" t="s">
        <v>3</v>
      </c>
      <c r="L557" s="59" t="s">
        <v>7</v>
      </c>
      <c r="M557" s="60" t="s">
        <v>1014</v>
      </c>
      <c r="N557" s="168">
        <f>O557*1.2</f>
        <v>1008000</v>
      </c>
      <c r="O557" s="169">
        <v>840000</v>
      </c>
      <c r="P557" s="169">
        <f>O557/1.2</f>
        <v>700000</v>
      </c>
      <c r="Q557" s="159"/>
      <c r="R557" s="79"/>
      <c r="S557" s="79"/>
      <c r="T557" s="58"/>
      <c r="U557" s="107"/>
      <c r="V557" s="88">
        <v>46147</v>
      </c>
      <c r="W557" s="88">
        <v>46148</v>
      </c>
      <c r="X557" s="88"/>
      <c r="Y557" s="150">
        <f>Engagements2026Juillet[[#This Row],[TOTAL MARCHE HT TOTAL ENGAGE HT]]</f>
        <v>588250</v>
      </c>
      <c r="Z557" s="150"/>
      <c r="AA557" s="150">
        <f>Engagements2026Juillet[[#This Row],[TOTAL MARCHE TTC TOTAL ENGAGE TTC]]</f>
        <v>705900</v>
      </c>
      <c r="AB557" s="150">
        <f>Engagements2026Juillet[[#This Row],[TOTAL MARCHE TTC TOTAL ENGAGE TTC]]</f>
        <v>705900</v>
      </c>
      <c r="AC557" s="150">
        <f>Engagements2026Juillet[[#This Row],[TOTAL MARCHE TTC TOTAL ENGAGE TTC]]/1.2</f>
        <v>588250</v>
      </c>
      <c r="AD557" s="150">
        <v>705900</v>
      </c>
      <c r="AE557" s="151" t="s">
        <v>100</v>
      </c>
      <c r="AF557" s="151"/>
      <c r="AG557" s="151"/>
      <c r="AH557" s="152"/>
      <c r="AI557" s="153"/>
      <c r="AJ557" s="152"/>
      <c r="AK557" s="154"/>
      <c r="AL557" s="152"/>
      <c r="AM557" s="160" t="s">
        <v>1029</v>
      </c>
      <c r="AO557" s="164"/>
    </row>
    <row r="558" spans="1:45" ht="30" hidden="1" customHeight="1" x14ac:dyDescent="0.35">
      <c r="A558" s="38">
        <v>2026</v>
      </c>
      <c r="B558" s="59" t="s">
        <v>711</v>
      </c>
      <c r="C558" s="58" t="s">
        <v>1438</v>
      </c>
      <c r="D558" s="107" t="s">
        <v>106</v>
      </c>
      <c r="E558" s="107">
        <v>1</v>
      </c>
      <c r="F558" s="58" t="s">
        <v>1439</v>
      </c>
      <c r="G558" s="107" t="s">
        <v>118</v>
      </c>
      <c r="H558" s="59" t="s">
        <v>118</v>
      </c>
      <c r="I558" s="74"/>
      <c r="J558" s="107" t="s">
        <v>131</v>
      </c>
      <c r="K558" s="107" t="s">
        <v>3</v>
      </c>
      <c r="L558" s="59" t="s">
        <v>7</v>
      </c>
      <c r="M558" s="60" t="s">
        <v>971</v>
      </c>
      <c r="N558" s="168">
        <f>O558*1.2</f>
        <v>440755.20000000001</v>
      </c>
      <c r="O558" s="169">
        <v>367296</v>
      </c>
      <c r="P558" s="169">
        <f>O558/1.2</f>
        <v>306080</v>
      </c>
      <c r="Q558" s="159"/>
      <c r="R558" s="79"/>
      <c r="S558" s="79"/>
      <c r="T558" s="74"/>
      <c r="U558" s="50"/>
      <c r="V558" s="88">
        <v>46147</v>
      </c>
      <c r="W558" s="88">
        <v>46148</v>
      </c>
      <c r="X558" s="78" t="s">
        <v>359</v>
      </c>
      <c r="Y558" s="192">
        <v>0</v>
      </c>
      <c r="Z558" s="192">
        <v>0</v>
      </c>
      <c r="AA558" s="192">
        <v>0</v>
      </c>
      <c r="AB558" s="192">
        <v>0</v>
      </c>
      <c r="AC558" s="192">
        <v>0</v>
      </c>
      <c r="AD558" s="192">
        <v>0</v>
      </c>
      <c r="AE558" s="151" t="s">
        <v>103</v>
      </c>
      <c r="AF558" s="151"/>
      <c r="AG558" s="151"/>
      <c r="AH558" s="152"/>
      <c r="AI558" s="153"/>
      <c r="AJ558" s="152"/>
      <c r="AK558" s="154"/>
      <c r="AL558" s="152"/>
      <c r="AM558" s="160"/>
      <c r="AO558" s="164"/>
    </row>
    <row r="559" spans="1:45" ht="30" hidden="1" customHeight="1" x14ac:dyDescent="0.35">
      <c r="A559" s="38">
        <v>2026</v>
      </c>
      <c r="B559" s="59" t="s">
        <v>55</v>
      </c>
      <c r="C559" s="58" t="s">
        <v>1440</v>
      </c>
      <c r="D559" s="107" t="s">
        <v>106</v>
      </c>
      <c r="E559" s="107">
        <v>1</v>
      </c>
      <c r="F559" s="58" t="s">
        <v>1441</v>
      </c>
      <c r="G559" s="107" t="s">
        <v>120</v>
      </c>
      <c r="H559" s="59" t="s">
        <v>120</v>
      </c>
      <c r="I559" s="58"/>
      <c r="J559" s="51"/>
      <c r="K559" s="107" t="s">
        <v>3</v>
      </c>
      <c r="L559" s="59" t="s">
        <v>6</v>
      </c>
      <c r="M559" s="60" t="s">
        <v>23</v>
      </c>
      <c r="N559" s="168">
        <f>O559*1.2</f>
        <v>952473.59999999998</v>
      </c>
      <c r="O559" s="169">
        <v>793728</v>
      </c>
      <c r="P559" s="169">
        <f>O559/1.2</f>
        <v>661440</v>
      </c>
      <c r="Q559" s="159"/>
      <c r="R559" s="79"/>
      <c r="S559" s="79"/>
      <c r="T559" s="58"/>
      <c r="U559" s="107"/>
      <c r="V559" s="82"/>
      <c r="W559" s="82"/>
      <c r="X559" s="88"/>
      <c r="Y559" s="150"/>
      <c r="Z559" s="150"/>
      <c r="AA559" s="150"/>
      <c r="AB559" s="150"/>
      <c r="AC559" s="150"/>
      <c r="AD559" s="150"/>
      <c r="AE559" s="151" t="s">
        <v>99</v>
      </c>
      <c r="AF559" s="151"/>
      <c r="AG559" s="151"/>
      <c r="AH559" s="152"/>
      <c r="AI559" s="153"/>
      <c r="AJ559" s="152"/>
      <c r="AK559" s="154"/>
      <c r="AL559" s="152"/>
      <c r="AM559" s="160"/>
      <c r="AO559" s="164"/>
    </row>
    <row r="560" spans="1:45" ht="30" hidden="1" customHeight="1" x14ac:dyDescent="0.35">
      <c r="A560" s="38">
        <v>2026</v>
      </c>
      <c r="B560" s="59" t="s">
        <v>55</v>
      </c>
      <c r="C560" s="67" t="s">
        <v>1442</v>
      </c>
      <c r="D560" s="107" t="s">
        <v>106</v>
      </c>
      <c r="E560" s="107">
        <v>1</v>
      </c>
      <c r="F560" s="58" t="s">
        <v>1443</v>
      </c>
      <c r="G560" s="107" t="s">
        <v>120</v>
      </c>
      <c r="H560" s="59" t="s">
        <v>120</v>
      </c>
      <c r="I560" s="58"/>
      <c r="J560" s="53" t="s">
        <v>131</v>
      </c>
      <c r="K560" s="107" t="s">
        <v>3</v>
      </c>
      <c r="L560" s="59" t="s">
        <v>7</v>
      </c>
      <c r="M560" s="60" t="s">
        <v>33</v>
      </c>
      <c r="N560" s="168">
        <f>O560*1.2</f>
        <v>86400</v>
      </c>
      <c r="O560" s="169">
        <v>72000</v>
      </c>
      <c r="P560" s="169">
        <f>O560/1.2</f>
        <v>60000</v>
      </c>
      <c r="Q560" s="107" t="s">
        <v>138</v>
      </c>
      <c r="R560" s="79"/>
      <c r="S560" s="79"/>
      <c r="T560" s="58"/>
      <c r="U560" s="107"/>
      <c r="V560" s="85">
        <v>46198</v>
      </c>
      <c r="W560" s="82"/>
      <c r="X560" s="88"/>
      <c r="Y560" s="150"/>
      <c r="Z560" s="150"/>
      <c r="AA560" s="150"/>
      <c r="AB560" s="150"/>
      <c r="AC560" s="150"/>
      <c r="AD560" s="150"/>
      <c r="AE560" s="151" t="s">
        <v>99</v>
      </c>
      <c r="AF560" s="151"/>
      <c r="AG560" s="151"/>
      <c r="AH560" s="152"/>
      <c r="AI560" s="153"/>
      <c r="AJ560" s="152"/>
      <c r="AK560" s="154"/>
      <c r="AL560" s="152"/>
      <c r="AM560" s="160"/>
      <c r="AO560" s="164"/>
    </row>
    <row r="561" spans="1:41" ht="30" hidden="1" customHeight="1" x14ac:dyDescent="0.35">
      <c r="A561" s="38">
        <v>2026</v>
      </c>
      <c r="B561" s="59" t="s">
        <v>77</v>
      </c>
      <c r="C561" s="58" t="s">
        <v>1444</v>
      </c>
      <c r="D561" s="107" t="s">
        <v>114</v>
      </c>
      <c r="E561" s="107">
        <v>1</v>
      </c>
      <c r="F561" s="58" t="s">
        <v>1445</v>
      </c>
      <c r="G561" s="107" t="s">
        <v>121</v>
      </c>
      <c r="H561" s="59" t="s">
        <v>126</v>
      </c>
      <c r="I561" s="58"/>
      <c r="J561" s="107" t="s">
        <v>132</v>
      </c>
      <c r="K561" s="107" t="s">
        <v>3</v>
      </c>
      <c r="L561" s="59" t="s">
        <v>6</v>
      </c>
      <c r="M561" s="58" t="s">
        <v>182</v>
      </c>
      <c r="N561" s="148"/>
      <c r="O561" s="149"/>
      <c r="P561" s="149"/>
      <c r="Q561" s="159"/>
      <c r="R561" s="79"/>
      <c r="S561" s="79"/>
      <c r="T561" s="58" t="s">
        <v>1446</v>
      </c>
      <c r="U561" s="107"/>
      <c r="V561" s="88"/>
      <c r="W561" s="88"/>
      <c r="X561" s="88"/>
      <c r="Y561" s="150">
        <v>50071.4</v>
      </c>
      <c r="Z561" s="150">
        <v>0</v>
      </c>
      <c r="AA561" s="150">
        <v>50071.4</v>
      </c>
      <c r="AB561" s="150"/>
      <c r="AC561" s="150">
        <f>Y561</f>
        <v>50071.4</v>
      </c>
      <c r="AD561" s="150">
        <f>AA561</f>
        <v>50071.4</v>
      </c>
      <c r="AE561" s="151" t="s">
        <v>102</v>
      </c>
      <c r="AF561" s="151"/>
      <c r="AG561" s="151"/>
      <c r="AH561" s="152"/>
      <c r="AI561" s="153"/>
      <c r="AJ561" s="152"/>
      <c r="AK561" s="154"/>
      <c r="AL561" s="152"/>
      <c r="AM561" s="160"/>
      <c r="AN561" s="167" t="s">
        <v>178</v>
      </c>
      <c r="AO561" s="164"/>
    </row>
    <row r="562" spans="1:41" ht="30" hidden="1" customHeight="1" x14ac:dyDescent="0.35">
      <c r="A562" s="38">
        <v>2026</v>
      </c>
      <c r="B562" s="59" t="s">
        <v>60</v>
      </c>
      <c r="C562" s="58" t="s">
        <v>1447</v>
      </c>
      <c r="D562" s="107" t="s">
        <v>106</v>
      </c>
      <c r="E562" s="107">
        <v>1</v>
      </c>
      <c r="F562" s="58" t="s">
        <v>1448</v>
      </c>
      <c r="G562" s="107" t="s">
        <v>121</v>
      </c>
      <c r="H562" s="59" t="s">
        <v>126</v>
      </c>
      <c r="I562" s="58"/>
      <c r="J562" s="107" t="s">
        <v>131</v>
      </c>
      <c r="K562" s="107" t="s">
        <v>3</v>
      </c>
      <c r="L562" s="59" t="s">
        <v>6</v>
      </c>
      <c r="M562" s="60" t="s">
        <v>31</v>
      </c>
      <c r="N562" s="168">
        <f>O562*1.2</f>
        <v>689587.19999999995</v>
      </c>
      <c r="O562" s="169">
        <v>574656</v>
      </c>
      <c r="P562" s="169">
        <f>O562/1.2</f>
        <v>478880</v>
      </c>
      <c r="Q562" s="159"/>
      <c r="R562" s="79"/>
      <c r="S562" s="79"/>
      <c r="T562" s="58"/>
      <c r="U562" s="107"/>
      <c r="V562" s="88">
        <v>46150</v>
      </c>
      <c r="W562" s="88">
        <v>46153</v>
      </c>
      <c r="X562" s="88">
        <v>46216</v>
      </c>
      <c r="Y562" s="150"/>
      <c r="Z562" s="150">
        <f>AA562/1.2</f>
        <v>562100</v>
      </c>
      <c r="AA562" s="150">
        <v>674520</v>
      </c>
      <c r="AB562" s="150"/>
      <c r="AC562" s="150">
        <f>Z562</f>
        <v>562100</v>
      </c>
      <c r="AD562" s="150">
        <f>AA562</f>
        <v>674520</v>
      </c>
      <c r="AE562" s="151" t="s">
        <v>102</v>
      </c>
      <c r="AF562" s="151"/>
      <c r="AG562" s="151"/>
      <c r="AH562" s="152"/>
      <c r="AI562" s="153"/>
      <c r="AJ562" s="152"/>
      <c r="AK562" s="154"/>
      <c r="AL562" s="152"/>
      <c r="AM562" s="160"/>
      <c r="AO562" s="164"/>
    </row>
    <row r="563" spans="1:41" ht="30" hidden="1" customHeight="1" x14ac:dyDescent="0.35">
      <c r="A563" s="38">
        <v>2026</v>
      </c>
      <c r="B563" s="59" t="s">
        <v>78</v>
      </c>
      <c r="C563" s="68" t="s">
        <v>1449</v>
      </c>
      <c r="D563" s="107" t="s">
        <v>106</v>
      </c>
      <c r="E563" s="107">
        <v>1</v>
      </c>
      <c r="F563" s="58" t="s">
        <v>1450</v>
      </c>
      <c r="G563" s="107" t="s">
        <v>120</v>
      </c>
      <c r="H563" s="59" t="s">
        <v>120</v>
      </c>
      <c r="I563" s="58"/>
      <c r="J563" s="41"/>
      <c r="K563" s="107" t="s">
        <v>3</v>
      </c>
      <c r="L563" s="59" t="s">
        <v>6</v>
      </c>
      <c r="M563" s="60" t="s">
        <v>24</v>
      </c>
      <c r="N563" s="168">
        <f>O563*1.2</f>
        <v>144000</v>
      </c>
      <c r="O563" s="169">
        <v>120000</v>
      </c>
      <c r="P563" s="169">
        <f>O563/1.2</f>
        <v>100000</v>
      </c>
      <c r="Q563" s="159"/>
      <c r="R563" s="79"/>
      <c r="S563" s="79"/>
      <c r="T563" s="58"/>
      <c r="U563" s="107"/>
      <c r="V563" s="82">
        <v>46192</v>
      </c>
      <c r="W563" s="82"/>
      <c r="X563" s="88"/>
      <c r="Y563" s="150"/>
      <c r="Z563" s="150"/>
      <c r="AA563" s="150"/>
      <c r="AB563" s="150"/>
      <c r="AC563" s="150"/>
      <c r="AD563" s="150"/>
      <c r="AE563" s="151" t="s">
        <v>99</v>
      </c>
      <c r="AF563" s="151"/>
      <c r="AG563" s="151"/>
      <c r="AH563" s="152"/>
      <c r="AI563" s="153"/>
      <c r="AJ563" s="152"/>
      <c r="AK563" s="154"/>
      <c r="AL563" s="152"/>
      <c r="AM563" s="160"/>
      <c r="AO563" s="164"/>
    </row>
    <row r="564" spans="1:41" ht="30" hidden="1" customHeight="1" x14ac:dyDescent="0.35">
      <c r="A564" s="38">
        <v>2026</v>
      </c>
      <c r="B564" s="59" t="s">
        <v>66</v>
      </c>
      <c r="C564" s="68" t="s">
        <v>1451</v>
      </c>
      <c r="D564" s="107" t="s">
        <v>106</v>
      </c>
      <c r="E564" s="107">
        <v>1</v>
      </c>
      <c r="F564" s="58" t="s">
        <v>1452</v>
      </c>
      <c r="G564" s="107" t="s">
        <v>121</v>
      </c>
      <c r="H564" s="59" t="s">
        <v>128</v>
      </c>
      <c r="I564" s="58"/>
      <c r="J564" s="41"/>
      <c r="K564" s="107" t="s">
        <v>3</v>
      </c>
      <c r="L564" s="59" t="s">
        <v>6</v>
      </c>
      <c r="M564" s="60" t="s">
        <v>27</v>
      </c>
      <c r="N564" s="168">
        <f>O564*1.2</f>
        <v>14848560</v>
      </c>
      <c r="O564" s="168">
        <v>12373800</v>
      </c>
      <c r="P564" s="168">
        <f>O564/1.2</f>
        <v>10311500</v>
      </c>
      <c r="Q564" s="107" t="s">
        <v>139</v>
      </c>
      <c r="R564" s="79"/>
      <c r="S564" s="79"/>
      <c r="T564" s="58"/>
      <c r="U564" s="107"/>
      <c r="V564" s="82"/>
      <c r="W564" s="82"/>
      <c r="X564" s="88"/>
      <c r="Y564" s="150"/>
      <c r="Z564" s="150"/>
      <c r="AA564" s="150"/>
      <c r="AB564" s="150"/>
      <c r="AC564" s="150"/>
      <c r="AD564" s="150"/>
      <c r="AE564" s="151" t="s">
        <v>100</v>
      </c>
      <c r="AF564" s="151"/>
      <c r="AG564" s="151"/>
      <c r="AH564" s="152"/>
      <c r="AI564" s="153"/>
      <c r="AJ564" s="152"/>
      <c r="AK564" s="154"/>
      <c r="AL564" s="152"/>
      <c r="AM564" s="160"/>
      <c r="AO564" s="164"/>
    </row>
    <row r="565" spans="1:41" ht="30" hidden="1" customHeight="1" x14ac:dyDescent="0.35">
      <c r="A565" s="38">
        <v>2026</v>
      </c>
      <c r="B565" s="59" t="s">
        <v>66</v>
      </c>
      <c r="C565" s="58" t="s">
        <v>1453</v>
      </c>
      <c r="D565" s="107" t="s">
        <v>110</v>
      </c>
      <c r="E565" s="107">
        <v>1</v>
      </c>
      <c r="F565" s="58" t="s">
        <v>1454</v>
      </c>
      <c r="G565" s="107" t="s">
        <v>121</v>
      </c>
      <c r="H565" s="59" t="s">
        <v>126</v>
      </c>
      <c r="I565" s="58" t="s">
        <v>1453</v>
      </c>
      <c r="J565" s="107" t="s">
        <v>132</v>
      </c>
      <c r="K565" s="107" t="s">
        <v>3</v>
      </c>
      <c r="L565" s="59" t="s">
        <v>7</v>
      </c>
      <c r="M565" s="60" t="s">
        <v>37</v>
      </c>
      <c r="N565" s="148"/>
      <c r="O565" s="149"/>
      <c r="P565" s="149"/>
      <c r="Q565" s="159"/>
      <c r="R565" s="79"/>
      <c r="S565" s="79"/>
      <c r="T565" s="58" t="s">
        <v>1455</v>
      </c>
      <c r="U565" s="107"/>
      <c r="V565" s="88"/>
      <c r="W565" s="78"/>
      <c r="X565" s="88">
        <v>46148</v>
      </c>
      <c r="Y565" s="150">
        <f>AD565</f>
        <v>198971.91</v>
      </c>
      <c r="Z565" s="150">
        <f>AB565</f>
        <v>18440.400000000001</v>
      </c>
      <c r="AA565" s="150">
        <f>AC565</f>
        <v>198971.91</v>
      </c>
      <c r="AB565" s="150">
        <v>18440.400000000001</v>
      </c>
      <c r="AC565" s="150">
        <f>AD565</f>
        <v>198971.91</v>
      </c>
      <c r="AD565" s="150">
        <v>198971.91</v>
      </c>
      <c r="AE565" s="151" t="s">
        <v>102</v>
      </c>
      <c r="AF565" s="151"/>
      <c r="AG565" s="151"/>
      <c r="AH565" s="152"/>
      <c r="AI565" s="153"/>
      <c r="AJ565" s="152"/>
      <c r="AK565" s="154"/>
      <c r="AL565" s="152"/>
      <c r="AM565" s="160"/>
      <c r="AO565" s="164"/>
    </row>
    <row r="566" spans="1:41" ht="30" hidden="1" customHeight="1" x14ac:dyDescent="0.35">
      <c r="A566" s="38">
        <v>2026</v>
      </c>
      <c r="B566" s="59" t="s">
        <v>63</v>
      </c>
      <c r="C566" s="58" t="s">
        <v>1456</v>
      </c>
      <c r="D566" s="107" t="s">
        <v>114</v>
      </c>
      <c r="E566" s="107" t="s">
        <v>290</v>
      </c>
      <c r="F566" s="58" t="s">
        <v>1457</v>
      </c>
      <c r="G566" s="107" t="s">
        <v>121</v>
      </c>
      <c r="H566" s="59" t="s">
        <v>126</v>
      </c>
      <c r="I566" s="58"/>
      <c r="J566" s="107" t="s">
        <v>132</v>
      </c>
      <c r="K566" s="107" t="s">
        <v>3</v>
      </c>
      <c r="L566" s="59" t="s">
        <v>6</v>
      </c>
      <c r="M566" s="58" t="s">
        <v>202</v>
      </c>
      <c r="N566" s="148"/>
      <c r="O566" s="149"/>
      <c r="P566" s="149"/>
      <c r="Q566" s="107" t="s">
        <v>138</v>
      </c>
      <c r="R566" s="79"/>
      <c r="S566" s="79"/>
      <c r="T566" s="58" t="s">
        <v>1458</v>
      </c>
      <c r="U566" s="107"/>
      <c r="V566" s="88">
        <v>46156</v>
      </c>
      <c r="W566" s="88"/>
      <c r="X566" s="88">
        <v>46157</v>
      </c>
      <c r="Y566" s="150">
        <v>12857.14</v>
      </c>
      <c r="Z566" s="150"/>
      <c r="AA566" s="150">
        <v>12857.14</v>
      </c>
      <c r="AB566" s="150"/>
      <c r="AC566" s="150">
        <v>12857.14</v>
      </c>
      <c r="AD566" s="150">
        <v>12857.14</v>
      </c>
      <c r="AE566" s="151" t="s">
        <v>102</v>
      </c>
      <c r="AF566" s="151"/>
      <c r="AG566" s="151"/>
      <c r="AH566" s="152"/>
      <c r="AI566" s="153"/>
      <c r="AJ566" s="152"/>
      <c r="AK566" s="154"/>
      <c r="AL566" s="152"/>
      <c r="AM566" s="160" t="s">
        <v>1029</v>
      </c>
      <c r="AN566" s="167" t="s">
        <v>178</v>
      </c>
      <c r="AO566" s="164"/>
    </row>
    <row r="567" spans="1:41" ht="30" hidden="1" customHeight="1" x14ac:dyDescent="0.35">
      <c r="A567" s="52">
        <v>2026</v>
      </c>
      <c r="B567" s="59" t="s">
        <v>56</v>
      </c>
      <c r="C567" s="68" t="s">
        <v>1459</v>
      </c>
      <c r="D567" s="107" t="s">
        <v>106</v>
      </c>
      <c r="E567" s="107">
        <v>1</v>
      </c>
      <c r="F567" s="58" t="s">
        <v>1460</v>
      </c>
      <c r="G567" s="107" t="s">
        <v>120</v>
      </c>
      <c r="H567" s="59" t="s">
        <v>120</v>
      </c>
      <c r="I567" s="58"/>
      <c r="J567" s="41"/>
      <c r="K567" s="107" t="s">
        <v>3</v>
      </c>
      <c r="L567" s="59" t="s">
        <v>6</v>
      </c>
      <c r="M567" s="60" t="s">
        <v>23</v>
      </c>
      <c r="N567" s="168">
        <f>O567*1.2</f>
        <v>1980000</v>
      </c>
      <c r="O567" s="169">
        <v>1650000</v>
      </c>
      <c r="P567" s="169">
        <f>O567/1.2</f>
        <v>1375000</v>
      </c>
      <c r="Q567" s="159"/>
      <c r="R567" s="79"/>
      <c r="S567" s="79"/>
      <c r="T567" s="58"/>
      <c r="U567" s="107"/>
      <c r="V567" s="82"/>
      <c r="W567" s="82"/>
      <c r="X567" s="88"/>
      <c r="Y567" s="150"/>
      <c r="Z567" s="150"/>
      <c r="AA567" s="150"/>
      <c r="AB567" s="150"/>
      <c r="AC567" s="150"/>
      <c r="AD567" s="150"/>
      <c r="AE567" s="151" t="s">
        <v>99</v>
      </c>
      <c r="AF567" s="151"/>
      <c r="AG567" s="151"/>
      <c r="AH567" s="152"/>
      <c r="AI567" s="153"/>
      <c r="AJ567" s="152"/>
      <c r="AK567" s="154"/>
      <c r="AL567" s="152"/>
      <c r="AM567" s="160"/>
      <c r="AO567" s="164"/>
    </row>
    <row r="568" spans="1:41" ht="30" hidden="1" customHeight="1" x14ac:dyDescent="0.35">
      <c r="A568" s="38">
        <v>2026</v>
      </c>
      <c r="B568" s="59" t="s">
        <v>60</v>
      </c>
      <c r="C568" s="147"/>
      <c r="D568" s="107" t="s">
        <v>114</v>
      </c>
      <c r="E568" s="107">
        <v>1</v>
      </c>
      <c r="F568" s="58" t="s">
        <v>1461</v>
      </c>
      <c r="G568" s="107" t="s">
        <v>121</v>
      </c>
      <c r="H568" s="59" t="s">
        <v>126</v>
      </c>
      <c r="I568" s="58" t="s">
        <v>1462</v>
      </c>
      <c r="J568" s="107" t="s">
        <v>132</v>
      </c>
      <c r="K568" s="107" t="s">
        <v>3</v>
      </c>
      <c r="L568" s="59" t="s">
        <v>6</v>
      </c>
      <c r="M568" s="60" t="s">
        <v>23</v>
      </c>
      <c r="N568" s="148"/>
      <c r="O568" s="149"/>
      <c r="P568" s="149"/>
      <c r="Q568" s="107" t="s">
        <v>140</v>
      </c>
      <c r="R568" s="79"/>
      <c r="S568" s="79"/>
      <c r="T568" s="58" t="s">
        <v>1463</v>
      </c>
      <c r="U568" s="107"/>
      <c r="V568" s="88">
        <v>46161</v>
      </c>
      <c r="W568" s="78"/>
      <c r="X568" s="88">
        <v>46168</v>
      </c>
      <c r="Y568" s="150">
        <v>500000</v>
      </c>
      <c r="Z568" s="150">
        <v>0</v>
      </c>
      <c r="AA568" s="150">
        <v>500000</v>
      </c>
      <c r="AB568" s="150">
        <v>0</v>
      </c>
      <c r="AC568" s="150">
        <f>+AA568</f>
        <v>500000</v>
      </c>
      <c r="AD568" s="150">
        <f>+AA568</f>
        <v>500000</v>
      </c>
      <c r="AE568" s="151" t="s">
        <v>102</v>
      </c>
      <c r="AF568" s="151"/>
      <c r="AG568" s="151"/>
      <c r="AH568" s="152"/>
      <c r="AI568" s="153"/>
      <c r="AJ568" s="152"/>
      <c r="AK568" s="154"/>
      <c r="AL568" s="152"/>
      <c r="AM568" s="160"/>
      <c r="AN568" s="167" t="s">
        <v>178</v>
      </c>
      <c r="AO568" s="164"/>
    </row>
    <row r="569" spans="1:41" ht="30" hidden="1" customHeight="1" x14ac:dyDescent="0.35">
      <c r="A569" s="38">
        <v>2026</v>
      </c>
      <c r="B569" s="59" t="s">
        <v>66</v>
      </c>
      <c r="C569" s="147" t="s">
        <v>173</v>
      </c>
      <c r="D569" s="107" t="s">
        <v>114</v>
      </c>
      <c r="E569" s="107">
        <v>1</v>
      </c>
      <c r="F569" s="58" t="s">
        <v>1464</v>
      </c>
      <c r="G569" s="107" t="s">
        <v>121</v>
      </c>
      <c r="H569" s="59" t="s">
        <v>126</v>
      </c>
      <c r="I569" s="58" t="s">
        <v>1465</v>
      </c>
      <c r="J569" s="107" t="s">
        <v>132</v>
      </c>
      <c r="K569" s="107" t="s">
        <v>3</v>
      </c>
      <c r="L569" s="59" t="s">
        <v>6</v>
      </c>
      <c r="M569" s="60" t="s">
        <v>27</v>
      </c>
      <c r="N569" s="148"/>
      <c r="O569" s="149"/>
      <c r="P569" s="149"/>
      <c r="Q569" s="107" t="s">
        <v>139</v>
      </c>
      <c r="R569" s="79"/>
      <c r="S569" s="79"/>
      <c r="T569" s="58" t="s">
        <v>1466</v>
      </c>
      <c r="U569" s="107"/>
      <c r="V569" s="88">
        <v>46161</v>
      </c>
      <c r="W569" s="78"/>
      <c r="X569" s="88">
        <v>46174</v>
      </c>
      <c r="Y569" s="150">
        <v>50000</v>
      </c>
      <c r="Z569" s="150">
        <v>0</v>
      </c>
      <c r="AA569" s="150">
        <v>60000</v>
      </c>
      <c r="AB569" s="150">
        <v>0</v>
      </c>
      <c r="AC569" s="150">
        <f>+Y569</f>
        <v>50000</v>
      </c>
      <c r="AD569" s="150">
        <f>+AA569</f>
        <v>60000</v>
      </c>
      <c r="AE569" s="151" t="s">
        <v>102</v>
      </c>
      <c r="AF569" s="151"/>
      <c r="AG569" s="151"/>
      <c r="AH569" s="152"/>
      <c r="AI569" s="153"/>
      <c r="AJ569" s="152"/>
      <c r="AK569" s="154"/>
      <c r="AL569" s="152"/>
      <c r="AM569" s="160"/>
      <c r="AN569" s="167" t="s">
        <v>178</v>
      </c>
      <c r="AO569" s="164"/>
    </row>
    <row r="570" spans="1:41" ht="30" hidden="1" customHeight="1" x14ac:dyDescent="0.35">
      <c r="A570" s="40">
        <v>2026</v>
      </c>
      <c r="B570" s="59" t="s">
        <v>62</v>
      </c>
      <c r="C570" s="65"/>
      <c r="D570" s="107" t="s">
        <v>114</v>
      </c>
      <c r="E570" s="107">
        <v>1</v>
      </c>
      <c r="F570" s="58" t="s">
        <v>1467</v>
      </c>
      <c r="G570" s="107" t="s">
        <v>121</v>
      </c>
      <c r="H570" s="59" t="s">
        <v>126</v>
      </c>
      <c r="I570" s="65"/>
      <c r="J570" s="107" t="s">
        <v>132</v>
      </c>
      <c r="K570" s="107" t="s">
        <v>3</v>
      </c>
      <c r="L570" s="59" t="s">
        <v>6</v>
      </c>
      <c r="M570" s="58" t="s">
        <v>202</v>
      </c>
      <c r="N570" s="148"/>
      <c r="O570" s="149"/>
      <c r="P570" s="149"/>
      <c r="Q570" s="107"/>
      <c r="R570" s="79"/>
      <c r="S570" s="79"/>
      <c r="T570" s="58" t="s">
        <v>1468</v>
      </c>
      <c r="U570" s="107">
        <v>2026</v>
      </c>
      <c r="V570" s="88"/>
      <c r="W570" s="88"/>
      <c r="X570" s="88">
        <v>46146</v>
      </c>
      <c r="Y570" s="150">
        <v>88000</v>
      </c>
      <c r="Z570" s="150"/>
      <c r="AA570" s="150">
        <v>88000</v>
      </c>
      <c r="AB570" s="150"/>
      <c r="AC570" s="150">
        <v>88000</v>
      </c>
      <c r="AD570" s="150">
        <v>88000</v>
      </c>
      <c r="AE570" s="151" t="s">
        <v>102</v>
      </c>
      <c r="AF570" s="151"/>
      <c r="AG570" s="151"/>
      <c r="AH570" s="152"/>
      <c r="AI570" s="153"/>
      <c r="AJ570" s="152"/>
      <c r="AK570" s="154"/>
      <c r="AL570" s="152"/>
      <c r="AM570" s="160"/>
      <c r="AN570" s="167" t="s">
        <v>178</v>
      </c>
      <c r="AO570" s="164"/>
    </row>
    <row r="571" spans="1:41" ht="30" hidden="1" customHeight="1" x14ac:dyDescent="0.35">
      <c r="A571" s="38">
        <v>2026</v>
      </c>
      <c r="B571" s="59" t="s">
        <v>63</v>
      </c>
      <c r="C571" s="147" t="s">
        <v>173</v>
      </c>
      <c r="D571" s="107" t="s">
        <v>114</v>
      </c>
      <c r="E571" s="107">
        <v>2</v>
      </c>
      <c r="F571" s="58" t="s">
        <v>1469</v>
      </c>
      <c r="G571" s="107" t="s">
        <v>121</v>
      </c>
      <c r="H571" s="59" t="s">
        <v>126</v>
      </c>
      <c r="I571" s="58"/>
      <c r="J571" s="107" t="s">
        <v>132</v>
      </c>
      <c r="K571" s="107" t="s">
        <v>3</v>
      </c>
      <c r="L571" s="59" t="s">
        <v>6</v>
      </c>
      <c r="M571" s="60" t="s">
        <v>953</v>
      </c>
      <c r="N571" s="148"/>
      <c r="O571" s="149"/>
      <c r="P571" s="149"/>
      <c r="Q571" s="107" t="s">
        <v>139</v>
      </c>
      <c r="R571" s="79"/>
      <c r="S571" s="79"/>
      <c r="T571" s="58" t="s">
        <v>1470</v>
      </c>
      <c r="U571" s="107">
        <v>2026</v>
      </c>
      <c r="V571" s="88">
        <v>46163</v>
      </c>
      <c r="W571" s="78"/>
      <c r="X571" s="88">
        <v>46174</v>
      </c>
      <c r="Y571" s="150">
        <v>803722.5</v>
      </c>
      <c r="Z571" s="150">
        <v>75000</v>
      </c>
      <c r="AA571" s="150">
        <v>803722.5</v>
      </c>
      <c r="AB571" s="150">
        <v>75000</v>
      </c>
      <c r="AC571" s="150">
        <f>+AA571</f>
        <v>803722.5</v>
      </c>
      <c r="AD571" s="150">
        <f>+AC571</f>
        <v>803722.5</v>
      </c>
      <c r="AE571" s="151" t="s">
        <v>102</v>
      </c>
      <c r="AF571" s="151"/>
      <c r="AG571" s="151"/>
      <c r="AH571" s="152"/>
      <c r="AI571" s="153"/>
      <c r="AJ571" s="152"/>
      <c r="AK571" s="154"/>
      <c r="AL571" s="152"/>
      <c r="AM571" s="160" t="s">
        <v>1029</v>
      </c>
      <c r="AN571" s="167" t="s">
        <v>178</v>
      </c>
      <c r="AO571" s="164"/>
    </row>
    <row r="572" spans="1:41" ht="30" hidden="1" customHeight="1" x14ac:dyDescent="0.35">
      <c r="A572" s="52">
        <v>2026</v>
      </c>
      <c r="B572" s="59" t="s">
        <v>60</v>
      </c>
      <c r="C572" s="65" t="s">
        <v>1471</v>
      </c>
      <c r="D572" s="107" t="s">
        <v>106</v>
      </c>
      <c r="E572" s="107"/>
      <c r="F572" s="58" t="s">
        <v>1472</v>
      </c>
      <c r="G572" s="107" t="s">
        <v>121</v>
      </c>
      <c r="H572" s="59" t="s">
        <v>128</v>
      </c>
      <c r="I572" s="58"/>
      <c r="J572" s="41" t="s">
        <v>130</v>
      </c>
      <c r="K572" s="107" t="s">
        <v>3</v>
      </c>
      <c r="L572" s="59" t="s">
        <v>7</v>
      </c>
      <c r="M572" s="60" t="s">
        <v>36</v>
      </c>
      <c r="N572" s="168">
        <f>O572*1.2</f>
        <v>551520</v>
      </c>
      <c r="O572" s="169">
        <v>459600</v>
      </c>
      <c r="P572" s="169">
        <f>O572/1.2</f>
        <v>383000</v>
      </c>
      <c r="Q572" s="107" t="s">
        <v>138</v>
      </c>
      <c r="R572" s="79"/>
      <c r="S572" s="79"/>
      <c r="T572" s="58"/>
      <c r="U572" s="107"/>
      <c r="V572" s="88">
        <v>46195</v>
      </c>
      <c r="W572" s="88"/>
      <c r="X572" s="88"/>
      <c r="Y572" s="150"/>
      <c r="Z572" s="150"/>
      <c r="AA572" s="150"/>
      <c r="AB572" s="150"/>
      <c r="AC572" s="150"/>
      <c r="AD572" s="150"/>
      <c r="AE572" s="151" t="s">
        <v>100</v>
      </c>
      <c r="AF572" s="151"/>
      <c r="AG572" s="151"/>
      <c r="AH572" s="152"/>
      <c r="AI572" s="153"/>
      <c r="AJ572" s="152"/>
      <c r="AK572" s="154"/>
      <c r="AL572" s="152"/>
      <c r="AM572" s="160"/>
      <c r="AO572" s="164"/>
    </row>
    <row r="573" spans="1:41" ht="30" hidden="1" customHeight="1" x14ac:dyDescent="0.35">
      <c r="A573" s="38">
        <v>2026</v>
      </c>
      <c r="B573" s="59" t="s">
        <v>60</v>
      </c>
      <c r="C573" s="58" t="s">
        <v>1473</v>
      </c>
      <c r="D573" s="107" t="s">
        <v>106</v>
      </c>
      <c r="E573" s="107">
        <v>1</v>
      </c>
      <c r="F573" s="58" t="s">
        <v>894</v>
      </c>
      <c r="G573" s="107" t="s">
        <v>121</v>
      </c>
      <c r="H573" s="59" t="s">
        <v>128</v>
      </c>
      <c r="I573" s="58"/>
      <c r="J573" s="107" t="s">
        <v>131</v>
      </c>
      <c r="K573" s="107" t="s">
        <v>1</v>
      </c>
      <c r="L573" s="59" t="s">
        <v>7</v>
      </c>
      <c r="M573" s="60" t="s">
        <v>41</v>
      </c>
      <c r="N573" s="168">
        <f>O573*1.2</f>
        <v>938592</v>
      </c>
      <c r="O573" s="169">
        <v>782160</v>
      </c>
      <c r="P573" s="169">
        <f>O573/1.2</f>
        <v>651800</v>
      </c>
      <c r="Q573" s="107" t="s">
        <v>139</v>
      </c>
      <c r="R573" s="79"/>
      <c r="S573" s="79"/>
      <c r="T573" s="58"/>
      <c r="U573" s="107"/>
      <c r="V573" s="88">
        <v>46175</v>
      </c>
      <c r="W573" s="88">
        <v>46176</v>
      </c>
      <c r="X573" s="88"/>
      <c r="Y573" s="150"/>
      <c r="Z573" s="150"/>
      <c r="AA573" s="150"/>
      <c r="AB573" s="150"/>
      <c r="AC573" s="150"/>
      <c r="AD573" s="150"/>
      <c r="AE573" s="151" t="s">
        <v>100</v>
      </c>
      <c r="AF573" s="151"/>
      <c r="AG573" s="151"/>
      <c r="AH573" s="152"/>
      <c r="AI573" s="153"/>
      <c r="AJ573" s="152"/>
      <c r="AK573" s="154"/>
      <c r="AL573" s="152"/>
      <c r="AM573" s="160"/>
      <c r="AO573" s="164"/>
    </row>
    <row r="574" spans="1:41" ht="30" hidden="1" customHeight="1" x14ac:dyDescent="0.35">
      <c r="A574" s="38">
        <v>2026</v>
      </c>
      <c r="B574" s="59" t="s">
        <v>60</v>
      </c>
      <c r="C574" s="58" t="s">
        <v>1473</v>
      </c>
      <c r="D574" s="107" t="s">
        <v>106</v>
      </c>
      <c r="E574" s="107">
        <v>2</v>
      </c>
      <c r="F574" s="58" t="s">
        <v>895</v>
      </c>
      <c r="G574" s="107" t="s">
        <v>121</v>
      </c>
      <c r="H574" s="59" t="s">
        <v>128</v>
      </c>
      <c r="I574" s="58"/>
      <c r="J574" s="107" t="s">
        <v>131</v>
      </c>
      <c r="K574" s="107" t="s">
        <v>3</v>
      </c>
      <c r="L574" s="59" t="s">
        <v>6</v>
      </c>
      <c r="M574" s="60" t="s">
        <v>15</v>
      </c>
      <c r="N574" s="168">
        <f>O574*1.2</f>
        <v>241200</v>
      </c>
      <c r="O574" s="169">
        <v>201000</v>
      </c>
      <c r="P574" s="169">
        <f>O574/1.2</f>
        <v>167500</v>
      </c>
      <c r="Q574" s="107" t="s">
        <v>139</v>
      </c>
      <c r="R574" s="79"/>
      <c r="S574" s="79"/>
      <c r="T574" s="58"/>
      <c r="U574" s="107"/>
      <c r="V574" s="88">
        <v>46175</v>
      </c>
      <c r="W574" s="88">
        <v>46176</v>
      </c>
      <c r="X574" s="88"/>
      <c r="Y574" s="150"/>
      <c r="Z574" s="150"/>
      <c r="AA574" s="150"/>
      <c r="AB574" s="150"/>
      <c r="AC574" s="150"/>
      <c r="AD574" s="150"/>
      <c r="AE574" s="151" t="s">
        <v>100</v>
      </c>
      <c r="AF574" s="151"/>
      <c r="AG574" s="151"/>
      <c r="AH574" s="152"/>
      <c r="AI574" s="153"/>
      <c r="AJ574" s="152"/>
      <c r="AK574" s="154"/>
      <c r="AL574" s="152"/>
      <c r="AM574" s="160"/>
      <c r="AO574" s="164"/>
    </row>
    <row r="575" spans="1:41" ht="30" hidden="1" customHeight="1" x14ac:dyDescent="0.35">
      <c r="A575" s="52">
        <v>2026</v>
      </c>
      <c r="B575" s="59" t="s">
        <v>68</v>
      </c>
      <c r="C575" s="70" t="s">
        <v>1474</v>
      </c>
      <c r="D575" s="107" t="s">
        <v>114</v>
      </c>
      <c r="E575" s="107">
        <v>1</v>
      </c>
      <c r="F575" s="58" t="s">
        <v>1475</v>
      </c>
      <c r="G575" s="107" t="s">
        <v>121</v>
      </c>
      <c r="H575" s="59" t="s">
        <v>126</v>
      </c>
      <c r="I575" s="162"/>
      <c r="J575" s="107" t="s">
        <v>132</v>
      </c>
      <c r="K575" s="107" t="s">
        <v>3</v>
      </c>
      <c r="L575" s="59" t="s">
        <v>6</v>
      </c>
      <c r="M575" s="58" t="s">
        <v>373</v>
      </c>
      <c r="N575" s="148"/>
      <c r="O575" s="149"/>
      <c r="P575" s="149"/>
      <c r="Q575" s="107" t="s">
        <v>139</v>
      </c>
      <c r="R575" s="79"/>
      <c r="S575" s="79"/>
      <c r="T575" s="58" t="s">
        <v>1476</v>
      </c>
      <c r="U575" s="107"/>
      <c r="V575" s="88">
        <v>46084</v>
      </c>
      <c r="W575" s="88"/>
      <c r="X575" s="88"/>
      <c r="Y575" s="150">
        <v>800000</v>
      </c>
      <c r="Z575" s="150"/>
      <c r="AA575" s="150">
        <v>960000</v>
      </c>
      <c r="AB575" s="150"/>
      <c r="AC575" s="150">
        <f>+Y575</f>
        <v>800000</v>
      </c>
      <c r="AD575" s="150">
        <f>+AA575</f>
        <v>960000</v>
      </c>
      <c r="AE575" s="151" t="s">
        <v>102</v>
      </c>
      <c r="AF575" s="151"/>
      <c r="AG575" s="151"/>
      <c r="AH575" s="152"/>
      <c r="AI575" s="153"/>
      <c r="AJ575" s="152"/>
      <c r="AK575" s="154"/>
      <c r="AL575" s="152"/>
      <c r="AM575" s="160"/>
      <c r="AN575" s="167" t="s">
        <v>178</v>
      </c>
      <c r="AO575" s="164"/>
    </row>
    <row r="576" spans="1:41" ht="30" hidden="1" customHeight="1" x14ac:dyDescent="0.35">
      <c r="A576" s="38">
        <v>2026</v>
      </c>
      <c r="B576" s="59" t="s">
        <v>711</v>
      </c>
      <c r="C576" s="58" t="s">
        <v>1477</v>
      </c>
      <c r="D576" s="107" t="s">
        <v>106</v>
      </c>
      <c r="E576" s="107">
        <v>1</v>
      </c>
      <c r="F576" s="58" t="s">
        <v>1478</v>
      </c>
      <c r="G576" s="107" t="s">
        <v>118</v>
      </c>
      <c r="H576" s="59" t="s">
        <v>118</v>
      </c>
      <c r="I576" s="162"/>
      <c r="J576" s="41"/>
      <c r="K576" s="107" t="s">
        <v>4</v>
      </c>
      <c r="L576" s="59" t="s">
        <v>7</v>
      </c>
      <c r="M576" s="60" t="s">
        <v>971</v>
      </c>
      <c r="N576" s="168">
        <f>O576*1.2</f>
        <v>2465640</v>
      </c>
      <c r="O576" s="169">
        <v>2054700</v>
      </c>
      <c r="P576" s="169">
        <f>O576/1.2</f>
        <v>1712250</v>
      </c>
      <c r="Q576" s="107" t="s">
        <v>138</v>
      </c>
      <c r="R576" s="79"/>
      <c r="S576" s="79"/>
      <c r="T576" s="58"/>
      <c r="U576" s="107"/>
      <c r="V576" s="88">
        <v>46175</v>
      </c>
      <c r="W576" s="88">
        <v>46176</v>
      </c>
      <c r="X576" s="88"/>
      <c r="Y576" s="150"/>
      <c r="Z576" s="150"/>
      <c r="AA576" s="150"/>
      <c r="AB576" s="150"/>
      <c r="AC576" s="150"/>
      <c r="AD576" s="150">
        <v>0</v>
      </c>
      <c r="AE576" s="151" t="s">
        <v>103</v>
      </c>
      <c r="AF576" s="151"/>
      <c r="AG576" s="151"/>
      <c r="AH576" s="152"/>
      <c r="AI576" s="153"/>
      <c r="AJ576" s="152"/>
      <c r="AK576" s="154"/>
      <c r="AL576" s="152"/>
      <c r="AM576" s="160"/>
      <c r="AO576" s="164"/>
    </row>
    <row r="577" spans="1:41" ht="30" hidden="1" customHeight="1" x14ac:dyDescent="0.35">
      <c r="A577" s="38">
        <v>2026</v>
      </c>
      <c r="B577" s="59" t="s">
        <v>711</v>
      </c>
      <c r="C577" s="58" t="s">
        <v>1479</v>
      </c>
      <c r="D577" s="107" t="s">
        <v>106</v>
      </c>
      <c r="E577" s="107">
        <v>1</v>
      </c>
      <c r="F577" s="58" t="s">
        <v>1480</v>
      </c>
      <c r="G577" s="107" t="s">
        <v>121</v>
      </c>
      <c r="H577" s="59" t="s">
        <v>128</v>
      </c>
      <c r="I577" s="162"/>
      <c r="J577" s="107" t="s">
        <v>130</v>
      </c>
      <c r="K577" s="107" t="s">
        <v>3</v>
      </c>
      <c r="L577" s="59" t="s">
        <v>6</v>
      </c>
      <c r="M577" s="60" t="s">
        <v>25</v>
      </c>
      <c r="N577" s="168">
        <f>O577*1.2</f>
        <v>135388.79999999999</v>
      </c>
      <c r="O577" s="169">
        <v>112824</v>
      </c>
      <c r="P577" s="169">
        <f>O577/1.2</f>
        <v>94020</v>
      </c>
      <c r="Q577" s="107" t="s">
        <v>139</v>
      </c>
      <c r="R577" s="79"/>
      <c r="S577" s="79"/>
      <c r="T577" s="58"/>
      <c r="U577" s="107"/>
      <c r="V577" s="88">
        <v>46175</v>
      </c>
      <c r="W577" s="88">
        <v>46176</v>
      </c>
      <c r="X577" s="88"/>
      <c r="Y577" s="150"/>
      <c r="Z577" s="150"/>
      <c r="AA577" s="150"/>
      <c r="AB577" s="150"/>
      <c r="AC577" s="150"/>
      <c r="AD577" s="150"/>
      <c r="AE577" s="151" t="s">
        <v>100</v>
      </c>
      <c r="AF577" s="151"/>
      <c r="AG577" s="151"/>
      <c r="AH577" s="152"/>
      <c r="AI577" s="153"/>
      <c r="AJ577" s="152"/>
      <c r="AK577" s="154"/>
      <c r="AL577" s="152"/>
      <c r="AM577" s="160"/>
      <c r="AO577" s="164"/>
    </row>
    <row r="578" spans="1:41" ht="41.25" hidden="1" customHeight="1" x14ac:dyDescent="0.35">
      <c r="A578" s="38">
        <v>2026</v>
      </c>
      <c r="B578" s="59" t="s">
        <v>711</v>
      </c>
      <c r="C578" s="58" t="s">
        <v>1481</v>
      </c>
      <c r="D578" s="107" t="s">
        <v>106</v>
      </c>
      <c r="E578" s="107">
        <v>1</v>
      </c>
      <c r="F578" s="58" t="s">
        <v>1482</v>
      </c>
      <c r="G578" s="107" t="s">
        <v>121</v>
      </c>
      <c r="H578" s="59" t="s">
        <v>128</v>
      </c>
      <c r="I578" s="162"/>
      <c r="J578" s="41"/>
      <c r="K578" s="107" t="s">
        <v>3</v>
      </c>
      <c r="L578" s="59" t="s">
        <v>6</v>
      </c>
      <c r="M578" s="60" t="s">
        <v>979</v>
      </c>
      <c r="N578" s="168">
        <f>O578*1.2</f>
        <v>1223424</v>
      </c>
      <c r="O578" s="169">
        <v>1019520</v>
      </c>
      <c r="P578" s="169">
        <f>O578/1.2</f>
        <v>849600</v>
      </c>
      <c r="Q578" s="107" t="s">
        <v>138</v>
      </c>
      <c r="R578" s="79"/>
      <c r="S578" s="79"/>
      <c r="T578" s="58"/>
      <c r="U578" s="107"/>
      <c r="V578" s="88">
        <v>46175</v>
      </c>
      <c r="W578" s="88">
        <v>46176</v>
      </c>
      <c r="X578" s="88"/>
      <c r="Y578" s="150"/>
      <c r="Z578" s="150"/>
      <c r="AA578" s="150"/>
      <c r="AB578" s="150"/>
      <c r="AC578" s="150"/>
      <c r="AD578" s="150"/>
      <c r="AE578" s="151" t="s">
        <v>100</v>
      </c>
      <c r="AF578" s="151"/>
      <c r="AG578" s="151"/>
      <c r="AH578" s="152"/>
      <c r="AI578" s="153"/>
      <c r="AJ578" s="152"/>
      <c r="AK578" s="154"/>
      <c r="AL578" s="152"/>
      <c r="AM578" s="160"/>
      <c r="AO578" s="164"/>
    </row>
    <row r="579" spans="1:41" ht="30" hidden="1" customHeight="1" x14ac:dyDescent="0.35">
      <c r="A579" s="38">
        <v>2026</v>
      </c>
      <c r="B579" s="59" t="s">
        <v>56</v>
      </c>
      <c r="C579" s="58" t="s">
        <v>1483</v>
      </c>
      <c r="D579" s="107" t="s">
        <v>106</v>
      </c>
      <c r="E579" s="107">
        <v>1</v>
      </c>
      <c r="F579" s="58" t="s">
        <v>1484</v>
      </c>
      <c r="G579" s="107" t="s">
        <v>121</v>
      </c>
      <c r="H579" s="59" t="s">
        <v>128</v>
      </c>
      <c r="I579" s="162"/>
      <c r="J579" s="41"/>
      <c r="K579" s="107" t="s">
        <v>3</v>
      </c>
      <c r="L579" s="59" t="s">
        <v>6</v>
      </c>
      <c r="M579" s="60" t="s">
        <v>15</v>
      </c>
      <c r="N579" s="168">
        <f>O579*1.2</f>
        <v>2704896</v>
      </c>
      <c r="O579" s="169">
        <v>2254080</v>
      </c>
      <c r="P579" s="169">
        <f>O579/1.2</f>
        <v>1878400</v>
      </c>
      <c r="Q579" s="107" t="s">
        <v>139</v>
      </c>
      <c r="R579" s="79"/>
      <c r="S579" s="79"/>
      <c r="T579" s="58"/>
      <c r="U579" s="107"/>
      <c r="V579" s="88">
        <v>46175</v>
      </c>
      <c r="W579" s="88">
        <v>46176</v>
      </c>
      <c r="X579" s="88"/>
      <c r="Y579" s="150"/>
      <c r="Z579" s="150"/>
      <c r="AA579" s="150"/>
      <c r="AB579" s="150"/>
      <c r="AC579" s="150"/>
      <c r="AD579" s="150"/>
      <c r="AE579" s="151" t="s">
        <v>100</v>
      </c>
      <c r="AF579" s="151"/>
      <c r="AG579" s="151"/>
      <c r="AH579" s="152"/>
      <c r="AI579" s="153"/>
      <c r="AJ579" s="152"/>
      <c r="AK579" s="154"/>
      <c r="AL579" s="152"/>
      <c r="AM579" s="160"/>
      <c r="AO579" s="164"/>
    </row>
    <row r="580" spans="1:41" ht="30" hidden="1" customHeight="1" x14ac:dyDescent="0.35">
      <c r="A580" s="38">
        <v>2026</v>
      </c>
      <c r="B580" s="59" t="s">
        <v>56</v>
      </c>
      <c r="C580" s="58" t="s">
        <v>1483</v>
      </c>
      <c r="D580" s="107" t="s">
        <v>106</v>
      </c>
      <c r="E580" s="107">
        <v>2</v>
      </c>
      <c r="F580" s="58" t="s">
        <v>1485</v>
      </c>
      <c r="G580" s="107" t="s">
        <v>121</v>
      </c>
      <c r="H580" s="59" t="s">
        <v>128</v>
      </c>
      <c r="I580" s="162"/>
      <c r="J580" s="41"/>
      <c r="K580" s="107" t="s">
        <v>3</v>
      </c>
      <c r="L580" s="59" t="s">
        <v>6</v>
      </c>
      <c r="M580" s="60" t="s">
        <v>15</v>
      </c>
      <c r="N580" s="168">
        <f>O580*1.2</f>
        <v>3535056</v>
      </c>
      <c r="O580" s="169">
        <v>2945880</v>
      </c>
      <c r="P580" s="169">
        <f>O580/1.2</f>
        <v>2454900</v>
      </c>
      <c r="Q580" s="107" t="s">
        <v>139</v>
      </c>
      <c r="R580" s="79"/>
      <c r="S580" s="79"/>
      <c r="T580" s="58"/>
      <c r="U580" s="107"/>
      <c r="V580" s="88">
        <v>46175</v>
      </c>
      <c r="W580" s="88">
        <v>46176</v>
      </c>
      <c r="X580" s="88"/>
      <c r="Y580" s="150"/>
      <c r="Z580" s="150"/>
      <c r="AA580" s="150"/>
      <c r="AB580" s="150"/>
      <c r="AC580" s="150"/>
      <c r="AD580" s="150"/>
      <c r="AE580" s="151" t="s">
        <v>100</v>
      </c>
      <c r="AF580" s="151"/>
      <c r="AG580" s="151"/>
      <c r="AH580" s="152"/>
      <c r="AI580" s="153"/>
      <c r="AJ580" s="152"/>
      <c r="AK580" s="154"/>
      <c r="AL580" s="152"/>
      <c r="AM580" s="160"/>
      <c r="AO580" s="164"/>
    </row>
    <row r="581" spans="1:41" s="34" customFormat="1" ht="30" hidden="1" customHeight="1" x14ac:dyDescent="0.35">
      <c r="A581" s="52">
        <v>2026</v>
      </c>
      <c r="B581" s="59" t="s">
        <v>77</v>
      </c>
      <c r="C581" s="70" t="s">
        <v>173</v>
      </c>
      <c r="D581" s="107" t="s">
        <v>114</v>
      </c>
      <c r="E581" s="107">
        <v>1</v>
      </c>
      <c r="F581" s="58" t="s">
        <v>1486</v>
      </c>
      <c r="G581" s="107" t="s">
        <v>121</v>
      </c>
      <c r="H581" s="59" t="s">
        <v>126</v>
      </c>
      <c r="I581" s="162"/>
      <c r="J581" s="107" t="s">
        <v>132</v>
      </c>
      <c r="K581" s="107" t="s">
        <v>3</v>
      </c>
      <c r="L581" s="59" t="s">
        <v>6</v>
      </c>
      <c r="M581" s="58" t="s">
        <v>1164</v>
      </c>
      <c r="N581" s="148"/>
      <c r="O581" s="149"/>
      <c r="P581" s="149"/>
      <c r="Q581" s="107" t="s">
        <v>139</v>
      </c>
      <c r="R581" s="79"/>
      <c r="S581" s="79"/>
      <c r="T581" s="58" t="s">
        <v>1487</v>
      </c>
      <c r="U581" s="107">
        <v>2026</v>
      </c>
      <c r="V581" s="88">
        <v>46185</v>
      </c>
      <c r="W581" s="88"/>
      <c r="X581" s="88">
        <v>46191</v>
      </c>
      <c r="Y581" s="150">
        <f>AC581</f>
        <v>333333.33333333337</v>
      </c>
      <c r="Z581" s="150">
        <v>0</v>
      </c>
      <c r="AA581" s="150">
        <f>AD581</f>
        <v>400000</v>
      </c>
      <c r="AB581" s="150">
        <v>0</v>
      </c>
      <c r="AC581" s="150">
        <f>AD581/1.2</f>
        <v>333333.33333333337</v>
      </c>
      <c r="AD581" s="150">
        <v>400000</v>
      </c>
      <c r="AE581" s="151" t="s">
        <v>102</v>
      </c>
      <c r="AF581" s="193"/>
      <c r="AG581" s="194"/>
      <c r="AH581" s="153"/>
      <c r="AI581" s="153"/>
      <c r="AJ581" s="153"/>
      <c r="AK581" s="152"/>
      <c r="AL581" s="153"/>
      <c r="AM581" s="76"/>
      <c r="AN581" s="167" t="s">
        <v>178</v>
      </c>
      <c r="AO581" s="103"/>
    </row>
    <row r="582" spans="1:41" ht="30" hidden="1" customHeight="1" x14ac:dyDescent="0.35">
      <c r="A582" s="52">
        <v>2026</v>
      </c>
      <c r="B582" s="59" t="s">
        <v>56</v>
      </c>
      <c r="C582" s="58" t="s">
        <v>1488</v>
      </c>
      <c r="D582" s="107" t="s">
        <v>106</v>
      </c>
      <c r="E582" s="107">
        <v>1</v>
      </c>
      <c r="F582" s="58" t="s">
        <v>1489</v>
      </c>
      <c r="G582" s="107" t="s">
        <v>120</v>
      </c>
      <c r="H582" s="59" t="s">
        <v>128</v>
      </c>
      <c r="I582" s="162"/>
      <c r="J582" s="107" t="s">
        <v>131</v>
      </c>
      <c r="K582" s="107" t="s">
        <v>3</v>
      </c>
      <c r="L582" s="59" t="s">
        <v>6</v>
      </c>
      <c r="M582" s="60" t="s">
        <v>15</v>
      </c>
      <c r="N582" s="168">
        <f t="shared" ref="N582:N589" si="46">O582*1.2</f>
        <v>2209226.4</v>
      </c>
      <c r="O582" s="169">
        <v>1841022</v>
      </c>
      <c r="P582" s="169">
        <f>O582/1.2</f>
        <v>1534185</v>
      </c>
      <c r="Q582" s="107" t="s">
        <v>139</v>
      </c>
      <c r="R582" s="79"/>
      <c r="S582" s="79"/>
      <c r="T582" s="58"/>
      <c r="U582" s="107"/>
      <c r="V582" s="88">
        <v>46185</v>
      </c>
      <c r="W582" s="88"/>
      <c r="X582" s="88"/>
      <c r="Y582" s="150"/>
      <c r="Z582" s="150"/>
      <c r="AA582" s="150"/>
      <c r="AB582" s="150"/>
      <c r="AC582" s="150"/>
      <c r="AD582" s="150"/>
      <c r="AE582" s="151" t="s">
        <v>100</v>
      </c>
      <c r="AF582" s="151"/>
      <c r="AG582" s="151"/>
      <c r="AH582" s="152"/>
      <c r="AI582" s="153"/>
      <c r="AJ582" s="152"/>
      <c r="AK582" s="154"/>
      <c r="AL582" s="152"/>
      <c r="AM582" s="160"/>
      <c r="AO582" s="164"/>
    </row>
    <row r="583" spans="1:41" ht="30" hidden="1" customHeight="1" x14ac:dyDescent="0.35">
      <c r="A583" s="52">
        <v>2026</v>
      </c>
      <c r="B583" s="59" t="s">
        <v>56</v>
      </c>
      <c r="C583" s="58" t="s">
        <v>1488</v>
      </c>
      <c r="D583" s="107" t="s">
        <v>106</v>
      </c>
      <c r="E583" s="107">
        <v>2</v>
      </c>
      <c r="F583" s="58" t="s">
        <v>1490</v>
      </c>
      <c r="G583" s="107" t="s">
        <v>120</v>
      </c>
      <c r="H583" s="59" t="s">
        <v>128</v>
      </c>
      <c r="I583" s="162"/>
      <c r="J583" s="107" t="s">
        <v>131</v>
      </c>
      <c r="K583" s="107" t="s">
        <v>3</v>
      </c>
      <c r="L583" s="59" t="s">
        <v>6</v>
      </c>
      <c r="M583" s="60" t="s">
        <v>15</v>
      </c>
      <c r="N583" s="168">
        <f t="shared" si="46"/>
        <v>2226960</v>
      </c>
      <c r="O583" s="169">
        <v>1855800</v>
      </c>
      <c r="P583" s="169">
        <f>O583/1.2</f>
        <v>1546500</v>
      </c>
      <c r="Q583" s="107" t="s">
        <v>139</v>
      </c>
      <c r="R583" s="79"/>
      <c r="S583" s="79"/>
      <c r="T583" s="58"/>
      <c r="U583" s="107"/>
      <c r="V583" s="88">
        <v>46185</v>
      </c>
      <c r="W583" s="88"/>
      <c r="X583" s="88"/>
      <c r="Y583" s="150"/>
      <c r="Z583" s="150"/>
      <c r="AA583" s="150"/>
      <c r="AB583" s="150"/>
      <c r="AC583" s="150"/>
      <c r="AD583" s="150"/>
      <c r="AE583" s="151" t="s">
        <v>100</v>
      </c>
      <c r="AF583" s="151"/>
      <c r="AG583" s="151"/>
      <c r="AH583" s="152"/>
      <c r="AI583" s="153"/>
      <c r="AJ583" s="152"/>
      <c r="AK583" s="154"/>
      <c r="AL583" s="152"/>
      <c r="AM583" s="160"/>
      <c r="AO583" s="164"/>
    </row>
    <row r="584" spans="1:41" ht="30" hidden="1" customHeight="1" x14ac:dyDescent="0.35">
      <c r="A584" s="52">
        <v>2026</v>
      </c>
      <c r="B584" s="59" t="s">
        <v>56</v>
      </c>
      <c r="C584" s="58" t="s">
        <v>1488</v>
      </c>
      <c r="D584" s="107" t="s">
        <v>106</v>
      </c>
      <c r="E584" s="107">
        <v>3</v>
      </c>
      <c r="F584" s="58" t="s">
        <v>1491</v>
      </c>
      <c r="G584" s="107" t="s">
        <v>120</v>
      </c>
      <c r="H584" s="59" t="s">
        <v>128</v>
      </c>
      <c r="I584" s="162"/>
      <c r="J584" s="107" t="s">
        <v>131</v>
      </c>
      <c r="K584" s="107" t="s">
        <v>3</v>
      </c>
      <c r="L584" s="59" t="s">
        <v>6</v>
      </c>
      <c r="M584" s="60" t="s">
        <v>15</v>
      </c>
      <c r="N584" s="168">
        <f t="shared" si="46"/>
        <v>1803772.8</v>
      </c>
      <c r="O584" s="169">
        <v>1503144</v>
      </c>
      <c r="P584" s="169">
        <f>O584/1.2</f>
        <v>1252620</v>
      </c>
      <c r="Q584" s="107" t="s">
        <v>139</v>
      </c>
      <c r="R584" s="79"/>
      <c r="S584" s="79"/>
      <c r="T584" s="58"/>
      <c r="U584" s="107"/>
      <c r="V584" s="88">
        <v>46185</v>
      </c>
      <c r="W584" s="88"/>
      <c r="X584" s="88"/>
      <c r="Y584" s="150"/>
      <c r="Z584" s="150"/>
      <c r="AA584" s="150"/>
      <c r="AB584" s="150"/>
      <c r="AC584" s="150"/>
      <c r="AD584" s="150"/>
      <c r="AE584" s="151" t="s">
        <v>100</v>
      </c>
      <c r="AF584" s="151"/>
      <c r="AG584" s="151"/>
      <c r="AH584" s="152"/>
      <c r="AI584" s="153"/>
      <c r="AJ584" s="152"/>
      <c r="AK584" s="154"/>
      <c r="AL584" s="152"/>
      <c r="AM584" s="160"/>
      <c r="AO584" s="164"/>
    </row>
    <row r="585" spans="1:41" ht="30" hidden="1" customHeight="1" x14ac:dyDescent="0.35">
      <c r="A585" s="40">
        <v>2026</v>
      </c>
      <c r="B585" s="59" t="s">
        <v>711</v>
      </c>
      <c r="C585" s="58" t="s">
        <v>1492</v>
      </c>
      <c r="D585" s="107" t="s">
        <v>106</v>
      </c>
      <c r="E585" s="107">
        <v>1</v>
      </c>
      <c r="F585" s="58" t="s">
        <v>1493</v>
      </c>
      <c r="G585" s="107" t="s">
        <v>121</v>
      </c>
      <c r="H585" s="59" t="s">
        <v>128</v>
      </c>
      <c r="I585" s="162"/>
      <c r="J585" s="107" t="s">
        <v>131</v>
      </c>
      <c r="K585" s="107" t="s">
        <v>3</v>
      </c>
      <c r="L585" s="59" t="s">
        <v>7</v>
      </c>
      <c r="M585" s="60" t="s">
        <v>39</v>
      </c>
      <c r="N585" s="168">
        <f t="shared" si="46"/>
        <v>3487996.8</v>
      </c>
      <c r="O585" s="169">
        <v>2906664</v>
      </c>
      <c r="P585" s="169">
        <f>O585/1.2</f>
        <v>2422220</v>
      </c>
      <c r="Q585" s="107"/>
      <c r="R585" s="79"/>
      <c r="S585" s="79"/>
      <c r="T585" s="58"/>
      <c r="U585" s="107"/>
      <c r="V585" s="88">
        <v>46185</v>
      </c>
      <c r="W585" s="88">
        <v>46075</v>
      </c>
      <c r="X585" s="88"/>
      <c r="Y585" s="150"/>
      <c r="Z585" s="150"/>
      <c r="AA585" s="150"/>
      <c r="AB585" s="150"/>
      <c r="AC585" s="150"/>
      <c r="AD585" s="150"/>
      <c r="AE585" s="151" t="s">
        <v>100</v>
      </c>
      <c r="AF585" s="151"/>
      <c r="AG585" s="195"/>
      <c r="AH585" s="152"/>
      <c r="AI585" s="153"/>
      <c r="AJ585" s="152"/>
      <c r="AK585" s="154"/>
      <c r="AL585" s="152"/>
      <c r="AM585" s="196"/>
      <c r="AO585" s="164"/>
    </row>
    <row r="586" spans="1:41" ht="30" hidden="1" customHeight="1" x14ac:dyDescent="0.35">
      <c r="A586" s="40">
        <v>2026</v>
      </c>
      <c r="B586" s="59" t="s">
        <v>711</v>
      </c>
      <c r="C586" s="58" t="s">
        <v>1494</v>
      </c>
      <c r="D586" s="107" t="s">
        <v>106</v>
      </c>
      <c r="E586" s="107">
        <v>1</v>
      </c>
      <c r="F586" s="58" t="s">
        <v>1439</v>
      </c>
      <c r="G586" s="107" t="s">
        <v>121</v>
      </c>
      <c r="H586" s="59" t="s">
        <v>128</v>
      </c>
      <c r="I586" s="162"/>
      <c r="J586" s="107" t="s">
        <v>131</v>
      </c>
      <c r="K586" s="107" t="s">
        <v>3</v>
      </c>
      <c r="L586" s="59" t="s">
        <v>7</v>
      </c>
      <c r="M586" s="60" t="s">
        <v>39</v>
      </c>
      <c r="N586" s="168">
        <f t="shared" si="46"/>
        <v>506707.19999999995</v>
      </c>
      <c r="O586" s="169">
        <v>422256</v>
      </c>
      <c r="P586" s="169">
        <f>O586/1.2</f>
        <v>351880</v>
      </c>
      <c r="Q586" s="107"/>
      <c r="R586" s="79"/>
      <c r="S586" s="79"/>
      <c r="T586" s="58"/>
      <c r="U586" s="107"/>
      <c r="V586" s="88">
        <v>46185</v>
      </c>
      <c r="W586" s="88">
        <v>46195</v>
      </c>
      <c r="X586" s="88"/>
      <c r="Y586" s="150"/>
      <c r="Z586" s="150"/>
      <c r="AA586" s="150"/>
      <c r="AB586" s="150"/>
      <c r="AC586" s="150"/>
      <c r="AD586" s="150"/>
      <c r="AE586" s="151" t="s">
        <v>100</v>
      </c>
      <c r="AF586" s="151"/>
      <c r="AG586" s="195"/>
      <c r="AH586" s="152"/>
      <c r="AI586" s="153"/>
      <c r="AJ586" s="152"/>
      <c r="AK586" s="154"/>
      <c r="AL586" s="152"/>
      <c r="AM586" s="196"/>
      <c r="AO586" s="164"/>
    </row>
    <row r="587" spans="1:41" ht="39" hidden="1" customHeight="1" x14ac:dyDescent="0.35">
      <c r="A587" s="54">
        <v>2026</v>
      </c>
      <c r="B587" s="56" t="s">
        <v>711</v>
      </c>
      <c r="C587" s="55" t="s">
        <v>1495</v>
      </c>
      <c r="D587" s="108" t="s">
        <v>106</v>
      </c>
      <c r="E587" s="108">
        <v>1</v>
      </c>
      <c r="F587" s="55" t="s">
        <v>1013</v>
      </c>
      <c r="G587" s="108" t="s">
        <v>121</v>
      </c>
      <c r="H587" s="56" t="s">
        <v>128</v>
      </c>
      <c r="I587" s="55"/>
      <c r="J587" s="108" t="s">
        <v>131</v>
      </c>
      <c r="K587" s="108" t="s">
        <v>3</v>
      </c>
      <c r="L587" s="56" t="s">
        <v>7</v>
      </c>
      <c r="M587" s="60" t="s">
        <v>1014</v>
      </c>
      <c r="N587" s="197">
        <f t="shared" si="46"/>
        <v>3600000</v>
      </c>
      <c r="O587" s="198">
        <v>3000000</v>
      </c>
      <c r="P587" s="198">
        <f>+O587/1.2</f>
        <v>2500000</v>
      </c>
      <c r="Q587" s="108" t="s">
        <v>138</v>
      </c>
      <c r="R587" s="81"/>
      <c r="S587" s="81"/>
      <c r="T587" s="55"/>
      <c r="U587" s="108"/>
      <c r="V587" s="87">
        <v>46185</v>
      </c>
      <c r="W587" s="87"/>
      <c r="X587" s="87"/>
      <c r="Y587" s="189"/>
      <c r="Z587" s="189"/>
      <c r="AA587" s="189"/>
      <c r="AB587" s="189"/>
      <c r="AC587" s="189"/>
      <c r="AD587" s="189"/>
      <c r="AE587" s="190" t="s">
        <v>100</v>
      </c>
      <c r="AF587" s="199" t="s">
        <v>1422</v>
      </c>
      <c r="AG587" s="194"/>
      <c r="AH587" s="153"/>
      <c r="AI587" s="153"/>
      <c r="AJ587" s="153"/>
      <c r="AK587" s="152"/>
      <c r="AL587" s="153"/>
      <c r="AM587" s="196"/>
      <c r="AO587" s="164"/>
    </row>
    <row r="588" spans="1:41" ht="30" hidden="1" customHeight="1" x14ac:dyDescent="0.35">
      <c r="A588" s="52">
        <v>2026</v>
      </c>
      <c r="B588" s="59" t="s">
        <v>61</v>
      </c>
      <c r="C588" s="58" t="s">
        <v>1496</v>
      </c>
      <c r="D588" s="107" t="s">
        <v>106</v>
      </c>
      <c r="E588" s="107">
        <v>1</v>
      </c>
      <c r="F588" s="58" t="s">
        <v>1497</v>
      </c>
      <c r="G588" s="107" t="s">
        <v>120</v>
      </c>
      <c r="H588" s="59" t="s">
        <v>120</v>
      </c>
      <c r="I588" s="58"/>
      <c r="J588" s="107"/>
      <c r="K588" s="107" t="s">
        <v>3</v>
      </c>
      <c r="L588" s="59" t="s">
        <v>6</v>
      </c>
      <c r="M588" s="60" t="s">
        <v>23</v>
      </c>
      <c r="N588" s="168">
        <f t="shared" si="46"/>
        <v>61200</v>
      </c>
      <c r="O588" s="169">
        <v>51000</v>
      </c>
      <c r="P588" s="169">
        <f>+O588/1.2</f>
        <v>42500</v>
      </c>
      <c r="Q588" s="107" t="s">
        <v>139</v>
      </c>
      <c r="R588" s="79"/>
      <c r="S588" s="79"/>
      <c r="T588" s="58"/>
      <c r="U588" s="107"/>
      <c r="V588" s="88">
        <v>46191</v>
      </c>
      <c r="W588" s="88"/>
      <c r="X588" s="88"/>
      <c r="Y588" s="150"/>
      <c r="Z588" s="150"/>
      <c r="AA588" s="150"/>
      <c r="AB588" s="150"/>
      <c r="AC588" s="150"/>
      <c r="AD588" s="150"/>
      <c r="AE588" s="151" t="s">
        <v>99</v>
      </c>
      <c r="AF588" s="193"/>
      <c r="AG588" s="200"/>
      <c r="AH588" s="201"/>
      <c r="AI588" s="201"/>
      <c r="AJ588" s="201"/>
      <c r="AK588" s="169"/>
      <c r="AL588" s="201"/>
      <c r="AM588" s="196"/>
      <c r="AO588" s="164"/>
    </row>
    <row r="589" spans="1:41" ht="30" hidden="1" customHeight="1" x14ac:dyDescent="0.35">
      <c r="A589" s="52">
        <v>2026</v>
      </c>
      <c r="B589" s="59" t="s">
        <v>61</v>
      </c>
      <c r="C589" s="58" t="s">
        <v>1498</v>
      </c>
      <c r="D589" s="107" t="s">
        <v>106</v>
      </c>
      <c r="E589" s="107">
        <v>1</v>
      </c>
      <c r="F589" s="58" t="s">
        <v>1499</v>
      </c>
      <c r="G589" s="107" t="s">
        <v>120</v>
      </c>
      <c r="H589" s="59" t="s">
        <v>120</v>
      </c>
      <c r="I589" s="58"/>
      <c r="J589" s="107"/>
      <c r="K589" s="107" t="s">
        <v>3</v>
      </c>
      <c r="L589" s="59" t="s">
        <v>6</v>
      </c>
      <c r="M589" s="60" t="s">
        <v>23</v>
      </c>
      <c r="N589" s="168">
        <f t="shared" si="46"/>
        <v>904728</v>
      </c>
      <c r="O589" s="169">
        <v>753940</v>
      </c>
      <c r="P589" s="169">
        <f>+O589/1.2</f>
        <v>628283.33333333337</v>
      </c>
      <c r="Q589" s="107" t="s">
        <v>139</v>
      </c>
      <c r="R589" s="79"/>
      <c r="S589" s="79"/>
      <c r="T589" s="58"/>
      <c r="U589" s="107"/>
      <c r="V589" s="88">
        <v>46191</v>
      </c>
      <c r="W589" s="88"/>
      <c r="X589" s="88"/>
      <c r="Y589" s="150"/>
      <c r="Z589" s="150"/>
      <c r="AA589" s="150"/>
      <c r="AB589" s="150"/>
      <c r="AC589" s="150"/>
      <c r="AD589" s="150"/>
      <c r="AE589" s="151" t="s">
        <v>99</v>
      </c>
      <c r="AF589" s="193"/>
      <c r="AG589" s="200"/>
      <c r="AH589" s="201"/>
      <c r="AI589" s="201"/>
      <c r="AJ589" s="201"/>
      <c r="AK589" s="169"/>
      <c r="AL589" s="201"/>
      <c r="AM589" s="196"/>
      <c r="AO589" s="164"/>
    </row>
    <row r="590" spans="1:41" ht="39" hidden="1" customHeight="1" x14ac:dyDescent="0.35">
      <c r="A590" s="52">
        <v>2026</v>
      </c>
      <c r="B590" s="59" t="s">
        <v>711</v>
      </c>
      <c r="C590" s="70" t="s">
        <v>1500</v>
      </c>
      <c r="D590" s="107" t="s">
        <v>106</v>
      </c>
      <c r="E590" s="107">
        <v>1</v>
      </c>
      <c r="F590" s="58" t="s">
        <v>1185</v>
      </c>
      <c r="G590" s="107" t="s">
        <v>121</v>
      </c>
      <c r="H590" s="59" t="s">
        <v>128</v>
      </c>
      <c r="I590" s="70"/>
      <c r="J590" s="107" t="s">
        <v>131</v>
      </c>
      <c r="K590" s="107" t="s">
        <v>1</v>
      </c>
      <c r="L590" s="59" t="s">
        <v>7</v>
      </c>
      <c r="M590" s="60" t="s">
        <v>35</v>
      </c>
      <c r="N590" s="168">
        <v>349387.2</v>
      </c>
      <c r="O590" s="168">
        <v>291156</v>
      </c>
      <c r="P590" s="168">
        <v>242630</v>
      </c>
      <c r="Q590" s="107" t="s">
        <v>138</v>
      </c>
      <c r="R590" s="79"/>
      <c r="S590" s="79"/>
      <c r="T590" s="58"/>
      <c r="U590" s="107"/>
      <c r="V590" s="88">
        <v>46191</v>
      </c>
      <c r="W590" s="88"/>
      <c r="X590" s="88"/>
      <c r="Y590" s="150"/>
      <c r="Z590" s="150">
        <v>0</v>
      </c>
      <c r="AA590" s="150"/>
      <c r="AB590" s="150">
        <v>0</v>
      </c>
      <c r="AC590" s="150"/>
      <c r="AD590" s="150"/>
      <c r="AE590" s="151" t="s">
        <v>100</v>
      </c>
      <c r="AF590" s="193" t="s">
        <v>1029</v>
      </c>
      <c r="AG590" s="194"/>
      <c r="AH590" s="153"/>
      <c r="AI590" s="153"/>
      <c r="AJ590" s="153"/>
      <c r="AK590" s="152"/>
      <c r="AL590" s="153"/>
      <c r="AM590" s="196" t="s">
        <v>1501</v>
      </c>
      <c r="AO590" s="164"/>
    </row>
    <row r="591" spans="1:41" ht="30" hidden="1" customHeight="1" x14ac:dyDescent="0.35">
      <c r="A591" s="52">
        <v>2026</v>
      </c>
      <c r="B591" s="59" t="s">
        <v>55</v>
      </c>
      <c r="C591" s="70" t="s">
        <v>1502</v>
      </c>
      <c r="D591" s="107" t="s">
        <v>109</v>
      </c>
      <c r="E591" s="107">
        <v>1</v>
      </c>
      <c r="F591" s="58" t="s">
        <v>1503</v>
      </c>
      <c r="G591" s="107" t="s">
        <v>121</v>
      </c>
      <c r="H591" s="59" t="s">
        <v>126</v>
      </c>
      <c r="I591" s="70" t="s">
        <v>1502</v>
      </c>
      <c r="J591" s="107" t="s">
        <v>132</v>
      </c>
      <c r="K591" s="107" t="s">
        <v>3</v>
      </c>
      <c r="L591" s="59" t="s">
        <v>7</v>
      </c>
      <c r="M591" s="60" t="s">
        <v>961</v>
      </c>
      <c r="N591" s="148"/>
      <c r="O591" s="149"/>
      <c r="P591" s="149"/>
      <c r="Q591" s="107" t="s">
        <v>138</v>
      </c>
      <c r="R591" s="79"/>
      <c r="S591" s="79"/>
      <c r="T591" s="58" t="s">
        <v>1504</v>
      </c>
      <c r="U591" s="107">
        <v>2026</v>
      </c>
      <c r="V591" s="88">
        <v>46184</v>
      </c>
      <c r="W591" s="79"/>
      <c r="X591" s="88">
        <v>46233</v>
      </c>
      <c r="Y591" s="150">
        <f>+AC591</f>
        <v>74980</v>
      </c>
      <c r="Z591" s="150">
        <v>0</v>
      </c>
      <c r="AA591" s="150">
        <f>+AD591</f>
        <v>89976</v>
      </c>
      <c r="AB591" s="150">
        <v>0</v>
      </c>
      <c r="AC591" s="150">
        <f>+AD591/1.2</f>
        <v>74980</v>
      </c>
      <c r="AD591" s="150">
        <v>89976</v>
      </c>
      <c r="AE591" s="151" t="s">
        <v>102</v>
      </c>
      <c r="AF591" s="193"/>
      <c r="AG591" s="194"/>
      <c r="AH591" s="153"/>
      <c r="AI591" s="153"/>
      <c r="AJ591" s="153"/>
      <c r="AK591" s="152"/>
      <c r="AL591" s="153"/>
      <c r="AM591" s="196"/>
      <c r="AO591" s="164"/>
    </row>
    <row r="592" spans="1:41" ht="52" hidden="1" customHeight="1" x14ac:dyDescent="0.35">
      <c r="A592" s="52">
        <v>2026</v>
      </c>
      <c r="B592" s="59" t="s">
        <v>55</v>
      </c>
      <c r="C592" s="70" t="s">
        <v>1505</v>
      </c>
      <c r="D592" s="107" t="s">
        <v>106</v>
      </c>
      <c r="E592" s="107">
        <v>1</v>
      </c>
      <c r="F592" s="58" t="s">
        <v>1506</v>
      </c>
      <c r="G592" s="107" t="s">
        <v>120</v>
      </c>
      <c r="H592" s="59" t="s">
        <v>120</v>
      </c>
      <c r="I592" s="70"/>
      <c r="J592" s="107" t="s">
        <v>130</v>
      </c>
      <c r="K592" s="107" t="s">
        <v>1</v>
      </c>
      <c r="L592" s="59" t="s">
        <v>7</v>
      </c>
      <c r="M592" s="60" t="s">
        <v>961</v>
      </c>
      <c r="N592" s="168">
        <f>O592*1.2</f>
        <v>1512000</v>
      </c>
      <c r="O592" s="169">
        <v>1260000</v>
      </c>
      <c r="P592" s="169">
        <f>O592/1.2</f>
        <v>1050000</v>
      </c>
      <c r="Q592" s="107" t="s">
        <v>138</v>
      </c>
      <c r="R592" s="79"/>
      <c r="S592" s="79"/>
      <c r="T592" s="58"/>
      <c r="U592" s="107"/>
      <c r="V592" s="88">
        <v>46191</v>
      </c>
      <c r="W592" s="88"/>
      <c r="X592" s="88"/>
      <c r="Y592" s="150"/>
      <c r="Z592" s="150"/>
      <c r="AA592" s="150"/>
      <c r="AB592" s="150"/>
      <c r="AC592" s="150"/>
      <c r="AD592" s="150"/>
      <c r="AE592" s="151" t="s">
        <v>99</v>
      </c>
      <c r="AF592" s="193"/>
      <c r="AG592" s="194"/>
      <c r="AH592" s="153"/>
      <c r="AI592" s="153"/>
      <c r="AJ592" s="153"/>
      <c r="AK592" s="152"/>
      <c r="AL592" s="153"/>
      <c r="AM592" s="196"/>
      <c r="AO592" s="164"/>
    </row>
    <row r="593" spans="1:41" ht="30" hidden="1" customHeight="1" x14ac:dyDescent="0.35">
      <c r="A593" s="54">
        <v>2026</v>
      </c>
      <c r="B593" s="56" t="s">
        <v>711</v>
      </c>
      <c r="C593" s="69" t="s">
        <v>1507</v>
      </c>
      <c r="D593" s="108" t="s">
        <v>106</v>
      </c>
      <c r="E593" s="108">
        <v>1</v>
      </c>
      <c r="F593" s="55" t="s">
        <v>1170</v>
      </c>
      <c r="G593" s="108" t="s">
        <v>121</v>
      </c>
      <c r="H593" s="56" t="s">
        <v>128</v>
      </c>
      <c r="I593" s="69"/>
      <c r="J593" s="108" t="s">
        <v>130</v>
      </c>
      <c r="K593" s="108" t="s">
        <v>3</v>
      </c>
      <c r="L593" s="56" t="s">
        <v>7</v>
      </c>
      <c r="M593" s="57" t="s">
        <v>1014</v>
      </c>
      <c r="N593" s="197">
        <f>O593*1.2</f>
        <v>2503800</v>
      </c>
      <c r="O593" s="198">
        <v>2086500</v>
      </c>
      <c r="P593" s="198">
        <f>O593/1.2</f>
        <v>1738750</v>
      </c>
      <c r="Q593" s="108" t="s">
        <v>138</v>
      </c>
      <c r="R593" s="81"/>
      <c r="S593" s="81"/>
      <c r="T593" s="55"/>
      <c r="U593" s="108"/>
      <c r="V593" s="87">
        <v>46191</v>
      </c>
      <c r="W593" s="87"/>
      <c r="X593" s="87"/>
      <c r="Y593" s="189"/>
      <c r="Z593" s="189">
        <v>0</v>
      </c>
      <c r="AA593" s="189"/>
      <c r="AB593" s="189">
        <v>0</v>
      </c>
      <c r="AC593" s="189"/>
      <c r="AD593" s="189"/>
      <c r="AE593" s="190" t="s">
        <v>100</v>
      </c>
      <c r="AF593" s="199" t="s">
        <v>1029</v>
      </c>
      <c r="AG593" s="194"/>
      <c r="AH593" s="153"/>
      <c r="AI593" s="153"/>
      <c r="AJ593" s="153"/>
      <c r="AK593" s="152"/>
      <c r="AL593" s="153"/>
      <c r="AM593" s="196" t="s">
        <v>1501</v>
      </c>
      <c r="AO593" s="164"/>
    </row>
    <row r="594" spans="1:41" s="35" customFormat="1" ht="30" hidden="1" customHeight="1" x14ac:dyDescent="0.35">
      <c r="A594" s="52">
        <v>2026</v>
      </c>
      <c r="B594" s="59" t="s">
        <v>56</v>
      </c>
      <c r="C594" s="70" t="s">
        <v>1508</v>
      </c>
      <c r="D594" s="107" t="s">
        <v>109</v>
      </c>
      <c r="E594" s="107">
        <v>1</v>
      </c>
      <c r="F594" s="58" t="s">
        <v>1509</v>
      </c>
      <c r="G594" s="107" t="s">
        <v>121</v>
      </c>
      <c r="H594" s="59" t="s">
        <v>126</v>
      </c>
      <c r="I594" s="70" t="s">
        <v>1508</v>
      </c>
      <c r="J594" s="107" t="s">
        <v>132</v>
      </c>
      <c r="K594" s="107" t="s">
        <v>3</v>
      </c>
      <c r="L594" s="59" t="s">
        <v>6</v>
      </c>
      <c r="M594" s="60" t="s">
        <v>979</v>
      </c>
      <c r="N594" s="148"/>
      <c r="O594" s="149"/>
      <c r="P594" s="149"/>
      <c r="Q594" s="107" t="s">
        <v>138</v>
      </c>
      <c r="R594" s="79"/>
      <c r="S594" s="79"/>
      <c r="T594" s="58" t="s">
        <v>1510</v>
      </c>
      <c r="U594" s="107">
        <v>2026</v>
      </c>
      <c r="V594" s="88">
        <v>46196</v>
      </c>
      <c r="W594" s="88">
        <v>46203</v>
      </c>
      <c r="X594" s="88"/>
      <c r="Y594" s="150">
        <v>48000</v>
      </c>
      <c r="Z594" s="150">
        <v>0</v>
      </c>
      <c r="AA594" s="150">
        <v>57600</v>
      </c>
      <c r="AB594" s="150">
        <v>0</v>
      </c>
      <c r="AC594" s="150">
        <v>48000</v>
      </c>
      <c r="AD594" s="150">
        <v>57600</v>
      </c>
      <c r="AE594" s="151" t="s">
        <v>102</v>
      </c>
      <c r="AF594" s="193"/>
      <c r="AG594" s="200"/>
      <c r="AH594" s="201"/>
      <c r="AI594" s="201"/>
      <c r="AJ594" s="201"/>
      <c r="AK594" s="169"/>
      <c r="AL594" s="201"/>
      <c r="AM594" s="160"/>
      <c r="AO594" s="104"/>
    </row>
    <row r="595" spans="1:41" s="35" customFormat="1" ht="30" hidden="1" customHeight="1" x14ac:dyDescent="0.35">
      <c r="A595" s="52">
        <v>2026</v>
      </c>
      <c r="B595" s="59" t="s">
        <v>56</v>
      </c>
      <c r="C595" s="70" t="s">
        <v>1511</v>
      </c>
      <c r="D595" s="107" t="s">
        <v>109</v>
      </c>
      <c r="E595" s="107">
        <v>1</v>
      </c>
      <c r="F595" s="58" t="s">
        <v>1512</v>
      </c>
      <c r="G595" s="107" t="s">
        <v>121</v>
      </c>
      <c r="H595" s="59" t="s">
        <v>126</v>
      </c>
      <c r="I595" s="70" t="s">
        <v>1511</v>
      </c>
      <c r="J595" s="107" t="s">
        <v>132</v>
      </c>
      <c r="K595" s="107" t="s">
        <v>3</v>
      </c>
      <c r="L595" s="59" t="s">
        <v>6</v>
      </c>
      <c r="M595" s="60" t="s">
        <v>979</v>
      </c>
      <c r="N595" s="148"/>
      <c r="O595" s="149"/>
      <c r="P595" s="149"/>
      <c r="Q595" s="107" t="s">
        <v>138</v>
      </c>
      <c r="R595" s="79"/>
      <c r="S595" s="79"/>
      <c r="T595" s="58" t="s">
        <v>1510</v>
      </c>
      <c r="U595" s="107">
        <v>2026</v>
      </c>
      <c r="V595" s="88">
        <v>46196</v>
      </c>
      <c r="W595" s="88">
        <v>46202</v>
      </c>
      <c r="X595" s="88"/>
      <c r="Y595" s="150">
        <v>29980</v>
      </c>
      <c r="Z595" s="150">
        <v>0</v>
      </c>
      <c r="AA595" s="150">
        <f>Y595*1.2</f>
        <v>35976</v>
      </c>
      <c r="AB595" s="150">
        <v>0</v>
      </c>
      <c r="AC595" s="150">
        <f>Y595</f>
        <v>29980</v>
      </c>
      <c r="AD595" s="150">
        <f>AA595</f>
        <v>35976</v>
      </c>
      <c r="AE595" s="151" t="s">
        <v>102</v>
      </c>
      <c r="AF595" s="193"/>
      <c r="AG595" s="200"/>
      <c r="AH595" s="201"/>
      <c r="AI595" s="201"/>
      <c r="AJ595" s="201"/>
      <c r="AK595" s="169"/>
      <c r="AL595" s="201"/>
      <c r="AM595" s="160"/>
      <c r="AO595" s="104"/>
    </row>
    <row r="596" spans="1:41" s="35" customFormat="1" ht="30" hidden="1" customHeight="1" x14ac:dyDescent="0.35">
      <c r="A596" s="52">
        <v>2026</v>
      </c>
      <c r="B596" s="59" t="s">
        <v>711</v>
      </c>
      <c r="C596" s="70" t="s">
        <v>1513</v>
      </c>
      <c r="D596" s="107" t="s">
        <v>109</v>
      </c>
      <c r="E596" s="107">
        <v>1</v>
      </c>
      <c r="F596" s="58" t="s">
        <v>1514</v>
      </c>
      <c r="G596" s="107" t="s">
        <v>121</v>
      </c>
      <c r="H596" s="59" t="s">
        <v>126</v>
      </c>
      <c r="I596" s="70" t="s">
        <v>1513</v>
      </c>
      <c r="J596" s="107" t="s">
        <v>132</v>
      </c>
      <c r="K596" s="107" t="s">
        <v>3</v>
      </c>
      <c r="L596" s="59" t="s">
        <v>7</v>
      </c>
      <c r="M596" s="58" t="s">
        <v>1014</v>
      </c>
      <c r="N596" s="148"/>
      <c r="O596" s="149"/>
      <c r="P596" s="149"/>
      <c r="Q596" s="107" t="s">
        <v>138</v>
      </c>
      <c r="R596" s="79"/>
      <c r="S596" s="79"/>
      <c r="T596" s="58" t="s">
        <v>1190</v>
      </c>
      <c r="U596" s="107"/>
      <c r="V596" s="88">
        <v>46197</v>
      </c>
      <c r="W596" s="88"/>
      <c r="X596" s="88"/>
      <c r="Y596" s="150">
        <v>343397.56</v>
      </c>
      <c r="Z596" s="150">
        <v>0</v>
      </c>
      <c r="AA596" s="150">
        <v>412077.77</v>
      </c>
      <c r="AB596" s="150">
        <v>0</v>
      </c>
      <c r="AC596" s="150">
        <v>343397.56</v>
      </c>
      <c r="AD596" s="150">
        <v>412077.77</v>
      </c>
      <c r="AE596" s="151" t="s">
        <v>102</v>
      </c>
      <c r="AF596" s="193"/>
      <c r="AG596" s="200"/>
      <c r="AH596" s="201"/>
      <c r="AI596" s="201"/>
      <c r="AJ596" s="201"/>
      <c r="AK596" s="169"/>
      <c r="AL596" s="201"/>
      <c r="AM596" s="160"/>
      <c r="AO596" s="104"/>
    </row>
    <row r="597" spans="1:41" s="35" customFormat="1" ht="30" hidden="1" customHeight="1" x14ac:dyDescent="0.35">
      <c r="A597" s="52">
        <v>2026</v>
      </c>
      <c r="B597" s="59" t="s">
        <v>55</v>
      </c>
      <c r="C597" s="70" t="s">
        <v>1515</v>
      </c>
      <c r="D597" s="107" t="s">
        <v>109</v>
      </c>
      <c r="E597" s="107">
        <v>1</v>
      </c>
      <c r="F597" s="58" t="s">
        <v>1516</v>
      </c>
      <c r="G597" s="107" t="s">
        <v>120</v>
      </c>
      <c r="H597" s="59" t="s">
        <v>120</v>
      </c>
      <c r="I597" s="70" t="s">
        <v>1515</v>
      </c>
      <c r="J597" s="107" t="s">
        <v>132</v>
      </c>
      <c r="K597" s="107" t="s">
        <v>3</v>
      </c>
      <c r="L597" s="59" t="s">
        <v>6</v>
      </c>
      <c r="M597" s="58" t="s">
        <v>23</v>
      </c>
      <c r="N597" s="148"/>
      <c r="O597" s="149"/>
      <c r="P597" s="149"/>
      <c r="Q597" s="107" t="s">
        <v>138</v>
      </c>
      <c r="R597" s="79"/>
      <c r="S597" s="79"/>
      <c r="T597" s="58" t="s">
        <v>1212</v>
      </c>
      <c r="U597" s="107"/>
      <c r="V597" s="88">
        <v>46197</v>
      </c>
      <c r="W597" s="88"/>
      <c r="X597" s="88"/>
      <c r="Y597" s="150">
        <v>11666.67</v>
      </c>
      <c r="Z597" s="150">
        <v>0</v>
      </c>
      <c r="AA597" s="150">
        <v>14000</v>
      </c>
      <c r="AB597" s="150">
        <v>0</v>
      </c>
      <c r="AC597" s="150">
        <v>11666.67</v>
      </c>
      <c r="AD597" s="150">
        <v>14000</v>
      </c>
      <c r="AE597" s="151" t="s">
        <v>101</v>
      </c>
      <c r="AF597" s="193"/>
      <c r="AG597" s="200"/>
      <c r="AH597" s="201"/>
      <c r="AI597" s="201"/>
      <c r="AJ597" s="201"/>
      <c r="AK597" s="169"/>
      <c r="AL597" s="201"/>
      <c r="AM597" s="160"/>
      <c r="AO597" s="104"/>
    </row>
    <row r="598" spans="1:41" s="35" customFormat="1" ht="30" hidden="1" customHeight="1" x14ac:dyDescent="0.35">
      <c r="A598" s="52">
        <v>2026</v>
      </c>
      <c r="B598" s="59" t="s">
        <v>60</v>
      </c>
      <c r="C598" s="70" t="s">
        <v>1517</v>
      </c>
      <c r="D598" s="107" t="s">
        <v>109</v>
      </c>
      <c r="E598" s="107">
        <v>1</v>
      </c>
      <c r="F598" s="58" t="s">
        <v>1518</v>
      </c>
      <c r="G598" s="107" t="s">
        <v>120</v>
      </c>
      <c r="H598" s="59" t="s">
        <v>120</v>
      </c>
      <c r="I598" s="70" t="s">
        <v>1517</v>
      </c>
      <c r="J598" s="107" t="s">
        <v>132</v>
      </c>
      <c r="K598" s="107" t="s">
        <v>3</v>
      </c>
      <c r="L598" s="59" t="s">
        <v>7</v>
      </c>
      <c r="M598" s="58" t="s">
        <v>33</v>
      </c>
      <c r="N598" s="148"/>
      <c r="O598" s="149"/>
      <c r="P598" s="149"/>
      <c r="Q598" s="107" t="s">
        <v>138</v>
      </c>
      <c r="R598" s="79"/>
      <c r="S598" s="79"/>
      <c r="T598" s="58" t="s">
        <v>1519</v>
      </c>
      <c r="U598" s="107"/>
      <c r="V598" s="88">
        <v>46197</v>
      </c>
      <c r="W598" s="88"/>
      <c r="X598" s="88"/>
      <c r="Y598" s="150">
        <v>37500</v>
      </c>
      <c r="Z598" s="150">
        <v>0</v>
      </c>
      <c r="AA598" s="150">
        <v>45000</v>
      </c>
      <c r="AB598" s="150">
        <v>0</v>
      </c>
      <c r="AC598" s="150">
        <v>37500</v>
      </c>
      <c r="AD598" s="150">
        <v>45000</v>
      </c>
      <c r="AE598" s="151" t="s">
        <v>101</v>
      </c>
      <c r="AF598" s="193"/>
      <c r="AG598" s="200"/>
      <c r="AH598" s="201"/>
      <c r="AI598" s="201"/>
      <c r="AJ598" s="201"/>
      <c r="AK598" s="169"/>
      <c r="AL598" s="201"/>
      <c r="AM598" s="160"/>
      <c r="AO598" s="104"/>
    </row>
    <row r="599" spans="1:41" s="35" customFormat="1" ht="30" hidden="1" customHeight="1" x14ac:dyDescent="0.35">
      <c r="A599" s="52">
        <v>2026</v>
      </c>
      <c r="B599" s="59" t="s">
        <v>56</v>
      </c>
      <c r="C599" s="70" t="s">
        <v>1520</v>
      </c>
      <c r="D599" s="107" t="s">
        <v>109</v>
      </c>
      <c r="E599" s="107">
        <v>1</v>
      </c>
      <c r="F599" s="58" t="s">
        <v>1521</v>
      </c>
      <c r="G599" s="107" t="s">
        <v>121</v>
      </c>
      <c r="H599" s="59" t="s">
        <v>126</v>
      </c>
      <c r="I599" s="70" t="s">
        <v>1520</v>
      </c>
      <c r="J599" s="107" t="s">
        <v>132</v>
      </c>
      <c r="K599" s="107" t="s">
        <v>3</v>
      </c>
      <c r="L599" s="59" t="s">
        <v>6</v>
      </c>
      <c r="M599" s="60" t="s">
        <v>979</v>
      </c>
      <c r="N599" s="148"/>
      <c r="O599" s="149"/>
      <c r="P599" s="149"/>
      <c r="Q599" s="107" t="s">
        <v>138</v>
      </c>
      <c r="R599" s="79"/>
      <c r="S599" s="79"/>
      <c r="T599" s="58" t="s">
        <v>1522</v>
      </c>
      <c r="U599" s="107">
        <v>2026</v>
      </c>
      <c r="V599" s="88">
        <v>46197</v>
      </c>
      <c r="W599" s="88">
        <v>46203</v>
      </c>
      <c r="X599" s="88"/>
      <c r="Y599" s="150">
        <v>26700</v>
      </c>
      <c r="Z599" s="150">
        <v>0</v>
      </c>
      <c r="AA599" s="150">
        <f>Y599*1.2</f>
        <v>32040</v>
      </c>
      <c r="AB599" s="150">
        <v>0</v>
      </c>
      <c r="AC599" s="150">
        <f>Y599</f>
        <v>26700</v>
      </c>
      <c r="AD599" s="150">
        <f>AA599</f>
        <v>32040</v>
      </c>
      <c r="AE599" s="151" t="s">
        <v>102</v>
      </c>
      <c r="AF599" s="193"/>
      <c r="AG599" s="200"/>
      <c r="AH599" s="201"/>
      <c r="AI599" s="201"/>
      <c r="AJ599" s="201"/>
      <c r="AK599" s="169"/>
      <c r="AL599" s="201"/>
      <c r="AM599" s="160"/>
      <c r="AO599" s="104"/>
    </row>
    <row r="600" spans="1:41" s="35" customFormat="1" ht="30" hidden="1" customHeight="1" x14ac:dyDescent="0.35">
      <c r="A600" s="52">
        <v>2026</v>
      </c>
      <c r="B600" s="59" t="s">
        <v>63</v>
      </c>
      <c r="C600" s="70" t="s">
        <v>1523</v>
      </c>
      <c r="D600" s="107" t="s">
        <v>114</v>
      </c>
      <c r="E600" s="107">
        <v>1</v>
      </c>
      <c r="F600" s="58" t="s">
        <v>1524</v>
      </c>
      <c r="G600" s="107" t="s">
        <v>120</v>
      </c>
      <c r="H600" s="59" t="s">
        <v>120</v>
      </c>
      <c r="I600" s="70" t="s">
        <v>1523</v>
      </c>
      <c r="J600" s="107" t="s">
        <v>132</v>
      </c>
      <c r="K600" s="107" t="s">
        <v>3</v>
      </c>
      <c r="L600" s="59" t="s">
        <v>6</v>
      </c>
      <c r="M600" s="60" t="s">
        <v>1525</v>
      </c>
      <c r="N600" s="148"/>
      <c r="O600" s="149"/>
      <c r="P600" s="149"/>
      <c r="Q600" s="107" t="s">
        <v>138</v>
      </c>
      <c r="R600" s="79"/>
      <c r="S600" s="79"/>
      <c r="T600" s="58" t="s">
        <v>1526</v>
      </c>
      <c r="U600" s="107"/>
      <c r="V600" s="88"/>
      <c r="W600" s="88"/>
      <c r="X600" s="88"/>
      <c r="Y600" s="150">
        <v>2776080</v>
      </c>
      <c r="Z600" s="150">
        <v>300000</v>
      </c>
      <c r="AA600" s="150">
        <v>2776080</v>
      </c>
      <c r="AB600" s="150">
        <v>300000</v>
      </c>
      <c r="AC600" s="150">
        <v>2776080</v>
      </c>
      <c r="AD600" s="150">
        <v>2776080</v>
      </c>
      <c r="AE600" s="151" t="s">
        <v>102</v>
      </c>
      <c r="AF600" s="193"/>
      <c r="AG600" s="200"/>
      <c r="AH600" s="201"/>
      <c r="AI600" s="201"/>
      <c r="AJ600" s="201"/>
      <c r="AK600" s="169"/>
      <c r="AL600" s="201"/>
      <c r="AM600" s="160"/>
      <c r="AN600" s="202" t="s">
        <v>178</v>
      </c>
      <c r="AO600" s="104"/>
    </row>
    <row r="601" spans="1:41" s="35" customFormat="1" ht="30" hidden="1" customHeight="1" x14ac:dyDescent="0.35">
      <c r="A601" s="52">
        <v>2026</v>
      </c>
      <c r="B601" s="59" t="s">
        <v>55</v>
      </c>
      <c r="C601" s="70" t="s">
        <v>1527</v>
      </c>
      <c r="D601" s="107" t="s">
        <v>106</v>
      </c>
      <c r="E601" s="107">
        <v>1</v>
      </c>
      <c r="F601" s="58" t="s">
        <v>1528</v>
      </c>
      <c r="G601" s="107" t="s">
        <v>120</v>
      </c>
      <c r="H601" s="59" t="s">
        <v>120</v>
      </c>
      <c r="I601" s="70"/>
      <c r="J601" s="107" t="s">
        <v>131</v>
      </c>
      <c r="K601" s="107" t="s">
        <v>3</v>
      </c>
      <c r="L601" s="59" t="s">
        <v>7</v>
      </c>
      <c r="M601" s="60" t="s">
        <v>33</v>
      </c>
      <c r="N601" s="168">
        <f>O601*1.2</f>
        <v>86400</v>
      </c>
      <c r="O601" s="169">
        <v>72000</v>
      </c>
      <c r="P601" s="203">
        <v>60000</v>
      </c>
      <c r="Q601" s="107" t="s">
        <v>138</v>
      </c>
      <c r="R601" s="79"/>
      <c r="S601" s="79"/>
      <c r="T601" s="58"/>
      <c r="U601" s="107"/>
      <c r="V601" s="85">
        <v>46198</v>
      </c>
      <c r="W601" s="88"/>
      <c r="X601" s="88"/>
      <c r="Y601" s="150"/>
      <c r="Z601" s="150"/>
      <c r="AA601" s="150"/>
      <c r="AB601" s="150"/>
      <c r="AC601" s="150"/>
      <c r="AD601" s="150"/>
      <c r="AE601" s="151" t="s">
        <v>99</v>
      </c>
      <c r="AF601" s="193"/>
      <c r="AG601" s="200"/>
      <c r="AH601" s="201"/>
      <c r="AI601" s="201"/>
      <c r="AJ601" s="201"/>
      <c r="AK601" s="169"/>
      <c r="AL601" s="201"/>
      <c r="AM601" s="160"/>
      <c r="AO601" s="104"/>
    </row>
    <row r="602" spans="1:41" s="35" customFormat="1" ht="46.5" hidden="1" customHeight="1" x14ac:dyDescent="0.35">
      <c r="A602" s="52">
        <v>2026</v>
      </c>
      <c r="B602" s="59" t="s">
        <v>55</v>
      </c>
      <c r="C602" s="70" t="s">
        <v>1527</v>
      </c>
      <c r="D602" s="107" t="s">
        <v>106</v>
      </c>
      <c r="E602" s="107">
        <v>2</v>
      </c>
      <c r="F602" s="58" t="s">
        <v>1529</v>
      </c>
      <c r="G602" s="107" t="s">
        <v>120</v>
      </c>
      <c r="H602" s="59" t="s">
        <v>120</v>
      </c>
      <c r="I602" s="70"/>
      <c r="J602" s="107" t="s">
        <v>131</v>
      </c>
      <c r="K602" s="107" t="s">
        <v>3</v>
      </c>
      <c r="L602" s="59" t="s">
        <v>7</v>
      </c>
      <c r="M602" s="60" t="s">
        <v>33</v>
      </c>
      <c r="N602" s="168">
        <v>86400</v>
      </c>
      <c r="O602" s="169">
        <v>72000</v>
      </c>
      <c r="P602" s="203">
        <v>60000</v>
      </c>
      <c r="Q602" s="107" t="s">
        <v>138</v>
      </c>
      <c r="R602" s="79"/>
      <c r="S602" s="79"/>
      <c r="T602" s="58"/>
      <c r="U602" s="107"/>
      <c r="V602" s="85">
        <v>46198</v>
      </c>
      <c r="W602" s="88"/>
      <c r="X602" s="88"/>
      <c r="Y602" s="150"/>
      <c r="Z602" s="150"/>
      <c r="AA602" s="150"/>
      <c r="AB602" s="150"/>
      <c r="AC602" s="150"/>
      <c r="AD602" s="150"/>
      <c r="AE602" s="151" t="s">
        <v>99</v>
      </c>
      <c r="AF602" s="193"/>
      <c r="AG602" s="200"/>
      <c r="AH602" s="201"/>
      <c r="AI602" s="201"/>
      <c r="AJ602" s="201"/>
      <c r="AK602" s="169"/>
      <c r="AL602" s="201"/>
      <c r="AM602" s="160"/>
      <c r="AO602" s="104"/>
    </row>
    <row r="603" spans="1:41" s="35" customFormat="1" ht="73.5" hidden="1" customHeight="1" x14ac:dyDescent="0.35">
      <c r="A603" s="52">
        <v>2026</v>
      </c>
      <c r="B603" s="59" t="s">
        <v>55</v>
      </c>
      <c r="C603" s="70" t="s">
        <v>1530</v>
      </c>
      <c r="D603" s="107" t="s">
        <v>106</v>
      </c>
      <c r="E603" s="107">
        <v>1</v>
      </c>
      <c r="F603" s="58" t="s">
        <v>1531</v>
      </c>
      <c r="G603" s="107" t="s">
        <v>121</v>
      </c>
      <c r="H603" s="59" t="s">
        <v>128</v>
      </c>
      <c r="I603" s="70"/>
      <c r="J603" s="107" t="s">
        <v>130</v>
      </c>
      <c r="K603" s="107" t="s">
        <v>3</v>
      </c>
      <c r="L603" s="59" t="s">
        <v>7</v>
      </c>
      <c r="M603" s="60" t="s">
        <v>38</v>
      </c>
      <c r="N603" s="168">
        <v>2057660.17</v>
      </c>
      <c r="O603" s="169">
        <v>1714716.81</v>
      </c>
      <c r="P603" s="203">
        <f>O603/1.2</f>
        <v>1428930.675</v>
      </c>
      <c r="Q603" s="107" t="s">
        <v>138</v>
      </c>
      <c r="R603" s="79"/>
      <c r="S603" s="79"/>
      <c r="T603" s="58"/>
      <c r="U603" s="107"/>
      <c r="V603" s="85"/>
      <c r="W603" s="88"/>
      <c r="X603" s="88"/>
      <c r="Y603" s="150"/>
      <c r="Z603" s="150"/>
      <c r="AA603" s="150"/>
      <c r="AB603" s="150"/>
      <c r="AC603" s="150"/>
      <c r="AD603" s="150"/>
      <c r="AE603" s="151" t="s">
        <v>100</v>
      </c>
      <c r="AF603" s="193"/>
      <c r="AG603" s="200"/>
      <c r="AH603" s="201"/>
      <c r="AI603" s="201"/>
      <c r="AJ603" s="201"/>
      <c r="AK603" s="169"/>
      <c r="AL603" s="201"/>
      <c r="AM603" s="160"/>
      <c r="AO603" s="104"/>
    </row>
    <row r="604" spans="1:41" s="35" customFormat="1" ht="49.5" hidden="1" customHeight="1" x14ac:dyDescent="0.35">
      <c r="A604" s="52">
        <v>2026</v>
      </c>
      <c r="B604" s="59" t="s">
        <v>56</v>
      </c>
      <c r="C604" s="70" t="s">
        <v>1532</v>
      </c>
      <c r="D604" s="107" t="s">
        <v>106</v>
      </c>
      <c r="E604" s="107">
        <v>1</v>
      </c>
      <c r="F604" s="58" t="s">
        <v>1143</v>
      </c>
      <c r="G604" s="107" t="s">
        <v>121</v>
      </c>
      <c r="H604" s="59" t="s">
        <v>128</v>
      </c>
      <c r="I604" s="70"/>
      <c r="J604" s="107" t="s">
        <v>130</v>
      </c>
      <c r="K604" s="107" t="s">
        <v>3</v>
      </c>
      <c r="L604" s="59" t="s">
        <v>6</v>
      </c>
      <c r="M604" s="60" t="s">
        <v>23</v>
      </c>
      <c r="N604" s="168">
        <f>O604*1.2</f>
        <v>4320000</v>
      </c>
      <c r="O604" s="169">
        <v>3600000</v>
      </c>
      <c r="P604" s="169">
        <f>O604/1.2</f>
        <v>3000000</v>
      </c>
      <c r="Q604" s="107" t="s">
        <v>139</v>
      </c>
      <c r="R604" s="86"/>
      <c r="S604" s="86"/>
      <c r="T604" s="58"/>
      <c r="U604" s="107"/>
      <c r="V604" s="88"/>
      <c r="W604" s="88"/>
      <c r="X604" s="88"/>
      <c r="Y604" s="150"/>
      <c r="Z604" s="150"/>
      <c r="AA604" s="150"/>
      <c r="AB604" s="150"/>
      <c r="AC604" s="150"/>
      <c r="AD604" s="150"/>
      <c r="AE604" s="151" t="s">
        <v>100</v>
      </c>
      <c r="AF604" s="204"/>
      <c r="AG604" s="200"/>
      <c r="AH604" s="201"/>
      <c r="AI604" s="201"/>
      <c r="AJ604" s="201"/>
      <c r="AK604" s="169"/>
      <c r="AL604" s="201"/>
      <c r="AM604" s="187"/>
      <c r="AO604" s="104"/>
    </row>
    <row r="605" spans="1:41" s="35" customFormat="1" ht="30" hidden="1" customHeight="1" x14ac:dyDescent="0.35">
      <c r="A605" s="52">
        <v>2026</v>
      </c>
      <c r="B605" s="59" t="s">
        <v>56</v>
      </c>
      <c r="C605" s="70" t="s">
        <v>1533</v>
      </c>
      <c r="D605" s="107" t="s">
        <v>109</v>
      </c>
      <c r="E605" s="107">
        <v>1</v>
      </c>
      <c r="F605" s="58" t="s">
        <v>1534</v>
      </c>
      <c r="G605" s="107" t="s">
        <v>121</v>
      </c>
      <c r="H605" s="59" t="s">
        <v>126</v>
      </c>
      <c r="I605" s="70" t="s">
        <v>1533</v>
      </c>
      <c r="J605" s="51" t="s">
        <v>132</v>
      </c>
      <c r="K605" s="107" t="s">
        <v>3</v>
      </c>
      <c r="L605" s="59" t="s">
        <v>6</v>
      </c>
      <c r="M605" s="60" t="s">
        <v>979</v>
      </c>
      <c r="N605" s="148"/>
      <c r="O605" s="149"/>
      <c r="P605" s="149"/>
      <c r="Q605" s="107" t="s">
        <v>138</v>
      </c>
      <c r="R605" s="79"/>
      <c r="S605" s="79"/>
      <c r="T605" s="58" t="s">
        <v>1522</v>
      </c>
      <c r="U605" s="107">
        <v>2026</v>
      </c>
      <c r="V605" s="85">
        <v>46203</v>
      </c>
      <c r="W605" s="88">
        <v>46203</v>
      </c>
      <c r="X605" s="88"/>
      <c r="Y605" s="150">
        <v>21600</v>
      </c>
      <c r="Z605" s="150">
        <v>0</v>
      </c>
      <c r="AA605" s="150">
        <f>Y605*1.2</f>
        <v>25920</v>
      </c>
      <c r="AB605" s="150">
        <v>0</v>
      </c>
      <c r="AC605" s="150">
        <v>21600</v>
      </c>
      <c r="AD605" s="150">
        <f>AC605*1.2</f>
        <v>25920</v>
      </c>
      <c r="AE605" s="151" t="s">
        <v>102</v>
      </c>
      <c r="AF605" s="193"/>
      <c r="AG605" s="200"/>
      <c r="AH605" s="201"/>
      <c r="AI605" s="201"/>
      <c r="AJ605" s="201"/>
      <c r="AK605" s="169"/>
      <c r="AL605" s="201"/>
      <c r="AM605" s="160"/>
      <c r="AO605" s="104"/>
    </row>
    <row r="606" spans="1:41" s="35" customFormat="1" ht="30" hidden="1" customHeight="1" x14ac:dyDescent="0.35">
      <c r="A606" s="52">
        <v>2026</v>
      </c>
      <c r="B606" s="59" t="s">
        <v>77</v>
      </c>
      <c r="C606" s="70" t="s">
        <v>1535</v>
      </c>
      <c r="D606" s="107" t="s">
        <v>109</v>
      </c>
      <c r="E606" s="107">
        <v>1</v>
      </c>
      <c r="F606" s="58" t="s">
        <v>1536</v>
      </c>
      <c r="G606" s="107" t="s">
        <v>121</v>
      </c>
      <c r="H606" s="59" t="s">
        <v>120</v>
      </c>
      <c r="I606" s="70" t="s">
        <v>1535</v>
      </c>
      <c r="J606" s="107" t="s">
        <v>132</v>
      </c>
      <c r="K606" s="107" t="s">
        <v>3</v>
      </c>
      <c r="L606" s="59" t="s">
        <v>6</v>
      </c>
      <c r="M606" s="60" t="s">
        <v>16</v>
      </c>
      <c r="N606" s="148"/>
      <c r="O606" s="149"/>
      <c r="P606" s="149"/>
      <c r="Q606" s="107" t="s">
        <v>138</v>
      </c>
      <c r="R606" s="79"/>
      <c r="S606" s="79"/>
      <c r="T606" s="58" t="s">
        <v>1537</v>
      </c>
      <c r="U606" s="107">
        <v>2026</v>
      </c>
      <c r="V606" s="85">
        <v>46203</v>
      </c>
      <c r="W606" s="79"/>
      <c r="X606" s="88"/>
      <c r="Y606" s="150">
        <v>29000</v>
      </c>
      <c r="Z606" s="150">
        <v>0</v>
      </c>
      <c r="AA606" s="150">
        <f>+Y606*1.2</f>
        <v>34800</v>
      </c>
      <c r="AB606" s="150"/>
      <c r="AC606" s="150">
        <v>29000</v>
      </c>
      <c r="AD606" s="150">
        <f>AC606*1.2</f>
        <v>34800</v>
      </c>
      <c r="AE606" s="151" t="s">
        <v>102</v>
      </c>
      <c r="AF606" s="193"/>
      <c r="AG606" s="200"/>
      <c r="AH606" s="201"/>
      <c r="AI606" s="201"/>
      <c r="AJ606" s="201"/>
      <c r="AK606" s="169"/>
      <c r="AL606" s="201"/>
      <c r="AM606" s="160"/>
      <c r="AO606" s="104"/>
    </row>
    <row r="607" spans="1:41" s="35" customFormat="1" ht="30" hidden="1" customHeight="1" x14ac:dyDescent="0.35">
      <c r="A607" s="52">
        <v>2026</v>
      </c>
      <c r="B607" s="59" t="s">
        <v>64</v>
      </c>
      <c r="C607" s="70" t="s">
        <v>1538</v>
      </c>
      <c r="D607" s="107" t="s">
        <v>106</v>
      </c>
      <c r="E607" s="107">
        <v>1</v>
      </c>
      <c r="F607" s="58" t="s">
        <v>1539</v>
      </c>
      <c r="G607" s="107" t="s">
        <v>120</v>
      </c>
      <c r="H607" s="59" t="s">
        <v>120</v>
      </c>
      <c r="I607" s="70"/>
      <c r="J607" s="107" t="s">
        <v>131</v>
      </c>
      <c r="K607" s="107" t="s">
        <v>3</v>
      </c>
      <c r="L607" s="59" t="s">
        <v>6</v>
      </c>
      <c r="M607" s="60" t="s">
        <v>16</v>
      </c>
      <c r="N607" s="170">
        <v>102000</v>
      </c>
      <c r="O607" s="186">
        <v>85000</v>
      </c>
      <c r="P607" s="169">
        <f>O607/1.2</f>
        <v>70833.333333333343</v>
      </c>
      <c r="Q607" s="107" t="s">
        <v>138</v>
      </c>
      <c r="R607" s="79"/>
      <c r="S607" s="79"/>
      <c r="T607" s="58"/>
      <c r="U607" s="107"/>
      <c r="V607" s="85"/>
      <c r="W607" s="79"/>
      <c r="X607" s="88"/>
      <c r="Y607" s="150"/>
      <c r="Z607" s="150"/>
      <c r="AA607" s="150"/>
      <c r="AB607" s="150"/>
      <c r="AC607" s="150"/>
      <c r="AD607" s="150"/>
      <c r="AE607" s="151" t="s">
        <v>99</v>
      </c>
      <c r="AF607" s="193"/>
      <c r="AG607" s="200"/>
      <c r="AH607" s="201"/>
      <c r="AI607" s="201"/>
      <c r="AJ607" s="201"/>
      <c r="AK607" s="169"/>
      <c r="AL607" s="201"/>
      <c r="AM607" s="160"/>
      <c r="AO607" s="104"/>
    </row>
    <row r="608" spans="1:41" s="35" customFormat="1" ht="42.75" hidden="1" customHeight="1" x14ac:dyDescent="0.35">
      <c r="A608" s="52">
        <v>2026</v>
      </c>
      <c r="B608" s="59" t="s">
        <v>711</v>
      </c>
      <c r="C608" s="70" t="s">
        <v>1540</v>
      </c>
      <c r="D608" s="107" t="s">
        <v>106</v>
      </c>
      <c r="E608" s="107">
        <v>1</v>
      </c>
      <c r="F608" s="58" t="s">
        <v>1388</v>
      </c>
      <c r="G608" s="107" t="s">
        <v>121</v>
      </c>
      <c r="H608" s="59" t="s">
        <v>128</v>
      </c>
      <c r="I608" s="70"/>
      <c r="J608" s="107" t="s">
        <v>131</v>
      </c>
      <c r="K608" s="107" t="s">
        <v>2</v>
      </c>
      <c r="L608" s="59" t="s">
        <v>7</v>
      </c>
      <c r="M608" s="60" t="s">
        <v>971</v>
      </c>
      <c r="N608" s="170">
        <f>O608*1.2</f>
        <v>10984982.4</v>
      </c>
      <c r="O608" s="170">
        <v>9154152</v>
      </c>
      <c r="P608" s="169">
        <f>O608/1.2</f>
        <v>7628460</v>
      </c>
      <c r="Q608" s="107" t="s">
        <v>138</v>
      </c>
      <c r="R608" s="79"/>
      <c r="S608" s="79"/>
      <c r="T608" s="58"/>
      <c r="U608" s="107"/>
      <c r="V608" s="85">
        <v>46206</v>
      </c>
      <c r="W608" s="79"/>
      <c r="X608" s="88"/>
      <c r="Y608" s="150"/>
      <c r="Z608" s="150"/>
      <c r="AA608" s="150"/>
      <c r="AB608" s="150"/>
      <c r="AC608" s="150"/>
      <c r="AD608" s="150"/>
      <c r="AE608" s="151" t="s">
        <v>100</v>
      </c>
      <c r="AF608" s="193"/>
      <c r="AG608" s="200"/>
      <c r="AH608" s="201"/>
      <c r="AI608" s="201"/>
      <c r="AJ608" s="201"/>
      <c r="AK608" s="169"/>
      <c r="AL608" s="201"/>
      <c r="AM608" s="160"/>
      <c r="AO608" s="104"/>
    </row>
    <row r="609" spans="1:45" s="35" customFormat="1" ht="30" hidden="1" customHeight="1" x14ac:dyDescent="0.35">
      <c r="A609" s="52">
        <v>2026</v>
      </c>
      <c r="B609" s="59" t="s">
        <v>77</v>
      </c>
      <c r="C609" s="70"/>
      <c r="D609" s="107" t="s">
        <v>108</v>
      </c>
      <c r="E609" s="107">
        <v>1</v>
      </c>
      <c r="F609" s="58" t="s">
        <v>1541</v>
      </c>
      <c r="G609" s="107" t="s">
        <v>121</v>
      </c>
      <c r="H609" s="59" t="s">
        <v>126</v>
      </c>
      <c r="I609" s="70"/>
      <c r="J609" s="107" t="s">
        <v>132</v>
      </c>
      <c r="K609" s="107" t="s">
        <v>3</v>
      </c>
      <c r="L609" s="59" t="s">
        <v>6</v>
      </c>
      <c r="M609" s="60" t="s">
        <v>1542</v>
      </c>
      <c r="N609" s="148"/>
      <c r="O609" s="149"/>
      <c r="P609" s="149"/>
      <c r="Q609" s="107" t="s">
        <v>138</v>
      </c>
      <c r="R609" s="79"/>
      <c r="S609" s="79"/>
      <c r="T609" s="58" t="s">
        <v>873</v>
      </c>
      <c r="U609" s="107">
        <v>2026</v>
      </c>
      <c r="V609" s="85"/>
      <c r="W609" s="79"/>
      <c r="X609" s="88">
        <v>46217</v>
      </c>
      <c r="Y609" s="150">
        <v>48780</v>
      </c>
      <c r="Z609" s="150"/>
      <c r="AA609" s="150">
        <v>48780</v>
      </c>
      <c r="AB609" s="150"/>
      <c r="AC609" s="150"/>
      <c r="AD609" s="150">
        <v>48780</v>
      </c>
      <c r="AE609" s="151" t="s">
        <v>102</v>
      </c>
      <c r="AF609" s="193"/>
      <c r="AG609" s="200"/>
      <c r="AH609" s="201"/>
      <c r="AI609" s="201"/>
      <c r="AJ609" s="201"/>
      <c r="AK609" s="169"/>
      <c r="AL609" s="201"/>
      <c r="AM609" s="160"/>
      <c r="AO609" s="104"/>
    </row>
    <row r="610" spans="1:45" s="35" customFormat="1" ht="30" hidden="1" customHeight="1" x14ac:dyDescent="0.35">
      <c r="A610" s="52">
        <v>2026</v>
      </c>
      <c r="B610" s="59" t="s">
        <v>77</v>
      </c>
      <c r="C610" s="70"/>
      <c r="D610" s="107" t="s">
        <v>108</v>
      </c>
      <c r="E610" s="107">
        <v>1</v>
      </c>
      <c r="F610" s="58" t="s">
        <v>1543</v>
      </c>
      <c r="G610" s="107" t="s">
        <v>120</v>
      </c>
      <c r="H610" s="59" t="s">
        <v>120</v>
      </c>
      <c r="I610" s="70"/>
      <c r="J610" s="107" t="s">
        <v>132</v>
      </c>
      <c r="K610" s="107" t="s">
        <v>3</v>
      </c>
      <c r="L610" s="59" t="s">
        <v>6</v>
      </c>
      <c r="M610" s="60" t="s">
        <v>1542</v>
      </c>
      <c r="N610" s="148"/>
      <c r="O610" s="149"/>
      <c r="P610" s="149"/>
      <c r="Q610" s="107" t="s">
        <v>138</v>
      </c>
      <c r="R610" s="79"/>
      <c r="S610" s="79"/>
      <c r="T610" s="58" t="s">
        <v>1544</v>
      </c>
      <c r="U610" s="107">
        <v>2026</v>
      </c>
      <c r="V610" s="85"/>
      <c r="W610" s="79"/>
      <c r="X610" s="88"/>
      <c r="Y610" s="150">
        <v>48780</v>
      </c>
      <c r="Z610" s="150"/>
      <c r="AA610" s="150">
        <v>48780</v>
      </c>
      <c r="AB610" s="150"/>
      <c r="AC610" s="150"/>
      <c r="AD610" s="150">
        <v>48780</v>
      </c>
      <c r="AE610" s="151" t="s">
        <v>101</v>
      </c>
      <c r="AF610" s="193"/>
      <c r="AG610" s="200"/>
      <c r="AH610" s="201"/>
      <c r="AI610" s="201"/>
      <c r="AJ610" s="201"/>
      <c r="AK610" s="169"/>
      <c r="AL610" s="201"/>
      <c r="AM610" s="160"/>
      <c r="AO610" s="104"/>
    </row>
    <row r="611" spans="1:45" s="35" customFormat="1" ht="36.75" hidden="1" customHeight="1" x14ac:dyDescent="0.35">
      <c r="A611" s="52">
        <v>2026</v>
      </c>
      <c r="B611" s="59" t="s">
        <v>77</v>
      </c>
      <c r="C611" s="70"/>
      <c r="D611" s="107" t="s">
        <v>108</v>
      </c>
      <c r="E611" s="107">
        <v>1</v>
      </c>
      <c r="F611" s="58" t="s">
        <v>1545</v>
      </c>
      <c r="G611" s="107" t="s">
        <v>121</v>
      </c>
      <c r="H611" s="59" t="s">
        <v>126</v>
      </c>
      <c r="I611" s="70"/>
      <c r="J611" s="107" t="s">
        <v>132</v>
      </c>
      <c r="K611" s="107" t="s">
        <v>3</v>
      </c>
      <c r="L611" s="59" t="s">
        <v>6</v>
      </c>
      <c r="M611" s="60" t="s">
        <v>1542</v>
      </c>
      <c r="N611" s="148"/>
      <c r="O611" s="149"/>
      <c r="P611" s="149"/>
      <c r="Q611" s="107" t="s">
        <v>138</v>
      </c>
      <c r="R611" s="79"/>
      <c r="S611" s="79"/>
      <c r="T611" s="58" t="s">
        <v>1546</v>
      </c>
      <c r="U611" s="107">
        <v>2026</v>
      </c>
      <c r="V611" s="85"/>
      <c r="W611" s="79"/>
      <c r="X611" s="88">
        <v>46217</v>
      </c>
      <c r="Y611" s="150" t="s">
        <v>1547</v>
      </c>
      <c r="Z611" s="150"/>
      <c r="AA611" s="150" t="s">
        <v>1547</v>
      </c>
      <c r="AB611" s="150"/>
      <c r="AC611" s="150"/>
      <c r="AD611" s="150" t="s">
        <v>1547</v>
      </c>
      <c r="AE611" s="151" t="s">
        <v>102</v>
      </c>
      <c r="AF611" s="193"/>
      <c r="AG611" s="200"/>
      <c r="AH611" s="201"/>
      <c r="AI611" s="201"/>
      <c r="AJ611" s="201"/>
      <c r="AK611" s="169"/>
      <c r="AL611" s="201"/>
      <c r="AM611" s="160"/>
      <c r="AO611" s="104"/>
    </row>
    <row r="612" spans="1:45" s="35" customFormat="1" ht="47.25" hidden="1" customHeight="1" x14ac:dyDescent="0.35">
      <c r="A612" s="52">
        <v>2026</v>
      </c>
      <c r="B612" s="59" t="s">
        <v>77</v>
      </c>
      <c r="C612" s="70"/>
      <c r="D612" s="107" t="s">
        <v>108</v>
      </c>
      <c r="E612" s="107">
        <v>1</v>
      </c>
      <c r="F612" s="58" t="s">
        <v>1548</v>
      </c>
      <c r="G612" s="107" t="s">
        <v>121</v>
      </c>
      <c r="H612" s="59" t="s">
        <v>126</v>
      </c>
      <c r="I612" s="70"/>
      <c r="J612" s="107" t="s">
        <v>132</v>
      </c>
      <c r="K612" s="107" t="s">
        <v>3</v>
      </c>
      <c r="L612" s="59" t="s">
        <v>6</v>
      </c>
      <c r="M612" s="60" t="s">
        <v>1542</v>
      </c>
      <c r="N612" s="148"/>
      <c r="O612" s="149"/>
      <c r="P612" s="149"/>
      <c r="Q612" s="107" t="s">
        <v>138</v>
      </c>
      <c r="R612" s="79"/>
      <c r="S612" s="79"/>
      <c r="T612" s="58" t="s">
        <v>1549</v>
      </c>
      <c r="U612" s="107">
        <v>2026</v>
      </c>
      <c r="V612" s="85"/>
      <c r="W612" s="79"/>
      <c r="X612" s="88">
        <v>46217</v>
      </c>
      <c r="Y612" s="150">
        <v>260000</v>
      </c>
      <c r="Z612" s="150"/>
      <c r="AA612" s="150">
        <v>260000</v>
      </c>
      <c r="AB612" s="150"/>
      <c r="AC612" s="150"/>
      <c r="AD612" s="150">
        <v>260000</v>
      </c>
      <c r="AE612" s="151" t="s">
        <v>102</v>
      </c>
      <c r="AF612" s="193"/>
      <c r="AG612" s="200"/>
      <c r="AH612" s="201"/>
      <c r="AI612" s="201"/>
      <c r="AJ612" s="201"/>
      <c r="AK612" s="169"/>
      <c r="AL612" s="201"/>
      <c r="AM612" s="160"/>
      <c r="AO612" s="104"/>
    </row>
    <row r="613" spans="1:45" s="35" customFormat="1" ht="27.75" hidden="1" customHeight="1" x14ac:dyDescent="0.35">
      <c r="A613" s="52">
        <v>2026</v>
      </c>
      <c r="B613" s="59" t="s">
        <v>60</v>
      </c>
      <c r="C613" s="70" t="s">
        <v>1550</v>
      </c>
      <c r="D613" s="107" t="s">
        <v>108</v>
      </c>
      <c r="E613" s="107">
        <v>1</v>
      </c>
      <c r="F613" s="58" t="s">
        <v>1551</v>
      </c>
      <c r="G613" s="107" t="s">
        <v>120</v>
      </c>
      <c r="H613" s="59" t="s">
        <v>120</v>
      </c>
      <c r="I613" s="70"/>
      <c r="J613" s="107" t="s">
        <v>132</v>
      </c>
      <c r="K613" s="107" t="s">
        <v>3</v>
      </c>
      <c r="L613" s="59" t="s">
        <v>6</v>
      </c>
      <c r="M613" s="60" t="s">
        <v>202</v>
      </c>
      <c r="N613" s="148"/>
      <c r="O613" s="149"/>
      <c r="P613" s="149"/>
      <c r="Q613" s="107" t="s">
        <v>138</v>
      </c>
      <c r="R613" s="79"/>
      <c r="S613" s="79"/>
      <c r="T613" s="58" t="s">
        <v>1552</v>
      </c>
      <c r="U613" s="107">
        <v>2026</v>
      </c>
      <c r="V613" s="85"/>
      <c r="W613" s="79"/>
      <c r="X613" s="88"/>
      <c r="Y613" s="150">
        <v>42000</v>
      </c>
      <c r="Z613" s="150"/>
      <c r="AA613" s="150">
        <v>42000</v>
      </c>
      <c r="AB613" s="150"/>
      <c r="AC613" s="150"/>
      <c r="AD613" s="150">
        <v>42000</v>
      </c>
      <c r="AE613" s="151" t="s">
        <v>101</v>
      </c>
      <c r="AF613" s="193"/>
      <c r="AG613" s="200"/>
      <c r="AH613" s="201"/>
      <c r="AI613" s="201"/>
      <c r="AJ613" s="201"/>
      <c r="AK613" s="169"/>
      <c r="AL613" s="201"/>
      <c r="AM613" s="160" t="s">
        <v>1553</v>
      </c>
      <c r="AO613" s="104"/>
    </row>
    <row r="614" spans="1:45" s="35" customFormat="1" ht="47.25" hidden="1" customHeight="1" x14ac:dyDescent="0.35">
      <c r="A614" s="54">
        <v>2026</v>
      </c>
      <c r="B614" s="56" t="s">
        <v>711</v>
      </c>
      <c r="C614" s="69" t="s">
        <v>1554</v>
      </c>
      <c r="D614" s="108" t="s">
        <v>106</v>
      </c>
      <c r="E614" s="108">
        <v>1</v>
      </c>
      <c r="F614" s="55" t="s">
        <v>1555</v>
      </c>
      <c r="G614" s="108" t="s">
        <v>121</v>
      </c>
      <c r="H614" s="56" t="s">
        <v>128</v>
      </c>
      <c r="I614" s="69"/>
      <c r="J614" s="108" t="s">
        <v>131</v>
      </c>
      <c r="K614" s="108" t="s">
        <v>3</v>
      </c>
      <c r="L614" s="56" t="s">
        <v>7</v>
      </c>
      <c r="M614" s="57" t="s">
        <v>1014</v>
      </c>
      <c r="N614" s="205">
        <f>O614*1.2</f>
        <v>1186099.2</v>
      </c>
      <c r="O614" s="205">
        <v>988416</v>
      </c>
      <c r="P614" s="206">
        <f>O614/1.2</f>
        <v>823680</v>
      </c>
      <c r="Q614" s="108" t="s">
        <v>138</v>
      </c>
      <c r="R614" s="81"/>
      <c r="S614" s="81"/>
      <c r="T614" s="55"/>
      <c r="U614" s="108"/>
      <c r="V614" s="89">
        <v>46209</v>
      </c>
      <c r="W614" s="81"/>
      <c r="X614" s="87"/>
      <c r="Y614" s="189"/>
      <c r="Z614" s="189"/>
      <c r="AA614" s="189"/>
      <c r="AB614" s="189"/>
      <c r="AC614" s="189"/>
      <c r="AD614" s="189"/>
      <c r="AE614" s="190" t="s">
        <v>100</v>
      </c>
      <c r="AF614" s="199"/>
      <c r="AG614" s="207"/>
      <c r="AH614" s="208"/>
      <c r="AI614" s="208"/>
      <c r="AJ614" s="208"/>
      <c r="AK614" s="198"/>
      <c r="AL614" s="208"/>
      <c r="AM614" s="209"/>
      <c r="AO614" s="104"/>
    </row>
    <row r="615" spans="1:45" s="35" customFormat="1" ht="30" hidden="1" customHeight="1" x14ac:dyDescent="0.35">
      <c r="A615" s="54">
        <v>2026</v>
      </c>
      <c r="B615" s="56" t="s">
        <v>71</v>
      </c>
      <c r="C615" s="69" t="s">
        <v>1556</v>
      </c>
      <c r="D615" s="108" t="s">
        <v>109</v>
      </c>
      <c r="E615" s="108">
        <v>1</v>
      </c>
      <c r="F615" s="55" t="s">
        <v>1557</v>
      </c>
      <c r="G615" s="108" t="s">
        <v>120</v>
      </c>
      <c r="H615" s="56" t="s">
        <v>120</v>
      </c>
      <c r="I615" s="69" t="s">
        <v>1556</v>
      </c>
      <c r="J615" s="108" t="s">
        <v>132</v>
      </c>
      <c r="K615" s="108" t="s">
        <v>3</v>
      </c>
      <c r="L615" s="56" t="s">
        <v>6</v>
      </c>
      <c r="M615" s="57" t="s">
        <v>25</v>
      </c>
      <c r="N615" s="210"/>
      <c r="O615" s="211"/>
      <c r="P615" s="211"/>
      <c r="Q615" s="108" t="s">
        <v>139</v>
      </c>
      <c r="R615" s="81"/>
      <c r="S615" s="81"/>
      <c r="T615" s="55" t="s">
        <v>1558</v>
      </c>
      <c r="U615" s="108">
        <v>2026</v>
      </c>
      <c r="V615" s="89">
        <v>46212</v>
      </c>
      <c r="W615" s="81"/>
      <c r="X615" s="87"/>
      <c r="Y615" s="189">
        <v>9600</v>
      </c>
      <c r="Z615" s="189"/>
      <c r="AA615" s="189">
        <f>Engagements2026Juillet[[#This Row],[MONTANT MARCHE HT PART EN MAD]]</f>
        <v>9600</v>
      </c>
      <c r="AB615" s="189"/>
      <c r="AC615" s="212"/>
      <c r="AD615" s="189">
        <f>Engagements2026Juillet[[#This Row],[MONTANT MARCHE HT PART EN MAD]]</f>
        <v>9600</v>
      </c>
      <c r="AE615" s="213" t="s">
        <v>101</v>
      </c>
      <c r="AF615" s="199"/>
      <c r="AG615" s="207"/>
      <c r="AH615" s="208"/>
      <c r="AI615" s="208"/>
      <c r="AJ615" s="208"/>
      <c r="AK615" s="198"/>
      <c r="AL615" s="208"/>
      <c r="AM615" s="209"/>
      <c r="AO615" s="104"/>
    </row>
    <row r="616" spans="1:45" s="35" customFormat="1" ht="39" hidden="1" customHeight="1" x14ac:dyDescent="0.35">
      <c r="A616" s="91">
        <v>2026</v>
      </c>
      <c r="B616" s="92" t="s">
        <v>79</v>
      </c>
      <c r="C616" s="93" t="s">
        <v>1559</v>
      </c>
      <c r="D616" s="95" t="s">
        <v>114</v>
      </c>
      <c r="E616" s="95">
        <v>1</v>
      </c>
      <c r="F616" s="94" t="s">
        <v>1560</v>
      </c>
      <c r="G616" s="95" t="s">
        <v>120</v>
      </c>
      <c r="H616" s="92" t="s">
        <v>120</v>
      </c>
      <c r="I616" s="93" t="s">
        <v>1559</v>
      </c>
      <c r="J616" s="95" t="s">
        <v>132</v>
      </c>
      <c r="K616" s="95" t="s">
        <v>3</v>
      </c>
      <c r="L616" s="92" t="s">
        <v>6</v>
      </c>
      <c r="M616" s="96" t="s">
        <v>202</v>
      </c>
      <c r="N616" s="214"/>
      <c r="O616" s="215"/>
      <c r="P616" s="215"/>
      <c r="Q616" s="95" t="s">
        <v>141</v>
      </c>
      <c r="R616" s="97"/>
      <c r="S616" s="97"/>
      <c r="T616" s="94" t="s">
        <v>1561</v>
      </c>
      <c r="U616" s="108">
        <v>2026</v>
      </c>
      <c r="V616" s="99"/>
      <c r="W616" s="97"/>
      <c r="X616" s="100"/>
      <c r="Y616" s="216">
        <v>48000</v>
      </c>
      <c r="Z616" s="217"/>
      <c r="AA616" s="217">
        <v>48000</v>
      </c>
      <c r="AB616" s="218"/>
      <c r="AC616" s="218"/>
      <c r="AD616" s="219">
        <v>48000</v>
      </c>
      <c r="AE616" s="220" t="s">
        <v>101</v>
      </c>
      <c r="AF616" s="221"/>
      <c r="AG616" s="222"/>
      <c r="AH616" s="223"/>
      <c r="AI616" s="223"/>
      <c r="AJ616" s="223"/>
      <c r="AK616" s="224"/>
      <c r="AL616" s="223"/>
      <c r="AM616" s="225"/>
      <c r="AN616" s="226" t="s">
        <v>178</v>
      </c>
      <c r="AO616" s="227"/>
      <c r="AP616" s="228"/>
      <c r="AQ616" s="228"/>
      <c r="AR616" s="109"/>
      <c r="AS616" s="229"/>
    </row>
    <row r="617" spans="1:45" s="35" customFormat="1" ht="39" customHeight="1" x14ac:dyDescent="0.35">
      <c r="A617" s="91">
        <v>2026</v>
      </c>
      <c r="B617" s="92" t="s">
        <v>79</v>
      </c>
      <c r="C617" s="93" t="s">
        <v>1562</v>
      </c>
      <c r="D617" s="95" t="s">
        <v>114</v>
      </c>
      <c r="E617" s="108"/>
      <c r="F617" s="94" t="s">
        <v>1563</v>
      </c>
      <c r="G617" s="95" t="s">
        <v>120</v>
      </c>
      <c r="H617" s="92" t="s">
        <v>120</v>
      </c>
      <c r="I617" s="93" t="s">
        <v>1564</v>
      </c>
      <c r="J617" s="95" t="s">
        <v>132</v>
      </c>
      <c r="K617" s="95" t="s">
        <v>3</v>
      </c>
      <c r="L617" s="92" t="s">
        <v>6</v>
      </c>
      <c r="M617" s="96" t="s">
        <v>202</v>
      </c>
      <c r="N617" s="214"/>
      <c r="O617" s="215"/>
      <c r="P617" s="215"/>
      <c r="Q617" s="95" t="s">
        <v>141</v>
      </c>
      <c r="R617" s="97"/>
      <c r="S617" s="97"/>
      <c r="T617" s="94" t="s">
        <v>1565</v>
      </c>
      <c r="U617" s="108">
        <v>2026</v>
      </c>
      <c r="V617" s="99"/>
      <c r="W617" s="97"/>
      <c r="X617" s="100"/>
      <c r="Y617" s="216">
        <v>48000</v>
      </c>
      <c r="Z617" s="217"/>
      <c r="AA617" s="216">
        <v>48000</v>
      </c>
      <c r="AB617" s="218"/>
      <c r="AC617" s="218"/>
      <c r="AD617" s="216">
        <v>48000</v>
      </c>
      <c r="AE617" s="220" t="s">
        <v>101</v>
      </c>
      <c r="AF617" s="221"/>
      <c r="AG617" s="222"/>
      <c r="AH617" s="223"/>
      <c r="AI617" s="223"/>
      <c r="AJ617" s="223"/>
      <c r="AK617" s="224"/>
      <c r="AL617" s="223"/>
      <c r="AM617" s="225"/>
      <c r="AN617" s="230" t="s">
        <v>293</v>
      </c>
      <c r="AO617" s="227"/>
      <c r="AP617" s="228"/>
      <c r="AQ617" s="228"/>
      <c r="AR617" s="109"/>
      <c r="AS617" s="229"/>
    </row>
    <row r="618" spans="1:45" s="35" customFormat="1" ht="39" hidden="1" customHeight="1" x14ac:dyDescent="0.35">
      <c r="A618" s="91">
        <v>2026</v>
      </c>
      <c r="B618" s="92" t="s">
        <v>79</v>
      </c>
      <c r="C618" s="93" t="s">
        <v>1566</v>
      </c>
      <c r="D618" s="95" t="s">
        <v>114</v>
      </c>
      <c r="E618" s="95">
        <v>1</v>
      </c>
      <c r="F618" s="94" t="s">
        <v>1567</v>
      </c>
      <c r="G618" s="95" t="s">
        <v>120</v>
      </c>
      <c r="H618" s="92" t="s">
        <v>120</v>
      </c>
      <c r="I618" s="93" t="s">
        <v>1566</v>
      </c>
      <c r="J618" s="95" t="s">
        <v>132</v>
      </c>
      <c r="K618" s="95" t="s">
        <v>3</v>
      </c>
      <c r="L618" s="92" t="s">
        <v>6</v>
      </c>
      <c r="M618" s="96" t="s">
        <v>202</v>
      </c>
      <c r="N618" s="214"/>
      <c r="O618" s="215"/>
      <c r="P618" s="215"/>
      <c r="Q618" s="95" t="s">
        <v>141</v>
      </c>
      <c r="R618" s="97"/>
      <c r="S618" s="97"/>
      <c r="T618" s="94" t="s">
        <v>1568</v>
      </c>
      <c r="U618" s="98">
        <v>2026</v>
      </c>
      <c r="V618" s="99"/>
      <c r="W618" s="97"/>
      <c r="X618" s="100"/>
      <c r="Y618" s="216">
        <v>48000</v>
      </c>
      <c r="Z618" s="217"/>
      <c r="AA618" s="217">
        <v>48000</v>
      </c>
      <c r="AB618" s="218"/>
      <c r="AC618" s="218"/>
      <c r="AD618" s="219">
        <v>48000</v>
      </c>
      <c r="AE618" s="220" t="s">
        <v>101</v>
      </c>
      <c r="AF618" s="221"/>
      <c r="AG618" s="222"/>
      <c r="AH618" s="223"/>
      <c r="AI618" s="223"/>
      <c r="AJ618" s="223"/>
      <c r="AK618" s="224"/>
      <c r="AL618" s="223"/>
      <c r="AM618" s="225"/>
      <c r="AN618" s="226" t="s">
        <v>178</v>
      </c>
      <c r="AO618" s="227"/>
      <c r="AP618" s="228"/>
      <c r="AQ618" s="228"/>
      <c r="AR618" s="109"/>
      <c r="AS618" s="229"/>
    </row>
    <row r="619" spans="1:45" s="35" customFormat="1" ht="39" hidden="1" customHeight="1" x14ac:dyDescent="0.35">
      <c r="A619" s="54">
        <v>2026</v>
      </c>
      <c r="B619" s="56" t="s">
        <v>58</v>
      </c>
      <c r="C619" s="69" t="s">
        <v>1569</v>
      </c>
      <c r="D619" s="108" t="s">
        <v>106</v>
      </c>
      <c r="E619" s="108">
        <v>1</v>
      </c>
      <c r="F619" s="55" t="s">
        <v>1570</v>
      </c>
      <c r="G619" s="108" t="s">
        <v>120</v>
      </c>
      <c r="H619" s="56" t="s">
        <v>120</v>
      </c>
      <c r="I619" s="69"/>
      <c r="J619" s="108" t="s">
        <v>131</v>
      </c>
      <c r="K619" s="108" t="s">
        <v>3</v>
      </c>
      <c r="L619" s="56" t="s">
        <v>7</v>
      </c>
      <c r="M619" s="57" t="s">
        <v>94</v>
      </c>
      <c r="N619" s="214">
        <f>Engagements2026Juillet[[#This Row],[ESTIMATION TTC]]*1.2</f>
        <v>388353.6</v>
      </c>
      <c r="O619" s="215">
        <v>323628</v>
      </c>
      <c r="P619" s="215">
        <f>Engagements2026Juillet[[#This Row],[ESTIMATION TTC]]/1.2</f>
        <v>269690</v>
      </c>
      <c r="Q619" s="108" t="s">
        <v>138</v>
      </c>
      <c r="R619" s="81"/>
      <c r="S619" s="81"/>
      <c r="T619" s="55"/>
      <c r="U619" s="101"/>
      <c r="V619" s="89">
        <v>46218</v>
      </c>
      <c r="W619" s="81"/>
      <c r="X619" s="102"/>
      <c r="Y619" s="212"/>
      <c r="Z619" s="231"/>
      <c r="AA619" s="231"/>
      <c r="AB619" s="232"/>
      <c r="AC619" s="232"/>
      <c r="AD619" s="233"/>
      <c r="AE619" s="213" t="s">
        <v>99</v>
      </c>
      <c r="AF619" s="234"/>
      <c r="AG619" s="207"/>
      <c r="AH619" s="208"/>
      <c r="AI619" s="208"/>
      <c r="AJ619" s="208"/>
      <c r="AK619" s="235"/>
      <c r="AL619" s="208"/>
      <c r="AM619" s="209"/>
      <c r="AN619" s="236"/>
      <c r="AO619" s="227"/>
      <c r="AP619" s="228"/>
      <c r="AQ619" s="228"/>
      <c r="AR619" s="109"/>
      <c r="AS619" s="229"/>
    </row>
    <row r="620" spans="1:45" s="35" customFormat="1" ht="26" hidden="1" customHeight="1" x14ac:dyDescent="0.35">
      <c r="A620" s="54">
        <v>2026</v>
      </c>
      <c r="B620" s="56" t="s">
        <v>58</v>
      </c>
      <c r="C620" s="69" t="s">
        <v>1571</v>
      </c>
      <c r="D620" s="108"/>
      <c r="E620" s="108"/>
      <c r="F620" s="55"/>
      <c r="G620" s="108" t="s">
        <v>120</v>
      </c>
      <c r="H620" s="56" t="s">
        <v>120</v>
      </c>
      <c r="I620" s="69"/>
      <c r="J620" s="108" t="s">
        <v>131</v>
      </c>
      <c r="K620" s="108" t="s">
        <v>4</v>
      </c>
      <c r="L620" s="56" t="s">
        <v>7</v>
      </c>
      <c r="M620" s="57" t="s">
        <v>971</v>
      </c>
      <c r="N620" s="210">
        <f>Engagements2026Juillet[[#This Row],[ESTIMATION TTC]]*1.2</f>
        <v>3758731.1999999997</v>
      </c>
      <c r="O620" s="211">
        <v>3132276</v>
      </c>
      <c r="P620" s="211">
        <f>Engagements2026Juillet[[#This Row],[ESTIMATION TTC]]/1.2</f>
        <v>2610230</v>
      </c>
      <c r="Q620" s="108"/>
      <c r="R620" s="81"/>
      <c r="S620" s="81"/>
      <c r="T620" s="55"/>
      <c r="U620" s="101"/>
      <c r="V620" s="89">
        <v>46127</v>
      </c>
      <c r="W620" s="81"/>
      <c r="X620" s="102"/>
      <c r="Y620" s="212"/>
      <c r="Z620" s="231"/>
      <c r="AA620" s="231"/>
      <c r="AB620" s="232"/>
      <c r="AC620" s="232"/>
      <c r="AD620" s="233"/>
      <c r="AE620" s="213" t="s">
        <v>99</v>
      </c>
      <c r="AF620" s="234"/>
      <c r="AG620" s="207"/>
      <c r="AH620" s="208"/>
      <c r="AI620" s="208"/>
      <c r="AJ620" s="208"/>
      <c r="AK620" s="235"/>
      <c r="AL620" s="208"/>
      <c r="AM620" s="209"/>
      <c r="AN620" s="236"/>
      <c r="AO620" s="227"/>
      <c r="AP620" s="228"/>
      <c r="AQ620" s="228"/>
      <c r="AR620" s="109"/>
      <c r="AS620" s="229"/>
    </row>
    <row r="621" spans="1:45" s="35" customFormat="1" ht="14.5" customHeight="1" x14ac:dyDescent="0.35">
      <c r="A621" s="109"/>
      <c r="B621" s="109"/>
      <c r="C621" s="26"/>
      <c r="D621" s="26"/>
      <c r="E621" s="109"/>
      <c r="F621" s="28"/>
      <c r="G621" s="26"/>
      <c r="H621" s="25"/>
      <c r="I621" s="30"/>
      <c r="J621" s="109"/>
      <c r="K621" s="109"/>
      <c r="L621" s="27"/>
      <c r="M621" s="28"/>
      <c r="N621" s="237"/>
      <c r="O621" s="238"/>
      <c r="P621" s="239"/>
      <c r="Q621" s="29"/>
      <c r="R621" s="29"/>
      <c r="S621" s="29"/>
      <c r="T621" s="29"/>
      <c r="U621" s="30"/>
      <c r="V621" s="25"/>
      <c r="W621" s="25"/>
      <c r="X621" s="25"/>
      <c r="Y621" s="240"/>
      <c r="Z621" s="240"/>
      <c r="AA621" s="240"/>
      <c r="AB621" s="241"/>
      <c r="AC621" s="241"/>
      <c r="AD621" s="242"/>
      <c r="AE621" s="243"/>
      <c r="AF621" s="243"/>
      <c r="AG621" s="243"/>
      <c r="AH621" s="29"/>
      <c r="AI621" s="244"/>
      <c r="AJ621" s="109"/>
      <c r="AK621" s="245"/>
      <c r="AL621" s="33"/>
      <c r="AM621" s="33"/>
      <c r="AN621" s="236"/>
      <c r="AO621" s="244"/>
      <c r="AP621" s="228"/>
      <c r="AQ621" s="228"/>
      <c r="AR621" s="109"/>
      <c r="AS621" s="229"/>
    </row>
    <row r="622" spans="1:45" s="35" customFormat="1" ht="14.5" customHeight="1" x14ac:dyDescent="0.35">
      <c r="A622" s="109"/>
      <c r="B622" s="109"/>
      <c r="C622" s="26"/>
      <c r="D622" s="26"/>
      <c r="E622" s="109"/>
      <c r="F622" s="28"/>
      <c r="G622" s="26"/>
      <c r="H622" s="25"/>
      <c r="I622" s="30"/>
      <c r="J622" s="109"/>
      <c r="K622" s="109"/>
      <c r="L622" s="27"/>
      <c r="M622" s="28"/>
      <c r="N622" s="237"/>
      <c r="O622" s="238"/>
      <c r="P622" s="239"/>
      <c r="Q622" s="29"/>
      <c r="R622" s="29"/>
      <c r="S622" s="29"/>
      <c r="T622" s="29"/>
      <c r="U622" s="30"/>
      <c r="V622" s="25"/>
      <c r="W622" s="25"/>
      <c r="X622" s="25"/>
      <c r="Y622" s="240"/>
      <c r="Z622" s="240"/>
      <c r="AA622" s="240"/>
      <c r="AB622" s="241"/>
      <c r="AC622" s="241"/>
      <c r="AD622" s="242"/>
      <c r="AE622" s="243"/>
      <c r="AF622" s="243"/>
      <c r="AG622" s="243"/>
      <c r="AH622" s="29"/>
      <c r="AI622" s="244"/>
      <c r="AJ622" s="109"/>
      <c r="AK622" s="245"/>
      <c r="AL622" s="33"/>
      <c r="AM622" s="33"/>
      <c r="AN622" s="236"/>
      <c r="AO622" s="244"/>
      <c r="AP622" s="228"/>
      <c r="AQ622" s="228"/>
      <c r="AR622" s="109"/>
      <c r="AS622" s="229"/>
    </row>
    <row r="623" spans="1:45" s="35" customFormat="1" ht="14.5" customHeight="1" x14ac:dyDescent="0.35">
      <c r="A623" s="109"/>
      <c r="B623" s="109"/>
      <c r="C623" s="26"/>
      <c r="D623" s="26"/>
      <c r="E623" s="109"/>
      <c r="F623" s="28"/>
      <c r="G623" s="26"/>
      <c r="H623" s="25"/>
      <c r="I623" s="30"/>
      <c r="J623" s="109"/>
      <c r="K623" s="109"/>
      <c r="L623" s="27"/>
      <c r="M623" s="28"/>
      <c r="N623" s="237"/>
      <c r="O623" s="238"/>
      <c r="P623" s="239"/>
      <c r="Q623" s="29"/>
      <c r="R623" s="29"/>
      <c r="S623" s="29"/>
      <c r="T623" s="29"/>
      <c r="U623" s="30"/>
      <c r="V623" s="25"/>
      <c r="W623" s="25"/>
      <c r="X623" s="25"/>
      <c r="Y623" s="240"/>
      <c r="Z623" s="240"/>
      <c r="AA623" s="240"/>
      <c r="AB623" s="241"/>
      <c r="AC623" s="241"/>
      <c r="AD623" s="242"/>
      <c r="AE623" s="243"/>
      <c r="AF623" s="243"/>
      <c r="AG623" s="243"/>
      <c r="AH623" s="29"/>
      <c r="AI623" s="244"/>
      <c r="AJ623" s="109"/>
      <c r="AK623" s="245"/>
      <c r="AL623" s="33"/>
      <c r="AM623" s="33"/>
      <c r="AN623" s="236"/>
      <c r="AO623" s="244"/>
      <c r="AP623" s="228"/>
      <c r="AQ623" s="228"/>
      <c r="AR623" s="109"/>
      <c r="AS623" s="229"/>
    </row>
    <row r="624" spans="1:45" s="35" customFormat="1" ht="14.5" customHeight="1" x14ac:dyDescent="0.35">
      <c r="A624" s="109"/>
      <c r="B624" s="109"/>
      <c r="C624" s="26"/>
      <c r="D624" s="26"/>
      <c r="E624" s="109"/>
      <c r="F624" s="28"/>
      <c r="G624" s="26"/>
      <c r="H624" s="25"/>
      <c r="I624" s="30"/>
      <c r="J624" s="109"/>
      <c r="K624" s="109"/>
      <c r="L624" s="27"/>
      <c r="M624" s="28"/>
      <c r="N624" s="237"/>
      <c r="O624" s="238"/>
      <c r="P624" s="239"/>
      <c r="Q624" s="29"/>
      <c r="R624" s="29"/>
      <c r="S624" s="29"/>
      <c r="T624" s="29"/>
      <c r="U624" s="30"/>
      <c r="V624" s="25"/>
      <c r="W624" s="25"/>
      <c r="X624" s="25"/>
      <c r="Y624" s="240"/>
      <c r="Z624" s="240"/>
      <c r="AA624" s="240"/>
      <c r="AB624" s="241"/>
      <c r="AC624" s="241"/>
      <c r="AD624" s="242"/>
      <c r="AE624" s="243"/>
      <c r="AF624" s="243"/>
      <c r="AG624" s="243"/>
      <c r="AH624" s="29"/>
      <c r="AI624" s="244"/>
      <c r="AJ624" s="109"/>
      <c r="AK624" s="245"/>
      <c r="AL624" s="33"/>
      <c r="AM624" s="33"/>
      <c r="AN624" s="236"/>
      <c r="AO624" s="244"/>
      <c r="AP624" s="228"/>
      <c r="AQ624" s="228"/>
      <c r="AR624" s="109"/>
      <c r="AS624" s="229"/>
    </row>
    <row r="625" spans="1:45" s="35" customFormat="1" ht="14.5" customHeight="1" x14ac:dyDescent="0.35">
      <c r="A625" s="109"/>
      <c r="B625" s="109"/>
      <c r="C625" s="26"/>
      <c r="D625" s="26"/>
      <c r="E625" s="109"/>
      <c r="F625" s="28"/>
      <c r="G625" s="26"/>
      <c r="H625" s="25"/>
      <c r="I625" s="30"/>
      <c r="J625" s="109"/>
      <c r="K625" s="109"/>
      <c r="L625" s="27"/>
      <c r="M625" s="28"/>
      <c r="N625" s="237"/>
      <c r="O625" s="238"/>
      <c r="P625" s="239"/>
      <c r="Q625" s="29"/>
      <c r="R625" s="29"/>
      <c r="S625" s="29"/>
      <c r="T625" s="29"/>
      <c r="U625" s="30"/>
      <c r="V625" s="25"/>
      <c r="W625" s="25"/>
      <c r="X625" s="25"/>
      <c r="Y625" s="240"/>
      <c r="Z625" s="240"/>
      <c r="AA625" s="240"/>
      <c r="AB625" s="241"/>
      <c r="AC625" s="241"/>
      <c r="AD625" s="242"/>
      <c r="AE625" s="243"/>
      <c r="AF625" s="243"/>
      <c r="AG625" s="243"/>
      <c r="AH625" s="29"/>
      <c r="AI625" s="244"/>
      <c r="AJ625" s="109"/>
      <c r="AK625" s="245"/>
      <c r="AL625" s="33"/>
      <c r="AM625" s="33"/>
      <c r="AN625" s="236"/>
      <c r="AO625" s="244"/>
      <c r="AP625" s="228"/>
      <c r="AQ625" s="228"/>
      <c r="AR625" s="109"/>
      <c r="AS625" s="229"/>
    </row>
    <row r="626" spans="1:45" s="35" customFormat="1" ht="14.5" customHeight="1" x14ac:dyDescent="0.35">
      <c r="A626" s="109"/>
      <c r="B626" s="109"/>
      <c r="C626" s="26"/>
      <c r="D626" s="26"/>
      <c r="E626" s="109"/>
      <c r="F626" s="28"/>
      <c r="G626" s="26"/>
      <c r="H626" s="25"/>
      <c r="I626" s="30"/>
      <c r="J626" s="109"/>
      <c r="K626" s="109"/>
      <c r="L626" s="27"/>
      <c r="M626" s="28"/>
      <c r="N626" s="237"/>
      <c r="O626" s="238"/>
      <c r="P626" s="239"/>
      <c r="Q626" s="29"/>
      <c r="R626" s="29"/>
      <c r="S626" s="29"/>
      <c r="T626" s="29"/>
      <c r="U626" s="30"/>
      <c r="V626" s="25"/>
      <c r="W626" s="25"/>
      <c r="X626" s="25"/>
      <c r="Y626" s="240"/>
      <c r="Z626" s="240"/>
      <c r="AA626" s="240"/>
      <c r="AB626" s="241"/>
      <c r="AC626" s="241"/>
      <c r="AD626" s="242"/>
      <c r="AE626" s="243"/>
      <c r="AF626" s="243"/>
      <c r="AG626" s="243"/>
      <c r="AH626" s="29"/>
      <c r="AI626" s="244"/>
      <c r="AJ626" s="109"/>
      <c r="AK626" s="245"/>
      <c r="AL626" s="33"/>
      <c r="AM626" s="33"/>
      <c r="AN626" s="236"/>
      <c r="AO626" s="244"/>
      <c r="AP626" s="228"/>
      <c r="AQ626" s="228"/>
      <c r="AR626" s="109"/>
      <c r="AS626" s="229"/>
    </row>
    <row r="627" spans="1:45" s="35" customFormat="1" ht="14.5" customHeight="1" x14ac:dyDescent="0.35">
      <c r="A627" s="109"/>
      <c r="B627" s="109"/>
      <c r="C627" s="26"/>
      <c r="D627" s="26"/>
      <c r="E627" s="109"/>
      <c r="F627" s="28"/>
      <c r="G627" s="26"/>
      <c r="H627" s="25"/>
      <c r="I627" s="30"/>
      <c r="J627" s="109"/>
      <c r="K627" s="109"/>
      <c r="L627" s="27"/>
      <c r="M627" s="28"/>
      <c r="N627" s="237"/>
      <c r="O627" s="238"/>
      <c r="P627" s="239"/>
      <c r="Q627" s="29"/>
      <c r="R627" s="29"/>
      <c r="S627" s="29"/>
      <c r="T627" s="29"/>
      <c r="U627" s="30"/>
      <c r="V627" s="25"/>
      <c r="W627" s="25"/>
      <c r="X627" s="25"/>
      <c r="Y627" s="240"/>
      <c r="Z627" s="240"/>
      <c r="AA627" s="240"/>
      <c r="AB627" s="241"/>
      <c r="AC627" s="241"/>
      <c r="AD627" s="242"/>
      <c r="AE627" s="243"/>
      <c r="AF627" s="243"/>
      <c r="AG627" s="243"/>
      <c r="AH627" s="29"/>
      <c r="AI627" s="244"/>
      <c r="AJ627" s="109"/>
      <c r="AK627" s="245"/>
      <c r="AL627" s="33"/>
      <c r="AM627" s="33"/>
      <c r="AN627" s="236"/>
      <c r="AO627" s="244"/>
      <c r="AP627" s="228"/>
      <c r="AQ627" s="228"/>
      <c r="AR627" s="109"/>
      <c r="AS627" s="229"/>
    </row>
    <row r="628" spans="1:45" s="35" customFormat="1" ht="14.5" customHeight="1" x14ac:dyDescent="0.35">
      <c r="A628" s="109"/>
      <c r="B628" s="109"/>
      <c r="C628" s="26"/>
      <c r="D628" s="26"/>
      <c r="E628" s="109"/>
      <c r="F628" s="28"/>
      <c r="G628" s="26"/>
      <c r="H628" s="25"/>
      <c r="I628" s="30"/>
      <c r="J628" s="109"/>
      <c r="K628" s="109"/>
      <c r="L628" s="27"/>
      <c r="M628" s="28"/>
      <c r="N628" s="237"/>
      <c r="O628" s="238"/>
      <c r="P628" s="239"/>
      <c r="Q628" s="29"/>
      <c r="R628" s="29"/>
      <c r="S628" s="29"/>
      <c r="T628" s="29"/>
      <c r="U628" s="30"/>
      <c r="V628" s="25"/>
      <c r="W628" s="25"/>
      <c r="X628" s="25"/>
      <c r="Y628" s="240"/>
      <c r="Z628" s="240"/>
      <c r="AA628" s="240"/>
      <c r="AB628" s="241"/>
      <c r="AC628" s="241"/>
      <c r="AD628" s="242"/>
      <c r="AE628" s="243"/>
      <c r="AF628" s="243"/>
      <c r="AG628" s="243"/>
      <c r="AH628" s="29"/>
      <c r="AI628" s="244"/>
      <c r="AJ628" s="109"/>
      <c r="AK628" s="245"/>
      <c r="AL628" s="33"/>
      <c r="AM628" s="33"/>
      <c r="AN628" s="236"/>
      <c r="AO628" s="244"/>
      <c r="AP628" s="228"/>
      <c r="AQ628" s="228"/>
      <c r="AR628" s="109"/>
      <c r="AS628" s="229"/>
    </row>
    <row r="629" spans="1:45" ht="14.5" customHeight="1" x14ac:dyDescent="0.35">
      <c r="N629" s="246"/>
    </row>
    <row r="630" spans="1:45" ht="14.5" customHeight="1" x14ac:dyDescent="0.35">
      <c r="N630" s="246"/>
    </row>
    <row r="631" spans="1:45" ht="14.5" customHeight="1" x14ac:dyDescent="0.35">
      <c r="N631" s="246"/>
    </row>
    <row r="632" spans="1:45" ht="14.5" customHeight="1" x14ac:dyDescent="0.35">
      <c r="N632" s="246"/>
    </row>
    <row r="633" spans="1:45" ht="14.5" customHeight="1" x14ac:dyDescent="0.35">
      <c r="N633" s="246"/>
    </row>
    <row r="634" spans="1:45" ht="14.5" customHeight="1" x14ac:dyDescent="0.35">
      <c r="N634" s="246"/>
    </row>
    <row r="635" spans="1:45" ht="14.5" customHeight="1" x14ac:dyDescent="0.35">
      <c r="N635" s="246"/>
    </row>
    <row r="636" spans="1:45" ht="14.5" customHeight="1" x14ac:dyDescent="0.35">
      <c r="N636" s="246"/>
    </row>
    <row r="637" spans="1:45" ht="14.5" customHeight="1" x14ac:dyDescent="0.35">
      <c r="N637" s="246"/>
    </row>
    <row r="638" spans="1:45" ht="14.5" customHeight="1" x14ac:dyDescent="0.35">
      <c r="N638" s="246"/>
    </row>
    <row r="639" spans="1:45" ht="14.5" customHeight="1" x14ac:dyDescent="0.35">
      <c r="N639" s="246"/>
    </row>
    <row r="640" spans="1:45" ht="14.5" customHeight="1" x14ac:dyDescent="0.35">
      <c r="N640" s="246"/>
    </row>
    <row r="641" spans="14:14" ht="14.5" customHeight="1" x14ac:dyDescent="0.35">
      <c r="N641" s="246"/>
    </row>
    <row r="642" spans="14:14" ht="14.5" customHeight="1" x14ac:dyDescent="0.35">
      <c r="N642" s="246"/>
    </row>
    <row r="643" spans="14:14" ht="14.5" customHeight="1" x14ac:dyDescent="0.35">
      <c r="N643" s="246"/>
    </row>
    <row r="644" spans="14:14" ht="14.5" customHeight="1" x14ac:dyDescent="0.35">
      <c r="N644" s="246"/>
    </row>
    <row r="645" spans="14:14" ht="14.5" customHeight="1" x14ac:dyDescent="0.35">
      <c r="N645" s="246"/>
    </row>
    <row r="646" spans="14:14" ht="14.5" customHeight="1" x14ac:dyDescent="0.35">
      <c r="N646" s="246"/>
    </row>
    <row r="647" spans="14:14" ht="14.5" customHeight="1" x14ac:dyDescent="0.35">
      <c r="N647" s="246"/>
    </row>
    <row r="648" spans="14:14" ht="14.5" customHeight="1" x14ac:dyDescent="0.35">
      <c r="N648" s="246"/>
    </row>
    <row r="649" spans="14:14" ht="14.5" customHeight="1" x14ac:dyDescent="0.35">
      <c r="N649" s="246"/>
    </row>
    <row r="650" spans="14:14" ht="14.5" customHeight="1" x14ac:dyDescent="0.35">
      <c r="N650" s="246"/>
    </row>
    <row r="651" spans="14:14" ht="14.5" customHeight="1" x14ac:dyDescent="0.35">
      <c r="N651" s="246"/>
    </row>
    <row r="652" spans="14:14" ht="14.5" customHeight="1" x14ac:dyDescent="0.35">
      <c r="N652" s="246"/>
    </row>
    <row r="653" spans="14:14" ht="14.5" customHeight="1" x14ac:dyDescent="0.35">
      <c r="N653" s="246"/>
    </row>
    <row r="654" spans="14:14" ht="14.5" customHeight="1" x14ac:dyDescent="0.35">
      <c r="N654" s="246"/>
    </row>
    <row r="655" spans="14:14" ht="14.5" customHeight="1" x14ac:dyDescent="0.35">
      <c r="N655" s="246"/>
    </row>
    <row r="656" spans="14:14" ht="14.5" customHeight="1" x14ac:dyDescent="0.35">
      <c r="N656" s="246"/>
    </row>
    <row r="657" spans="14:14" ht="14.5" customHeight="1" x14ac:dyDescent="0.35">
      <c r="N657" s="246"/>
    </row>
    <row r="658" spans="14:14" ht="14.5" customHeight="1" x14ac:dyDescent="0.35">
      <c r="N658" s="246"/>
    </row>
    <row r="659" spans="14:14" ht="14.5" customHeight="1" x14ac:dyDescent="0.35">
      <c r="N659" s="246"/>
    </row>
    <row r="660" spans="14:14" ht="14.5" customHeight="1" x14ac:dyDescent="0.35">
      <c r="N660" s="246"/>
    </row>
    <row r="661" spans="14:14" ht="14.5" customHeight="1" x14ac:dyDescent="0.35">
      <c r="N661" s="246"/>
    </row>
    <row r="662" spans="14:14" ht="14.5" customHeight="1" x14ac:dyDescent="0.35">
      <c r="N662" s="246"/>
    </row>
    <row r="663" spans="14:14" ht="14.5" customHeight="1" x14ac:dyDescent="0.35">
      <c r="N663" s="246"/>
    </row>
    <row r="664" spans="14:14" ht="14.5" customHeight="1" x14ac:dyDescent="0.35">
      <c r="N664" s="246"/>
    </row>
    <row r="665" spans="14:14" ht="14.5" customHeight="1" x14ac:dyDescent="0.35">
      <c r="N665" s="246"/>
    </row>
    <row r="666" spans="14:14" ht="14.5" customHeight="1" x14ac:dyDescent="0.35">
      <c r="N666" s="246"/>
    </row>
    <row r="667" spans="14:14" ht="14.5" customHeight="1" x14ac:dyDescent="0.35">
      <c r="N667" s="246"/>
    </row>
    <row r="668" spans="14:14" ht="14.5" customHeight="1" x14ac:dyDescent="0.35">
      <c r="N668" s="246"/>
    </row>
    <row r="669" spans="14:14" ht="14.5" customHeight="1" x14ac:dyDescent="0.35">
      <c r="N669" s="246"/>
    </row>
    <row r="670" spans="14:14" ht="14.5" customHeight="1" x14ac:dyDescent="0.35">
      <c r="N670" s="246"/>
    </row>
    <row r="671" spans="14:14" ht="14.5" customHeight="1" x14ac:dyDescent="0.35">
      <c r="N671" s="246"/>
    </row>
    <row r="672" spans="14:14" ht="14.5" customHeight="1" x14ac:dyDescent="0.35">
      <c r="N672" s="246"/>
    </row>
    <row r="673" spans="14:14" ht="14.5" customHeight="1" x14ac:dyDescent="0.35">
      <c r="N673" s="246"/>
    </row>
    <row r="674" spans="14:14" ht="14.5" customHeight="1" x14ac:dyDescent="0.35">
      <c r="N674" s="246"/>
    </row>
    <row r="675" spans="14:14" ht="14.5" customHeight="1" x14ac:dyDescent="0.35">
      <c r="N675" s="246"/>
    </row>
    <row r="676" spans="14:14" ht="14.5" customHeight="1" x14ac:dyDescent="0.35">
      <c r="N676" s="246"/>
    </row>
    <row r="677" spans="14:14" ht="14.5" customHeight="1" x14ac:dyDescent="0.35">
      <c r="N677" s="246"/>
    </row>
    <row r="678" spans="14:14" ht="14.5" customHeight="1" x14ac:dyDescent="0.35">
      <c r="N678" s="246"/>
    </row>
    <row r="679" spans="14:14" ht="14.5" customHeight="1" x14ac:dyDescent="0.35">
      <c r="N679" s="246"/>
    </row>
    <row r="680" spans="14:14" ht="14.5" customHeight="1" x14ac:dyDescent="0.35">
      <c r="N680" s="246"/>
    </row>
    <row r="681" spans="14:14" ht="14.5" customHeight="1" x14ac:dyDescent="0.35">
      <c r="N681" s="246"/>
    </row>
    <row r="682" spans="14:14" ht="14.5" customHeight="1" x14ac:dyDescent="0.35">
      <c r="N682" s="246"/>
    </row>
    <row r="683" spans="14:14" ht="14.5" customHeight="1" x14ac:dyDescent="0.35">
      <c r="N683" s="246"/>
    </row>
    <row r="684" spans="14:14" ht="14.5" customHeight="1" x14ac:dyDescent="0.35">
      <c r="N684" s="246"/>
    </row>
    <row r="685" spans="14:14" ht="14.5" customHeight="1" x14ac:dyDescent="0.35">
      <c r="N685" s="246"/>
    </row>
    <row r="686" spans="14:14" ht="14.5" customHeight="1" x14ac:dyDescent="0.35">
      <c r="N686" s="246"/>
    </row>
    <row r="687" spans="14:14" ht="14.5" customHeight="1" x14ac:dyDescent="0.35">
      <c r="N687" s="246"/>
    </row>
    <row r="688" spans="14:14" ht="14.5" customHeight="1" x14ac:dyDescent="0.35">
      <c r="N688" s="246"/>
    </row>
    <row r="689" spans="14:14" ht="14.5" customHeight="1" x14ac:dyDescent="0.35">
      <c r="N689" s="246"/>
    </row>
    <row r="690" spans="14:14" ht="14.5" customHeight="1" x14ac:dyDescent="0.35">
      <c r="N690" s="246"/>
    </row>
    <row r="691" spans="14:14" ht="14.5" customHeight="1" x14ac:dyDescent="0.35">
      <c r="N691" s="246"/>
    </row>
    <row r="692" spans="14:14" ht="14.5" customHeight="1" x14ac:dyDescent="0.35">
      <c r="N692" s="246"/>
    </row>
    <row r="693" spans="14:14" ht="14.5" customHeight="1" x14ac:dyDescent="0.35">
      <c r="N693" s="246"/>
    </row>
    <row r="694" spans="14:14" ht="14.5" customHeight="1" x14ac:dyDescent="0.35">
      <c r="N694" s="246"/>
    </row>
    <row r="695" spans="14:14" ht="14.5" customHeight="1" x14ac:dyDescent="0.35">
      <c r="N695" s="246"/>
    </row>
    <row r="696" spans="14:14" ht="14.5" customHeight="1" x14ac:dyDescent="0.35">
      <c r="N696" s="246"/>
    </row>
    <row r="697" spans="14:14" ht="14.5" customHeight="1" x14ac:dyDescent="0.35">
      <c r="N697" s="246"/>
    </row>
    <row r="698" spans="14:14" ht="14.5" customHeight="1" x14ac:dyDescent="0.35">
      <c r="N698" s="246"/>
    </row>
    <row r="699" spans="14:14" ht="14.5" customHeight="1" x14ac:dyDescent="0.35">
      <c r="N699" s="246"/>
    </row>
    <row r="700" spans="14:14" ht="14.5" customHeight="1" x14ac:dyDescent="0.35">
      <c r="N700" s="246"/>
    </row>
    <row r="701" spans="14:14" ht="14.5" customHeight="1" x14ac:dyDescent="0.35">
      <c r="N701" s="246"/>
    </row>
    <row r="702" spans="14:14" ht="14.5" customHeight="1" x14ac:dyDescent="0.35">
      <c r="N702" s="246"/>
    </row>
    <row r="703" spans="14:14" ht="14.5" customHeight="1" x14ac:dyDescent="0.35">
      <c r="N703" s="246"/>
    </row>
    <row r="704" spans="14:14" ht="14.5" customHeight="1" x14ac:dyDescent="0.35">
      <c r="N704" s="246"/>
    </row>
    <row r="705" spans="14:14" ht="14.5" customHeight="1" x14ac:dyDescent="0.35">
      <c r="N705" s="246"/>
    </row>
    <row r="706" spans="14:14" ht="14.5" customHeight="1" x14ac:dyDescent="0.35">
      <c r="N706" s="246"/>
    </row>
    <row r="707" spans="14:14" ht="14.5" customHeight="1" x14ac:dyDescent="0.35">
      <c r="N707" s="246"/>
    </row>
    <row r="708" spans="14:14" ht="14.5" customHeight="1" x14ac:dyDescent="0.35">
      <c r="N708" s="246"/>
    </row>
    <row r="709" spans="14:14" ht="14.5" customHeight="1" x14ac:dyDescent="0.35">
      <c r="N709" s="246"/>
    </row>
    <row r="710" spans="14:14" ht="14.5" customHeight="1" x14ac:dyDescent="0.35">
      <c r="N710" s="246"/>
    </row>
    <row r="711" spans="14:14" ht="14.5" customHeight="1" x14ac:dyDescent="0.35">
      <c r="N711" s="246"/>
    </row>
    <row r="712" spans="14:14" ht="14.5" customHeight="1" x14ac:dyDescent="0.35">
      <c r="N712" s="246"/>
    </row>
    <row r="713" spans="14:14" ht="14.5" customHeight="1" x14ac:dyDescent="0.35">
      <c r="N713" s="246"/>
    </row>
    <row r="714" spans="14:14" ht="14.5" customHeight="1" x14ac:dyDescent="0.35">
      <c r="N714" s="246"/>
    </row>
    <row r="715" spans="14:14" ht="14.5" customHeight="1" x14ac:dyDescent="0.35">
      <c r="N715" s="246"/>
    </row>
    <row r="716" spans="14:14" ht="14.5" customHeight="1" x14ac:dyDescent="0.35">
      <c r="N716" s="246"/>
    </row>
    <row r="717" spans="14:14" ht="14.5" customHeight="1" x14ac:dyDescent="0.35">
      <c r="N717" s="246"/>
    </row>
    <row r="718" spans="14:14" ht="14.5" customHeight="1" x14ac:dyDescent="0.35">
      <c r="N718" s="246"/>
    </row>
    <row r="719" spans="14:14" ht="14.5" customHeight="1" x14ac:dyDescent="0.35">
      <c r="N719" s="246"/>
    </row>
    <row r="720" spans="14:14" ht="14.5" customHeight="1" x14ac:dyDescent="0.35">
      <c r="N720" s="246"/>
    </row>
    <row r="721" spans="14:14" ht="14.5" customHeight="1" x14ac:dyDescent="0.35">
      <c r="N721" s="246"/>
    </row>
    <row r="722" spans="14:14" ht="14.5" customHeight="1" x14ac:dyDescent="0.35">
      <c r="N722" s="246"/>
    </row>
    <row r="723" spans="14:14" ht="14.5" customHeight="1" x14ac:dyDescent="0.35">
      <c r="N723" s="246"/>
    </row>
    <row r="724" spans="14:14" ht="14.5" customHeight="1" x14ac:dyDescent="0.35">
      <c r="N724" s="246"/>
    </row>
    <row r="725" spans="14:14" ht="14.5" customHeight="1" x14ac:dyDescent="0.35">
      <c r="N725" s="246"/>
    </row>
    <row r="726" spans="14:14" ht="14.5" customHeight="1" x14ac:dyDescent="0.35">
      <c r="N726" s="246"/>
    </row>
    <row r="727" spans="14:14" ht="14.5" customHeight="1" x14ac:dyDescent="0.35">
      <c r="N727" s="246"/>
    </row>
    <row r="728" spans="14:14" ht="14.5" customHeight="1" x14ac:dyDescent="0.35">
      <c r="N728" s="246"/>
    </row>
    <row r="729" spans="14:14" ht="14.5" customHeight="1" x14ac:dyDescent="0.35">
      <c r="N729" s="246"/>
    </row>
    <row r="730" spans="14:14" ht="14.5" customHeight="1" x14ac:dyDescent="0.35">
      <c r="N730" s="246"/>
    </row>
    <row r="731" spans="14:14" ht="14.5" customHeight="1" x14ac:dyDescent="0.35">
      <c r="N731" s="246"/>
    </row>
    <row r="732" spans="14:14" ht="14.5" customHeight="1" x14ac:dyDescent="0.35">
      <c r="N732" s="246"/>
    </row>
    <row r="733" spans="14:14" ht="14.5" customHeight="1" x14ac:dyDescent="0.35">
      <c r="N733" s="246"/>
    </row>
    <row r="734" spans="14:14" ht="14.5" customHeight="1" x14ac:dyDescent="0.35">
      <c r="N734" s="246"/>
    </row>
    <row r="735" spans="14:14" ht="14.5" customHeight="1" x14ac:dyDescent="0.35">
      <c r="N735" s="246"/>
    </row>
    <row r="736" spans="14:14" ht="14.5" customHeight="1" x14ac:dyDescent="0.35">
      <c r="N736" s="246"/>
    </row>
    <row r="737" spans="14:14" ht="14.5" customHeight="1" x14ac:dyDescent="0.35">
      <c r="N737" s="246"/>
    </row>
    <row r="738" spans="14:14" ht="14.5" customHeight="1" x14ac:dyDescent="0.35">
      <c r="N738" s="246"/>
    </row>
    <row r="739" spans="14:14" ht="14.5" customHeight="1" x14ac:dyDescent="0.35">
      <c r="N739" s="246"/>
    </row>
    <row r="740" spans="14:14" ht="14.5" customHeight="1" x14ac:dyDescent="0.35">
      <c r="N740" s="246"/>
    </row>
    <row r="741" spans="14:14" ht="14.5" customHeight="1" x14ac:dyDescent="0.35">
      <c r="N741" s="246"/>
    </row>
    <row r="742" spans="14:14" ht="14.5" customHeight="1" x14ac:dyDescent="0.35">
      <c r="N742" s="246"/>
    </row>
    <row r="743" spans="14:14" ht="14.5" customHeight="1" x14ac:dyDescent="0.35">
      <c r="N743" s="246"/>
    </row>
    <row r="744" spans="14:14" ht="14.5" customHeight="1" x14ac:dyDescent="0.35">
      <c r="N744" s="246"/>
    </row>
    <row r="745" spans="14:14" ht="14.5" customHeight="1" x14ac:dyDescent="0.35">
      <c r="N745" s="246"/>
    </row>
    <row r="746" spans="14:14" ht="14.5" customHeight="1" x14ac:dyDescent="0.35">
      <c r="N746" s="246"/>
    </row>
    <row r="747" spans="14:14" ht="14.5" customHeight="1" x14ac:dyDescent="0.35">
      <c r="N747" s="246"/>
    </row>
    <row r="748" spans="14:14" ht="14.5" customHeight="1" x14ac:dyDescent="0.35">
      <c r="N748" s="246"/>
    </row>
    <row r="749" spans="14:14" ht="14.5" customHeight="1" x14ac:dyDescent="0.35">
      <c r="N749" s="246"/>
    </row>
    <row r="750" spans="14:14" ht="14.5" customHeight="1" x14ac:dyDescent="0.35">
      <c r="N750" s="246"/>
    </row>
    <row r="751" spans="14:14" ht="14.5" customHeight="1" x14ac:dyDescent="0.35">
      <c r="N751" s="246"/>
    </row>
    <row r="752" spans="14:14" ht="14.5" customHeight="1" x14ac:dyDescent="0.35">
      <c r="N752" s="246"/>
    </row>
    <row r="753" spans="14:14" ht="14.5" customHeight="1" x14ac:dyDescent="0.35">
      <c r="N753" s="246"/>
    </row>
    <row r="754" spans="14:14" ht="14.5" customHeight="1" x14ac:dyDescent="0.35">
      <c r="N754" s="246"/>
    </row>
    <row r="755" spans="14:14" ht="14.5" customHeight="1" x14ac:dyDescent="0.35">
      <c r="N755" s="246"/>
    </row>
    <row r="756" spans="14:14" ht="14.5" customHeight="1" x14ac:dyDescent="0.35">
      <c r="N756" s="246"/>
    </row>
    <row r="757" spans="14:14" ht="14.5" customHeight="1" x14ac:dyDescent="0.35">
      <c r="N757" s="246"/>
    </row>
    <row r="758" spans="14:14" ht="14.5" customHeight="1" x14ac:dyDescent="0.35">
      <c r="N758" s="246"/>
    </row>
    <row r="759" spans="14:14" ht="14.5" customHeight="1" x14ac:dyDescent="0.35">
      <c r="N759" s="246"/>
    </row>
    <row r="760" spans="14:14" ht="14.5" customHeight="1" x14ac:dyDescent="0.35">
      <c r="N760" s="246"/>
    </row>
    <row r="761" spans="14:14" ht="14.5" customHeight="1" x14ac:dyDescent="0.35">
      <c r="N761" s="246"/>
    </row>
    <row r="762" spans="14:14" ht="14.5" customHeight="1" x14ac:dyDescent="0.35">
      <c r="N762" s="246"/>
    </row>
    <row r="763" spans="14:14" ht="14.5" customHeight="1" x14ac:dyDescent="0.35">
      <c r="N763" s="246"/>
    </row>
    <row r="764" spans="14:14" ht="14.5" customHeight="1" x14ac:dyDescent="0.35">
      <c r="N764" s="246"/>
    </row>
    <row r="765" spans="14:14" ht="14.5" customHeight="1" x14ac:dyDescent="0.35">
      <c r="N765" s="246"/>
    </row>
    <row r="766" spans="14:14" ht="14.5" customHeight="1" x14ac:dyDescent="0.35">
      <c r="N766" s="246"/>
    </row>
    <row r="767" spans="14:14" ht="14.5" customHeight="1" x14ac:dyDescent="0.35">
      <c r="N767" s="246"/>
    </row>
    <row r="768" spans="14:14" ht="14.5" customHeight="1" x14ac:dyDescent="0.35">
      <c r="N768" s="246"/>
    </row>
    <row r="769" spans="14:14" ht="14.5" customHeight="1" x14ac:dyDescent="0.35">
      <c r="N769" s="246"/>
    </row>
    <row r="770" spans="14:14" ht="14.5" customHeight="1" x14ac:dyDescent="0.35">
      <c r="N770" s="246"/>
    </row>
    <row r="771" spans="14:14" ht="14.5" customHeight="1" x14ac:dyDescent="0.35">
      <c r="N771" s="246"/>
    </row>
    <row r="772" spans="14:14" ht="14.5" customHeight="1" x14ac:dyDescent="0.35">
      <c r="N772" s="246"/>
    </row>
    <row r="773" spans="14:14" ht="14.5" customHeight="1" x14ac:dyDescent="0.35">
      <c r="N773" s="246"/>
    </row>
    <row r="774" spans="14:14" ht="14.5" customHeight="1" x14ac:dyDescent="0.35">
      <c r="N774" s="246"/>
    </row>
    <row r="775" spans="14:14" ht="14.5" customHeight="1" x14ac:dyDescent="0.35">
      <c r="N775" s="246"/>
    </row>
    <row r="776" spans="14:14" ht="14.5" customHeight="1" x14ac:dyDescent="0.35">
      <c r="N776" s="246"/>
    </row>
    <row r="777" spans="14:14" ht="14.5" customHeight="1" x14ac:dyDescent="0.35">
      <c r="N777" s="246"/>
    </row>
    <row r="778" spans="14:14" ht="14.5" customHeight="1" x14ac:dyDescent="0.35">
      <c r="N778" s="246"/>
    </row>
    <row r="779" spans="14:14" ht="14.5" customHeight="1" x14ac:dyDescent="0.35">
      <c r="N779" s="246"/>
    </row>
    <row r="780" spans="14:14" ht="14.5" customHeight="1" x14ac:dyDescent="0.35">
      <c r="N780" s="246"/>
    </row>
    <row r="781" spans="14:14" ht="14.5" customHeight="1" x14ac:dyDescent="0.35">
      <c r="N781" s="246"/>
    </row>
    <row r="782" spans="14:14" ht="14.5" customHeight="1" x14ac:dyDescent="0.35">
      <c r="N782" s="246"/>
    </row>
    <row r="783" spans="14:14" ht="14.5" customHeight="1" x14ac:dyDescent="0.35">
      <c r="N783" s="246"/>
    </row>
    <row r="784" spans="14:14" ht="14.5" customHeight="1" x14ac:dyDescent="0.35">
      <c r="N784" s="246"/>
    </row>
    <row r="785" spans="14:14" ht="14.5" customHeight="1" x14ac:dyDescent="0.35">
      <c r="N785" s="246"/>
    </row>
    <row r="786" spans="14:14" ht="14.5" customHeight="1" x14ac:dyDescent="0.35">
      <c r="N786" s="246"/>
    </row>
    <row r="787" spans="14:14" ht="14.5" customHeight="1" x14ac:dyDescent="0.35">
      <c r="N787" s="246"/>
    </row>
    <row r="788" spans="14:14" ht="14.5" customHeight="1" x14ac:dyDescent="0.35">
      <c r="N788" s="246"/>
    </row>
    <row r="789" spans="14:14" ht="14.5" customHeight="1" x14ac:dyDescent="0.35">
      <c r="N789" s="246"/>
    </row>
    <row r="790" spans="14:14" ht="14.5" customHeight="1" x14ac:dyDescent="0.35">
      <c r="N790" s="246"/>
    </row>
    <row r="791" spans="14:14" ht="14.5" customHeight="1" x14ac:dyDescent="0.35">
      <c r="N791" s="246"/>
    </row>
    <row r="792" spans="14:14" ht="14.5" customHeight="1" x14ac:dyDescent="0.35">
      <c r="N792" s="246"/>
    </row>
    <row r="793" spans="14:14" ht="14.5" customHeight="1" x14ac:dyDescent="0.35">
      <c r="N793" s="246"/>
    </row>
    <row r="794" spans="14:14" ht="14.5" customHeight="1" x14ac:dyDescent="0.35">
      <c r="N794" s="246"/>
    </row>
    <row r="795" spans="14:14" ht="14.5" customHeight="1" x14ac:dyDescent="0.35">
      <c r="N795" s="246"/>
    </row>
    <row r="796" spans="14:14" ht="14.5" customHeight="1" x14ac:dyDescent="0.35">
      <c r="N796" s="246"/>
    </row>
    <row r="797" spans="14:14" ht="14.5" customHeight="1" x14ac:dyDescent="0.35">
      <c r="N797" s="246"/>
    </row>
    <row r="798" spans="14:14" ht="14.5" customHeight="1" x14ac:dyDescent="0.35">
      <c r="N798" s="246"/>
    </row>
    <row r="799" spans="14:14" ht="14.5" customHeight="1" x14ac:dyDescent="0.35">
      <c r="N799" s="246"/>
    </row>
    <row r="800" spans="14:14" ht="14.5" customHeight="1" x14ac:dyDescent="0.35">
      <c r="N800" s="246"/>
    </row>
    <row r="801" spans="14:14" ht="14.5" customHeight="1" x14ac:dyDescent="0.35">
      <c r="N801" s="246"/>
    </row>
    <row r="802" spans="14:14" ht="14.5" customHeight="1" x14ac:dyDescent="0.35">
      <c r="N802" s="246"/>
    </row>
    <row r="803" spans="14:14" ht="14.5" customHeight="1" x14ac:dyDescent="0.35">
      <c r="N803" s="246"/>
    </row>
    <row r="804" spans="14:14" ht="14.5" customHeight="1" x14ac:dyDescent="0.35">
      <c r="N804" s="246"/>
    </row>
    <row r="805" spans="14:14" ht="14.5" customHeight="1" x14ac:dyDescent="0.35">
      <c r="N805" s="246"/>
    </row>
    <row r="806" spans="14:14" ht="14.5" customHeight="1" x14ac:dyDescent="0.35">
      <c r="N806" s="246"/>
    </row>
    <row r="807" spans="14:14" ht="14.5" customHeight="1" x14ac:dyDescent="0.35">
      <c r="N807" s="246"/>
    </row>
    <row r="808" spans="14:14" ht="14.5" customHeight="1" x14ac:dyDescent="0.35">
      <c r="N808" s="246"/>
    </row>
    <row r="809" spans="14:14" ht="14.5" customHeight="1" x14ac:dyDescent="0.35">
      <c r="N809" s="246"/>
    </row>
    <row r="810" spans="14:14" ht="14.5" customHeight="1" x14ac:dyDescent="0.35">
      <c r="N810" s="246"/>
    </row>
    <row r="811" spans="14:14" ht="14.5" customHeight="1" x14ac:dyDescent="0.35">
      <c r="N811" s="246"/>
    </row>
    <row r="812" spans="14:14" ht="14.5" customHeight="1" x14ac:dyDescent="0.35">
      <c r="N812" s="246"/>
    </row>
    <row r="813" spans="14:14" ht="14.5" customHeight="1" x14ac:dyDescent="0.35">
      <c r="N813" s="246"/>
    </row>
    <row r="814" spans="14:14" ht="14.5" customHeight="1" x14ac:dyDescent="0.35">
      <c r="N814" s="246"/>
    </row>
    <row r="815" spans="14:14" ht="14.5" customHeight="1" x14ac:dyDescent="0.35">
      <c r="N815" s="246"/>
    </row>
    <row r="816" spans="14:14" ht="14.5" customHeight="1" x14ac:dyDescent="0.35">
      <c r="N816" s="246"/>
    </row>
    <row r="817" spans="14:14" ht="14.5" customHeight="1" x14ac:dyDescent="0.35">
      <c r="N817" s="246"/>
    </row>
    <row r="818" spans="14:14" ht="14.5" customHeight="1" x14ac:dyDescent="0.35">
      <c r="N818" s="246"/>
    </row>
    <row r="819" spans="14:14" ht="14.5" customHeight="1" x14ac:dyDescent="0.35">
      <c r="N819" s="246"/>
    </row>
    <row r="820" spans="14:14" ht="14.5" customHeight="1" x14ac:dyDescent="0.35">
      <c r="N820" s="246"/>
    </row>
    <row r="821" spans="14:14" ht="14.5" customHeight="1" x14ac:dyDescent="0.35">
      <c r="N821" s="246"/>
    </row>
    <row r="822" spans="14:14" ht="14.5" customHeight="1" x14ac:dyDescent="0.35">
      <c r="N822" s="246"/>
    </row>
    <row r="823" spans="14:14" ht="14.5" customHeight="1" x14ac:dyDescent="0.35">
      <c r="N823" s="246"/>
    </row>
    <row r="824" spans="14:14" ht="14.5" customHeight="1" x14ac:dyDescent="0.35">
      <c r="N824" s="246"/>
    </row>
    <row r="825" spans="14:14" ht="14.5" customHeight="1" x14ac:dyDescent="0.35">
      <c r="N825" s="246"/>
    </row>
    <row r="826" spans="14:14" ht="14.5" customHeight="1" x14ac:dyDescent="0.35">
      <c r="N826" s="246"/>
    </row>
    <row r="827" spans="14:14" ht="14.5" customHeight="1" x14ac:dyDescent="0.35">
      <c r="N827" s="246"/>
    </row>
    <row r="828" spans="14:14" ht="14.5" customHeight="1" x14ac:dyDescent="0.35">
      <c r="N828" s="246"/>
    </row>
    <row r="829" spans="14:14" ht="14.5" customHeight="1" x14ac:dyDescent="0.35">
      <c r="N829" s="246"/>
    </row>
    <row r="830" spans="14:14" ht="14.5" customHeight="1" x14ac:dyDescent="0.35">
      <c r="N830" s="246"/>
    </row>
    <row r="831" spans="14:14" ht="14.5" customHeight="1" x14ac:dyDescent="0.35">
      <c r="N831" s="246"/>
    </row>
    <row r="832" spans="14:14" ht="14.5" customHeight="1" x14ac:dyDescent="0.35">
      <c r="N832" s="246"/>
    </row>
    <row r="833" spans="14:14" ht="14.5" customHeight="1" x14ac:dyDescent="0.35">
      <c r="N833" s="246"/>
    </row>
    <row r="834" spans="14:14" ht="14.5" customHeight="1" x14ac:dyDescent="0.35">
      <c r="N834" s="246"/>
    </row>
    <row r="835" spans="14:14" ht="14.5" customHeight="1" x14ac:dyDescent="0.35">
      <c r="N835" s="246"/>
    </row>
    <row r="836" spans="14:14" ht="14.5" customHeight="1" x14ac:dyDescent="0.35">
      <c r="N836" s="246"/>
    </row>
    <row r="837" spans="14:14" ht="14.5" customHeight="1" x14ac:dyDescent="0.35">
      <c r="N837" s="246"/>
    </row>
    <row r="838" spans="14:14" ht="14.5" customHeight="1" x14ac:dyDescent="0.35">
      <c r="N838" s="246"/>
    </row>
    <row r="839" spans="14:14" ht="14.5" customHeight="1" x14ac:dyDescent="0.35">
      <c r="N839" s="246"/>
    </row>
    <row r="840" spans="14:14" ht="14.5" customHeight="1" x14ac:dyDescent="0.35">
      <c r="N840" s="246"/>
    </row>
    <row r="841" spans="14:14" ht="14.5" customHeight="1" x14ac:dyDescent="0.35">
      <c r="N841" s="246"/>
    </row>
    <row r="842" spans="14:14" ht="14.5" customHeight="1" x14ac:dyDescent="0.35">
      <c r="N842" s="246"/>
    </row>
    <row r="843" spans="14:14" ht="14.5" customHeight="1" x14ac:dyDescent="0.35">
      <c r="N843" s="246"/>
    </row>
    <row r="844" spans="14:14" ht="14.5" customHeight="1" x14ac:dyDescent="0.35">
      <c r="N844" s="246"/>
    </row>
    <row r="845" spans="14:14" ht="14.5" customHeight="1" x14ac:dyDescent="0.35">
      <c r="N845" s="246"/>
    </row>
    <row r="846" spans="14:14" ht="14.5" customHeight="1" x14ac:dyDescent="0.35">
      <c r="N846" s="246"/>
    </row>
    <row r="847" spans="14:14" ht="14.5" customHeight="1" x14ac:dyDescent="0.35">
      <c r="N847" s="246"/>
    </row>
  </sheetData>
  <conditionalFormatting sqref="A2:F93 A108:F184 A240:F441 A442:A445 A502:J525 A527:J546 A547 A548:I548 A549:D549 A550:AM552 A567:D568 A569:I571 A572:J584 A616:J1048576 B94:F107 B185:F239 B440:F470 B471:H476 B477:J501 B553:J556 B557:E557 B558:J564 B565:D566 B585:J588 E548:F549 E565:F571 G2:J470 G549:J549 G557:J557 G565:J568 J471:J476 K2:L8 K9:S9 K10:L60 K61:S88 K89:L97 K98:AM324 K325:W354 K355:U356 K357:W363 K365:L387 K388:AM393 K394:L394 K395:AM397 K398:L398 K399:AM402 K403:AL425 K426:L428 K429:AL432 K433:L433 K434:AL434 K435:L438 K439:AL445 K446:L476 K477:AM477 K478:L478 K479:AM479 K480:L480 K481:AM509 K511:AL512 K513:AM525 K527:AM542 K543:U546 K548:U549 K553:L553 K554:AM564 K565:L566 K567:AM567 K568:V569 K570:AM570 K571:V571 K572:AM580 K581:AE581 K582:AM584 K585:L587 K588:AE588 K616:M616 K617:AL1048576 M2:U3 M366:W379 N4:U5 N6:S8 N10:S60 N89:S92 N93:AM97 N364:W365 N380:W381 N382:AM387 N394:AM394 N398:AM398 N426:AL428 N433:AL433 N435:AL438 N446:S476 N478:AM478 N480:AM480 N510:AL510 N553:AM553 N565:V565 N566:AM566 N585:AM586 N587:AE587 N592 P592 Q616:AL616 T6:U92 U446:AL446 U447:AM476 V2:AM92 V357:X357 W543:AM546 W548:AM549 X325:AD352 X353:X354 X357:X375 X376:AD381 X565:AM565 X568:AM569 X571:AM571 Y353:AD357 Y358:AE358 Y359:AL360 Y361:AD361 Y362:AE362 Y363:AD375 AE325:AE357 AE359:AE361 AE363:AE381 AF325:AM381 AM403:AM446">
    <cfRule type="expression" dxfId="511" priority="462">
      <formula>IF(OR(#REF!=INF,#REF!=ANN),1,0)</formula>
    </cfRule>
    <cfRule type="expression" dxfId="510" priority="463">
      <formula>IF(#REF!=NA,1,0)</formula>
    </cfRule>
  </conditionalFormatting>
  <conditionalFormatting sqref="B547:L547 N547:U547 W547:AM547">
    <cfRule type="expression" dxfId="509" priority="466">
      <formula>IF(OR(#REF!=INF,#REF!=ANN),1,0)</formula>
    </cfRule>
    <cfRule type="expression" dxfId="508" priority="467">
      <formula>IF(#REF!=NA,1,0)</formula>
    </cfRule>
  </conditionalFormatting>
  <conditionalFormatting sqref="AF587:AF588">
    <cfRule type="expression" dxfId="507" priority="459">
      <formula>IF(OR(#REF!=INF,#REF!=ANN),1,0)</formula>
    </cfRule>
    <cfRule type="expression" dxfId="506" priority="460">
      <formula>IF(#REF!=NA,1,0)</formula>
    </cfRule>
  </conditionalFormatting>
  <conditionalFormatting sqref="M380:M387">
    <cfRule type="expression" dxfId="505" priority="457">
      <formula>IF(OR(#REF!=INF,#REF!=ANN),1,0)</formula>
    </cfRule>
  </conditionalFormatting>
  <conditionalFormatting sqref="A526:AM526 B589:D589 B593:J595 B599:J604 C596:J598 E589:F592 E605:E615 G589:AE589 J590:J592 J605:J615 K590:S590 K591:L591 K593:S593 K594:L604 M380:M387">
    <cfRule type="expression" dxfId="504" priority="458">
      <formula>IF(#REF!=NA,1,0)</formula>
    </cfRule>
  </conditionalFormatting>
  <conditionalFormatting sqref="A526:AM526 B589:D589 B593:J595 B599:J604 C596:J598 E589:F592 E605:E615 G589:AE589 J590:J592 J605:J615 K590:S590 K591:L591 K593:S593 K594:L604 T446:T476">
    <cfRule type="expression" dxfId="503" priority="451">
      <formula>IF(OR(#REF!=INF,#REF!=ANN),1,0)</formula>
    </cfRule>
  </conditionalFormatting>
  <conditionalFormatting sqref="T446:T476 Y606:Y609 Z599:Z605">
    <cfRule type="expression" dxfId="502" priority="452">
      <formula>IF(#REF!=NA,1,0)</formula>
    </cfRule>
  </conditionalFormatting>
  <conditionalFormatting sqref="M398">
    <cfRule type="expression" dxfId="501" priority="453">
      <formula>IF(OR(#REF!=INF,#REF!=ANN),1,0)</formula>
    </cfRule>
    <cfRule type="expression" dxfId="500" priority="454">
      <formula>IF(#REF!=NA,1,0)</formula>
    </cfRule>
  </conditionalFormatting>
  <conditionalFormatting sqref="M547">
    <cfRule type="expression" dxfId="499" priority="449">
      <formula>IF(OR(#REF!=INF,#REF!=ANN),1,0)</formula>
    </cfRule>
    <cfRule type="expression" dxfId="498" priority="450">
      <formula>IF(#REF!=NA,1,0)</formula>
    </cfRule>
  </conditionalFormatting>
  <conditionalFormatting sqref="V543:V549">
    <cfRule type="expression" dxfId="497" priority="447">
      <formula>IF(OR(#REF!=INF,#REF!=ANN),1,0)</formula>
    </cfRule>
    <cfRule type="expression" dxfId="496" priority="448">
      <formula>IF(#REF!=NA,1,0)</formula>
    </cfRule>
  </conditionalFormatting>
  <conditionalFormatting sqref="J548">
    <cfRule type="expression" dxfId="495" priority="445">
      <formula>IF(OR(#REF!=INF,#REF!=ANN),1,0)</formula>
    </cfRule>
    <cfRule type="expression" dxfId="494" priority="446">
      <formula>IF(#REF!=NA,1,0)</formula>
    </cfRule>
  </conditionalFormatting>
  <conditionalFormatting sqref="W565">
    <cfRule type="expression" dxfId="493" priority="443">
      <formula>IF(OR(#REF!=INF,#REF!=ANN),1,0)</formula>
    </cfRule>
    <cfRule type="expression" dxfId="492" priority="444">
      <formula>IF(#REF!=NA,1,0)</formula>
    </cfRule>
  </conditionalFormatting>
  <conditionalFormatting sqref="W568">
    <cfRule type="expression" dxfId="491" priority="441">
      <formula>IF(OR(#REF!=INF,#REF!=ANN),1,0)</formula>
    </cfRule>
    <cfRule type="expression" dxfId="490" priority="442">
      <formula>IF(#REF!=NA,1,0)</formula>
    </cfRule>
  </conditionalFormatting>
  <conditionalFormatting sqref="M426:M428 M433">
    <cfRule type="expression" dxfId="489" priority="439">
      <formula>IF(OR(#REF!=INF,#REF!=ANN),1,0)</formula>
    </cfRule>
    <cfRule type="expression" dxfId="488" priority="440">
      <formula>IF(#REF!=NA,1,0)</formula>
    </cfRule>
  </conditionalFormatting>
  <conditionalFormatting sqref="W569">
    <cfRule type="expression" dxfId="487" priority="437">
      <formula>IF(OR(#REF!=INF,#REF!=ANN),1,0)</formula>
    </cfRule>
    <cfRule type="expression" dxfId="486" priority="438">
      <formula>IF(#REF!=NA,1,0)</formula>
    </cfRule>
  </conditionalFormatting>
  <conditionalFormatting sqref="J569:J571">
    <cfRule type="expression" dxfId="485" priority="435">
      <formula>IF(OR(#REF!=INF,#REF!=ANN),1,0)</formula>
    </cfRule>
    <cfRule type="expression" dxfId="484" priority="436">
      <formula>IF(#REF!=NA,1,0)</formula>
    </cfRule>
  </conditionalFormatting>
  <conditionalFormatting sqref="W571">
    <cfRule type="expression" dxfId="483" priority="433">
      <formula>IF(OR(#REF!=INF,#REF!=ANN),1,0)</formula>
    </cfRule>
    <cfRule type="expression" dxfId="482" priority="434">
      <formula>IF(#REF!=NA,1,0)</formula>
    </cfRule>
  </conditionalFormatting>
  <conditionalFormatting sqref="A585:A588">
    <cfRule type="expression" dxfId="481" priority="431">
      <formula>IF(OR(#REF!=INF,#REF!=ANN),1,0)</formula>
    </cfRule>
    <cfRule type="expression" dxfId="480" priority="432">
      <formula>IF(#REF!=NA,1,0)</formula>
    </cfRule>
  </conditionalFormatting>
  <conditionalFormatting sqref="A446:A476">
    <cfRule type="expression" dxfId="479" priority="429">
      <formula>IF(OR(#REF!=INF,#REF!=ANN),1,0)</formula>
    </cfRule>
    <cfRule type="expression" dxfId="478" priority="430">
      <formula>IF(#REF!=NA,1,0)</formula>
    </cfRule>
  </conditionalFormatting>
  <conditionalFormatting sqref="AM587:AM588">
    <cfRule type="expression" dxfId="477" priority="427">
      <formula>IF(OR(#REF!=INF,#REF!=ANN),1,0)</formula>
    </cfRule>
    <cfRule type="expression" dxfId="476" priority="428">
      <formula>IF(#REF!=NA,1,0)</formula>
    </cfRule>
  </conditionalFormatting>
  <conditionalFormatting sqref="AF589">
    <cfRule type="expression" dxfId="475" priority="423">
      <formula>IF(OR(#REF!=INF,#REF!=ANN),1,0)</formula>
    </cfRule>
    <cfRule type="expression" dxfId="474" priority="424">
      <formula>IF(#REF!=NA,1,0)</formula>
    </cfRule>
  </conditionalFormatting>
  <conditionalFormatting sqref="A589">
    <cfRule type="expression" dxfId="473" priority="421">
      <formula>IF(OR(#REF!=INF,#REF!=ANN),1,0)</formula>
    </cfRule>
    <cfRule type="expression" dxfId="472" priority="422">
      <formula>IF(#REF!=NA,1,0)</formula>
    </cfRule>
  </conditionalFormatting>
  <conditionalFormatting sqref="AM589">
    <cfRule type="expression" dxfId="471" priority="419">
      <formula>IF(OR(#REF!=INF,#REF!=ANN),1,0)</formula>
    </cfRule>
    <cfRule type="expression" dxfId="470" priority="420">
      <formula>IF(#REF!=NA,1,0)</formula>
    </cfRule>
  </conditionalFormatting>
  <conditionalFormatting sqref="B590:H592 O592 Q591:S591 R592:S592 V590:W590 V591 V592:W592 AE590:AF592">
    <cfRule type="expression" dxfId="469" priority="417">
      <formula>IF(OR(#REF!=INF,#REF!=ANN),1,0)</formula>
    </cfRule>
    <cfRule type="expression" dxfId="468" priority="418">
      <formula>IF(#REF!=NA,1,0)</formula>
    </cfRule>
  </conditionalFormatting>
  <conditionalFormatting sqref="A590:A592">
    <cfRule type="expression" dxfId="467" priority="415">
      <formula>IF(OR(#REF!=INF,#REF!=ANN),1,0)</formula>
    </cfRule>
    <cfRule type="expression" dxfId="466" priority="416">
      <formula>IF(#REF!=NA,1,0)</formula>
    </cfRule>
  </conditionalFormatting>
  <conditionalFormatting sqref="T590:T592">
    <cfRule type="expression" dxfId="465" priority="413">
      <formula>IF(OR(#REF!=INF,#REF!=ANN),1,0)</formula>
    </cfRule>
    <cfRule type="expression" dxfId="464" priority="414">
      <formula>IF(#REF!=NA,1,0)</formula>
    </cfRule>
  </conditionalFormatting>
  <conditionalFormatting sqref="U590:U592">
    <cfRule type="expression" dxfId="463" priority="411">
      <formula>IF(OR(#REF!=INF,#REF!=ANN),1,0)</formula>
    </cfRule>
    <cfRule type="expression" dxfId="462" priority="412">
      <formula>IF(#REF!=NA,1,0)</formula>
    </cfRule>
  </conditionalFormatting>
  <conditionalFormatting sqref="X590:X592">
    <cfRule type="expression" dxfId="461" priority="409">
      <formula>IF(OR(#REF!=INF,#REF!=ANN),1,0)</formula>
    </cfRule>
    <cfRule type="expression" dxfId="460" priority="410">
      <formula>IF(#REF!=NA,1,0)</formula>
    </cfRule>
  </conditionalFormatting>
  <conditionalFormatting sqref="Y590:Y592">
    <cfRule type="expression" dxfId="459" priority="407">
      <formula>IF(OR(#REF!=INF,#REF!=ANN),1,0)</formula>
    </cfRule>
    <cfRule type="expression" dxfId="458" priority="408">
      <formula>IF(#REF!=NA,1,0)</formula>
    </cfRule>
  </conditionalFormatting>
  <conditionalFormatting sqref="Z590:Z592">
    <cfRule type="expression" dxfId="457" priority="405">
      <formula>IF(OR(#REF!=INF,#REF!=ANN),1,0)</formula>
    </cfRule>
    <cfRule type="expression" dxfId="456" priority="406">
      <formula>IF(#REF!=NA,1,0)</formula>
    </cfRule>
  </conditionalFormatting>
  <conditionalFormatting sqref="AA590:AA592">
    <cfRule type="expression" dxfId="455" priority="403">
      <formula>IF(OR(#REF!=INF,#REF!=ANN),1,0)</formula>
    </cfRule>
    <cfRule type="expression" dxfId="454" priority="404">
      <formula>IF(#REF!=NA,1,0)</formula>
    </cfRule>
  </conditionalFormatting>
  <conditionalFormatting sqref="AB590:AB592">
    <cfRule type="expression" dxfId="453" priority="401">
      <formula>IF(OR(#REF!=INF,#REF!=ANN),1,0)</formula>
    </cfRule>
    <cfRule type="expression" dxfId="452" priority="402">
      <formula>IF(#REF!=NA,1,0)</formula>
    </cfRule>
  </conditionalFormatting>
  <conditionalFormatting sqref="Y606:Y609 Z599:Z605 AC590:AC592">
    <cfRule type="expression" dxfId="451" priority="399">
      <formula>IF(OR(#REF!=INF,#REF!=ANN),1,0)</formula>
    </cfRule>
  </conditionalFormatting>
  <conditionalFormatting sqref="AC590:AC592">
    <cfRule type="expression" dxfId="450" priority="400">
      <formula>IF(#REF!=NA,1,0)</formula>
    </cfRule>
  </conditionalFormatting>
  <conditionalFormatting sqref="AD590:AD592">
    <cfRule type="expression" dxfId="449" priority="397">
      <formula>IF(OR(#REF!=INF,#REF!=ANN),1,0)</formula>
    </cfRule>
    <cfRule type="expression" dxfId="448" priority="398">
      <formula>IF(#REF!=NA,1,0)</formula>
    </cfRule>
  </conditionalFormatting>
  <conditionalFormatting sqref="AM590:AM592">
    <cfRule type="expression" dxfId="447" priority="395">
      <formula>IF(OR(#REF!=INF,#REF!=ANN),1,0)</formula>
    </cfRule>
    <cfRule type="expression" dxfId="446" priority="396">
      <formula>IF(#REF!=NA,1,0)</formula>
    </cfRule>
  </conditionalFormatting>
  <conditionalFormatting sqref="Q594:S594 AE593:AF594">
    <cfRule type="expression" dxfId="445" priority="393">
      <formula>IF(OR(#REF!=INF,#REF!=ANN),1,0)</formula>
    </cfRule>
    <cfRule type="expression" dxfId="444" priority="394">
      <formula>IF(#REF!=NA,1,0)</formula>
    </cfRule>
  </conditionalFormatting>
  <conditionalFormatting sqref="AM593:AM594">
    <cfRule type="expression" dxfId="443" priority="391">
      <formula>IF(OR(#REF!=INF,#REF!=ANN),1,0)</formula>
    </cfRule>
    <cfRule type="expression" dxfId="442" priority="392">
      <formula>IF(#REF!=NA,1,0)</formula>
    </cfRule>
  </conditionalFormatting>
  <conditionalFormatting sqref="V593:W593 V594">
    <cfRule type="expression" dxfId="441" priority="389">
      <formula>IF(OR(#REF!=INF,#REF!=ANN),1,0)</formula>
    </cfRule>
    <cfRule type="expression" dxfId="440" priority="390">
      <formula>IF(#REF!=NA,1,0)</formula>
    </cfRule>
  </conditionalFormatting>
  <conditionalFormatting sqref="T593:T594">
    <cfRule type="expression" dxfId="439" priority="387">
      <formula>IF(OR(#REF!=INF,#REF!=ANN),1,0)</formula>
    </cfRule>
    <cfRule type="expression" dxfId="438" priority="388">
      <formula>IF(#REF!=NA,1,0)</formula>
    </cfRule>
  </conditionalFormatting>
  <conditionalFormatting sqref="U593:U594">
    <cfRule type="expression" dxfId="437" priority="385">
      <formula>IF(OR(#REF!=INF,#REF!=ANN),1,0)</formula>
    </cfRule>
    <cfRule type="expression" dxfId="436" priority="386">
      <formula>IF(#REF!=NA,1,0)</formula>
    </cfRule>
  </conditionalFormatting>
  <conditionalFormatting sqref="X593:X594">
    <cfRule type="expression" dxfId="435" priority="383">
      <formula>IF(OR(#REF!=INF,#REF!=ANN),1,0)</formula>
    </cfRule>
    <cfRule type="expression" dxfId="434" priority="384">
      <formula>IF(#REF!=NA,1,0)</formula>
    </cfRule>
  </conditionalFormatting>
  <conditionalFormatting sqref="Y593:Y594">
    <cfRule type="expression" dxfId="433" priority="381">
      <formula>IF(OR(#REF!=INF,#REF!=ANN),1,0)</formula>
    </cfRule>
    <cfRule type="expression" dxfId="432" priority="382">
      <formula>IF(#REF!=NA,1,0)</formula>
    </cfRule>
  </conditionalFormatting>
  <conditionalFormatting sqref="Z593:Z594">
    <cfRule type="expression" dxfId="431" priority="379">
      <formula>IF(OR(#REF!=INF,#REF!=ANN),1,0)</formula>
    </cfRule>
    <cfRule type="expression" dxfId="430" priority="380">
      <formula>IF(#REF!=NA,1,0)</formula>
    </cfRule>
  </conditionalFormatting>
  <conditionalFormatting sqref="AA593:AA594">
    <cfRule type="expression" dxfId="429" priority="377">
      <formula>IF(OR(#REF!=INF,#REF!=ANN),1,0)</formula>
    </cfRule>
    <cfRule type="expression" dxfId="428" priority="378">
      <formula>IF(#REF!=NA,1,0)</formula>
    </cfRule>
  </conditionalFormatting>
  <conditionalFormatting sqref="AB593:AB594">
    <cfRule type="expression" dxfId="427" priority="375">
      <formula>IF(OR(#REF!=INF,#REF!=ANN),1,0)</formula>
    </cfRule>
    <cfRule type="expression" dxfId="426" priority="376">
      <formula>IF(#REF!=NA,1,0)</formula>
    </cfRule>
  </conditionalFormatting>
  <conditionalFormatting sqref="AC593">
    <cfRule type="expression" dxfId="425" priority="373">
      <formula>IF(OR(#REF!=INF,#REF!=ANN),1,0)</formula>
    </cfRule>
    <cfRule type="expression" dxfId="424" priority="374">
      <formula>IF(#REF!=NA,1,0)</formula>
    </cfRule>
  </conditionalFormatting>
  <conditionalFormatting sqref="AD593">
    <cfRule type="expression" dxfId="423" priority="371">
      <formula>IF(OR(#REF!=INF,#REF!=ANN),1,0)</formula>
    </cfRule>
    <cfRule type="expression" dxfId="422" priority="372">
      <formula>IF(#REF!=NA,1,0)</formula>
    </cfRule>
  </conditionalFormatting>
  <conditionalFormatting sqref="A593:A594">
    <cfRule type="expression" dxfId="421" priority="369">
      <formula>IF(OR(#REF!=INF,#REF!=ANN),1,0)</formula>
    </cfRule>
    <cfRule type="expression" dxfId="420" priority="370">
      <formula>IF(#REF!=NA,1,0)</formula>
    </cfRule>
  </conditionalFormatting>
  <conditionalFormatting sqref="M585:M587">
    <cfRule type="expression" dxfId="419" priority="367">
      <formula>IF(OR(#REF!=INF,#REF!=ANN),1,0)</formula>
    </cfRule>
    <cfRule type="expression" dxfId="418" priority="368">
      <formula>IF(#REF!=NA,1,0)</formula>
    </cfRule>
  </conditionalFormatting>
  <conditionalFormatting sqref="I590 I592">
    <cfRule type="expression" dxfId="417" priority="365">
      <formula>IF(OR(#REF!=INF,#REF!=ANN),1,0)</formula>
    </cfRule>
    <cfRule type="expression" dxfId="416" priority="366">
      <formula>IF(#REF!=NA,1,0)</formula>
    </cfRule>
  </conditionalFormatting>
  <conditionalFormatting sqref="K592:M592">
    <cfRule type="expression" dxfId="415" priority="363">
      <formula>IF(OR(#REF!=INF,#REF!=ANN),1,0)</formula>
    </cfRule>
    <cfRule type="expression" dxfId="414" priority="364">
      <formula>IF(#REF!=NA,1,0)</formula>
    </cfRule>
  </conditionalFormatting>
  <conditionalFormatting sqref="Q592">
    <cfRule type="expression" dxfId="413" priority="361">
      <formula>IF(OR(#REF!=INF,#REF!=ANN),1,0)</formula>
    </cfRule>
    <cfRule type="expression" dxfId="412" priority="362">
      <formula>IF(#REF!=NA,1,0)</formula>
    </cfRule>
  </conditionalFormatting>
  <conditionalFormatting sqref="M591">
    <cfRule type="expression" dxfId="411" priority="357">
      <formula>IF(OR(#REF!=INF,#REF!=ANN),1,0)</formula>
    </cfRule>
    <cfRule type="expression" dxfId="410" priority="358">
      <formula>IF(#REF!=NA,1,0)</formula>
    </cfRule>
  </conditionalFormatting>
  <conditionalFormatting sqref="N591:P591">
    <cfRule type="expression" dxfId="409" priority="355">
      <formula>IF(OR(#REF!=INF,#REF!=ANN),1,0)</formula>
    </cfRule>
    <cfRule type="expression" dxfId="408" priority="356">
      <formula>IF(#REF!=NA,1,0)</formula>
    </cfRule>
  </conditionalFormatting>
  <conditionalFormatting sqref="W591">
    <cfRule type="expression" dxfId="407" priority="353">
      <formula>IF(OR(#REF!=INF,#REF!=ANN),1,0)</formula>
    </cfRule>
    <cfRule type="expression" dxfId="406" priority="354">
      <formula>IF(#REF!=NA,1,0)</formula>
    </cfRule>
  </conditionalFormatting>
  <conditionalFormatting sqref="A486">
    <cfRule type="expression" dxfId="405" priority="351">
      <formula>IF(OR(#REF!=INF,#REF!=ANN),1,0)</formula>
    </cfRule>
    <cfRule type="expression" dxfId="404" priority="352">
      <formula>IF(#REF!=NA,1,0)</formula>
    </cfRule>
  </conditionalFormatting>
  <conditionalFormatting sqref="A485">
    <cfRule type="expression" dxfId="403" priority="349">
      <formula>IF(OR(#REF!=INF,#REF!=ANN),1,0)</formula>
    </cfRule>
    <cfRule type="expression" dxfId="402" priority="350">
      <formula>IF(#REF!=NA,1,0)</formula>
    </cfRule>
  </conditionalFormatting>
  <conditionalFormatting sqref="M10:M60">
    <cfRule type="expression" dxfId="401" priority="341">
      <formula>IF(OR(#REF!=INF,#REF!=ANN),1,0)</formula>
    </cfRule>
    <cfRule type="expression" dxfId="400" priority="342">
      <formula>IF(#REF!=NA,1,0)</formula>
    </cfRule>
  </conditionalFormatting>
  <conditionalFormatting sqref="M553 M566">
    <cfRule type="expression" dxfId="399" priority="339">
      <formula>IF(OR(#REF!=INF,#REF!=ANN),1,0)</formula>
    </cfRule>
    <cfRule type="expression" dxfId="398" priority="340">
      <formula>IF(#REF!=NA,1,0)</formula>
    </cfRule>
  </conditionalFormatting>
  <conditionalFormatting sqref="M435:M438">
    <cfRule type="expression" dxfId="397" priority="337">
      <formula>IF(OR(#REF!=INF,#REF!=ANN),1,0)</formula>
    </cfRule>
    <cfRule type="expression" dxfId="396" priority="338">
      <formula>IF(#REF!=NA,1,0)</formula>
    </cfRule>
  </conditionalFormatting>
  <conditionalFormatting sqref="K510:L510">
    <cfRule type="expression" dxfId="395" priority="335">
      <formula>IF(OR(#REF!=INF,#REF!=ANN),1,0)</formula>
    </cfRule>
    <cfRule type="expression" dxfId="394" priority="336">
      <formula>IF(#REF!=NA,1,0)</formula>
    </cfRule>
  </conditionalFormatting>
  <conditionalFormatting sqref="M510">
    <cfRule type="expression" dxfId="393" priority="333">
      <formula>IF(OR(#REF!=INF,#REF!=ANN),1,0)</formula>
    </cfRule>
    <cfRule type="expression" dxfId="392" priority="334">
      <formula>IF(#REF!=NA,1,0)</formula>
    </cfRule>
  </conditionalFormatting>
  <conditionalFormatting sqref="A553:A566">
    <cfRule type="expression" dxfId="391" priority="331">
      <formula>IF(OR(#REF!=INF,#REF!=ANN),1,0)</formula>
    </cfRule>
    <cfRule type="expression" dxfId="390" priority="332">
      <formula>IF(#REF!=NA,1,0)</formula>
    </cfRule>
  </conditionalFormatting>
  <conditionalFormatting sqref="AM510:AM512">
    <cfRule type="expression" dxfId="389" priority="329">
      <formula>IF(OR(#REF!=INF,#REF!=ANN),1,0)</formula>
    </cfRule>
    <cfRule type="expression" dxfId="388" priority="330">
      <formula>IF(#REF!=NA,1,0)</formula>
    </cfRule>
  </conditionalFormatting>
  <conditionalFormatting sqref="M4:M8">
    <cfRule type="expression" dxfId="387" priority="327">
      <formula>IF(OR(#REF!=INF,#REF!=ANN),1,0)</formula>
    </cfRule>
    <cfRule type="expression" dxfId="386" priority="328">
      <formula>IF(#REF!=NA,1,0)</formula>
    </cfRule>
  </conditionalFormatting>
  <conditionalFormatting sqref="M89:M97">
    <cfRule type="expression" dxfId="385" priority="325">
      <formula>IF(OR(#REF!=INF,#REF!=ANN),1,0)</formula>
    </cfRule>
    <cfRule type="expression" dxfId="384" priority="326">
      <formula>IF(#REF!=NA,1,0)</formula>
    </cfRule>
  </conditionalFormatting>
  <conditionalFormatting sqref="K364:L364">
    <cfRule type="expression" dxfId="383" priority="323">
      <formula>IF(OR(#REF!=INF,#REF!=ANN),1,0)</formula>
    </cfRule>
    <cfRule type="expression" dxfId="382" priority="324">
      <formula>IF(#REF!=NA,1,0)</formula>
    </cfRule>
  </conditionalFormatting>
  <conditionalFormatting sqref="M364:M365">
    <cfRule type="expression" dxfId="381" priority="321">
      <formula>IF(OR(#REF!=INF,#REF!=ANN),1,0)</formula>
    </cfRule>
    <cfRule type="expression" dxfId="380" priority="322">
      <formula>IF(#REF!=NA,1,0)</formula>
    </cfRule>
  </conditionalFormatting>
  <conditionalFormatting sqref="M394">
    <cfRule type="expression" dxfId="379" priority="319">
      <formula>IF(OR(#REF!=INF,#REF!=ANN),1,0)</formula>
    </cfRule>
    <cfRule type="expression" dxfId="378" priority="320">
      <formula>IF(#REF!=NA,1,0)</formula>
    </cfRule>
  </conditionalFormatting>
  <conditionalFormatting sqref="M565">
    <cfRule type="expression" dxfId="377" priority="317">
      <formula>IF(OR(#REF!=INF,#REF!=ANN),1,0)</formula>
    </cfRule>
    <cfRule type="expression" dxfId="376" priority="318">
      <formula>IF(#REF!=NA,1,0)</formula>
    </cfRule>
  </conditionalFormatting>
  <conditionalFormatting sqref="V356:X356">
    <cfRule type="expression" dxfId="375" priority="315">
      <formula>IF(OR(#REF!=INF,#REF!=ANN),1,0)</formula>
    </cfRule>
    <cfRule type="expression" dxfId="374" priority="316">
      <formula>IF(#REF!=NA,1,0)</formula>
    </cfRule>
  </conditionalFormatting>
  <conditionalFormatting sqref="V355:X355">
    <cfRule type="expression" dxfId="373" priority="313">
      <formula>IF(OR(#REF!=INF,#REF!=ANN),1,0)</formula>
    </cfRule>
    <cfRule type="expression" dxfId="372" priority="314">
      <formula>IF(#REF!=NA,1,0)</formula>
    </cfRule>
  </conditionalFormatting>
  <conditionalFormatting sqref="A185:A239">
    <cfRule type="expression" dxfId="371" priority="311">
      <formula>IF(OR(#REF!=INF,#REF!=ANN),1,0)</formula>
    </cfRule>
    <cfRule type="expression" dxfId="370" priority="312">
      <formula>IF(#REF!=NA,1,0)</formula>
    </cfRule>
  </conditionalFormatting>
  <conditionalFormatting sqref="A477:A484">
    <cfRule type="expression" dxfId="369" priority="309">
      <formula>IF(OR(#REF!=INF,#REF!=ANN),1,0)</formula>
    </cfRule>
    <cfRule type="expression" dxfId="368" priority="310">
      <formula>IF(#REF!=NA,1,0)</formula>
    </cfRule>
  </conditionalFormatting>
  <conditionalFormatting sqref="A487">
    <cfRule type="expression" dxfId="367" priority="307">
      <formula>IF(OR(#REF!=INF,#REF!=ANN),1,0)</formula>
    </cfRule>
    <cfRule type="expression" dxfId="366" priority="308">
      <formula>IF(#REF!=NA,1,0)</formula>
    </cfRule>
  </conditionalFormatting>
  <conditionalFormatting sqref="A488:A501">
    <cfRule type="expression" dxfId="365" priority="305">
      <formula>IF(OR(#REF!=INF,#REF!=ANN),1,0)</formula>
    </cfRule>
    <cfRule type="expression" dxfId="364" priority="306">
      <formula>IF(#REF!=NA,1,0)</formula>
    </cfRule>
  </conditionalFormatting>
  <conditionalFormatting sqref="M446:M476">
    <cfRule type="expression" dxfId="363" priority="303">
      <formula>IF(OR(#REF!=INF,#REF!=ANN),1,0)</formula>
    </cfRule>
    <cfRule type="expression" dxfId="362" priority="304">
      <formula>IF(#REF!=NA,1,0)</formula>
    </cfRule>
  </conditionalFormatting>
  <conditionalFormatting sqref="M478">
    <cfRule type="expression" dxfId="361" priority="301">
      <formula>IF(OR(#REF!=INF,#REF!=ANN),1,0)</formula>
    </cfRule>
    <cfRule type="expression" dxfId="360" priority="302">
      <formula>IF(#REF!=NA,1,0)</formula>
    </cfRule>
  </conditionalFormatting>
  <conditionalFormatting sqref="M480">
    <cfRule type="expression" dxfId="359" priority="299">
      <formula>IF(OR(#REF!=INF,#REF!=ANN),1,0)</formula>
    </cfRule>
    <cfRule type="expression" dxfId="358" priority="300">
      <formula>IF(#REF!=NA,1,0)</formula>
    </cfRule>
  </conditionalFormatting>
  <conditionalFormatting sqref="A1:AM1">
    <cfRule type="expression" dxfId="357" priority="590">
      <formula>IF(OR($G1=INF,$G1=ANN),1,0)</formula>
    </cfRule>
    <cfRule type="expression" dxfId="356" priority="591">
      <formula>IF($G1046854=NA,1,0)</formula>
    </cfRule>
  </conditionalFormatting>
  <conditionalFormatting sqref="A94:A107">
    <cfRule type="expression" dxfId="355" priority="297">
      <formula>IF(OR(#REF!=INF,#REF!=ANN),1,0)</formula>
    </cfRule>
    <cfRule type="expression" dxfId="354" priority="298">
      <formula>IF(#REF!=NA,1,0)</formula>
    </cfRule>
  </conditionalFormatting>
  <conditionalFormatting sqref="M594">
    <cfRule type="expression" dxfId="353" priority="295">
      <formula>IF(OR(#REF!=INF,#REF!=ANN),1,0)</formula>
    </cfRule>
    <cfRule type="expression" dxfId="352" priority="296">
      <formula>IF(#REF!=NA,1,0)</formula>
    </cfRule>
  </conditionalFormatting>
  <conditionalFormatting sqref="N594:P594">
    <cfRule type="expression" dxfId="351" priority="293">
      <formula>IF(OR(#REF!=INF,#REF!=ANN),1,0)</formula>
    </cfRule>
    <cfRule type="expression" dxfId="350" priority="294">
      <formula>IF(#REF!=NA,1,0)</formula>
    </cfRule>
  </conditionalFormatting>
  <conditionalFormatting sqref="W594">
    <cfRule type="expression" dxfId="349" priority="291">
      <formula>IF(OR(#REF!=INF,#REF!=ANN),1,0)</formula>
    </cfRule>
    <cfRule type="expression" dxfId="348" priority="292">
      <formula>IF(#REF!=NA,1,0)</formula>
    </cfRule>
  </conditionalFormatting>
  <conditionalFormatting sqref="AC594">
    <cfRule type="expression" dxfId="347" priority="289">
      <formula>IF(OR(#REF!=INF,#REF!=ANN),1,0)</formula>
    </cfRule>
    <cfRule type="expression" dxfId="346" priority="290">
      <formula>IF(#REF!=NA,1,0)</formula>
    </cfRule>
  </conditionalFormatting>
  <conditionalFormatting sqref="AD594">
    <cfRule type="expression" dxfId="345" priority="287">
      <formula>IF(OR(#REF!=INF,#REF!=ANN),1,0)</formula>
    </cfRule>
    <cfRule type="expression" dxfId="344" priority="288">
      <formula>IF(#REF!=NA,1,0)</formula>
    </cfRule>
  </conditionalFormatting>
  <conditionalFormatting sqref="Q595:S598 AE595:AF598">
    <cfRule type="expression" dxfId="343" priority="285">
      <formula>IF(OR(#REF!=INF,#REF!=ANN),1,0)</formula>
    </cfRule>
    <cfRule type="expression" dxfId="342" priority="286">
      <formula>IF(#REF!=NA,1,0)</formula>
    </cfRule>
  </conditionalFormatting>
  <conditionalFormatting sqref="AM595:AM598">
    <cfRule type="expression" dxfId="341" priority="283">
      <formula>IF(OR(#REF!=INF,#REF!=ANN),1,0)</formula>
    </cfRule>
    <cfRule type="expression" dxfId="340" priority="284">
      <formula>IF(#REF!=NA,1,0)</formula>
    </cfRule>
  </conditionalFormatting>
  <conditionalFormatting sqref="V595:V598">
    <cfRule type="expression" dxfId="339" priority="281">
      <formula>IF(OR(#REF!=INF,#REF!=ANN),1,0)</formula>
    </cfRule>
    <cfRule type="expression" dxfId="338" priority="282">
      <formula>IF(#REF!=NA,1,0)</formula>
    </cfRule>
  </conditionalFormatting>
  <conditionalFormatting sqref="T595:T598">
    <cfRule type="expression" dxfId="337" priority="279">
      <formula>IF(OR(#REF!=INF,#REF!=ANN),1,0)</formula>
    </cfRule>
    <cfRule type="expression" dxfId="336" priority="280">
      <formula>IF(#REF!=NA,1,0)</formula>
    </cfRule>
  </conditionalFormatting>
  <conditionalFormatting sqref="U595:U598">
    <cfRule type="expression" dxfId="335" priority="277">
      <formula>IF(OR(#REF!=INF,#REF!=ANN),1,0)</formula>
    </cfRule>
    <cfRule type="expression" dxfId="334" priority="278">
      <formula>IF(#REF!=NA,1,0)</formula>
    </cfRule>
  </conditionalFormatting>
  <conditionalFormatting sqref="X595:X598">
    <cfRule type="expression" dxfId="333" priority="275">
      <formula>IF(OR(#REF!=INF,#REF!=ANN),1,0)</formula>
    </cfRule>
    <cfRule type="expression" dxfId="332" priority="276">
      <formula>IF(#REF!=NA,1,0)</formula>
    </cfRule>
  </conditionalFormatting>
  <conditionalFormatting sqref="Y595:Y598">
    <cfRule type="expression" dxfId="331" priority="273">
      <formula>IF(OR(#REF!=INF,#REF!=ANN),1,0)</formula>
    </cfRule>
    <cfRule type="expression" dxfId="330" priority="274">
      <formula>IF(#REF!=NA,1,0)</formula>
    </cfRule>
  </conditionalFormatting>
  <conditionalFormatting sqref="Z595:Z598">
    <cfRule type="expression" dxfId="329" priority="271">
      <formula>IF(OR(#REF!=INF,#REF!=ANN),1,0)</formula>
    </cfRule>
    <cfRule type="expression" dxfId="328" priority="272">
      <formula>IF(#REF!=NA,1,0)</formula>
    </cfRule>
  </conditionalFormatting>
  <conditionalFormatting sqref="AB595:AB598">
    <cfRule type="expression" dxfId="327" priority="267">
      <formula>IF(OR(#REF!=INF,#REF!=ANN),1,0)</formula>
    </cfRule>
    <cfRule type="expression" dxfId="326" priority="268">
      <formula>IF(#REF!=NA,1,0)</formula>
    </cfRule>
  </conditionalFormatting>
  <conditionalFormatting sqref="A595:A598">
    <cfRule type="expression" dxfId="325" priority="265">
      <formula>IF(OR(#REF!=INF,#REF!=ANN),1,0)</formula>
    </cfRule>
    <cfRule type="expression" dxfId="324" priority="266">
      <formula>IF(#REF!=NA,1,0)</formula>
    </cfRule>
  </conditionalFormatting>
  <conditionalFormatting sqref="M595:M598">
    <cfRule type="expression" dxfId="323" priority="263">
      <formula>IF(OR(#REF!=INF,#REF!=ANN),1,0)</formula>
    </cfRule>
    <cfRule type="expression" dxfId="322" priority="264">
      <formula>IF(#REF!=NA,1,0)</formula>
    </cfRule>
  </conditionalFormatting>
  <conditionalFormatting sqref="N595:P598">
    <cfRule type="expression" dxfId="321" priority="261">
      <formula>IF(OR(#REF!=INF,#REF!=ANN),1,0)</formula>
    </cfRule>
    <cfRule type="expression" dxfId="320" priority="262">
      <formula>IF(#REF!=NA,1,0)</formula>
    </cfRule>
  </conditionalFormatting>
  <conditionalFormatting sqref="W596:W598">
    <cfRule type="expression" dxfId="319" priority="259">
      <formula>IF(OR(#REF!=INF,#REF!=ANN),1,0)</formula>
    </cfRule>
    <cfRule type="expression" dxfId="318" priority="260">
      <formula>IF(#REF!=NA,1,0)</formula>
    </cfRule>
  </conditionalFormatting>
  <conditionalFormatting sqref="AC595">
    <cfRule type="expression" dxfId="317" priority="253">
      <formula>IF(OR(#REF!=INF,#REF!=ANN),1,0)</formula>
    </cfRule>
    <cfRule type="expression" dxfId="316" priority="254">
      <formula>IF(#REF!=NA,1,0)</formula>
    </cfRule>
  </conditionalFormatting>
  <conditionalFormatting sqref="AA595:AA597">
    <cfRule type="expression" dxfId="315" priority="251">
      <formula>IF(OR(#REF!=INF,#REF!=ANN),1,0)</formula>
    </cfRule>
    <cfRule type="expression" dxfId="314" priority="252">
      <formula>IF(#REF!=NA,1,0)</formula>
    </cfRule>
  </conditionalFormatting>
  <conditionalFormatting sqref="AD595">
    <cfRule type="expression" dxfId="313" priority="249">
      <formula>IF(OR(#REF!=INF,#REF!=ANN),1,0)</formula>
    </cfRule>
    <cfRule type="expression" dxfId="312" priority="250">
      <formula>IF(#REF!=NA,1,0)</formula>
    </cfRule>
  </conditionalFormatting>
  <conditionalFormatting sqref="B596">
    <cfRule type="expression" dxfId="311" priority="247">
      <formula>IF(OR(#REF!=INF,#REF!=ANN),1,0)</formula>
    </cfRule>
    <cfRule type="expression" dxfId="310" priority="248">
      <formula>IF(#REF!=NA,1,0)</formula>
    </cfRule>
  </conditionalFormatting>
  <conditionalFormatting sqref="AC596">
    <cfRule type="expression" dxfId="309" priority="245">
      <formula>IF(OR(#REF!=INF,#REF!=ANN),1,0)</formula>
    </cfRule>
    <cfRule type="expression" dxfId="308" priority="246">
      <formula>IF(#REF!=NA,1,0)</formula>
    </cfRule>
  </conditionalFormatting>
  <conditionalFormatting sqref="AD596">
    <cfRule type="expression" dxfId="307" priority="243">
      <formula>IF(OR(#REF!=INF,#REF!=ANN),1,0)</formula>
    </cfRule>
    <cfRule type="expression" dxfId="306" priority="244">
      <formula>IF(#REF!=NA,1,0)</formula>
    </cfRule>
  </conditionalFormatting>
  <conditionalFormatting sqref="B597:B598">
    <cfRule type="expression" dxfId="305" priority="241">
      <formula>IF(OR(#REF!=INF,#REF!=ANN),1,0)</formula>
    </cfRule>
    <cfRule type="expression" dxfId="304" priority="242">
      <formula>IF(#REF!=NA,1,0)</formula>
    </cfRule>
  </conditionalFormatting>
  <conditionalFormatting sqref="AC597">
    <cfRule type="expression" dxfId="303" priority="239">
      <formula>IF(OR(#REF!=INF,#REF!=ANN),1,0)</formula>
    </cfRule>
    <cfRule type="expression" dxfId="302" priority="240">
      <formula>IF(#REF!=NA,1,0)</formula>
    </cfRule>
  </conditionalFormatting>
  <conditionalFormatting sqref="AD597">
    <cfRule type="expression" dxfId="301" priority="237">
      <formula>IF(OR(#REF!=INF,#REF!=ANN),1,0)</formula>
    </cfRule>
    <cfRule type="expression" dxfId="300" priority="238">
      <formula>IF(#REF!=NA,1,0)</formula>
    </cfRule>
  </conditionalFormatting>
  <conditionalFormatting sqref="AC598">
    <cfRule type="expression" dxfId="299" priority="235">
      <formula>IF(OR(#REF!=INF,#REF!=ANN),1,0)</formula>
    </cfRule>
    <cfRule type="expression" dxfId="298" priority="236">
      <formula>IF(#REF!=NA,1,0)</formula>
    </cfRule>
  </conditionalFormatting>
  <conditionalFormatting sqref="AA598">
    <cfRule type="expression" dxfId="297" priority="233">
      <formula>IF(OR(#REF!=INF,#REF!=ANN),1,0)</formula>
    </cfRule>
    <cfRule type="expression" dxfId="296" priority="234">
      <formula>IF(#REF!=NA,1,0)</formula>
    </cfRule>
  </conditionalFormatting>
  <conditionalFormatting sqref="AD598">
    <cfRule type="expression" dxfId="295" priority="231">
      <formula>IF(OR(#REF!=INF,#REF!=ANN),1,0)</formula>
    </cfRule>
    <cfRule type="expression" dxfId="294" priority="232">
      <formula>IF(#REF!=NA,1,0)</formula>
    </cfRule>
  </conditionalFormatting>
  <conditionalFormatting sqref="B605:H609 K605:L609 Q599:S601 R602:S609 AE599:AF609">
    <cfRule type="expression" dxfId="293" priority="229">
      <formula>IF(OR(#REF!=INF,#REF!=ANN),1,0)</formula>
    </cfRule>
    <cfRule type="expression" dxfId="292" priority="230">
      <formula>IF(#REF!=NA,1,0)</formula>
    </cfRule>
  </conditionalFormatting>
  <conditionalFormatting sqref="AM599:AM609">
    <cfRule type="expression" dxfId="291" priority="227">
      <formula>IF(OR(#REF!=INF,#REF!=ANN),1,0)</formula>
    </cfRule>
    <cfRule type="expression" dxfId="290" priority="228">
      <formula>IF(#REF!=NA,1,0)</formula>
    </cfRule>
  </conditionalFormatting>
  <conditionalFormatting sqref="V599:V600">
    <cfRule type="expression" dxfId="289" priority="225">
      <formula>IF(OR(#REF!=INF,#REF!=ANN),1,0)</formula>
    </cfRule>
    <cfRule type="expression" dxfId="288" priority="226">
      <formula>IF(#REF!=NA,1,0)</formula>
    </cfRule>
  </conditionalFormatting>
  <conditionalFormatting sqref="T599:T609">
    <cfRule type="expression" dxfId="287" priority="223">
      <formula>IF(OR(#REF!=INF,#REF!=ANN),1,0)</formula>
    </cfRule>
    <cfRule type="expression" dxfId="286" priority="224">
      <formula>IF(#REF!=NA,1,0)</formula>
    </cfRule>
  </conditionalFormatting>
  <conditionalFormatting sqref="U599:U609">
    <cfRule type="expression" dxfId="285" priority="221">
      <formula>IF(OR(#REF!=INF,#REF!=ANN),1,0)</formula>
    </cfRule>
    <cfRule type="expression" dxfId="284" priority="222">
      <formula>IF(#REF!=NA,1,0)</formula>
    </cfRule>
  </conditionalFormatting>
  <conditionalFormatting sqref="X599:X609">
    <cfRule type="expression" dxfId="283" priority="219">
      <formula>IF(OR(#REF!=INF,#REF!=ANN),1,0)</formula>
    </cfRule>
    <cfRule type="expression" dxfId="282" priority="220">
      <formula>IF(#REF!=NA,1,0)</formula>
    </cfRule>
  </conditionalFormatting>
  <conditionalFormatting sqref="Y599:Y605">
    <cfRule type="expression" dxfId="281" priority="217">
      <formula>IF(OR(#REF!=INF,#REF!=ANN),1,0)</formula>
    </cfRule>
    <cfRule type="expression" dxfId="280" priority="218">
      <formula>IF(#REF!=NA,1,0)</formula>
    </cfRule>
  </conditionalFormatting>
  <conditionalFormatting sqref="AB599">
    <cfRule type="expression" dxfId="279" priority="213">
      <formula>IF(OR(#REF!=INF,#REF!=ANN),1,0)</formula>
    </cfRule>
    <cfRule type="expression" dxfId="278" priority="214">
      <formula>IF(#REF!=NA,1,0)</formula>
    </cfRule>
  </conditionalFormatting>
  <conditionalFormatting sqref="A599:A609">
    <cfRule type="expression" dxfId="277" priority="211">
      <formula>IF(OR(#REF!=INF,#REF!=ANN),1,0)</formula>
    </cfRule>
    <cfRule type="expression" dxfId="276" priority="212">
      <formula>IF(#REF!=NA,1,0)</formula>
    </cfRule>
  </conditionalFormatting>
  <conditionalFormatting sqref="M599:M600">
    <cfRule type="expression" dxfId="275" priority="209">
      <formula>IF(OR(#REF!=INF,#REF!=ANN),1,0)</formula>
    </cfRule>
    <cfRule type="expression" dxfId="274" priority="210">
      <formula>IF(#REF!=NA,1,0)</formula>
    </cfRule>
  </conditionalFormatting>
  <conditionalFormatting sqref="N599:P600 P601:P603">
    <cfRule type="expression" dxfId="273" priority="207">
      <formula>IF(OR(#REF!=INF,#REF!=ANN),1,0)</formula>
    </cfRule>
    <cfRule type="expression" dxfId="272" priority="208">
      <formula>IF(#REF!=NA,1,0)</formula>
    </cfRule>
  </conditionalFormatting>
  <conditionalFormatting sqref="W599:W609">
    <cfRule type="expression" dxfId="271" priority="205">
      <formula>IF(OR(#REF!=INF,#REF!=ANN),1,0)</formula>
    </cfRule>
    <cfRule type="expression" dxfId="270" priority="206">
      <formula>IF(#REF!=NA,1,0)</formula>
    </cfRule>
  </conditionalFormatting>
  <conditionalFormatting sqref="AC599">
    <cfRule type="expression" dxfId="269" priority="203">
      <formula>IF(OR(#REF!=INF,#REF!=ANN),1,0)</formula>
    </cfRule>
    <cfRule type="expression" dxfId="268" priority="204">
      <formula>IF(#REF!=NA,1,0)</formula>
    </cfRule>
  </conditionalFormatting>
  <conditionalFormatting sqref="AA599">
    <cfRule type="expression" dxfId="267" priority="201">
      <formula>IF(OR(#REF!=INF,#REF!=ANN),1,0)</formula>
    </cfRule>
    <cfRule type="expression" dxfId="266" priority="202">
      <formula>IF(#REF!=NA,1,0)</formula>
    </cfRule>
  </conditionalFormatting>
  <conditionalFormatting sqref="AD599">
    <cfRule type="expression" dxfId="265" priority="199">
      <formula>IF(OR(#REF!=INF,#REF!=ANN),1,0)</formula>
    </cfRule>
    <cfRule type="expression" dxfId="264" priority="200">
      <formula>IF(#REF!=NA,1,0)</formula>
    </cfRule>
  </conditionalFormatting>
  <conditionalFormatting sqref="AA600:AA608">
    <cfRule type="expression" dxfId="263" priority="197">
      <formula>IF(OR(#REF!=INF,#REF!=ANN),1,0)</formula>
    </cfRule>
    <cfRule type="expression" dxfId="262" priority="198">
      <formula>IF(#REF!=NA,1,0)</formula>
    </cfRule>
  </conditionalFormatting>
  <conditionalFormatting sqref="AB600:AB604">
    <cfRule type="expression" dxfId="261" priority="195">
      <formula>IF(OR(#REF!=INF,#REF!=ANN),1,0)</formula>
    </cfRule>
    <cfRule type="expression" dxfId="260" priority="196">
      <formula>IF(#REF!=NA,1,0)</formula>
    </cfRule>
  </conditionalFormatting>
  <conditionalFormatting sqref="AC600:AC604">
    <cfRule type="expression" dxfId="259" priority="193">
      <formula>IF(OR(#REF!=INF,#REF!=ANN),1,0)</formula>
    </cfRule>
    <cfRule type="expression" dxfId="258" priority="194">
      <formula>IF(#REF!=NA,1,0)</formula>
    </cfRule>
  </conditionalFormatting>
  <conditionalFormatting sqref="AD600:AD604">
    <cfRule type="expression" dxfId="257" priority="191">
      <formula>IF(OR(#REF!=INF,#REF!=ANN),1,0)</formula>
    </cfRule>
    <cfRule type="expression" dxfId="256" priority="192">
      <formula>IF(#REF!=NA,1,0)</formula>
    </cfRule>
  </conditionalFormatting>
  <conditionalFormatting sqref="M601">
    <cfRule type="expression" dxfId="255" priority="189">
      <formula>IF(OR(#REF!=INF,#REF!=ANN),1,0)</formula>
    </cfRule>
    <cfRule type="expression" dxfId="254" priority="190">
      <formula>IF(#REF!=NA,1,0)</formula>
    </cfRule>
  </conditionalFormatting>
  <conditionalFormatting sqref="M602:M604">
    <cfRule type="expression" dxfId="253" priority="187">
      <formula>IF(OR(#REF!=INF,#REF!=ANN),1,0)</formula>
    </cfRule>
    <cfRule type="expression" dxfId="252" priority="188">
      <formula>IF(#REF!=NA,1,0)</formula>
    </cfRule>
  </conditionalFormatting>
  <conditionalFormatting sqref="O601">
    <cfRule type="expression" dxfId="251" priority="185">
      <formula>IF(OR(#REF!=INF,#REF!=ANN),1,0)</formula>
    </cfRule>
    <cfRule type="expression" dxfId="250" priority="186">
      <formula>IF(#REF!=NA,1,0)</formula>
    </cfRule>
  </conditionalFormatting>
  <conditionalFormatting sqref="N601">
    <cfRule type="expression" dxfId="249" priority="183">
      <formula>IF(OR(#REF!=INF,#REF!=ANN),1,0)</formula>
    </cfRule>
    <cfRule type="expression" dxfId="248" priority="184">
      <formula>IF(#REF!=NA,1,0)</formula>
    </cfRule>
  </conditionalFormatting>
  <conditionalFormatting sqref="N602:N603">
    <cfRule type="expression" dxfId="247" priority="177">
      <formula>IF(OR(#REF!=INF,#REF!=ANN),1,0)</formula>
    </cfRule>
    <cfRule type="expression" dxfId="246" priority="178">
      <formula>IF(#REF!=NA,1,0)</formula>
    </cfRule>
  </conditionalFormatting>
  <conditionalFormatting sqref="O602:O603">
    <cfRule type="expression" dxfId="245" priority="175">
      <formula>IF(OR(#REF!=INF,#REF!=ANN),1,0)</formula>
    </cfRule>
    <cfRule type="expression" dxfId="244" priority="176">
      <formula>IF(#REF!=NA,1,0)</formula>
    </cfRule>
  </conditionalFormatting>
  <conditionalFormatting sqref="Q602:Q609">
    <cfRule type="expression" dxfId="243" priority="173">
      <formula>IF(OR(#REF!=INF,#REF!=ANN),1,0)</formula>
    </cfRule>
    <cfRule type="expression" dxfId="242" priority="174">
      <formula>IF(#REF!=NA,1,0)</formula>
    </cfRule>
  </conditionalFormatting>
  <conditionalFormatting sqref="V601">
    <cfRule type="expression" dxfId="241" priority="171">
      <formula>IF(OR(#REF!=INF,#REF!=ANN),1,0)</formula>
    </cfRule>
    <cfRule type="expression" dxfId="240" priority="172">
      <formula>IF(#REF!=NA,1,0)</formula>
    </cfRule>
  </conditionalFormatting>
  <conditionalFormatting sqref="V602:V609">
    <cfRule type="expression" dxfId="239" priority="169">
      <formula>IF(OR(#REF!=INF,#REF!=ANN),1,0)</formula>
    </cfRule>
    <cfRule type="expression" dxfId="238" priority="170">
      <formula>IF(#REF!=NA,1,0)</formula>
    </cfRule>
  </conditionalFormatting>
  <conditionalFormatting sqref="O604">
    <cfRule type="expression" dxfId="237" priority="167">
      <formula>IF(OR(#REF!=INF,#REF!=ANN),1,0)</formula>
    </cfRule>
    <cfRule type="expression" dxfId="236" priority="168">
      <formula>IF(#REF!=NA,1,0)</formula>
    </cfRule>
  </conditionalFormatting>
  <conditionalFormatting sqref="N604">
    <cfRule type="expression" dxfId="235" priority="165">
      <formula>IF(OR(#REF!=INF,#REF!=ANN),1,0)</formula>
    </cfRule>
    <cfRule type="expression" dxfId="234" priority="166">
      <formula>IF(#REF!=NA,1,0)</formula>
    </cfRule>
  </conditionalFormatting>
  <conditionalFormatting sqref="P604">
    <cfRule type="expression" dxfId="233" priority="163">
      <formula>IF(OR(#REF!=INF,#REF!=ANN),1,0)</formula>
    </cfRule>
    <cfRule type="expression" dxfId="232" priority="164">
      <formula>IF(#REF!=NA,1,0)</formula>
    </cfRule>
  </conditionalFormatting>
  <conditionalFormatting sqref="I605:I609">
    <cfRule type="expression" dxfId="231" priority="161">
      <formula>IF(OR(#REF!=INF,#REF!=ANN),1,0)</formula>
    </cfRule>
    <cfRule type="expression" dxfId="230" priority="162">
      <formula>IF(#REF!=NA,1,0)</formula>
    </cfRule>
  </conditionalFormatting>
  <conditionalFormatting sqref="F605:F609">
    <cfRule type="expression" dxfId="229" priority="159">
      <formula>IF(OR(#REF!=INF,#REF!=ANN),1,0)</formula>
    </cfRule>
    <cfRule type="expression" dxfId="228" priority="160">
      <formula>IF(#REF!=NA,1,0)</formula>
    </cfRule>
  </conditionalFormatting>
  <conditionalFormatting sqref="M605:M609">
    <cfRule type="expression" dxfId="227" priority="157">
      <formula>IF(OR(#REF!=INF,#REF!=ANN),1,0)</formula>
    </cfRule>
    <cfRule type="expression" dxfId="226" priority="158">
      <formula>IF(#REF!=NA,1,0)</formula>
    </cfRule>
  </conditionalFormatting>
  <conditionalFormatting sqref="N605:P606 N607:O608">
    <cfRule type="expression" dxfId="225" priority="155">
      <formula>IF(OR(#REF!=INF,#REF!=ANN),1,0)</formula>
    </cfRule>
    <cfRule type="expression" dxfId="224" priority="156">
      <formula>IF(#REF!=NA,1,0)</formula>
    </cfRule>
  </conditionalFormatting>
  <conditionalFormatting sqref="AB605:AB609">
    <cfRule type="expression" dxfId="223" priority="153">
      <formula>IF(OR(#REF!=INF,#REF!=ANN),1,0)</formula>
    </cfRule>
    <cfRule type="expression" dxfId="222" priority="154">
      <formula>IF(#REF!=NA,1,0)</formula>
    </cfRule>
  </conditionalFormatting>
  <conditionalFormatting sqref="AC605">
    <cfRule type="expression" dxfId="221" priority="151">
      <formula>IF(OR(#REF!=INF,#REF!=ANN),1,0)</formula>
    </cfRule>
    <cfRule type="expression" dxfId="220" priority="152">
      <formula>IF(#REF!=NA,1,0)</formula>
    </cfRule>
  </conditionalFormatting>
  <conditionalFormatting sqref="AD605">
    <cfRule type="expression" dxfId="219" priority="149">
      <formula>IF(OR(#REF!=INF,#REF!=ANN),1,0)</formula>
    </cfRule>
    <cfRule type="expression" dxfId="218" priority="150">
      <formula>IF(#REF!=NA,1,0)</formula>
    </cfRule>
  </conditionalFormatting>
  <conditionalFormatting sqref="W594:W605">
    <cfRule type="expression" dxfId="217" priority="147">
      <formula>IF(OR(#REF!=INF,#REF!=ANN),1,0)</formula>
    </cfRule>
    <cfRule type="expression" dxfId="216" priority="148">
      <formula>IF(#REF!=NA,1,0)</formula>
    </cfRule>
  </conditionalFormatting>
  <conditionalFormatting sqref="AF581">
    <cfRule type="expression" dxfId="215" priority="145">
      <formula>IF(OR(#REF!=INF,#REF!=ANN),1,0)</formula>
    </cfRule>
    <cfRule type="expression" dxfId="214" priority="146">
      <formula>IF(#REF!=NA,1,0)</formula>
    </cfRule>
  </conditionalFormatting>
  <conditionalFormatting sqref="Z606:Z609">
    <cfRule type="expression" dxfId="213" priority="143">
      <formula>IF(OR(#REF!=INF,#REF!=ANN),1,0)</formula>
    </cfRule>
    <cfRule type="expression" dxfId="212" priority="144">
      <formula>IF(#REF!=NA,1,0)</formula>
    </cfRule>
  </conditionalFormatting>
  <conditionalFormatting sqref="AD606:AD608">
    <cfRule type="expression" dxfId="211" priority="141">
      <formula>IF(OR(#REF!=INF,#REF!=ANN),1,0)</formula>
    </cfRule>
    <cfRule type="expression" dxfId="210" priority="142">
      <formula>IF(#REF!=NA,1,0)</formula>
    </cfRule>
  </conditionalFormatting>
  <conditionalFormatting sqref="AC606:AC609">
    <cfRule type="expression" dxfId="209" priority="140">
      <formula>IF(#REF!=NA,1,0)</formula>
    </cfRule>
    <cfRule type="expression" dxfId="208" priority="139">
      <formula>IF(OR(#REF!=INF,#REF!=ANN),1,0)</formula>
    </cfRule>
  </conditionalFormatting>
  <conditionalFormatting sqref="I591">
    <cfRule type="expression" dxfId="207" priority="137">
      <formula>IF(OR(#REF!=INF,#REF!=ANN),1,0)</formula>
    </cfRule>
    <cfRule type="expression" dxfId="206" priority="138">
      <formula>IF(#REF!=NA,1,0)</formula>
    </cfRule>
  </conditionalFormatting>
  <conditionalFormatting sqref="P607:P608">
    <cfRule type="expression" dxfId="205" priority="135">
      <formula>IF(OR(#REF!=INF,#REF!=ANN),1,0)</formula>
    </cfRule>
    <cfRule type="expression" dxfId="204" priority="136">
      <formula>IF(#REF!=NA,1,0)</formula>
    </cfRule>
  </conditionalFormatting>
  <conditionalFormatting sqref="N609:P609 N616:P616">
    <cfRule type="expression" dxfId="203" priority="133">
      <formula>IF(OR(#REF!=INF,#REF!=ANN),1,0)</formula>
    </cfRule>
    <cfRule type="expression" dxfId="202" priority="134">
      <formula>IF(#REF!=NA,1,0)</formula>
    </cfRule>
  </conditionalFormatting>
  <conditionalFormatting sqref="AA609">
    <cfRule type="expression" dxfId="201" priority="132">
      <formula>IF(#REF!=NA,1,0)</formula>
    </cfRule>
    <cfRule type="expression" dxfId="200" priority="131">
      <formula>IF(OR(#REF!=INF,#REF!=ANN),1,0)</formula>
    </cfRule>
  </conditionalFormatting>
  <conditionalFormatting sqref="AD609">
    <cfRule type="expression" dxfId="199" priority="130">
      <formula>IF(#REF!=NA,1,0)</formula>
    </cfRule>
    <cfRule type="expression" dxfId="198" priority="129">
      <formula>IF(OR(#REF!=INF,#REF!=ANN),1,0)</formula>
    </cfRule>
  </conditionalFormatting>
  <conditionalFormatting sqref="Y610">
    <cfRule type="expression" dxfId="197" priority="128">
      <formula>IF(#REF!=NA,1,0)</formula>
    </cfRule>
    <cfRule type="expression" dxfId="196" priority="127">
      <formula>IF(OR(#REF!=INF,#REF!=ANN),1,0)</formula>
    </cfRule>
  </conditionalFormatting>
  <conditionalFormatting sqref="B610:H610 K610:L610 R610:S610 AE610:AF610">
    <cfRule type="expression" dxfId="195" priority="125">
      <formula>IF(OR(#REF!=INF,#REF!=ANN),1,0)</formula>
    </cfRule>
    <cfRule type="expression" dxfId="194" priority="126">
      <formula>IF(#REF!=NA,1,0)</formula>
    </cfRule>
  </conditionalFormatting>
  <conditionalFormatting sqref="AM610">
    <cfRule type="expression" dxfId="193" priority="123">
      <formula>IF(OR(#REF!=INF,#REF!=ANN),1,0)</formula>
    </cfRule>
    <cfRule type="expression" dxfId="192" priority="124">
      <formula>IF(#REF!=NA,1,0)</formula>
    </cfRule>
  </conditionalFormatting>
  <conditionalFormatting sqref="T610">
    <cfRule type="expression" dxfId="191" priority="121">
      <formula>IF(OR(#REF!=INF,#REF!=ANN),1,0)</formula>
    </cfRule>
    <cfRule type="expression" dxfId="190" priority="122">
      <formula>IF(#REF!=NA,1,0)</formula>
    </cfRule>
  </conditionalFormatting>
  <conditionalFormatting sqref="U610">
    <cfRule type="expression" dxfId="189" priority="119">
      <formula>IF(OR(#REF!=INF,#REF!=ANN),1,0)</formula>
    </cfRule>
    <cfRule type="expression" dxfId="188" priority="120">
      <formula>IF(#REF!=NA,1,0)</formula>
    </cfRule>
  </conditionalFormatting>
  <conditionalFormatting sqref="X610">
    <cfRule type="expression" dxfId="187" priority="117">
      <formula>IF(OR(#REF!=INF,#REF!=ANN),1,0)</formula>
    </cfRule>
    <cfRule type="expression" dxfId="186" priority="118">
      <formula>IF(#REF!=NA,1,0)</formula>
    </cfRule>
  </conditionalFormatting>
  <conditionalFormatting sqref="A610">
    <cfRule type="expression" dxfId="185" priority="115">
      <formula>IF(OR(#REF!=INF,#REF!=ANN),1,0)</formula>
    </cfRule>
    <cfRule type="expression" dxfId="184" priority="116">
      <formula>IF(#REF!=NA,1,0)</formula>
    </cfRule>
  </conditionalFormatting>
  <conditionalFormatting sqref="W610">
    <cfRule type="expression" dxfId="183" priority="113">
      <formula>IF(OR(#REF!=INF,#REF!=ANN),1,0)</formula>
    </cfRule>
    <cfRule type="expression" dxfId="182" priority="114">
      <formula>IF(#REF!=NA,1,0)</formula>
    </cfRule>
  </conditionalFormatting>
  <conditionalFormatting sqref="Q610">
    <cfRule type="expression" dxfId="181" priority="111">
      <formula>IF(OR(#REF!=INF,#REF!=ANN),1,0)</formula>
    </cfRule>
    <cfRule type="expression" dxfId="180" priority="112">
      <formula>IF(#REF!=NA,1,0)</formula>
    </cfRule>
  </conditionalFormatting>
  <conditionalFormatting sqref="V610">
    <cfRule type="expression" dxfId="179" priority="109">
      <formula>IF(OR(#REF!=INF,#REF!=ANN),1,0)</formula>
    </cfRule>
    <cfRule type="expression" dxfId="178" priority="110">
      <formula>IF(#REF!=NA,1,0)</formula>
    </cfRule>
  </conditionalFormatting>
  <conditionalFormatting sqref="I610">
    <cfRule type="expression" dxfId="177" priority="107">
      <formula>IF(OR(#REF!=INF,#REF!=ANN),1,0)</formula>
    </cfRule>
    <cfRule type="expression" dxfId="176" priority="108">
      <formula>IF(#REF!=NA,1,0)</formula>
    </cfRule>
  </conditionalFormatting>
  <conditionalFormatting sqref="F610">
    <cfRule type="expression" dxfId="175" priority="105">
      <formula>IF(OR(#REF!=INF,#REF!=ANN),1,0)</formula>
    </cfRule>
    <cfRule type="expression" dxfId="174" priority="106">
      <formula>IF(#REF!=NA,1,0)</formula>
    </cfRule>
  </conditionalFormatting>
  <conditionalFormatting sqref="M610">
    <cfRule type="expression" dxfId="173" priority="103">
      <formula>IF(OR(#REF!=INF,#REF!=ANN),1,0)</formula>
    </cfRule>
    <cfRule type="expression" dxfId="172" priority="104">
      <formula>IF(#REF!=NA,1,0)</formula>
    </cfRule>
  </conditionalFormatting>
  <conditionalFormatting sqref="AB610">
    <cfRule type="expression" dxfId="171" priority="101">
      <formula>IF(OR(#REF!=INF,#REF!=ANN),1,0)</formula>
    </cfRule>
    <cfRule type="expression" dxfId="170" priority="102">
      <formula>IF(#REF!=NA,1,0)</formula>
    </cfRule>
  </conditionalFormatting>
  <conditionalFormatting sqref="Z610">
    <cfRule type="expression" dxfId="169" priority="99">
      <formula>IF(OR(#REF!=INF,#REF!=ANN),1,0)</formula>
    </cfRule>
    <cfRule type="expression" dxfId="168" priority="100">
      <formula>IF(#REF!=NA,1,0)</formula>
    </cfRule>
  </conditionalFormatting>
  <conditionalFormatting sqref="AC610">
    <cfRule type="expression" dxfId="167" priority="98">
      <formula>IF(#REF!=NA,1,0)</formula>
    </cfRule>
    <cfRule type="expression" dxfId="166" priority="97">
      <formula>IF(OR(#REF!=INF,#REF!=ANN),1,0)</formula>
    </cfRule>
  </conditionalFormatting>
  <conditionalFormatting sqref="N610:P610">
    <cfRule type="expression" dxfId="165" priority="95">
      <formula>IF(OR(#REF!=INF,#REF!=ANN),1,0)</formula>
    </cfRule>
    <cfRule type="expression" dxfId="164" priority="96">
      <formula>IF(#REF!=NA,1,0)</formula>
    </cfRule>
  </conditionalFormatting>
  <conditionalFormatting sqref="AA610">
    <cfRule type="expression" dxfId="163" priority="94">
      <formula>IF(#REF!=NA,1,0)</formula>
    </cfRule>
    <cfRule type="expression" dxfId="162" priority="93">
      <formula>IF(OR(#REF!=INF,#REF!=ANN),1,0)</formula>
    </cfRule>
  </conditionalFormatting>
  <conditionalFormatting sqref="AD610">
    <cfRule type="expression" dxfId="161" priority="92">
      <formula>IF(#REF!=NA,1,0)</formula>
    </cfRule>
    <cfRule type="expression" dxfId="160" priority="91">
      <formula>IF(OR(#REF!=INF,#REF!=ANN),1,0)</formula>
    </cfRule>
  </conditionalFormatting>
  <conditionalFormatting sqref="Y611">
    <cfRule type="expression" dxfId="159" priority="90">
      <formula>IF(#REF!=NA,1,0)</formula>
    </cfRule>
    <cfRule type="expression" dxfId="158" priority="89">
      <formula>IF(OR(#REF!=INF,#REF!=ANN),1,0)</formula>
    </cfRule>
  </conditionalFormatting>
  <conditionalFormatting sqref="B611:H611 K611:L611 R611:S611 AE611:AF611">
    <cfRule type="expression" dxfId="157" priority="87">
      <formula>IF(OR(#REF!=INF,#REF!=ANN),1,0)</formula>
    </cfRule>
    <cfRule type="expression" dxfId="156" priority="88">
      <formula>IF(#REF!=NA,1,0)</formula>
    </cfRule>
  </conditionalFormatting>
  <conditionalFormatting sqref="AM611">
    <cfRule type="expression" dxfId="155" priority="85">
      <formula>IF(OR(#REF!=INF,#REF!=ANN),1,0)</formula>
    </cfRule>
    <cfRule type="expression" dxfId="154" priority="86">
      <formula>IF(#REF!=NA,1,0)</formula>
    </cfRule>
  </conditionalFormatting>
  <conditionalFormatting sqref="T611">
    <cfRule type="expression" dxfId="153" priority="83">
      <formula>IF(OR(#REF!=INF,#REF!=ANN),1,0)</formula>
    </cfRule>
    <cfRule type="expression" dxfId="152" priority="84">
      <formula>IF(#REF!=NA,1,0)</formula>
    </cfRule>
  </conditionalFormatting>
  <conditionalFormatting sqref="U611">
    <cfRule type="expression" dxfId="151" priority="81">
      <formula>IF(OR(#REF!=INF,#REF!=ANN),1,0)</formula>
    </cfRule>
    <cfRule type="expression" dxfId="150" priority="82">
      <formula>IF(#REF!=NA,1,0)</formula>
    </cfRule>
  </conditionalFormatting>
  <conditionalFormatting sqref="X611">
    <cfRule type="expression" dxfId="149" priority="79">
      <formula>IF(OR(#REF!=INF,#REF!=ANN),1,0)</formula>
    </cfRule>
    <cfRule type="expression" dxfId="148" priority="80">
      <formula>IF(#REF!=NA,1,0)</formula>
    </cfRule>
  </conditionalFormatting>
  <conditionalFormatting sqref="A611">
    <cfRule type="expression" dxfId="147" priority="77">
      <formula>IF(OR(#REF!=INF,#REF!=ANN),1,0)</formula>
    </cfRule>
    <cfRule type="expression" dxfId="146" priority="78">
      <formula>IF(#REF!=NA,1,0)</formula>
    </cfRule>
  </conditionalFormatting>
  <conditionalFormatting sqref="W611">
    <cfRule type="expression" dxfId="145" priority="75">
      <formula>IF(OR(#REF!=INF,#REF!=ANN),1,0)</formula>
    </cfRule>
    <cfRule type="expression" dxfId="144" priority="76">
      <formula>IF(#REF!=NA,1,0)</formula>
    </cfRule>
  </conditionalFormatting>
  <conditionalFormatting sqref="Q611">
    <cfRule type="expression" dxfId="143" priority="73">
      <formula>IF(OR(#REF!=INF,#REF!=ANN),1,0)</formula>
    </cfRule>
    <cfRule type="expression" dxfId="142" priority="74">
      <formula>IF(#REF!=NA,1,0)</formula>
    </cfRule>
  </conditionalFormatting>
  <conditionalFormatting sqref="V611">
    <cfRule type="expression" dxfId="141" priority="71">
      <formula>IF(OR(#REF!=INF,#REF!=ANN),1,0)</formula>
    </cfRule>
    <cfRule type="expression" dxfId="140" priority="72">
      <formula>IF(#REF!=NA,1,0)</formula>
    </cfRule>
  </conditionalFormatting>
  <conditionalFormatting sqref="I611">
    <cfRule type="expression" dxfId="139" priority="69">
      <formula>IF(OR(#REF!=INF,#REF!=ANN),1,0)</formula>
    </cfRule>
    <cfRule type="expression" dxfId="138" priority="70">
      <formula>IF(#REF!=NA,1,0)</formula>
    </cfRule>
  </conditionalFormatting>
  <conditionalFormatting sqref="F611">
    <cfRule type="expression" dxfId="137" priority="67">
      <formula>IF(OR(#REF!=INF,#REF!=ANN),1,0)</formula>
    </cfRule>
    <cfRule type="expression" dxfId="136" priority="68">
      <formula>IF(#REF!=NA,1,0)</formula>
    </cfRule>
  </conditionalFormatting>
  <conditionalFormatting sqref="M611">
    <cfRule type="expression" dxfId="135" priority="65">
      <formula>IF(OR(#REF!=INF,#REF!=ANN),1,0)</formula>
    </cfRule>
    <cfRule type="expression" dxfId="134" priority="66">
      <formula>IF(#REF!=NA,1,0)</formula>
    </cfRule>
  </conditionalFormatting>
  <conditionalFormatting sqref="AB611">
    <cfRule type="expression" dxfId="133" priority="63">
      <formula>IF(OR(#REF!=INF,#REF!=ANN),1,0)</formula>
    </cfRule>
    <cfRule type="expression" dxfId="132" priority="64">
      <formula>IF(#REF!=NA,1,0)</formula>
    </cfRule>
  </conditionalFormatting>
  <conditionalFormatting sqref="Z611">
    <cfRule type="expression" dxfId="131" priority="61">
      <formula>IF(OR(#REF!=INF,#REF!=ANN),1,0)</formula>
    </cfRule>
    <cfRule type="expression" dxfId="130" priority="62">
      <formula>IF(#REF!=NA,1,0)</formula>
    </cfRule>
  </conditionalFormatting>
  <conditionalFormatting sqref="AC611">
    <cfRule type="expression" dxfId="129" priority="60">
      <formula>IF(#REF!=NA,1,0)</formula>
    </cfRule>
    <cfRule type="expression" dxfId="128" priority="59">
      <formula>IF(OR(#REF!=INF,#REF!=ANN),1,0)</formula>
    </cfRule>
  </conditionalFormatting>
  <conditionalFormatting sqref="N611:P611">
    <cfRule type="expression" dxfId="127" priority="57">
      <formula>IF(OR(#REF!=INF,#REF!=ANN),1,0)</formula>
    </cfRule>
    <cfRule type="expression" dxfId="126" priority="58">
      <formula>IF(#REF!=NA,1,0)</formula>
    </cfRule>
  </conditionalFormatting>
  <conditionalFormatting sqref="AA611">
    <cfRule type="expression" dxfId="125" priority="52">
      <formula>IF(#REF!=NA,1,0)</formula>
    </cfRule>
    <cfRule type="expression" dxfId="124" priority="51">
      <formula>IF(OR(#REF!=INF,#REF!=ANN),1,0)</formula>
    </cfRule>
  </conditionalFormatting>
  <conditionalFormatting sqref="AD611">
    <cfRule type="expression" dxfId="123" priority="50">
      <formula>IF(#REF!=NA,1,0)</formula>
    </cfRule>
    <cfRule type="expression" dxfId="122" priority="49">
      <formula>IF(OR(#REF!=INF,#REF!=ANN),1,0)</formula>
    </cfRule>
  </conditionalFormatting>
  <conditionalFormatting sqref="Y612:Y615">
    <cfRule type="expression" dxfId="121" priority="48">
      <formula>IF(#REF!=NA,1,0)</formula>
    </cfRule>
    <cfRule type="expression" dxfId="120" priority="47">
      <formula>IF(OR(#REF!=INF,#REF!=ANN),1,0)</formula>
    </cfRule>
  </conditionalFormatting>
  <conditionalFormatting sqref="B612:H615 K612:L615 R612:S615 AE612:AF615">
    <cfRule type="expression" dxfId="119" priority="45">
      <formula>IF(OR(#REF!=INF,#REF!=ANN),1,0)</formula>
    </cfRule>
    <cfRule type="expression" dxfId="118" priority="46">
      <formula>IF(#REF!=NA,1,0)</formula>
    </cfRule>
  </conditionalFormatting>
  <conditionalFormatting sqref="AM612:AM615">
    <cfRule type="expression" dxfId="117" priority="43">
      <formula>IF(OR(#REF!=INF,#REF!=ANN),1,0)</formula>
    </cfRule>
    <cfRule type="expression" dxfId="116" priority="44">
      <formula>IF(#REF!=NA,1,0)</formula>
    </cfRule>
  </conditionalFormatting>
  <conditionalFormatting sqref="T612:T615">
    <cfRule type="expression" dxfId="115" priority="41">
      <formula>IF(OR(#REF!=INF,#REF!=ANN),1,0)</formula>
    </cfRule>
    <cfRule type="expression" dxfId="114" priority="42">
      <formula>IF(#REF!=NA,1,0)</formula>
    </cfRule>
  </conditionalFormatting>
  <conditionalFormatting sqref="U612:U617">
    <cfRule type="expression" dxfId="113" priority="39">
      <formula>IF(OR(#REF!=INF,#REF!=ANN),1,0)</formula>
    </cfRule>
    <cfRule type="expression" dxfId="112" priority="40">
      <formula>IF(#REF!=NA,1,0)</formula>
    </cfRule>
  </conditionalFormatting>
  <conditionalFormatting sqref="X612:X615">
    <cfRule type="expression" dxfId="111" priority="37">
      <formula>IF(OR(#REF!=INF,#REF!=ANN),1,0)</formula>
    </cfRule>
    <cfRule type="expression" dxfId="110" priority="38">
      <formula>IF(#REF!=NA,1,0)</formula>
    </cfRule>
  </conditionalFormatting>
  <conditionalFormatting sqref="A612:A615">
    <cfRule type="expression" dxfId="109" priority="35">
      <formula>IF(OR(#REF!=INF,#REF!=ANN),1,0)</formula>
    </cfRule>
    <cfRule type="expression" dxfId="108" priority="36">
      <formula>IF(#REF!=NA,1,0)</formula>
    </cfRule>
  </conditionalFormatting>
  <conditionalFormatting sqref="W612:W615">
    <cfRule type="expression" dxfId="107" priority="33">
      <formula>IF(OR(#REF!=INF,#REF!=ANN),1,0)</formula>
    </cfRule>
    <cfRule type="expression" dxfId="106" priority="34">
      <formula>IF(#REF!=NA,1,0)</formula>
    </cfRule>
  </conditionalFormatting>
  <conditionalFormatting sqref="Q612:Q615">
    <cfRule type="expression" dxfId="105" priority="31">
      <formula>IF(OR(#REF!=INF,#REF!=ANN),1,0)</formula>
    </cfRule>
    <cfRule type="expression" dxfId="104" priority="32">
      <formula>IF(#REF!=NA,1,0)</formula>
    </cfRule>
  </conditionalFormatting>
  <conditionalFormatting sqref="V612:V615">
    <cfRule type="expression" dxfId="103" priority="29">
      <formula>IF(OR(#REF!=INF,#REF!=ANN),1,0)</formula>
    </cfRule>
    <cfRule type="expression" dxfId="102" priority="30">
      <formula>IF(#REF!=NA,1,0)</formula>
    </cfRule>
  </conditionalFormatting>
  <conditionalFormatting sqref="I612:I615">
    <cfRule type="expression" dxfId="101" priority="27">
      <formula>IF(OR(#REF!=INF,#REF!=ANN),1,0)</formula>
    </cfRule>
    <cfRule type="expression" dxfId="100" priority="28">
      <formula>IF(#REF!=NA,1,0)</formula>
    </cfRule>
  </conditionalFormatting>
  <conditionalFormatting sqref="F612:F615">
    <cfRule type="expression" dxfId="99" priority="25">
      <formula>IF(OR(#REF!=INF,#REF!=ANN),1,0)</formula>
    </cfRule>
    <cfRule type="expression" dxfId="98" priority="26">
      <formula>IF(#REF!=NA,1,0)</formula>
    </cfRule>
  </conditionalFormatting>
  <conditionalFormatting sqref="M612:M615">
    <cfRule type="expression" dxfId="97" priority="23">
      <formula>IF(OR(#REF!=INF,#REF!=ANN),1,0)</formula>
    </cfRule>
    <cfRule type="expression" dxfId="96" priority="24">
      <formula>IF(#REF!=NA,1,0)</formula>
    </cfRule>
  </conditionalFormatting>
  <conditionalFormatting sqref="AB612:AB615">
    <cfRule type="expression" dxfId="95" priority="21">
      <formula>IF(OR(#REF!=INF,#REF!=ANN),1,0)</formula>
    </cfRule>
    <cfRule type="expression" dxfId="94" priority="22">
      <formula>IF(#REF!=NA,1,0)</formula>
    </cfRule>
  </conditionalFormatting>
  <conditionalFormatting sqref="Z612:Z615">
    <cfRule type="expression" dxfId="93" priority="19">
      <formula>IF(OR(#REF!=INF,#REF!=ANN),1,0)</formula>
    </cfRule>
    <cfRule type="expression" dxfId="92" priority="20">
      <formula>IF(#REF!=NA,1,0)</formula>
    </cfRule>
  </conditionalFormatting>
  <conditionalFormatting sqref="AC612:AC615">
    <cfRule type="expression" dxfId="91" priority="18">
      <formula>IF(#REF!=NA,1,0)</formula>
    </cfRule>
    <cfRule type="expression" dxfId="90" priority="17">
      <formula>IF(OR(#REF!=INF,#REF!=ANN),1,0)</formula>
    </cfRule>
  </conditionalFormatting>
  <conditionalFormatting sqref="N612:P615">
    <cfRule type="expression" dxfId="89" priority="15">
      <formula>IF(OR(#REF!=INF,#REF!=ANN),1,0)</formula>
    </cfRule>
    <cfRule type="expression" dxfId="88" priority="16">
      <formula>IF(#REF!=NA,1,0)</formula>
    </cfRule>
  </conditionalFormatting>
  <conditionalFormatting sqref="AA612:AA615">
    <cfRule type="expression" dxfId="87" priority="14">
      <formula>IF(#REF!=NA,1,0)</formula>
    </cfRule>
    <cfRule type="expression" dxfId="86" priority="13">
      <formula>IF(OR(#REF!=INF,#REF!=ANN),1,0)</formula>
    </cfRule>
  </conditionalFormatting>
  <conditionalFormatting sqref="AD612:AD615">
    <cfRule type="expression" dxfId="85" priority="12">
      <formula>IF(#REF!=NA,1,0)</formula>
    </cfRule>
    <cfRule type="expression" dxfId="84" priority="11">
      <formula>IF(OR(#REF!=INF,#REF!=ANN),1,0)</formula>
    </cfRule>
  </conditionalFormatting>
  <conditionalFormatting sqref="A2:AM620">
    <cfRule type="expression" dxfId="83" priority="592">
      <formula>$AE2="ENGAGE"</formula>
    </cfRule>
    <cfRule type="expression" dxfId="82" priority="593">
      <formula>$AE2="PREENGAGE"</formula>
    </cfRule>
    <cfRule type="expression" dxfId="81" priority="594">
      <formula>$AE2="EN COURS D'ENGAGEMENT"</formula>
    </cfRule>
    <cfRule type="expression" dxfId="80" priority="595">
      <formula>$AE2="EN COURS DE PREENGAGEMENT"</formula>
    </cfRule>
    <cfRule type="expression" dxfId="79" priority="596">
      <formula>$AE2="NON ENGAGE"</formula>
    </cfRule>
  </conditionalFormatting>
  <conditionalFormatting sqref="AE2:AE620">
    <cfRule type="cellIs" dxfId="78" priority="597" stopIfTrue="1" operator="equal">
      <formula>"""ENGAGE"""</formula>
    </cfRule>
    <cfRule type="cellIs" dxfId="77" priority="598" stopIfTrue="1" operator="equal">
      <formula>"""PREENGAGE"""</formula>
    </cfRule>
    <cfRule type="cellIs" dxfId="76" priority="599" stopIfTrue="1" operator="equal">
      <formula>"""EN COURS D'ENGAGEMENT"""</formula>
    </cfRule>
    <cfRule type="cellIs" dxfId="75" priority="600" stopIfTrue="1" operator="equal">
      <formula>"""EN COURS DE PREENGAGEMENT"""</formula>
    </cfRule>
    <cfRule type="cellIs" dxfId="74" priority="601" stopIfTrue="1" operator="equal">
      <formula>"""NON ENGAGE"""</formula>
    </cfRule>
  </conditionalFormatting>
  <conditionalFormatting sqref="C591">
    <cfRule type="expression" dxfId="73" priority="9">
      <formula>IF(OR(#REF!=INF,#REF!=ANN),1,0)</formula>
    </cfRule>
    <cfRule type="expression" dxfId="72" priority="10">
      <formula>IF(#REF!=NA,1,0)</formula>
    </cfRule>
  </conditionalFormatting>
  <conditionalFormatting sqref="C605">
    <cfRule type="expression" dxfId="71" priority="7">
      <formula>IF(OR(#REF!=INF,#REF!=ANN),1,0)</formula>
    </cfRule>
    <cfRule type="expression" dxfId="70" priority="8">
      <formula>IF(#REF!=NA,1,0)</formula>
    </cfRule>
  </conditionalFormatting>
  <conditionalFormatting sqref="C606">
    <cfRule type="expression" dxfId="69" priority="5">
      <formula>IF(OR(#REF!=INF,#REF!=ANN),1,0)</formula>
    </cfRule>
    <cfRule type="expression" dxfId="68" priority="6">
      <formula>IF(#REF!=NA,1,0)</formula>
    </cfRule>
  </conditionalFormatting>
  <conditionalFormatting sqref="I615">
    <cfRule type="expression" dxfId="67" priority="3">
      <formula>IF(OR(#REF!=INF,#REF!=ANN),1,0)</formula>
    </cfRule>
    <cfRule type="expression" dxfId="66" priority="4">
      <formula>IF(#REF!=NA,1,0)</formula>
    </cfRule>
  </conditionalFormatting>
  <conditionalFormatting sqref="E527">
    <cfRule type="expression" dxfId="65" priority="2">
      <formula>IF(#REF!=NA,1,0)</formula>
    </cfRule>
    <cfRule type="expression" dxfId="64" priority="1">
      <formula>IF(OR(#REF!=INF,#REF!=ANN),1,0)</formula>
    </cfRule>
  </conditionalFormatting>
  <dataValidations count="24">
    <dataValidation type="list" operator="equal" allowBlank="1" showInputMessage="1" showErrorMessage="1" sqref="Q1:Q553 Q555:Q556 Q560 Q564 Q566 Q568:Q1615" xr:uid="{00000000-0002-0000-0100-000000000000}">
      <formula1>xBesoin</formula1>
      <formula2>0</formula2>
    </dataValidation>
    <dataValidation type="custom" showErrorMessage="1" errorTitle="ALERTE" error="Ce champ est réservé à la Reconduction" sqref="R1:R304 R543:R549 R616:R1615" xr:uid="{00000000-0002-0000-0100-000001000000}">
      <formula1>O1=xRec</formula1>
      <formula2>0</formula2>
    </dataValidation>
    <dataValidation type="custom" showErrorMessage="1" errorTitle="ALERTE" error="Ce champ est réservé à la Reconduction" sqref="S1:S304 S543:S549 S616:S1615 W2:W304 W543:W547 W549 W553" xr:uid="{00000000-0002-0000-0100-000002000000}">
      <formula1>O1=xRec</formula1>
      <formula2>0</formula2>
    </dataValidation>
    <dataValidation type="list" operator="equal" allowBlank="1" showInputMessage="1" showErrorMessage="1" sqref="AE1:AE1615 AF1:AG586 AF616:AG1615" xr:uid="{00000000-0002-0000-0100-000003000000}">
      <formula1>xStEng</formula1>
      <formula2>0</formula2>
    </dataValidation>
    <dataValidation type="list" operator="equal" allowBlank="1" showInputMessage="1" showErrorMessage="1" sqref="AK587:AK615 AR2:AR586 AR616:AR1615" xr:uid="{00000000-0002-0000-0100-000004000000}">
      <formula1>xnatreg</formula1>
      <formula2>0</formula2>
    </dataValidation>
    <dataValidation type="list" operator="equal" allowBlank="1" showInputMessage="1" showErrorMessage="1" sqref="N1142 N1191" xr:uid="{00000000-0002-0000-0100-000005000000}">
      <formula1>INDIRECT(#REF!)</formula1>
      <formula2>0</formula2>
    </dataValidation>
    <dataValidation type="list" operator="equal" allowBlank="1" showInputMessage="1" showErrorMessage="1" sqref="H1:H1615 Z616:Z1615" xr:uid="{00000000-0002-0000-0100-000006000000}">
      <formula1>xSTATUTSUP</formula1>
      <formula2>0</formula2>
    </dataValidation>
    <dataValidation type="list" operator="equal" allowBlank="1" showInputMessage="1" showErrorMessage="1" sqref="B1:B1615" xr:uid="{00000000-0002-0000-0100-000007000000}">
      <formula1>xDIRECTION</formula1>
      <formula2>0</formula2>
    </dataValidation>
    <dataValidation type="list" operator="equal" allowBlank="1" showInputMessage="1" showErrorMessage="1" sqref="D1:D1615 E1609:F1615" xr:uid="{00000000-0002-0000-0100-000008000000}">
      <formula1>xTYPE1</formula1>
      <formula2>0</formula2>
    </dataValidation>
    <dataValidation type="list" operator="equal" allowBlank="1" showInputMessage="1" showErrorMessage="1" sqref="G1:G1615" xr:uid="{00000000-0002-0000-0100-000009000000}">
      <formula1>xStatut1</formula1>
      <formula2>0</formula2>
    </dataValidation>
    <dataValidation type="list" operator="equal" allowBlank="1" showInputMessage="1" showErrorMessage="1" sqref="J1:J1615" xr:uid="{00000000-0002-0000-0100-00000A000000}">
      <formula1>xCATEGORIES</formula1>
      <formula2>0</formula2>
    </dataValidation>
    <dataValidation type="list" operator="equal" allowBlank="1" showInputMessage="1" showErrorMessage="1" sqref="K2:K1615" xr:uid="{00000000-0002-0000-0100-00000B000000}">
      <formula1>TypBudget</formula1>
      <formula2>0</formula2>
    </dataValidation>
    <dataValidation type="list" operator="equal" allowBlank="1" showInputMessage="1" showErrorMessage="1" sqref="L2:L1615" xr:uid="{00000000-0002-0000-0100-00000C000000}">
      <formula1>xBUDGET</formula1>
      <formula2>0</formula2>
    </dataValidation>
    <dataValidation type="list" operator="equal" allowBlank="1" showInputMessage="1" showErrorMessage="1" sqref="N1146:N1190" xr:uid="{00000000-0002-0000-0100-00000D000000}">
      <formula1>INDIRECT($F537)</formula1>
      <formula2>0</formula2>
    </dataValidation>
    <dataValidation type="list" operator="equal" allowBlank="1" showInputMessage="1" showErrorMessage="1" sqref="N1065:N1127 N1143:N1145" xr:uid="{00000000-0002-0000-0100-00000E000000}">
      <formula1>INDIRECT($F422)</formula1>
      <formula2>0</formula2>
    </dataValidation>
    <dataValidation type="list" operator="equal" allowBlank="1" showInputMessage="1" showErrorMessage="1" sqref="N1192" xr:uid="{00000000-0002-0000-0100-00000F000000}">
      <formula1>INDIRECT($F587)</formula1>
      <formula2>0</formula2>
    </dataValidation>
    <dataValidation type="list" operator="equal" allowBlank="1" showInputMessage="1" showErrorMessage="1" sqref="N1422:N1615" xr:uid="{00000000-0002-0000-0100-000010000000}">
      <formula1>INDIRECT($F848)</formula1>
      <formula2>0</formula2>
    </dataValidation>
    <dataValidation type="list" operator="equal" allowBlank="1" showInputMessage="1" showErrorMessage="1" sqref="N1128:N1141" xr:uid="{00000000-0002-0000-0100-000011000000}">
      <formula1>INDIRECT($F486)</formula1>
      <formula2>0</formula2>
    </dataValidation>
    <dataValidation type="list" operator="equal" allowBlank="1" showInputMessage="1" showErrorMessage="1" sqref="N1056:N1064" xr:uid="{00000000-0002-0000-0100-000012000000}">
      <formula1>INDIRECT($F410)</formula1>
      <formula2>0</formula2>
    </dataValidation>
    <dataValidation type="list" operator="equal" allowBlank="1" showInputMessage="1" showErrorMessage="1" sqref="N1016:N1055" xr:uid="{00000000-0002-0000-0100-000013000000}">
      <formula1>INDIRECT($F365)</formula1>
      <formula2>0</formula2>
    </dataValidation>
    <dataValidation type="list" operator="equal" allowBlank="1" showInputMessage="1" showErrorMessage="1" sqref="N848:N1009" xr:uid="{00000000-0002-0000-0100-000014000000}">
      <formula1>INDIRECT($F193)</formula1>
      <formula2>0</formula2>
    </dataValidation>
    <dataValidation type="list" operator="equal" allowBlank="1" showInputMessage="1" showErrorMessage="1" sqref="N1010:N1015" xr:uid="{00000000-0002-0000-0100-000015000000}">
      <formula1>INDIRECT($F358)</formula1>
      <formula2>0</formula2>
    </dataValidation>
    <dataValidation type="list" operator="equal" allowBlank="1" showInputMessage="1" showErrorMessage="1" sqref="N1193:N1195" xr:uid="{00000000-0002-0000-0100-000016000000}">
      <formula1>INDIRECT($F616)</formula1>
      <formula2>0</formula2>
    </dataValidation>
    <dataValidation type="list" operator="equal" allowBlank="1" showInputMessage="1" showErrorMessage="1" sqref="N1196:N1421" xr:uid="{00000000-0002-0000-0100-000017000000}">
      <formula1>INDIRECT($F620)</formula1>
      <formula2>0</formula2>
    </dataValidation>
  </dataValidations>
  <pageMargins left="0.7" right="0.7" top="0.75" bottom="0.75" header="0.511811023622047" footer="0.511811023622047"/>
  <pageSetup paperSize="9" scale="5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8"/>
  <sheetViews>
    <sheetView zoomScaleNormal="100" workbookViewId="0">
      <selection activeCell="I24" sqref="I24"/>
    </sheetView>
  </sheetViews>
  <sheetFormatPr baseColWidth="10" defaultColWidth="11.54296875" defaultRowHeight="12.75" customHeight="1" x14ac:dyDescent="0.35"/>
  <cols>
    <col min="2" max="2" width="88" style="1" customWidth="1"/>
  </cols>
  <sheetData>
    <row r="1" spans="1:2" ht="14.5" customHeight="1" x14ac:dyDescent="0.35">
      <c r="A1" s="31" t="s">
        <v>1572</v>
      </c>
      <c r="B1" s="31" t="s">
        <v>1573</v>
      </c>
    </row>
    <row r="2" spans="1:2" ht="14.5" customHeight="1" x14ac:dyDescent="0.35">
      <c r="A2" s="32" t="s">
        <v>1574</v>
      </c>
      <c r="B2" s="32" t="s">
        <v>33</v>
      </c>
    </row>
    <row r="3" spans="1:2" ht="14.5" customHeight="1" x14ac:dyDescent="0.35">
      <c r="A3" s="32" t="s">
        <v>1575</v>
      </c>
      <c r="B3" s="32" t="s">
        <v>34</v>
      </c>
    </row>
    <row r="4" spans="1:2" ht="14.5" customHeight="1" x14ac:dyDescent="0.35">
      <c r="A4" s="32" t="s">
        <v>1576</v>
      </c>
      <c r="B4" s="32" t="s">
        <v>35</v>
      </c>
    </row>
    <row r="5" spans="1:2" ht="14.5" customHeight="1" x14ac:dyDescent="0.35">
      <c r="A5" s="32" t="s">
        <v>1577</v>
      </c>
      <c r="B5" s="32" t="s">
        <v>1578</v>
      </c>
    </row>
    <row r="6" spans="1:2" ht="14.5" customHeight="1" x14ac:dyDescent="0.35">
      <c r="A6" s="32" t="s">
        <v>1579</v>
      </c>
      <c r="B6" s="32" t="s">
        <v>36</v>
      </c>
    </row>
    <row r="7" spans="1:2" ht="14.5" customHeight="1" x14ac:dyDescent="0.35">
      <c r="A7" s="32" t="s">
        <v>1580</v>
      </c>
      <c r="B7" s="32" t="s">
        <v>37</v>
      </c>
    </row>
    <row r="8" spans="1:2" ht="14.5" customHeight="1" x14ac:dyDescent="0.35">
      <c r="A8" s="32" t="s">
        <v>1581</v>
      </c>
      <c r="B8" s="32" t="s">
        <v>1582</v>
      </c>
    </row>
    <row r="9" spans="1:2" ht="14.5" customHeight="1" x14ac:dyDescent="0.35">
      <c r="A9" s="32" t="s">
        <v>1583</v>
      </c>
      <c r="B9" s="32" t="s">
        <v>38</v>
      </c>
    </row>
    <row r="10" spans="1:2" ht="14.5" customHeight="1" x14ac:dyDescent="0.35">
      <c r="A10" s="32" t="s">
        <v>1584</v>
      </c>
      <c r="B10" s="32" t="s">
        <v>39</v>
      </c>
    </row>
    <row r="11" spans="1:2" ht="14.5" customHeight="1" x14ac:dyDescent="0.35">
      <c r="A11" s="32" t="s">
        <v>1585</v>
      </c>
      <c r="B11" s="32" t="s">
        <v>95</v>
      </c>
    </row>
    <row r="12" spans="1:2" ht="14.5" customHeight="1" x14ac:dyDescent="0.35">
      <c r="A12" s="32" t="s">
        <v>1586</v>
      </c>
      <c r="B12" s="32" t="s">
        <v>41</v>
      </c>
    </row>
    <row r="13" spans="1:2" ht="14.5" customHeight="1" x14ac:dyDescent="0.35">
      <c r="A13" s="32" t="s">
        <v>1587</v>
      </c>
      <c r="B13" s="32" t="s">
        <v>1014</v>
      </c>
    </row>
    <row r="14" spans="1:2" ht="14.5" customHeight="1" x14ac:dyDescent="0.35">
      <c r="A14" s="32" t="s">
        <v>1588</v>
      </c>
      <c r="B14" s="32" t="s">
        <v>1589</v>
      </c>
    </row>
    <row r="15" spans="1:2" ht="14.5" customHeight="1" x14ac:dyDescent="0.35">
      <c r="A15" s="32" t="s">
        <v>1590</v>
      </c>
      <c r="B15" s="32" t="s">
        <v>1591</v>
      </c>
    </row>
    <row r="16" spans="1:2" ht="14.5" customHeight="1" x14ac:dyDescent="0.35">
      <c r="A16" s="32" t="s">
        <v>1592</v>
      </c>
      <c r="B16" s="32" t="s">
        <v>1593</v>
      </c>
    </row>
    <row r="17" spans="1:2" ht="14.5" customHeight="1" x14ac:dyDescent="0.35">
      <c r="A17" s="32" t="s">
        <v>1594</v>
      </c>
      <c r="B17" s="32" t="s">
        <v>1595</v>
      </c>
    </row>
    <row r="18" spans="1:2" ht="14.5" customHeight="1" x14ac:dyDescent="0.35">
      <c r="A18" s="32" t="s">
        <v>1596</v>
      </c>
      <c r="B18" s="32" t="s">
        <v>1597</v>
      </c>
    </row>
    <row r="19" spans="1:2" ht="14.5" customHeight="1" x14ac:dyDescent="0.35">
      <c r="A19" s="32" t="s">
        <v>1598</v>
      </c>
      <c r="B19" s="32" t="s">
        <v>1599</v>
      </c>
    </row>
    <row r="20" spans="1:2" ht="14.5" customHeight="1" x14ac:dyDescent="0.35">
      <c r="A20" s="32" t="s">
        <v>1600</v>
      </c>
      <c r="B20" s="32" t="s">
        <v>1601</v>
      </c>
    </row>
    <row r="21" spans="1:2" ht="14.5" customHeight="1" x14ac:dyDescent="0.35">
      <c r="A21" s="32" t="s">
        <v>1602</v>
      </c>
      <c r="B21" s="32" t="s">
        <v>1603</v>
      </c>
    </row>
    <row r="22" spans="1:2" ht="14.5" customHeight="1" x14ac:dyDescent="0.35">
      <c r="A22" s="32" t="s">
        <v>1604</v>
      </c>
      <c r="B22" s="32" t="s">
        <v>1605</v>
      </c>
    </row>
    <row r="23" spans="1:2" ht="14.5" customHeight="1" x14ac:dyDescent="0.35">
      <c r="A23" s="32" t="s">
        <v>1606</v>
      </c>
      <c r="B23" s="32" t="s">
        <v>1607</v>
      </c>
    </row>
    <row r="24" spans="1:2" ht="14.5" customHeight="1" x14ac:dyDescent="0.35">
      <c r="A24" s="32" t="s">
        <v>1608</v>
      </c>
      <c r="B24" s="32" t="s">
        <v>1609</v>
      </c>
    </row>
    <row r="25" spans="1:2" ht="14.5" customHeight="1" x14ac:dyDescent="0.35">
      <c r="A25" s="32" t="s">
        <v>1610</v>
      </c>
      <c r="B25" s="32" t="s">
        <v>1611</v>
      </c>
    </row>
    <row r="26" spans="1:2" ht="14.5" customHeight="1" x14ac:dyDescent="0.35">
      <c r="A26" s="32" t="s">
        <v>1612</v>
      </c>
      <c r="B26" s="32" t="s">
        <v>1613</v>
      </c>
    </row>
    <row r="27" spans="1:2" ht="14.5" customHeight="1" x14ac:dyDescent="0.35">
      <c r="A27" s="32" t="s">
        <v>1614</v>
      </c>
      <c r="B27" s="32" t="s">
        <v>1615</v>
      </c>
    </row>
    <row r="28" spans="1:2" ht="14.5" customHeight="1" x14ac:dyDescent="0.35">
      <c r="A28" s="32" t="s">
        <v>1616</v>
      </c>
      <c r="B28" s="32" t="s">
        <v>347</v>
      </c>
    </row>
    <row r="29" spans="1:2" ht="14.5" customHeight="1" x14ac:dyDescent="0.35">
      <c r="A29" s="32" t="s">
        <v>1617</v>
      </c>
      <c r="B29" s="32" t="s">
        <v>1618</v>
      </c>
    </row>
    <row r="30" spans="1:2" ht="14.5" customHeight="1" x14ac:dyDescent="0.35">
      <c r="A30" s="32" t="s">
        <v>1619</v>
      </c>
      <c r="B30" s="32" t="s">
        <v>1620</v>
      </c>
    </row>
    <row r="31" spans="1:2" ht="14.5" customHeight="1" x14ac:dyDescent="0.35">
      <c r="A31" s="32" t="s">
        <v>1621</v>
      </c>
      <c r="B31" s="32" t="s">
        <v>1622</v>
      </c>
    </row>
    <row r="32" spans="1:2" ht="14.5" customHeight="1" x14ac:dyDescent="0.35">
      <c r="A32" s="32" t="s">
        <v>1623</v>
      </c>
      <c r="B32" s="32" t="s">
        <v>1624</v>
      </c>
    </row>
    <row r="33" spans="1:2" ht="14.5" customHeight="1" x14ac:dyDescent="0.35">
      <c r="A33" s="32" t="s">
        <v>1625</v>
      </c>
      <c r="B33" s="32" t="s">
        <v>1626</v>
      </c>
    </row>
    <row r="34" spans="1:2" ht="14.5" customHeight="1" x14ac:dyDescent="0.35">
      <c r="A34" s="32" t="s">
        <v>1627</v>
      </c>
      <c r="B34" s="32" t="s">
        <v>1628</v>
      </c>
    </row>
    <row r="35" spans="1:2" ht="14.5" customHeight="1" x14ac:dyDescent="0.35">
      <c r="A35" s="32" t="s">
        <v>1629</v>
      </c>
      <c r="B35" s="32" t="s">
        <v>1630</v>
      </c>
    </row>
    <row r="36" spans="1:2" ht="14.5" customHeight="1" x14ac:dyDescent="0.35">
      <c r="A36" s="32" t="s">
        <v>1631</v>
      </c>
      <c r="B36" s="32" t="s">
        <v>1632</v>
      </c>
    </row>
    <row r="37" spans="1:2" ht="14.5" customHeight="1" x14ac:dyDescent="0.35">
      <c r="A37" s="32" t="s">
        <v>1633</v>
      </c>
      <c r="B37" s="32" t="s">
        <v>1634</v>
      </c>
    </row>
    <row r="38" spans="1:2" ht="14.5" customHeight="1" x14ac:dyDescent="0.35">
      <c r="A38" s="32" t="s">
        <v>1635</v>
      </c>
      <c r="B38" s="32" t="s">
        <v>1636</v>
      </c>
    </row>
    <row r="39" spans="1:2" ht="14.5" customHeight="1" x14ac:dyDescent="0.35">
      <c r="A39" s="32" t="s">
        <v>1637</v>
      </c>
      <c r="B39" s="32" t="s">
        <v>1638</v>
      </c>
    </row>
    <row r="40" spans="1:2" ht="14.5" customHeight="1" x14ac:dyDescent="0.35">
      <c r="A40" s="32" t="s">
        <v>1639</v>
      </c>
      <c r="B40" s="32" t="s">
        <v>1640</v>
      </c>
    </row>
    <row r="41" spans="1:2" ht="14.5" customHeight="1" x14ac:dyDescent="0.35">
      <c r="A41" s="32" t="s">
        <v>1641</v>
      </c>
      <c r="B41" s="32" t="s">
        <v>1642</v>
      </c>
    </row>
    <row r="42" spans="1:2" ht="14.5" customHeight="1" x14ac:dyDescent="0.35">
      <c r="A42" s="32" t="s">
        <v>1643</v>
      </c>
      <c r="B42" s="32" t="s">
        <v>1644</v>
      </c>
    </row>
    <row r="43" spans="1:2" ht="14.5" customHeight="1" x14ac:dyDescent="0.35">
      <c r="A43" s="32" t="s">
        <v>1645</v>
      </c>
      <c r="B43" s="32" t="s">
        <v>1646</v>
      </c>
    </row>
    <row r="44" spans="1:2" ht="14.5" customHeight="1" x14ac:dyDescent="0.35">
      <c r="A44" s="32" t="s">
        <v>1647</v>
      </c>
      <c r="B44" s="32" t="s">
        <v>1648</v>
      </c>
    </row>
    <row r="45" spans="1:2" ht="14.5" customHeight="1" x14ac:dyDescent="0.35">
      <c r="A45" s="32" t="s">
        <v>1649</v>
      </c>
      <c r="B45" s="32" t="s">
        <v>1650</v>
      </c>
    </row>
    <row r="46" spans="1:2" ht="14.5" customHeight="1" x14ac:dyDescent="0.35">
      <c r="A46" s="32" t="s">
        <v>1651</v>
      </c>
      <c r="B46" s="32" t="s">
        <v>1652</v>
      </c>
    </row>
    <row r="47" spans="1:2" ht="14.5" customHeight="1" x14ac:dyDescent="0.35">
      <c r="A47" s="32" t="s">
        <v>1653</v>
      </c>
      <c r="B47" s="32" t="s">
        <v>1654</v>
      </c>
    </row>
    <row r="48" spans="1:2" ht="14.5" customHeight="1" x14ac:dyDescent="0.35">
      <c r="A48" s="32" t="s">
        <v>1655</v>
      </c>
      <c r="B48" s="32" t="s">
        <v>1656</v>
      </c>
    </row>
    <row r="49" spans="1:2" ht="14.5" customHeight="1" x14ac:dyDescent="0.35">
      <c r="A49" s="32" t="s">
        <v>1657</v>
      </c>
      <c r="B49" s="32" t="s">
        <v>1658</v>
      </c>
    </row>
    <row r="50" spans="1:2" ht="14.5" customHeight="1" x14ac:dyDescent="0.35">
      <c r="A50" s="32" t="s">
        <v>1659</v>
      </c>
      <c r="B50" s="32" t="s">
        <v>1660</v>
      </c>
    </row>
    <row r="51" spans="1:2" ht="14.5" customHeight="1" x14ac:dyDescent="0.35">
      <c r="A51" s="32" t="s">
        <v>1661</v>
      </c>
      <c r="B51" s="32" t="s">
        <v>1662</v>
      </c>
    </row>
    <row r="52" spans="1:2" ht="14.5" customHeight="1" x14ac:dyDescent="0.35">
      <c r="A52" s="32" t="s">
        <v>1663</v>
      </c>
      <c r="B52" s="32" t="s">
        <v>1664</v>
      </c>
    </row>
    <row r="53" spans="1:2" ht="14.5" customHeight="1" x14ac:dyDescent="0.35">
      <c r="A53" s="32" t="s">
        <v>1665</v>
      </c>
      <c r="B53" s="32" t="s">
        <v>1666</v>
      </c>
    </row>
    <row r="54" spans="1:2" ht="14.5" customHeight="1" x14ac:dyDescent="0.35">
      <c r="A54" s="32" t="s">
        <v>1667</v>
      </c>
      <c r="B54" s="32" t="s">
        <v>1668</v>
      </c>
    </row>
    <row r="55" spans="1:2" ht="14.5" customHeight="1" x14ac:dyDescent="0.35">
      <c r="A55" s="32" t="s">
        <v>1669</v>
      </c>
      <c r="B55" s="32" t="s">
        <v>1670</v>
      </c>
    </row>
    <row r="56" spans="1:2" ht="14.5" customHeight="1" x14ac:dyDescent="0.35">
      <c r="A56" s="32" t="s">
        <v>1671</v>
      </c>
      <c r="B56" s="32" t="s">
        <v>1672</v>
      </c>
    </row>
    <row r="57" spans="1:2" ht="14.5" customHeight="1" x14ac:dyDescent="0.35">
      <c r="A57" s="32" t="s">
        <v>1673</v>
      </c>
      <c r="B57" s="32" t="s">
        <v>30</v>
      </c>
    </row>
    <row r="58" spans="1:2" ht="14.5" customHeight="1" x14ac:dyDescent="0.35">
      <c r="A58" s="32" t="s">
        <v>1674</v>
      </c>
      <c r="B58" s="32" t="s">
        <v>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 &amp;Kffffff&amp;A</oddHeader>
    <oddFooter>&amp;C&amp;"Times New Roman,Normal"&amp;12 &amp;KffffffPage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F24F-E069-4650-8F25-79691A8499AF}">
  <dimension ref="A1:XEW26"/>
  <sheetViews>
    <sheetView tabSelected="1" workbookViewId="0">
      <selection activeCell="A5" sqref="A5"/>
    </sheetView>
  </sheetViews>
  <sheetFormatPr baseColWidth="10" defaultRowHeight="14.5" x14ac:dyDescent="0.35"/>
  <cols>
    <col min="3" max="3" width="19.90625" customWidth="1"/>
    <col min="6" max="6" width="40.54296875" bestFit="1" customWidth="1"/>
    <col min="7" max="7" width="13.08984375" customWidth="1"/>
    <col min="8" max="8" width="13.453125" customWidth="1"/>
    <col min="11" max="11" width="9.36328125" customWidth="1"/>
    <col min="12" max="12" width="15.7265625" customWidth="1"/>
    <col min="13" max="13" width="21.81640625" customWidth="1"/>
    <col min="17" max="17" width="13.08984375" customWidth="1"/>
    <col min="20" max="20" width="15.453125" customWidth="1"/>
    <col min="25" max="25" width="13.08984375" bestFit="1" customWidth="1"/>
    <col min="27" max="27" width="13.08984375" bestFit="1" customWidth="1"/>
    <col min="29" max="30" width="13.08984375" bestFit="1" customWidth="1"/>
    <col min="31" max="31" width="15.08984375" customWidth="1"/>
    <col min="33" max="33" width="15.7265625" customWidth="1"/>
  </cols>
  <sheetData>
    <row r="1" spans="1:16377" ht="52" x14ac:dyDescent="0.35">
      <c r="A1" s="61" t="s">
        <v>142</v>
      </c>
      <c r="B1" s="105" t="s">
        <v>51</v>
      </c>
      <c r="C1" s="105" t="s">
        <v>143</v>
      </c>
      <c r="D1" s="105" t="s">
        <v>110</v>
      </c>
      <c r="E1" s="105" t="s">
        <v>144</v>
      </c>
      <c r="F1" s="105" t="s">
        <v>145</v>
      </c>
      <c r="G1" s="105" t="s">
        <v>115</v>
      </c>
      <c r="H1" s="105" t="s">
        <v>124</v>
      </c>
      <c r="I1" s="105" t="s">
        <v>146</v>
      </c>
      <c r="J1" s="105" t="s">
        <v>129</v>
      </c>
      <c r="K1" s="105" t="s">
        <v>147</v>
      </c>
      <c r="L1" s="105" t="s">
        <v>5</v>
      </c>
      <c r="M1" s="105" t="s">
        <v>82</v>
      </c>
      <c r="N1" s="142" t="s">
        <v>148</v>
      </c>
      <c r="O1" s="142" t="s">
        <v>149</v>
      </c>
      <c r="P1" s="142" t="s">
        <v>150</v>
      </c>
      <c r="Q1" s="62" t="s">
        <v>137</v>
      </c>
      <c r="R1" s="62" t="s">
        <v>151</v>
      </c>
      <c r="S1" s="62" t="s">
        <v>152</v>
      </c>
      <c r="T1" s="105" t="s">
        <v>153</v>
      </c>
      <c r="U1" s="105" t="s">
        <v>154</v>
      </c>
      <c r="V1" s="62" t="s">
        <v>155</v>
      </c>
      <c r="W1" s="62" t="s">
        <v>156</v>
      </c>
      <c r="X1" s="62" t="s">
        <v>157</v>
      </c>
      <c r="Y1" s="142" t="s">
        <v>158</v>
      </c>
      <c r="Z1" s="142" t="s">
        <v>159</v>
      </c>
      <c r="AA1" s="142" t="s">
        <v>160</v>
      </c>
      <c r="AB1" s="142" t="s">
        <v>161</v>
      </c>
      <c r="AC1" s="142" t="s">
        <v>162</v>
      </c>
      <c r="AD1" s="142" t="s">
        <v>163</v>
      </c>
      <c r="AE1" s="63" t="s">
        <v>98</v>
      </c>
      <c r="AF1" s="145" t="s">
        <v>171</v>
      </c>
      <c r="AG1" s="105" t="s">
        <v>172</v>
      </c>
      <c r="AH1" s="146"/>
      <c r="AI1" s="22"/>
      <c r="AJ1" s="22"/>
      <c r="AK1" s="22"/>
      <c r="AL1" s="22"/>
      <c r="AM1" s="23"/>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c r="AMK1" s="22"/>
      <c r="AML1" s="22"/>
      <c r="AMM1" s="22"/>
      <c r="AMN1" s="22"/>
      <c r="AMO1" s="22"/>
      <c r="AMP1" s="22"/>
      <c r="AMQ1" s="22"/>
      <c r="AMR1" s="22"/>
      <c r="AMS1" s="22"/>
      <c r="AMT1" s="22"/>
      <c r="AMU1" s="22"/>
      <c r="AMV1" s="22"/>
      <c r="AMW1" s="22"/>
      <c r="AMX1" s="22"/>
      <c r="AMY1" s="22"/>
      <c r="AMZ1" s="22"/>
      <c r="ANA1" s="22"/>
      <c r="ANB1" s="22"/>
      <c r="ANC1" s="22"/>
      <c r="AND1" s="22"/>
      <c r="ANE1" s="22"/>
      <c r="ANF1" s="22"/>
      <c r="ANG1" s="22"/>
      <c r="ANH1" s="22"/>
      <c r="ANI1" s="22"/>
      <c r="ANJ1" s="22"/>
      <c r="ANK1" s="22"/>
      <c r="ANL1" s="22"/>
      <c r="ANM1" s="22"/>
      <c r="ANN1" s="22"/>
      <c r="ANO1" s="22"/>
      <c r="ANP1" s="22"/>
      <c r="ANQ1" s="22"/>
      <c r="ANR1" s="22"/>
      <c r="ANS1" s="22"/>
      <c r="ANT1" s="22"/>
      <c r="ANU1" s="22"/>
      <c r="ANV1" s="22"/>
      <c r="ANW1" s="22"/>
      <c r="ANX1" s="22"/>
      <c r="ANY1" s="22"/>
      <c r="ANZ1" s="22"/>
      <c r="AOA1" s="22"/>
      <c r="AOB1" s="22"/>
      <c r="AOC1" s="22"/>
      <c r="AOD1" s="22"/>
      <c r="AOE1" s="22"/>
      <c r="AOF1" s="22"/>
      <c r="AOG1" s="22"/>
      <c r="AOH1" s="22"/>
      <c r="AOI1" s="22"/>
      <c r="AOJ1" s="22"/>
      <c r="AOK1" s="22"/>
      <c r="AOL1" s="22"/>
      <c r="AOM1" s="22"/>
      <c r="AON1" s="22"/>
      <c r="AOO1" s="22"/>
      <c r="AOP1" s="22"/>
      <c r="AOQ1" s="22"/>
      <c r="AOR1" s="22"/>
      <c r="AOS1" s="22"/>
      <c r="AOT1" s="22"/>
      <c r="AOU1" s="22"/>
      <c r="AOV1" s="22"/>
      <c r="AOW1" s="22"/>
      <c r="AOX1" s="22"/>
      <c r="AOY1" s="22"/>
      <c r="AOZ1" s="22"/>
      <c r="APA1" s="22"/>
      <c r="APB1" s="22"/>
      <c r="APC1" s="22"/>
      <c r="APD1" s="22"/>
      <c r="APE1" s="22"/>
      <c r="APF1" s="22"/>
      <c r="APG1" s="22"/>
      <c r="APH1" s="22"/>
      <c r="API1" s="22"/>
      <c r="APJ1" s="22"/>
      <c r="APK1" s="22"/>
      <c r="APL1" s="22"/>
      <c r="APM1" s="22"/>
      <c r="APN1" s="22"/>
      <c r="APO1" s="22"/>
      <c r="APP1" s="22"/>
      <c r="APQ1" s="22"/>
      <c r="APR1" s="22"/>
      <c r="APS1" s="22"/>
      <c r="APT1" s="22"/>
      <c r="APU1" s="22"/>
      <c r="APV1" s="22"/>
      <c r="APW1" s="22"/>
      <c r="APX1" s="22"/>
      <c r="APY1" s="22"/>
      <c r="APZ1" s="22"/>
      <c r="AQA1" s="22"/>
      <c r="AQB1" s="22"/>
      <c r="AQC1" s="22"/>
      <c r="AQD1" s="22"/>
      <c r="AQE1" s="22"/>
      <c r="AQF1" s="22"/>
      <c r="AQG1" s="22"/>
      <c r="AQH1" s="22"/>
      <c r="AQI1" s="22"/>
      <c r="AQJ1" s="22"/>
      <c r="AQK1" s="22"/>
      <c r="AQL1" s="22"/>
      <c r="AQM1" s="22"/>
      <c r="AQN1" s="22"/>
      <c r="AQO1" s="22"/>
      <c r="AQP1" s="22"/>
      <c r="AQQ1" s="22"/>
      <c r="AQR1" s="22"/>
      <c r="AQS1" s="22"/>
      <c r="AQT1" s="22"/>
      <c r="AQU1" s="22"/>
      <c r="AQV1" s="22"/>
      <c r="AQW1" s="22"/>
      <c r="AQX1" s="22"/>
      <c r="AQY1" s="22"/>
      <c r="AQZ1" s="22"/>
      <c r="ARA1" s="22"/>
      <c r="ARB1" s="22"/>
      <c r="ARC1" s="22"/>
      <c r="ARD1" s="22"/>
      <c r="ARE1" s="22"/>
      <c r="ARF1" s="22"/>
      <c r="ARG1" s="22"/>
      <c r="ARH1" s="22"/>
      <c r="ARI1" s="22"/>
      <c r="ARJ1" s="22"/>
      <c r="ARK1" s="22"/>
      <c r="ARL1" s="22"/>
      <c r="ARM1" s="22"/>
      <c r="ARN1" s="22"/>
      <c r="ARO1" s="22"/>
      <c r="ARP1" s="22"/>
      <c r="ARQ1" s="22"/>
      <c r="ARR1" s="22"/>
      <c r="ARS1" s="22"/>
      <c r="ART1" s="22"/>
      <c r="ARU1" s="22"/>
      <c r="ARV1" s="22"/>
      <c r="ARW1" s="22"/>
      <c r="ARX1" s="22"/>
      <c r="ARY1" s="22"/>
      <c r="ARZ1" s="22"/>
      <c r="ASA1" s="22"/>
      <c r="ASB1" s="22"/>
      <c r="ASC1" s="22"/>
      <c r="ASD1" s="22"/>
      <c r="ASE1" s="22"/>
      <c r="ASF1" s="22"/>
      <c r="ASG1" s="22"/>
      <c r="ASH1" s="22"/>
      <c r="ASI1" s="22"/>
      <c r="ASJ1" s="22"/>
      <c r="ASK1" s="22"/>
      <c r="ASL1" s="22"/>
      <c r="ASM1" s="22"/>
      <c r="ASN1" s="22"/>
      <c r="ASO1" s="22"/>
      <c r="ASP1" s="22"/>
      <c r="ASQ1" s="22"/>
      <c r="ASR1" s="22"/>
      <c r="ASS1" s="22"/>
      <c r="AST1" s="22"/>
      <c r="ASU1" s="22"/>
      <c r="ASV1" s="22"/>
      <c r="ASW1" s="22"/>
      <c r="ASX1" s="22"/>
      <c r="ASY1" s="22"/>
      <c r="ASZ1" s="22"/>
      <c r="ATA1" s="22"/>
      <c r="ATB1" s="22"/>
      <c r="ATC1" s="22"/>
      <c r="ATD1" s="22"/>
      <c r="ATE1" s="22"/>
      <c r="ATF1" s="22"/>
      <c r="ATG1" s="22"/>
      <c r="ATH1" s="22"/>
      <c r="ATI1" s="22"/>
      <c r="ATJ1" s="22"/>
      <c r="ATK1" s="22"/>
      <c r="ATL1" s="22"/>
      <c r="ATM1" s="22"/>
      <c r="ATN1" s="22"/>
      <c r="ATO1" s="22"/>
      <c r="ATP1" s="22"/>
      <c r="ATQ1" s="22"/>
      <c r="ATR1" s="22"/>
      <c r="ATS1" s="22"/>
      <c r="ATT1" s="22"/>
      <c r="ATU1" s="22"/>
      <c r="ATV1" s="22"/>
      <c r="ATW1" s="22"/>
      <c r="ATX1" s="22"/>
      <c r="ATY1" s="22"/>
      <c r="ATZ1" s="22"/>
      <c r="AUA1" s="22"/>
      <c r="AUB1" s="22"/>
      <c r="AUC1" s="22"/>
      <c r="AUD1" s="22"/>
      <c r="AUE1" s="22"/>
      <c r="AUF1" s="22"/>
      <c r="AUG1" s="22"/>
      <c r="AUH1" s="22"/>
      <c r="AUI1" s="22"/>
      <c r="AUJ1" s="22"/>
      <c r="AUK1" s="22"/>
      <c r="AUL1" s="22"/>
      <c r="AUM1" s="22"/>
      <c r="AUN1" s="22"/>
      <c r="AUO1" s="22"/>
      <c r="AUP1" s="22"/>
      <c r="AUQ1" s="22"/>
      <c r="AUR1" s="22"/>
      <c r="AUS1" s="22"/>
      <c r="AUT1" s="22"/>
      <c r="AUU1" s="22"/>
      <c r="AUV1" s="22"/>
      <c r="AUW1" s="22"/>
      <c r="AUX1" s="22"/>
      <c r="AUY1" s="22"/>
      <c r="AUZ1" s="22"/>
      <c r="AVA1" s="22"/>
      <c r="AVB1" s="22"/>
      <c r="AVC1" s="22"/>
      <c r="AVD1" s="22"/>
      <c r="AVE1" s="22"/>
      <c r="AVF1" s="22"/>
      <c r="AVG1" s="22"/>
      <c r="AVH1" s="22"/>
      <c r="AVI1" s="22"/>
      <c r="AVJ1" s="22"/>
      <c r="AVK1" s="22"/>
      <c r="AVL1" s="22"/>
      <c r="AVM1" s="22"/>
      <c r="AVN1" s="22"/>
      <c r="AVO1" s="22"/>
      <c r="AVP1" s="22"/>
      <c r="AVQ1" s="22"/>
      <c r="AVR1" s="22"/>
      <c r="AVS1" s="22"/>
      <c r="AVT1" s="22"/>
      <c r="AVU1" s="22"/>
      <c r="AVV1" s="22"/>
      <c r="AVW1" s="22"/>
      <c r="AVX1" s="22"/>
      <c r="AVY1" s="22"/>
      <c r="AVZ1" s="22"/>
      <c r="AWA1" s="22"/>
      <c r="AWB1" s="22"/>
      <c r="AWC1" s="22"/>
      <c r="AWD1" s="22"/>
      <c r="AWE1" s="22"/>
      <c r="AWF1" s="22"/>
      <c r="AWG1" s="22"/>
      <c r="AWH1" s="22"/>
      <c r="AWI1" s="22"/>
      <c r="AWJ1" s="22"/>
      <c r="AWK1" s="22"/>
      <c r="AWL1" s="22"/>
      <c r="AWM1" s="22"/>
      <c r="AWN1" s="22"/>
      <c r="AWO1" s="22"/>
      <c r="AWP1" s="22"/>
      <c r="AWQ1" s="22"/>
      <c r="AWR1" s="22"/>
      <c r="AWS1" s="22"/>
      <c r="AWT1" s="22"/>
      <c r="AWU1" s="22"/>
      <c r="AWV1" s="22"/>
      <c r="AWW1" s="22"/>
      <c r="AWX1" s="22"/>
      <c r="AWY1" s="22"/>
      <c r="AWZ1" s="22"/>
      <c r="AXA1" s="22"/>
      <c r="AXB1" s="22"/>
      <c r="AXC1" s="22"/>
      <c r="AXD1" s="22"/>
      <c r="AXE1" s="22"/>
      <c r="AXF1" s="22"/>
      <c r="AXG1" s="22"/>
      <c r="AXH1" s="22"/>
      <c r="AXI1" s="22"/>
      <c r="AXJ1" s="22"/>
      <c r="AXK1" s="22"/>
      <c r="AXL1" s="22"/>
      <c r="AXM1" s="22"/>
      <c r="AXN1" s="22"/>
      <c r="AXO1" s="22"/>
      <c r="AXP1" s="22"/>
      <c r="AXQ1" s="22"/>
      <c r="AXR1" s="22"/>
      <c r="AXS1" s="22"/>
      <c r="AXT1" s="22"/>
      <c r="AXU1" s="22"/>
      <c r="AXV1" s="22"/>
      <c r="AXW1" s="22"/>
      <c r="AXX1" s="22"/>
      <c r="AXY1" s="22"/>
      <c r="AXZ1" s="22"/>
      <c r="AYA1" s="22"/>
      <c r="AYB1" s="22"/>
      <c r="AYC1" s="22"/>
      <c r="AYD1" s="22"/>
      <c r="AYE1" s="22"/>
      <c r="AYF1" s="22"/>
      <c r="AYG1" s="22"/>
      <c r="AYH1" s="22"/>
      <c r="AYI1" s="22"/>
      <c r="AYJ1" s="22"/>
      <c r="AYK1" s="22"/>
      <c r="AYL1" s="22"/>
      <c r="AYM1" s="22"/>
      <c r="AYN1" s="22"/>
      <c r="AYO1" s="22"/>
      <c r="AYP1" s="22"/>
      <c r="AYQ1" s="22"/>
      <c r="AYR1" s="22"/>
      <c r="AYS1" s="22"/>
      <c r="AYT1" s="22"/>
      <c r="AYU1" s="22"/>
      <c r="AYV1" s="22"/>
      <c r="AYW1" s="22"/>
      <c r="AYX1" s="22"/>
      <c r="AYY1" s="22"/>
      <c r="AYZ1" s="22"/>
      <c r="AZA1" s="22"/>
      <c r="AZB1" s="22"/>
      <c r="AZC1" s="22"/>
      <c r="AZD1" s="22"/>
      <c r="AZE1" s="22"/>
      <c r="AZF1" s="22"/>
      <c r="AZG1" s="22"/>
      <c r="AZH1" s="22"/>
      <c r="AZI1" s="22"/>
      <c r="AZJ1" s="22"/>
      <c r="AZK1" s="22"/>
      <c r="AZL1" s="22"/>
      <c r="AZM1" s="22"/>
      <c r="AZN1" s="22"/>
      <c r="AZO1" s="22"/>
      <c r="AZP1" s="22"/>
      <c r="AZQ1" s="22"/>
      <c r="AZR1" s="22"/>
      <c r="AZS1" s="22"/>
      <c r="AZT1" s="22"/>
      <c r="AZU1" s="22"/>
      <c r="AZV1" s="22"/>
      <c r="AZW1" s="22"/>
      <c r="AZX1" s="22"/>
      <c r="AZY1" s="22"/>
      <c r="AZZ1" s="22"/>
      <c r="BAA1" s="22"/>
      <c r="BAB1" s="22"/>
      <c r="BAC1" s="22"/>
      <c r="BAD1" s="22"/>
      <c r="BAE1" s="22"/>
      <c r="BAF1" s="22"/>
      <c r="BAG1" s="22"/>
      <c r="BAH1" s="22"/>
      <c r="BAI1" s="22"/>
      <c r="BAJ1" s="22"/>
      <c r="BAK1" s="22"/>
      <c r="BAL1" s="22"/>
      <c r="BAM1" s="22"/>
      <c r="BAN1" s="22"/>
      <c r="BAO1" s="22"/>
      <c r="BAP1" s="22"/>
      <c r="BAQ1" s="22"/>
      <c r="BAR1" s="22"/>
      <c r="BAS1" s="22"/>
      <c r="BAT1" s="22"/>
      <c r="BAU1" s="22"/>
      <c r="BAV1" s="22"/>
      <c r="BAW1" s="22"/>
      <c r="BAX1" s="22"/>
      <c r="BAY1" s="22"/>
      <c r="BAZ1" s="22"/>
      <c r="BBA1" s="22"/>
      <c r="BBB1" s="22"/>
      <c r="BBC1" s="22"/>
      <c r="BBD1" s="22"/>
      <c r="BBE1" s="22"/>
      <c r="BBF1" s="22"/>
      <c r="BBG1" s="22"/>
      <c r="BBH1" s="22"/>
      <c r="BBI1" s="22"/>
      <c r="BBJ1" s="22"/>
      <c r="BBK1" s="22"/>
      <c r="BBL1" s="22"/>
      <c r="BBM1" s="22"/>
      <c r="BBN1" s="22"/>
      <c r="BBO1" s="22"/>
      <c r="BBP1" s="22"/>
      <c r="BBQ1" s="22"/>
      <c r="BBR1" s="22"/>
      <c r="BBS1" s="22"/>
      <c r="BBT1" s="22"/>
      <c r="BBU1" s="22"/>
      <c r="BBV1" s="22"/>
      <c r="BBW1" s="22"/>
      <c r="BBX1" s="22"/>
      <c r="BBY1" s="22"/>
      <c r="BBZ1" s="22"/>
      <c r="BCA1" s="22"/>
      <c r="BCB1" s="22"/>
      <c r="BCC1" s="22"/>
      <c r="BCD1" s="22"/>
      <c r="BCE1" s="22"/>
      <c r="BCF1" s="22"/>
      <c r="BCG1" s="22"/>
      <c r="BCH1" s="22"/>
      <c r="BCI1" s="22"/>
      <c r="BCJ1" s="22"/>
      <c r="BCK1" s="22"/>
      <c r="BCL1" s="22"/>
      <c r="BCM1" s="22"/>
      <c r="BCN1" s="22"/>
      <c r="BCO1" s="22"/>
      <c r="BCP1" s="22"/>
      <c r="BCQ1" s="22"/>
      <c r="BCR1" s="22"/>
      <c r="BCS1" s="22"/>
      <c r="BCT1" s="22"/>
      <c r="BCU1" s="22"/>
      <c r="BCV1" s="22"/>
      <c r="BCW1" s="22"/>
      <c r="BCX1" s="22"/>
      <c r="BCY1" s="22"/>
      <c r="BCZ1" s="22"/>
      <c r="BDA1" s="22"/>
      <c r="BDB1" s="22"/>
      <c r="BDC1" s="22"/>
      <c r="BDD1" s="22"/>
      <c r="BDE1" s="22"/>
      <c r="BDF1" s="22"/>
      <c r="BDG1" s="22"/>
      <c r="BDH1" s="22"/>
      <c r="BDI1" s="22"/>
      <c r="BDJ1" s="22"/>
      <c r="BDK1" s="22"/>
      <c r="BDL1" s="22"/>
      <c r="BDM1" s="22"/>
      <c r="BDN1" s="22"/>
      <c r="BDO1" s="22"/>
      <c r="BDP1" s="22"/>
      <c r="BDQ1" s="22"/>
      <c r="BDR1" s="22"/>
      <c r="BDS1" s="22"/>
      <c r="BDT1" s="22"/>
      <c r="BDU1" s="22"/>
      <c r="BDV1" s="22"/>
      <c r="BDW1" s="22"/>
      <c r="BDX1" s="22"/>
      <c r="BDY1" s="22"/>
      <c r="BDZ1" s="22"/>
      <c r="BEA1" s="22"/>
      <c r="BEB1" s="22"/>
      <c r="BEC1" s="22"/>
      <c r="BED1" s="22"/>
      <c r="BEE1" s="22"/>
      <c r="BEF1" s="22"/>
      <c r="BEG1" s="22"/>
      <c r="BEH1" s="22"/>
      <c r="BEI1" s="22"/>
      <c r="BEJ1" s="22"/>
      <c r="BEK1" s="22"/>
      <c r="BEL1" s="22"/>
      <c r="BEM1" s="22"/>
      <c r="BEN1" s="22"/>
      <c r="BEO1" s="22"/>
      <c r="BEP1" s="22"/>
      <c r="BEQ1" s="22"/>
      <c r="BER1" s="22"/>
      <c r="BES1" s="22"/>
      <c r="BET1" s="22"/>
      <c r="BEU1" s="22"/>
      <c r="BEV1" s="22"/>
      <c r="BEW1" s="22"/>
      <c r="BEX1" s="22"/>
      <c r="BEY1" s="22"/>
      <c r="BEZ1" s="22"/>
      <c r="BFA1" s="22"/>
      <c r="BFB1" s="22"/>
      <c r="BFC1" s="22"/>
      <c r="BFD1" s="22"/>
      <c r="BFE1" s="22"/>
      <c r="BFF1" s="22"/>
      <c r="BFG1" s="22"/>
      <c r="BFH1" s="22"/>
      <c r="BFI1" s="22"/>
      <c r="BFJ1" s="22"/>
      <c r="BFK1" s="22"/>
      <c r="BFL1" s="22"/>
      <c r="BFM1" s="22"/>
      <c r="BFN1" s="22"/>
      <c r="BFO1" s="22"/>
      <c r="BFP1" s="22"/>
      <c r="BFQ1" s="22"/>
      <c r="BFR1" s="22"/>
      <c r="BFS1" s="22"/>
      <c r="BFT1" s="22"/>
      <c r="BFU1" s="22"/>
      <c r="BFV1" s="22"/>
      <c r="BFW1" s="22"/>
      <c r="BFX1" s="22"/>
      <c r="BFY1" s="22"/>
      <c r="BFZ1" s="22"/>
      <c r="BGA1" s="22"/>
      <c r="BGB1" s="22"/>
      <c r="BGC1" s="22"/>
      <c r="BGD1" s="22"/>
      <c r="BGE1" s="22"/>
      <c r="BGF1" s="22"/>
      <c r="BGG1" s="22"/>
      <c r="BGH1" s="22"/>
      <c r="BGI1" s="22"/>
      <c r="BGJ1" s="22"/>
      <c r="BGK1" s="22"/>
      <c r="BGL1" s="22"/>
      <c r="BGM1" s="22"/>
      <c r="BGN1" s="22"/>
      <c r="BGO1" s="22"/>
      <c r="BGP1" s="22"/>
      <c r="BGQ1" s="22"/>
      <c r="BGR1" s="22"/>
      <c r="BGS1" s="22"/>
      <c r="BGT1" s="22"/>
      <c r="BGU1" s="22"/>
      <c r="BGV1" s="22"/>
      <c r="BGW1" s="22"/>
      <c r="BGX1" s="22"/>
      <c r="BGY1" s="22"/>
      <c r="BGZ1" s="22"/>
      <c r="BHA1" s="22"/>
      <c r="BHB1" s="22"/>
      <c r="BHC1" s="22"/>
      <c r="BHD1" s="22"/>
      <c r="BHE1" s="22"/>
      <c r="BHF1" s="22"/>
      <c r="BHG1" s="22"/>
      <c r="BHH1" s="22"/>
      <c r="BHI1" s="22"/>
      <c r="BHJ1" s="22"/>
      <c r="BHK1" s="22"/>
      <c r="BHL1" s="22"/>
      <c r="BHM1" s="22"/>
      <c r="BHN1" s="22"/>
      <c r="BHO1" s="22"/>
      <c r="BHP1" s="22"/>
      <c r="BHQ1" s="22"/>
      <c r="BHR1" s="22"/>
      <c r="BHS1" s="22"/>
      <c r="BHT1" s="22"/>
      <c r="BHU1" s="22"/>
      <c r="BHV1" s="22"/>
      <c r="BHW1" s="22"/>
      <c r="BHX1" s="22"/>
      <c r="BHY1" s="22"/>
      <c r="BHZ1" s="22"/>
      <c r="BIA1" s="22"/>
      <c r="BIB1" s="22"/>
      <c r="BIC1" s="22"/>
      <c r="BID1" s="22"/>
      <c r="BIE1" s="22"/>
      <c r="BIF1" s="22"/>
      <c r="BIG1" s="22"/>
      <c r="BIH1" s="22"/>
      <c r="BII1" s="22"/>
      <c r="BIJ1" s="22"/>
      <c r="BIK1" s="22"/>
      <c r="BIL1" s="22"/>
      <c r="BIM1" s="22"/>
      <c r="BIN1" s="22"/>
      <c r="BIO1" s="22"/>
      <c r="BIP1" s="22"/>
      <c r="BIQ1" s="22"/>
      <c r="BIR1" s="22"/>
      <c r="BIS1" s="22"/>
      <c r="BIT1" s="22"/>
      <c r="BIU1" s="22"/>
      <c r="BIV1" s="22"/>
      <c r="BIW1" s="22"/>
      <c r="BIX1" s="22"/>
      <c r="BIY1" s="22"/>
      <c r="BIZ1" s="22"/>
      <c r="BJA1" s="22"/>
      <c r="BJB1" s="22"/>
      <c r="BJC1" s="22"/>
      <c r="BJD1" s="22"/>
      <c r="BJE1" s="22"/>
      <c r="BJF1" s="22"/>
      <c r="BJG1" s="22"/>
      <c r="BJH1" s="22"/>
      <c r="BJI1" s="22"/>
      <c r="BJJ1" s="22"/>
      <c r="BJK1" s="22"/>
      <c r="BJL1" s="22"/>
      <c r="BJM1" s="22"/>
      <c r="BJN1" s="22"/>
      <c r="BJO1" s="22"/>
      <c r="BJP1" s="22"/>
      <c r="BJQ1" s="22"/>
      <c r="BJR1" s="22"/>
      <c r="BJS1" s="22"/>
      <c r="BJT1" s="22"/>
      <c r="BJU1" s="22"/>
      <c r="BJV1" s="22"/>
      <c r="BJW1" s="22"/>
      <c r="BJX1" s="22"/>
      <c r="BJY1" s="22"/>
      <c r="BJZ1" s="22"/>
      <c r="BKA1" s="22"/>
      <c r="BKB1" s="22"/>
      <c r="BKC1" s="22"/>
      <c r="BKD1" s="22"/>
      <c r="BKE1" s="22"/>
      <c r="BKF1" s="22"/>
      <c r="BKG1" s="22"/>
      <c r="BKH1" s="22"/>
      <c r="BKI1" s="22"/>
      <c r="BKJ1" s="22"/>
      <c r="BKK1" s="22"/>
      <c r="BKL1" s="22"/>
      <c r="BKM1" s="22"/>
      <c r="BKN1" s="22"/>
      <c r="BKO1" s="22"/>
      <c r="BKP1" s="22"/>
      <c r="BKQ1" s="22"/>
      <c r="BKR1" s="22"/>
      <c r="BKS1" s="22"/>
      <c r="BKT1" s="22"/>
      <c r="BKU1" s="22"/>
      <c r="BKV1" s="22"/>
      <c r="BKW1" s="22"/>
      <c r="BKX1" s="22"/>
      <c r="BKY1" s="22"/>
      <c r="BKZ1" s="22"/>
      <c r="BLA1" s="22"/>
      <c r="BLB1" s="22"/>
      <c r="BLC1" s="22"/>
      <c r="BLD1" s="22"/>
      <c r="BLE1" s="22"/>
      <c r="BLF1" s="22"/>
      <c r="BLG1" s="22"/>
      <c r="BLH1" s="22"/>
      <c r="BLI1" s="22"/>
      <c r="BLJ1" s="22"/>
      <c r="BLK1" s="22"/>
      <c r="BLL1" s="22"/>
      <c r="BLM1" s="22"/>
      <c r="BLN1" s="22"/>
      <c r="BLO1" s="22"/>
      <c r="BLP1" s="22"/>
      <c r="BLQ1" s="22"/>
      <c r="BLR1" s="22"/>
      <c r="BLS1" s="22"/>
      <c r="BLT1" s="22"/>
      <c r="BLU1" s="22"/>
      <c r="BLV1" s="22"/>
      <c r="BLW1" s="22"/>
      <c r="BLX1" s="22"/>
      <c r="BLY1" s="22"/>
      <c r="BLZ1" s="22"/>
      <c r="BMA1" s="22"/>
      <c r="BMB1" s="22"/>
      <c r="BMC1" s="22"/>
      <c r="BMD1" s="22"/>
      <c r="BME1" s="22"/>
      <c r="BMF1" s="22"/>
      <c r="BMG1" s="22"/>
      <c r="BMH1" s="22"/>
      <c r="BMI1" s="22"/>
      <c r="BMJ1" s="22"/>
      <c r="BMK1" s="22"/>
      <c r="BML1" s="22"/>
      <c r="BMM1" s="22"/>
      <c r="BMN1" s="22"/>
      <c r="BMO1" s="22"/>
      <c r="BMP1" s="22"/>
      <c r="BMQ1" s="22"/>
      <c r="BMR1" s="22"/>
      <c r="BMS1" s="22"/>
      <c r="BMT1" s="22"/>
      <c r="BMU1" s="22"/>
      <c r="BMV1" s="22"/>
      <c r="BMW1" s="22"/>
      <c r="BMX1" s="22"/>
      <c r="BMY1" s="22"/>
      <c r="BMZ1" s="22"/>
      <c r="BNA1" s="22"/>
      <c r="BNB1" s="22"/>
      <c r="BNC1" s="22"/>
      <c r="BND1" s="22"/>
      <c r="BNE1" s="22"/>
      <c r="BNF1" s="22"/>
      <c r="BNG1" s="22"/>
      <c r="BNH1" s="22"/>
      <c r="BNI1" s="22"/>
      <c r="BNJ1" s="22"/>
      <c r="BNK1" s="22"/>
      <c r="BNL1" s="22"/>
      <c r="BNM1" s="22"/>
      <c r="BNN1" s="22"/>
      <c r="BNO1" s="22"/>
      <c r="BNP1" s="22"/>
      <c r="BNQ1" s="22"/>
      <c r="BNR1" s="22"/>
      <c r="BNS1" s="22"/>
      <c r="BNT1" s="22"/>
      <c r="BNU1" s="22"/>
      <c r="BNV1" s="22"/>
      <c r="BNW1" s="22"/>
      <c r="BNX1" s="22"/>
      <c r="BNY1" s="22"/>
      <c r="BNZ1" s="22"/>
      <c r="BOA1" s="22"/>
      <c r="BOB1" s="22"/>
      <c r="BOC1" s="22"/>
      <c r="BOD1" s="22"/>
      <c r="BOE1" s="22"/>
      <c r="BOF1" s="22"/>
      <c r="BOG1" s="22"/>
      <c r="BOH1" s="22"/>
      <c r="BOI1" s="22"/>
      <c r="BOJ1" s="22"/>
      <c r="BOK1" s="22"/>
      <c r="BOL1" s="22"/>
      <c r="BOM1" s="22"/>
      <c r="BON1" s="22"/>
      <c r="BOO1" s="22"/>
      <c r="BOP1" s="22"/>
      <c r="BOQ1" s="22"/>
      <c r="BOR1" s="22"/>
      <c r="BOS1" s="22"/>
      <c r="BOT1" s="22"/>
      <c r="BOU1" s="22"/>
      <c r="BOV1" s="22"/>
      <c r="BOW1" s="22"/>
      <c r="BOX1" s="22"/>
      <c r="BOY1" s="22"/>
      <c r="BOZ1" s="22"/>
      <c r="BPA1" s="22"/>
      <c r="BPB1" s="22"/>
      <c r="BPC1" s="22"/>
      <c r="BPD1" s="22"/>
      <c r="BPE1" s="22"/>
      <c r="BPF1" s="22"/>
      <c r="BPG1" s="22"/>
      <c r="BPH1" s="22"/>
      <c r="BPI1" s="22"/>
      <c r="BPJ1" s="22"/>
      <c r="BPK1" s="22"/>
      <c r="BPL1" s="22"/>
      <c r="BPM1" s="22"/>
      <c r="BPN1" s="22"/>
      <c r="BPO1" s="22"/>
      <c r="BPP1" s="22"/>
      <c r="BPQ1" s="22"/>
      <c r="BPR1" s="22"/>
      <c r="BPS1" s="22"/>
      <c r="BPT1" s="22"/>
      <c r="BPU1" s="22"/>
      <c r="BPV1" s="22"/>
      <c r="BPW1" s="22"/>
      <c r="BPX1" s="22"/>
      <c r="BPY1" s="22"/>
      <c r="BPZ1" s="22"/>
      <c r="BQA1" s="22"/>
      <c r="BQB1" s="22"/>
      <c r="BQC1" s="22"/>
      <c r="BQD1" s="22"/>
      <c r="BQE1" s="22"/>
      <c r="BQF1" s="22"/>
      <c r="BQG1" s="22"/>
      <c r="BQH1" s="22"/>
      <c r="BQI1" s="22"/>
      <c r="BQJ1" s="22"/>
      <c r="BQK1" s="22"/>
      <c r="BQL1" s="22"/>
      <c r="BQM1" s="22"/>
      <c r="BQN1" s="22"/>
      <c r="BQO1" s="22"/>
      <c r="BQP1" s="22"/>
      <c r="BQQ1" s="22"/>
      <c r="BQR1" s="22"/>
      <c r="BQS1" s="22"/>
      <c r="BQT1" s="22"/>
      <c r="BQU1" s="22"/>
      <c r="BQV1" s="22"/>
      <c r="BQW1" s="22"/>
      <c r="BQX1" s="22"/>
      <c r="BQY1" s="22"/>
      <c r="BQZ1" s="22"/>
      <c r="BRA1" s="22"/>
      <c r="BRB1" s="22"/>
      <c r="BRC1" s="22"/>
      <c r="BRD1" s="22"/>
      <c r="BRE1" s="22"/>
      <c r="BRF1" s="22"/>
      <c r="BRG1" s="22"/>
      <c r="BRH1" s="22"/>
      <c r="BRI1" s="22"/>
      <c r="BRJ1" s="22"/>
      <c r="BRK1" s="22"/>
      <c r="BRL1" s="22"/>
      <c r="BRM1" s="22"/>
      <c r="BRN1" s="22"/>
      <c r="BRO1" s="22"/>
      <c r="BRP1" s="22"/>
      <c r="BRQ1" s="22"/>
      <c r="BRR1" s="22"/>
      <c r="BRS1" s="22"/>
      <c r="BRT1" s="22"/>
      <c r="BRU1" s="22"/>
      <c r="BRV1" s="22"/>
      <c r="BRW1" s="22"/>
      <c r="BRX1" s="22"/>
      <c r="BRY1" s="22"/>
      <c r="BRZ1" s="22"/>
      <c r="BSA1" s="22"/>
      <c r="BSB1" s="22"/>
      <c r="BSC1" s="22"/>
      <c r="BSD1" s="22"/>
      <c r="BSE1" s="22"/>
      <c r="BSF1" s="22"/>
      <c r="BSG1" s="22"/>
      <c r="BSH1" s="22"/>
      <c r="BSI1" s="22"/>
      <c r="BSJ1" s="22"/>
      <c r="BSK1" s="22"/>
      <c r="BSL1" s="22"/>
      <c r="BSM1" s="22"/>
      <c r="BSN1" s="22"/>
      <c r="BSO1" s="22"/>
      <c r="BSP1" s="22"/>
      <c r="BSQ1" s="22"/>
      <c r="BSR1" s="22"/>
      <c r="BSS1" s="22"/>
      <c r="BST1" s="22"/>
      <c r="BSU1" s="22"/>
      <c r="BSV1" s="22"/>
      <c r="BSW1" s="22"/>
      <c r="BSX1" s="22"/>
      <c r="BSY1" s="22"/>
      <c r="BSZ1" s="22"/>
      <c r="BTA1" s="22"/>
      <c r="BTB1" s="22"/>
      <c r="BTC1" s="22"/>
      <c r="BTD1" s="22"/>
      <c r="BTE1" s="22"/>
      <c r="BTF1" s="22"/>
      <c r="BTG1" s="22"/>
      <c r="BTH1" s="22"/>
      <c r="BTI1" s="22"/>
      <c r="BTJ1" s="22"/>
      <c r="BTK1" s="22"/>
      <c r="BTL1" s="22"/>
      <c r="BTM1" s="22"/>
      <c r="BTN1" s="22"/>
      <c r="BTO1" s="22"/>
      <c r="BTP1" s="22"/>
      <c r="BTQ1" s="22"/>
      <c r="BTR1" s="22"/>
      <c r="BTS1" s="22"/>
      <c r="BTT1" s="22"/>
      <c r="BTU1" s="22"/>
      <c r="BTV1" s="22"/>
      <c r="BTW1" s="22"/>
      <c r="BTX1" s="22"/>
      <c r="BTY1" s="22"/>
      <c r="BTZ1" s="22"/>
      <c r="BUA1" s="22"/>
      <c r="BUB1" s="22"/>
      <c r="BUC1" s="22"/>
      <c r="BUD1" s="22"/>
      <c r="BUE1" s="22"/>
      <c r="BUF1" s="22"/>
      <c r="BUG1" s="22"/>
      <c r="BUH1" s="22"/>
      <c r="BUI1" s="22"/>
      <c r="BUJ1" s="22"/>
      <c r="BUK1" s="22"/>
      <c r="BUL1" s="22"/>
      <c r="BUM1" s="22"/>
      <c r="BUN1" s="22"/>
      <c r="BUO1" s="22"/>
      <c r="BUP1" s="22"/>
      <c r="BUQ1" s="22"/>
      <c r="BUR1" s="22"/>
      <c r="BUS1" s="22"/>
      <c r="BUT1" s="22"/>
      <c r="BUU1" s="22"/>
      <c r="BUV1" s="22"/>
      <c r="BUW1" s="22"/>
      <c r="BUX1" s="22"/>
      <c r="BUY1" s="22"/>
      <c r="BUZ1" s="22"/>
      <c r="BVA1" s="22"/>
      <c r="BVB1" s="22"/>
      <c r="BVC1" s="22"/>
      <c r="BVD1" s="22"/>
      <c r="BVE1" s="22"/>
      <c r="BVF1" s="22"/>
      <c r="BVG1" s="22"/>
      <c r="BVH1" s="22"/>
      <c r="BVI1" s="22"/>
      <c r="BVJ1" s="22"/>
      <c r="BVK1" s="22"/>
      <c r="BVL1" s="22"/>
      <c r="BVM1" s="22"/>
      <c r="BVN1" s="22"/>
      <c r="BVO1" s="22"/>
      <c r="BVP1" s="22"/>
      <c r="BVQ1" s="22"/>
      <c r="BVR1" s="22"/>
      <c r="BVS1" s="22"/>
      <c r="BVT1" s="22"/>
      <c r="BVU1" s="22"/>
      <c r="BVV1" s="22"/>
      <c r="BVW1" s="22"/>
      <c r="BVX1" s="22"/>
      <c r="BVY1" s="22"/>
      <c r="BVZ1" s="22"/>
      <c r="BWA1" s="22"/>
      <c r="BWB1" s="22"/>
      <c r="BWC1" s="22"/>
      <c r="BWD1" s="22"/>
      <c r="BWE1" s="22"/>
      <c r="BWF1" s="22"/>
      <c r="BWG1" s="22"/>
      <c r="BWH1" s="22"/>
      <c r="BWI1" s="22"/>
      <c r="BWJ1" s="22"/>
      <c r="BWK1" s="22"/>
      <c r="BWL1" s="22"/>
      <c r="BWM1" s="22"/>
      <c r="BWN1" s="22"/>
      <c r="BWO1" s="22"/>
      <c r="BWP1" s="22"/>
      <c r="BWQ1" s="22"/>
      <c r="BWR1" s="22"/>
      <c r="BWS1" s="22"/>
      <c r="BWT1" s="22"/>
      <c r="BWU1" s="22"/>
      <c r="BWV1" s="22"/>
      <c r="BWW1" s="22"/>
      <c r="BWX1" s="22"/>
      <c r="BWY1" s="22"/>
      <c r="BWZ1" s="22"/>
      <c r="BXA1" s="22"/>
      <c r="BXB1" s="22"/>
      <c r="BXC1" s="22"/>
      <c r="BXD1" s="22"/>
      <c r="BXE1" s="22"/>
      <c r="BXF1" s="22"/>
      <c r="BXG1" s="22"/>
      <c r="BXH1" s="22"/>
      <c r="BXI1" s="22"/>
      <c r="BXJ1" s="22"/>
      <c r="BXK1" s="22"/>
      <c r="BXL1" s="22"/>
      <c r="BXM1" s="22"/>
      <c r="BXN1" s="22"/>
      <c r="BXO1" s="22"/>
      <c r="BXP1" s="22"/>
      <c r="BXQ1" s="22"/>
      <c r="BXR1" s="22"/>
      <c r="BXS1" s="22"/>
      <c r="BXT1" s="22"/>
      <c r="BXU1" s="22"/>
      <c r="BXV1" s="22"/>
      <c r="BXW1" s="22"/>
      <c r="BXX1" s="22"/>
      <c r="BXY1" s="22"/>
      <c r="BXZ1" s="22"/>
      <c r="BYA1" s="22"/>
      <c r="BYB1" s="22"/>
      <c r="BYC1" s="22"/>
      <c r="BYD1" s="22"/>
      <c r="BYE1" s="22"/>
      <c r="BYF1" s="22"/>
      <c r="BYG1" s="22"/>
      <c r="BYH1" s="22"/>
      <c r="BYI1" s="22"/>
      <c r="BYJ1" s="22"/>
      <c r="BYK1" s="22"/>
      <c r="BYL1" s="22"/>
      <c r="BYM1" s="22"/>
      <c r="BYN1" s="22"/>
      <c r="BYO1" s="22"/>
      <c r="BYP1" s="22"/>
      <c r="BYQ1" s="22"/>
      <c r="BYR1" s="22"/>
      <c r="BYS1" s="22"/>
      <c r="BYT1" s="22"/>
      <c r="BYU1" s="22"/>
      <c r="BYV1" s="22"/>
      <c r="BYW1" s="22"/>
      <c r="BYX1" s="22"/>
      <c r="BYY1" s="22"/>
      <c r="BYZ1" s="22"/>
      <c r="BZA1" s="22"/>
      <c r="BZB1" s="22"/>
      <c r="BZC1" s="22"/>
      <c r="BZD1" s="22"/>
      <c r="BZE1" s="22"/>
      <c r="BZF1" s="22"/>
      <c r="BZG1" s="22"/>
      <c r="BZH1" s="22"/>
      <c r="BZI1" s="22"/>
      <c r="BZJ1" s="22"/>
      <c r="BZK1" s="22"/>
      <c r="BZL1" s="22"/>
      <c r="BZM1" s="22"/>
      <c r="BZN1" s="22"/>
      <c r="BZO1" s="22"/>
      <c r="BZP1" s="22"/>
      <c r="BZQ1" s="22"/>
      <c r="BZR1" s="22"/>
      <c r="BZS1" s="22"/>
      <c r="BZT1" s="22"/>
      <c r="BZU1" s="22"/>
      <c r="BZV1" s="22"/>
      <c r="BZW1" s="22"/>
      <c r="BZX1" s="22"/>
      <c r="BZY1" s="22"/>
      <c r="BZZ1" s="22"/>
      <c r="CAA1" s="22"/>
      <c r="CAB1" s="22"/>
      <c r="CAC1" s="22"/>
      <c r="CAD1" s="22"/>
      <c r="CAE1" s="22"/>
      <c r="CAF1" s="22"/>
      <c r="CAG1" s="22"/>
      <c r="CAH1" s="22"/>
      <c r="CAI1" s="22"/>
      <c r="CAJ1" s="22"/>
      <c r="CAK1" s="22"/>
      <c r="CAL1" s="22"/>
      <c r="CAM1" s="22"/>
      <c r="CAN1" s="22"/>
      <c r="CAO1" s="22"/>
      <c r="CAP1" s="22"/>
      <c r="CAQ1" s="22"/>
      <c r="CAR1" s="22"/>
      <c r="CAS1" s="22"/>
      <c r="CAT1" s="22"/>
      <c r="CAU1" s="22"/>
      <c r="CAV1" s="22"/>
      <c r="CAW1" s="22"/>
      <c r="CAX1" s="22"/>
      <c r="CAY1" s="22"/>
      <c r="CAZ1" s="22"/>
      <c r="CBA1" s="22"/>
      <c r="CBB1" s="22"/>
      <c r="CBC1" s="22"/>
      <c r="CBD1" s="22"/>
      <c r="CBE1" s="22"/>
      <c r="CBF1" s="22"/>
      <c r="CBG1" s="22"/>
      <c r="CBH1" s="22"/>
      <c r="CBI1" s="22"/>
      <c r="CBJ1" s="22"/>
      <c r="CBK1" s="22"/>
      <c r="CBL1" s="22"/>
      <c r="CBM1" s="22"/>
      <c r="CBN1" s="22"/>
      <c r="CBO1" s="22"/>
      <c r="CBP1" s="22"/>
      <c r="CBQ1" s="22"/>
      <c r="CBR1" s="22"/>
      <c r="CBS1" s="22"/>
      <c r="CBT1" s="22"/>
      <c r="CBU1" s="22"/>
      <c r="CBV1" s="22"/>
      <c r="CBW1" s="22"/>
      <c r="CBX1" s="22"/>
      <c r="CBY1" s="22"/>
      <c r="CBZ1" s="22"/>
      <c r="CCA1" s="22"/>
      <c r="CCB1" s="22"/>
      <c r="CCC1" s="22"/>
      <c r="CCD1" s="22"/>
      <c r="CCE1" s="22"/>
      <c r="CCF1" s="22"/>
      <c r="CCG1" s="22"/>
      <c r="CCH1" s="22"/>
      <c r="CCI1" s="22"/>
      <c r="CCJ1" s="22"/>
      <c r="CCK1" s="22"/>
      <c r="CCL1" s="22"/>
      <c r="CCM1" s="22"/>
      <c r="CCN1" s="22"/>
      <c r="CCO1" s="22"/>
      <c r="CCP1" s="22"/>
      <c r="CCQ1" s="22"/>
      <c r="CCR1" s="22"/>
      <c r="CCS1" s="22"/>
      <c r="CCT1" s="22"/>
      <c r="CCU1" s="22"/>
      <c r="CCV1" s="22"/>
      <c r="CCW1" s="22"/>
      <c r="CCX1" s="22"/>
      <c r="CCY1" s="22"/>
      <c r="CCZ1" s="22"/>
      <c r="CDA1" s="22"/>
      <c r="CDB1" s="22"/>
      <c r="CDC1" s="22"/>
      <c r="CDD1" s="22"/>
      <c r="CDE1" s="22"/>
      <c r="CDF1" s="22"/>
      <c r="CDG1" s="22"/>
      <c r="CDH1" s="22"/>
      <c r="CDI1" s="22"/>
      <c r="CDJ1" s="22"/>
      <c r="CDK1" s="22"/>
      <c r="CDL1" s="22"/>
      <c r="CDM1" s="22"/>
      <c r="CDN1" s="22"/>
      <c r="CDO1" s="22"/>
      <c r="CDP1" s="22"/>
      <c r="CDQ1" s="22"/>
      <c r="CDR1" s="22"/>
      <c r="CDS1" s="22"/>
      <c r="CDT1" s="22"/>
      <c r="CDU1" s="22"/>
      <c r="CDV1" s="22"/>
      <c r="CDW1" s="22"/>
      <c r="CDX1" s="22"/>
      <c r="CDY1" s="22"/>
      <c r="CDZ1" s="22"/>
      <c r="CEA1" s="22"/>
      <c r="CEB1" s="22"/>
      <c r="CEC1" s="22"/>
      <c r="CED1" s="22"/>
      <c r="CEE1" s="22"/>
      <c r="CEF1" s="22"/>
      <c r="CEG1" s="22"/>
      <c r="CEH1" s="22"/>
      <c r="CEI1" s="22"/>
      <c r="CEJ1" s="22"/>
      <c r="CEK1" s="22"/>
      <c r="CEL1" s="22"/>
      <c r="CEM1" s="22"/>
      <c r="CEN1" s="22"/>
      <c r="CEO1" s="22"/>
      <c r="CEP1" s="22"/>
      <c r="CEQ1" s="22"/>
      <c r="CER1" s="22"/>
      <c r="CES1" s="22"/>
      <c r="CET1" s="22"/>
      <c r="CEU1" s="22"/>
      <c r="CEV1" s="22"/>
      <c r="CEW1" s="22"/>
      <c r="CEX1" s="22"/>
      <c r="CEY1" s="22"/>
      <c r="CEZ1" s="22"/>
      <c r="CFA1" s="22"/>
      <c r="CFB1" s="22"/>
      <c r="CFC1" s="22"/>
      <c r="CFD1" s="22"/>
      <c r="CFE1" s="22"/>
      <c r="CFF1" s="22"/>
      <c r="CFG1" s="22"/>
      <c r="CFH1" s="22"/>
      <c r="CFI1" s="22"/>
      <c r="CFJ1" s="22"/>
      <c r="CFK1" s="22"/>
      <c r="CFL1" s="22"/>
      <c r="CFM1" s="22"/>
      <c r="CFN1" s="22"/>
      <c r="CFO1" s="22"/>
      <c r="CFP1" s="22"/>
      <c r="CFQ1" s="22"/>
      <c r="CFR1" s="22"/>
      <c r="CFS1" s="22"/>
      <c r="CFT1" s="22"/>
      <c r="CFU1" s="22"/>
      <c r="CFV1" s="22"/>
      <c r="CFW1" s="22"/>
      <c r="CFX1" s="22"/>
      <c r="CFY1" s="22"/>
      <c r="CFZ1" s="22"/>
      <c r="CGA1" s="22"/>
      <c r="CGB1" s="22"/>
      <c r="CGC1" s="22"/>
      <c r="CGD1" s="22"/>
      <c r="CGE1" s="22"/>
      <c r="CGF1" s="22"/>
      <c r="CGG1" s="22"/>
      <c r="CGH1" s="22"/>
      <c r="CGI1" s="22"/>
      <c r="CGJ1" s="22"/>
      <c r="CGK1" s="22"/>
      <c r="CGL1" s="22"/>
      <c r="CGM1" s="22"/>
      <c r="CGN1" s="22"/>
      <c r="CGO1" s="22"/>
      <c r="CGP1" s="22"/>
      <c r="CGQ1" s="22"/>
      <c r="CGR1" s="22"/>
      <c r="CGS1" s="22"/>
      <c r="CGT1" s="22"/>
      <c r="CGU1" s="22"/>
      <c r="CGV1" s="22"/>
      <c r="CGW1" s="22"/>
      <c r="CGX1" s="22"/>
      <c r="CGY1" s="22"/>
      <c r="CGZ1" s="22"/>
      <c r="CHA1" s="22"/>
      <c r="CHB1" s="22"/>
      <c r="CHC1" s="22"/>
      <c r="CHD1" s="22"/>
      <c r="CHE1" s="22"/>
      <c r="CHF1" s="22"/>
      <c r="CHG1" s="22"/>
      <c r="CHH1" s="22"/>
      <c r="CHI1" s="22"/>
      <c r="CHJ1" s="22"/>
      <c r="CHK1" s="22"/>
      <c r="CHL1" s="22"/>
      <c r="CHM1" s="22"/>
      <c r="CHN1" s="22"/>
      <c r="CHO1" s="22"/>
      <c r="CHP1" s="22"/>
      <c r="CHQ1" s="22"/>
      <c r="CHR1" s="22"/>
      <c r="CHS1" s="22"/>
      <c r="CHT1" s="22"/>
      <c r="CHU1" s="22"/>
      <c r="CHV1" s="22"/>
      <c r="CHW1" s="22"/>
      <c r="CHX1" s="22"/>
      <c r="CHY1" s="22"/>
      <c r="CHZ1" s="22"/>
      <c r="CIA1" s="22"/>
      <c r="CIB1" s="22"/>
      <c r="CIC1" s="22"/>
      <c r="CID1" s="22"/>
      <c r="CIE1" s="22"/>
      <c r="CIF1" s="22"/>
      <c r="CIG1" s="22"/>
      <c r="CIH1" s="22"/>
      <c r="CII1" s="22"/>
      <c r="CIJ1" s="22"/>
      <c r="CIK1" s="22"/>
      <c r="CIL1" s="22"/>
      <c r="CIM1" s="22"/>
      <c r="CIN1" s="22"/>
      <c r="CIO1" s="22"/>
      <c r="CIP1" s="22"/>
      <c r="CIQ1" s="22"/>
      <c r="CIR1" s="22"/>
      <c r="CIS1" s="22"/>
      <c r="CIT1" s="22"/>
      <c r="CIU1" s="22"/>
      <c r="CIV1" s="22"/>
      <c r="CIW1" s="22"/>
      <c r="CIX1" s="22"/>
      <c r="CIY1" s="22"/>
      <c r="CIZ1" s="22"/>
      <c r="CJA1" s="22"/>
      <c r="CJB1" s="22"/>
      <c r="CJC1" s="22"/>
      <c r="CJD1" s="22"/>
      <c r="CJE1" s="22"/>
      <c r="CJF1" s="22"/>
      <c r="CJG1" s="22"/>
      <c r="CJH1" s="22"/>
      <c r="CJI1" s="22"/>
      <c r="CJJ1" s="22"/>
      <c r="CJK1" s="22"/>
      <c r="CJL1" s="22"/>
      <c r="CJM1" s="22"/>
      <c r="CJN1" s="22"/>
      <c r="CJO1" s="22"/>
      <c r="CJP1" s="22"/>
      <c r="CJQ1" s="22"/>
      <c r="CJR1" s="22"/>
      <c r="CJS1" s="22"/>
      <c r="CJT1" s="22"/>
      <c r="CJU1" s="22"/>
      <c r="CJV1" s="22"/>
      <c r="CJW1" s="22"/>
      <c r="CJX1" s="22"/>
      <c r="CJY1" s="22"/>
      <c r="CJZ1" s="22"/>
      <c r="CKA1" s="22"/>
      <c r="CKB1" s="22"/>
      <c r="CKC1" s="22"/>
      <c r="CKD1" s="22"/>
      <c r="CKE1" s="22"/>
      <c r="CKF1" s="22"/>
      <c r="CKG1" s="22"/>
      <c r="CKH1" s="22"/>
      <c r="CKI1" s="22"/>
      <c r="CKJ1" s="22"/>
      <c r="CKK1" s="22"/>
      <c r="CKL1" s="22"/>
      <c r="CKM1" s="22"/>
      <c r="CKN1" s="22"/>
      <c r="CKO1" s="22"/>
      <c r="CKP1" s="22"/>
      <c r="CKQ1" s="22"/>
      <c r="CKR1" s="22"/>
      <c r="CKS1" s="22"/>
      <c r="CKT1" s="22"/>
      <c r="CKU1" s="22"/>
      <c r="CKV1" s="22"/>
      <c r="CKW1" s="22"/>
      <c r="CKX1" s="22"/>
      <c r="CKY1" s="22"/>
      <c r="CKZ1" s="22"/>
      <c r="CLA1" s="22"/>
      <c r="CLB1" s="22"/>
      <c r="CLC1" s="22"/>
      <c r="CLD1" s="22"/>
      <c r="CLE1" s="22"/>
      <c r="CLF1" s="22"/>
      <c r="CLG1" s="22"/>
      <c r="CLH1" s="22"/>
      <c r="CLI1" s="22"/>
      <c r="CLJ1" s="22"/>
      <c r="CLK1" s="22"/>
      <c r="CLL1" s="22"/>
      <c r="CLM1" s="22"/>
      <c r="CLN1" s="22"/>
      <c r="CLO1" s="22"/>
      <c r="CLP1" s="22"/>
      <c r="CLQ1" s="22"/>
      <c r="CLR1" s="22"/>
      <c r="CLS1" s="22"/>
      <c r="CLT1" s="22"/>
      <c r="CLU1" s="22"/>
      <c r="CLV1" s="22"/>
      <c r="CLW1" s="22"/>
      <c r="CLX1" s="22"/>
      <c r="CLY1" s="22"/>
      <c r="CLZ1" s="22"/>
      <c r="CMA1" s="22"/>
      <c r="CMB1" s="22"/>
      <c r="CMC1" s="22"/>
      <c r="CMD1" s="22"/>
      <c r="CME1" s="22"/>
      <c r="CMF1" s="22"/>
      <c r="CMG1" s="22"/>
      <c r="CMH1" s="22"/>
      <c r="CMI1" s="22"/>
      <c r="CMJ1" s="22"/>
      <c r="CMK1" s="22"/>
      <c r="CML1" s="22"/>
      <c r="CMM1" s="22"/>
      <c r="CMN1" s="22"/>
      <c r="CMO1" s="22"/>
      <c r="CMP1" s="22"/>
      <c r="CMQ1" s="22"/>
      <c r="CMR1" s="22"/>
      <c r="CMS1" s="22"/>
      <c r="CMT1" s="22"/>
      <c r="CMU1" s="22"/>
      <c r="CMV1" s="22"/>
      <c r="CMW1" s="22"/>
      <c r="CMX1" s="22"/>
      <c r="CMY1" s="22"/>
      <c r="CMZ1" s="22"/>
      <c r="CNA1" s="22"/>
      <c r="CNB1" s="22"/>
      <c r="CNC1" s="22"/>
      <c r="CND1" s="22"/>
      <c r="CNE1" s="22"/>
      <c r="CNF1" s="22"/>
      <c r="CNG1" s="22"/>
      <c r="CNH1" s="22"/>
      <c r="CNI1" s="22"/>
      <c r="CNJ1" s="22"/>
      <c r="CNK1" s="22"/>
      <c r="CNL1" s="22"/>
      <c r="CNM1" s="22"/>
      <c r="CNN1" s="22"/>
      <c r="CNO1" s="22"/>
      <c r="CNP1" s="22"/>
      <c r="CNQ1" s="22"/>
      <c r="CNR1" s="22"/>
      <c r="CNS1" s="22"/>
      <c r="CNT1" s="22"/>
      <c r="CNU1" s="22"/>
      <c r="CNV1" s="22"/>
      <c r="CNW1" s="22"/>
      <c r="CNX1" s="22"/>
      <c r="CNY1" s="22"/>
      <c r="CNZ1" s="22"/>
      <c r="COA1" s="22"/>
      <c r="COB1" s="22"/>
      <c r="COC1" s="22"/>
      <c r="COD1" s="22"/>
      <c r="COE1" s="22"/>
      <c r="COF1" s="22"/>
      <c r="COG1" s="22"/>
      <c r="COH1" s="22"/>
      <c r="COI1" s="22"/>
      <c r="COJ1" s="22"/>
      <c r="COK1" s="22"/>
      <c r="COL1" s="22"/>
      <c r="COM1" s="22"/>
      <c r="CON1" s="22"/>
      <c r="COO1" s="22"/>
      <c r="COP1" s="22"/>
      <c r="COQ1" s="22"/>
      <c r="COR1" s="22"/>
      <c r="COS1" s="22"/>
      <c r="COT1" s="22"/>
      <c r="COU1" s="22"/>
      <c r="COV1" s="22"/>
      <c r="COW1" s="22"/>
      <c r="COX1" s="22"/>
      <c r="COY1" s="22"/>
      <c r="COZ1" s="22"/>
      <c r="CPA1" s="22"/>
      <c r="CPB1" s="22"/>
      <c r="CPC1" s="22"/>
      <c r="CPD1" s="22"/>
      <c r="CPE1" s="22"/>
      <c r="CPF1" s="22"/>
      <c r="CPG1" s="22"/>
      <c r="CPH1" s="22"/>
      <c r="CPI1" s="22"/>
      <c r="CPJ1" s="22"/>
      <c r="CPK1" s="22"/>
      <c r="CPL1" s="22"/>
      <c r="CPM1" s="22"/>
      <c r="CPN1" s="22"/>
      <c r="CPO1" s="22"/>
      <c r="CPP1" s="22"/>
      <c r="CPQ1" s="22"/>
      <c r="CPR1" s="22"/>
      <c r="CPS1" s="22"/>
      <c r="CPT1" s="22"/>
      <c r="CPU1" s="22"/>
      <c r="CPV1" s="22"/>
      <c r="CPW1" s="22"/>
      <c r="CPX1" s="22"/>
      <c r="CPY1" s="22"/>
      <c r="CPZ1" s="22"/>
      <c r="CQA1" s="22"/>
      <c r="CQB1" s="22"/>
      <c r="CQC1" s="22"/>
      <c r="CQD1" s="22"/>
      <c r="CQE1" s="22"/>
      <c r="CQF1" s="22"/>
      <c r="CQG1" s="22"/>
      <c r="CQH1" s="22"/>
      <c r="CQI1" s="22"/>
      <c r="CQJ1" s="22"/>
      <c r="CQK1" s="22"/>
      <c r="CQL1" s="22"/>
      <c r="CQM1" s="22"/>
      <c r="CQN1" s="22"/>
      <c r="CQO1" s="22"/>
      <c r="CQP1" s="22"/>
      <c r="CQQ1" s="22"/>
      <c r="CQR1" s="22"/>
      <c r="CQS1" s="22"/>
      <c r="CQT1" s="22"/>
      <c r="CQU1" s="22"/>
      <c r="CQV1" s="22"/>
      <c r="CQW1" s="22"/>
      <c r="CQX1" s="22"/>
      <c r="CQY1" s="22"/>
      <c r="CQZ1" s="22"/>
      <c r="CRA1" s="22"/>
      <c r="CRB1" s="22"/>
      <c r="CRC1" s="22"/>
      <c r="CRD1" s="22"/>
      <c r="CRE1" s="22"/>
      <c r="CRF1" s="22"/>
      <c r="CRG1" s="22"/>
      <c r="CRH1" s="22"/>
      <c r="CRI1" s="22"/>
      <c r="CRJ1" s="22"/>
      <c r="CRK1" s="22"/>
      <c r="CRL1" s="22"/>
      <c r="CRM1" s="22"/>
      <c r="CRN1" s="22"/>
      <c r="CRO1" s="22"/>
      <c r="CRP1" s="22"/>
      <c r="CRQ1" s="22"/>
      <c r="CRR1" s="22"/>
      <c r="CRS1" s="22"/>
      <c r="CRT1" s="22"/>
      <c r="CRU1" s="22"/>
      <c r="CRV1" s="22"/>
      <c r="CRW1" s="22"/>
      <c r="CRX1" s="22"/>
      <c r="CRY1" s="22"/>
      <c r="CRZ1" s="22"/>
      <c r="CSA1" s="22"/>
      <c r="CSB1" s="22"/>
      <c r="CSC1" s="22"/>
      <c r="CSD1" s="22"/>
      <c r="CSE1" s="22"/>
      <c r="CSF1" s="22"/>
      <c r="CSG1" s="22"/>
      <c r="CSH1" s="22"/>
      <c r="CSI1" s="22"/>
      <c r="CSJ1" s="22"/>
      <c r="CSK1" s="22"/>
      <c r="CSL1" s="22"/>
      <c r="CSM1" s="22"/>
      <c r="CSN1" s="22"/>
      <c r="CSO1" s="22"/>
      <c r="CSP1" s="22"/>
      <c r="CSQ1" s="22"/>
      <c r="CSR1" s="22"/>
      <c r="CSS1" s="22"/>
      <c r="CST1" s="22"/>
      <c r="CSU1" s="22"/>
      <c r="CSV1" s="22"/>
      <c r="CSW1" s="22"/>
      <c r="CSX1" s="22"/>
      <c r="CSY1" s="22"/>
      <c r="CSZ1" s="22"/>
      <c r="CTA1" s="22"/>
      <c r="CTB1" s="22"/>
      <c r="CTC1" s="22"/>
      <c r="CTD1" s="22"/>
      <c r="CTE1" s="22"/>
      <c r="CTF1" s="22"/>
      <c r="CTG1" s="22"/>
      <c r="CTH1" s="22"/>
      <c r="CTI1" s="22"/>
      <c r="CTJ1" s="22"/>
      <c r="CTK1" s="22"/>
      <c r="CTL1" s="22"/>
      <c r="CTM1" s="22"/>
      <c r="CTN1" s="22"/>
      <c r="CTO1" s="22"/>
      <c r="CTP1" s="22"/>
      <c r="CTQ1" s="22"/>
      <c r="CTR1" s="22"/>
      <c r="CTS1" s="22"/>
      <c r="CTT1" s="22"/>
      <c r="CTU1" s="22"/>
      <c r="CTV1" s="22"/>
      <c r="CTW1" s="22"/>
      <c r="CTX1" s="22"/>
      <c r="CTY1" s="22"/>
      <c r="CTZ1" s="22"/>
      <c r="CUA1" s="22"/>
      <c r="CUB1" s="22"/>
      <c r="CUC1" s="22"/>
      <c r="CUD1" s="22"/>
      <c r="CUE1" s="22"/>
      <c r="CUF1" s="22"/>
      <c r="CUG1" s="22"/>
      <c r="CUH1" s="22"/>
      <c r="CUI1" s="22"/>
      <c r="CUJ1" s="22"/>
      <c r="CUK1" s="22"/>
      <c r="CUL1" s="22"/>
      <c r="CUM1" s="22"/>
      <c r="CUN1" s="22"/>
      <c r="CUO1" s="22"/>
      <c r="CUP1" s="22"/>
      <c r="CUQ1" s="22"/>
      <c r="CUR1" s="22"/>
      <c r="CUS1" s="22"/>
      <c r="CUT1" s="22"/>
      <c r="CUU1" s="22"/>
      <c r="CUV1" s="22"/>
      <c r="CUW1" s="22"/>
      <c r="CUX1" s="22"/>
      <c r="CUY1" s="22"/>
      <c r="CUZ1" s="22"/>
      <c r="CVA1" s="22"/>
      <c r="CVB1" s="22"/>
      <c r="CVC1" s="22"/>
      <c r="CVD1" s="22"/>
      <c r="CVE1" s="22"/>
      <c r="CVF1" s="22"/>
      <c r="CVG1" s="22"/>
      <c r="CVH1" s="22"/>
      <c r="CVI1" s="22"/>
      <c r="CVJ1" s="22"/>
      <c r="CVK1" s="22"/>
      <c r="CVL1" s="22"/>
      <c r="CVM1" s="22"/>
      <c r="CVN1" s="22"/>
      <c r="CVO1" s="22"/>
      <c r="CVP1" s="22"/>
      <c r="CVQ1" s="22"/>
      <c r="CVR1" s="22"/>
      <c r="CVS1" s="22"/>
      <c r="CVT1" s="22"/>
      <c r="CVU1" s="22"/>
      <c r="CVV1" s="22"/>
      <c r="CVW1" s="22"/>
      <c r="CVX1" s="22"/>
      <c r="CVY1" s="22"/>
      <c r="CVZ1" s="22"/>
      <c r="CWA1" s="22"/>
      <c r="CWB1" s="22"/>
      <c r="CWC1" s="22"/>
      <c r="CWD1" s="22"/>
      <c r="CWE1" s="22"/>
      <c r="CWF1" s="22"/>
      <c r="CWG1" s="22"/>
      <c r="CWH1" s="22"/>
      <c r="CWI1" s="22"/>
      <c r="CWJ1" s="22"/>
      <c r="CWK1" s="22"/>
      <c r="CWL1" s="22"/>
      <c r="CWM1" s="22"/>
      <c r="CWN1" s="22"/>
      <c r="CWO1" s="22"/>
      <c r="CWP1" s="22"/>
      <c r="CWQ1" s="22"/>
      <c r="CWR1" s="22"/>
      <c r="CWS1" s="22"/>
      <c r="CWT1" s="22"/>
      <c r="CWU1" s="22"/>
      <c r="CWV1" s="22"/>
      <c r="CWW1" s="22"/>
      <c r="CWX1" s="22"/>
      <c r="CWY1" s="22"/>
      <c r="CWZ1" s="22"/>
      <c r="CXA1" s="22"/>
      <c r="CXB1" s="22"/>
      <c r="CXC1" s="22"/>
      <c r="CXD1" s="22"/>
      <c r="CXE1" s="22"/>
      <c r="CXF1" s="22"/>
      <c r="CXG1" s="22"/>
      <c r="CXH1" s="22"/>
      <c r="CXI1" s="22"/>
      <c r="CXJ1" s="22"/>
      <c r="CXK1" s="22"/>
      <c r="CXL1" s="22"/>
      <c r="CXM1" s="22"/>
      <c r="CXN1" s="22"/>
      <c r="CXO1" s="22"/>
      <c r="CXP1" s="22"/>
      <c r="CXQ1" s="22"/>
      <c r="CXR1" s="22"/>
      <c r="CXS1" s="22"/>
      <c r="CXT1" s="22"/>
      <c r="CXU1" s="22"/>
      <c r="CXV1" s="22"/>
      <c r="CXW1" s="22"/>
      <c r="CXX1" s="22"/>
      <c r="CXY1" s="22"/>
      <c r="CXZ1" s="22"/>
      <c r="CYA1" s="22"/>
      <c r="CYB1" s="22"/>
      <c r="CYC1" s="22"/>
      <c r="CYD1" s="22"/>
      <c r="CYE1" s="22"/>
      <c r="CYF1" s="22"/>
      <c r="CYG1" s="22"/>
      <c r="CYH1" s="22"/>
      <c r="CYI1" s="22"/>
      <c r="CYJ1" s="22"/>
      <c r="CYK1" s="22"/>
      <c r="CYL1" s="22"/>
      <c r="CYM1" s="22"/>
      <c r="CYN1" s="22"/>
      <c r="CYO1" s="22"/>
      <c r="CYP1" s="22"/>
      <c r="CYQ1" s="22"/>
      <c r="CYR1" s="22"/>
      <c r="CYS1" s="22"/>
      <c r="CYT1" s="22"/>
      <c r="CYU1" s="22"/>
      <c r="CYV1" s="22"/>
      <c r="CYW1" s="22"/>
      <c r="CYX1" s="22"/>
      <c r="CYY1" s="22"/>
      <c r="CYZ1" s="22"/>
      <c r="CZA1" s="22"/>
      <c r="CZB1" s="22"/>
      <c r="CZC1" s="22"/>
      <c r="CZD1" s="22"/>
      <c r="CZE1" s="22"/>
      <c r="CZF1" s="22"/>
      <c r="CZG1" s="22"/>
      <c r="CZH1" s="22"/>
      <c r="CZI1" s="22"/>
      <c r="CZJ1" s="22"/>
      <c r="CZK1" s="22"/>
      <c r="CZL1" s="22"/>
      <c r="CZM1" s="22"/>
      <c r="CZN1" s="22"/>
      <c r="CZO1" s="22"/>
      <c r="CZP1" s="22"/>
      <c r="CZQ1" s="22"/>
      <c r="CZR1" s="22"/>
      <c r="CZS1" s="22"/>
      <c r="CZT1" s="22"/>
      <c r="CZU1" s="22"/>
      <c r="CZV1" s="22"/>
      <c r="CZW1" s="22"/>
      <c r="CZX1" s="22"/>
      <c r="CZY1" s="22"/>
      <c r="CZZ1" s="22"/>
      <c r="DAA1" s="22"/>
      <c r="DAB1" s="22"/>
      <c r="DAC1" s="22"/>
      <c r="DAD1" s="22"/>
      <c r="DAE1" s="22"/>
      <c r="DAF1" s="22"/>
      <c r="DAG1" s="22"/>
      <c r="DAH1" s="22"/>
      <c r="DAI1" s="22"/>
      <c r="DAJ1" s="22"/>
      <c r="DAK1" s="22"/>
      <c r="DAL1" s="22"/>
      <c r="DAM1" s="22"/>
      <c r="DAN1" s="22"/>
      <c r="DAO1" s="22"/>
      <c r="DAP1" s="22"/>
      <c r="DAQ1" s="22"/>
      <c r="DAR1" s="22"/>
      <c r="DAS1" s="22"/>
      <c r="DAT1" s="22"/>
      <c r="DAU1" s="22"/>
      <c r="DAV1" s="22"/>
      <c r="DAW1" s="22"/>
      <c r="DAX1" s="22"/>
      <c r="DAY1" s="22"/>
      <c r="DAZ1" s="22"/>
      <c r="DBA1" s="22"/>
      <c r="DBB1" s="22"/>
      <c r="DBC1" s="22"/>
      <c r="DBD1" s="22"/>
      <c r="DBE1" s="22"/>
      <c r="DBF1" s="22"/>
      <c r="DBG1" s="22"/>
      <c r="DBH1" s="22"/>
      <c r="DBI1" s="22"/>
      <c r="DBJ1" s="22"/>
      <c r="DBK1" s="22"/>
      <c r="DBL1" s="22"/>
      <c r="DBM1" s="22"/>
      <c r="DBN1" s="22"/>
      <c r="DBO1" s="22"/>
      <c r="DBP1" s="22"/>
      <c r="DBQ1" s="22"/>
      <c r="DBR1" s="22"/>
      <c r="DBS1" s="22"/>
      <c r="DBT1" s="22"/>
      <c r="DBU1" s="22"/>
      <c r="DBV1" s="22"/>
      <c r="DBW1" s="22"/>
      <c r="DBX1" s="22"/>
      <c r="DBY1" s="22"/>
      <c r="DBZ1" s="22"/>
      <c r="DCA1" s="22"/>
      <c r="DCB1" s="22"/>
      <c r="DCC1" s="22"/>
      <c r="DCD1" s="22"/>
      <c r="DCE1" s="22"/>
      <c r="DCF1" s="22"/>
      <c r="DCG1" s="22"/>
      <c r="DCH1" s="22"/>
      <c r="DCI1" s="22"/>
      <c r="DCJ1" s="22"/>
      <c r="DCK1" s="22"/>
      <c r="DCL1" s="22"/>
      <c r="DCM1" s="22"/>
      <c r="DCN1" s="22"/>
      <c r="DCO1" s="22"/>
      <c r="DCP1" s="22"/>
      <c r="DCQ1" s="22"/>
      <c r="DCR1" s="22"/>
      <c r="DCS1" s="22"/>
      <c r="DCT1" s="22"/>
      <c r="DCU1" s="22"/>
      <c r="DCV1" s="22"/>
      <c r="DCW1" s="22"/>
      <c r="DCX1" s="22"/>
      <c r="DCY1" s="22"/>
      <c r="DCZ1" s="22"/>
      <c r="DDA1" s="22"/>
      <c r="DDB1" s="22"/>
      <c r="DDC1" s="22"/>
      <c r="DDD1" s="22"/>
      <c r="DDE1" s="22"/>
      <c r="DDF1" s="22"/>
      <c r="DDG1" s="22"/>
      <c r="DDH1" s="22"/>
      <c r="DDI1" s="22"/>
      <c r="DDJ1" s="22"/>
      <c r="DDK1" s="22"/>
      <c r="DDL1" s="22"/>
      <c r="DDM1" s="22"/>
      <c r="DDN1" s="22"/>
      <c r="DDO1" s="22"/>
      <c r="DDP1" s="22"/>
      <c r="DDQ1" s="22"/>
      <c r="DDR1" s="22"/>
      <c r="DDS1" s="22"/>
      <c r="DDT1" s="22"/>
      <c r="DDU1" s="22"/>
      <c r="DDV1" s="22"/>
      <c r="DDW1" s="22"/>
      <c r="DDX1" s="22"/>
      <c r="DDY1" s="22"/>
      <c r="DDZ1" s="22"/>
      <c r="DEA1" s="22"/>
      <c r="DEB1" s="22"/>
      <c r="DEC1" s="22"/>
      <c r="DED1" s="22"/>
      <c r="DEE1" s="22"/>
      <c r="DEF1" s="22"/>
      <c r="DEG1" s="22"/>
      <c r="DEH1" s="22"/>
      <c r="DEI1" s="22"/>
      <c r="DEJ1" s="22"/>
      <c r="DEK1" s="22"/>
      <c r="DEL1" s="22"/>
      <c r="DEM1" s="22"/>
      <c r="DEN1" s="22"/>
      <c r="DEO1" s="22"/>
      <c r="DEP1" s="22"/>
      <c r="DEQ1" s="22"/>
      <c r="DER1" s="22"/>
      <c r="DES1" s="22"/>
      <c r="DET1" s="22"/>
      <c r="DEU1" s="22"/>
      <c r="DEV1" s="22"/>
      <c r="DEW1" s="22"/>
      <c r="DEX1" s="22"/>
      <c r="DEY1" s="22"/>
      <c r="DEZ1" s="22"/>
      <c r="DFA1" s="22"/>
      <c r="DFB1" s="22"/>
      <c r="DFC1" s="22"/>
      <c r="DFD1" s="22"/>
      <c r="DFE1" s="22"/>
      <c r="DFF1" s="22"/>
      <c r="DFG1" s="22"/>
      <c r="DFH1" s="22"/>
      <c r="DFI1" s="22"/>
      <c r="DFJ1" s="22"/>
      <c r="DFK1" s="22"/>
      <c r="DFL1" s="22"/>
      <c r="DFM1" s="22"/>
      <c r="DFN1" s="22"/>
      <c r="DFO1" s="22"/>
      <c r="DFP1" s="22"/>
      <c r="DFQ1" s="22"/>
      <c r="DFR1" s="22"/>
      <c r="DFS1" s="22"/>
      <c r="DFT1" s="22"/>
      <c r="DFU1" s="22"/>
      <c r="DFV1" s="22"/>
      <c r="DFW1" s="22"/>
      <c r="DFX1" s="22"/>
      <c r="DFY1" s="22"/>
      <c r="DFZ1" s="22"/>
      <c r="DGA1" s="22"/>
      <c r="DGB1" s="22"/>
      <c r="DGC1" s="22"/>
      <c r="DGD1" s="22"/>
      <c r="DGE1" s="22"/>
      <c r="DGF1" s="22"/>
      <c r="DGG1" s="22"/>
      <c r="DGH1" s="22"/>
      <c r="DGI1" s="22"/>
      <c r="DGJ1" s="22"/>
      <c r="DGK1" s="22"/>
      <c r="DGL1" s="22"/>
      <c r="DGM1" s="22"/>
      <c r="DGN1" s="22"/>
      <c r="DGO1" s="22"/>
      <c r="DGP1" s="22"/>
      <c r="DGQ1" s="22"/>
      <c r="DGR1" s="22"/>
      <c r="DGS1" s="22"/>
      <c r="DGT1" s="22"/>
      <c r="DGU1" s="22"/>
      <c r="DGV1" s="22"/>
      <c r="DGW1" s="22"/>
      <c r="DGX1" s="22"/>
      <c r="DGY1" s="22"/>
      <c r="DGZ1" s="22"/>
      <c r="DHA1" s="22"/>
      <c r="DHB1" s="22"/>
      <c r="DHC1" s="22"/>
      <c r="DHD1" s="22"/>
      <c r="DHE1" s="22"/>
      <c r="DHF1" s="22"/>
      <c r="DHG1" s="22"/>
      <c r="DHH1" s="22"/>
      <c r="DHI1" s="22"/>
      <c r="DHJ1" s="22"/>
      <c r="DHK1" s="22"/>
      <c r="DHL1" s="22"/>
      <c r="DHM1" s="22"/>
      <c r="DHN1" s="22"/>
      <c r="DHO1" s="22"/>
      <c r="DHP1" s="22"/>
      <c r="DHQ1" s="22"/>
      <c r="DHR1" s="22"/>
      <c r="DHS1" s="22"/>
      <c r="DHT1" s="22"/>
      <c r="DHU1" s="22"/>
      <c r="DHV1" s="22"/>
      <c r="DHW1" s="22"/>
      <c r="DHX1" s="22"/>
      <c r="DHY1" s="22"/>
      <c r="DHZ1" s="22"/>
      <c r="DIA1" s="22"/>
      <c r="DIB1" s="22"/>
      <c r="DIC1" s="22"/>
      <c r="DID1" s="22"/>
      <c r="DIE1" s="22"/>
      <c r="DIF1" s="22"/>
      <c r="DIG1" s="22"/>
      <c r="DIH1" s="22"/>
      <c r="DII1" s="22"/>
      <c r="DIJ1" s="22"/>
      <c r="DIK1" s="22"/>
      <c r="DIL1" s="22"/>
      <c r="DIM1" s="22"/>
      <c r="DIN1" s="22"/>
      <c r="DIO1" s="22"/>
      <c r="DIP1" s="22"/>
      <c r="DIQ1" s="22"/>
      <c r="DIR1" s="22"/>
      <c r="DIS1" s="22"/>
      <c r="DIT1" s="22"/>
      <c r="DIU1" s="22"/>
      <c r="DIV1" s="22"/>
      <c r="DIW1" s="22"/>
      <c r="DIX1" s="22"/>
      <c r="DIY1" s="22"/>
      <c r="DIZ1" s="22"/>
      <c r="DJA1" s="22"/>
      <c r="DJB1" s="22"/>
      <c r="DJC1" s="22"/>
      <c r="DJD1" s="22"/>
      <c r="DJE1" s="22"/>
      <c r="DJF1" s="22"/>
      <c r="DJG1" s="22"/>
      <c r="DJH1" s="22"/>
      <c r="DJI1" s="22"/>
      <c r="DJJ1" s="22"/>
      <c r="DJK1" s="22"/>
      <c r="DJL1" s="22"/>
      <c r="DJM1" s="22"/>
      <c r="DJN1" s="22"/>
      <c r="DJO1" s="22"/>
      <c r="DJP1" s="22"/>
      <c r="DJQ1" s="22"/>
      <c r="DJR1" s="22"/>
      <c r="DJS1" s="22"/>
      <c r="DJT1" s="22"/>
      <c r="DJU1" s="22"/>
      <c r="DJV1" s="22"/>
      <c r="DJW1" s="22"/>
      <c r="DJX1" s="22"/>
      <c r="DJY1" s="22"/>
      <c r="DJZ1" s="22"/>
      <c r="DKA1" s="22"/>
      <c r="DKB1" s="22"/>
      <c r="DKC1" s="22"/>
      <c r="DKD1" s="22"/>
      <c r="DKE1" s="22"/>
      <c r="DKF1" s="22"/>
      <c r="DKG1" s="22"/>
      <c r="DKH1" s="22"/>
      <c r="DKI1" s="22"/>
      <c r="DKJ1" s="22"/>
      <c r="DKK1" s="22"/>
      <c r="DKL1" s="22"/>
      <c r="DKM1" s="22"/>
      <c r="DKN1" s="22"/>
      <c r="DKO1" s="22"/>
      <c r="DKP1" s="22"/>
      <c r="DKQ1" s="22"/>
      <c r="DKR1" s="22"/>
      <c r="DKS1" s="22"/>
      <c r="DKT1" s="22"/>
      <c r="DKU1" s="22"/>
      <c r="DKV1" s="22"/>
      <c r="DKW1" s="22"/>
      <c r="DKX1" s="22"/>
      <c r="DKY1" s="22"/>
      <c r="DKZ1" s="22"/>
      <c r="DLA1" s="22"/>
      <c r="DLB1" s="22"/>
      <c r="DLC1" s="22"/>
      <c r="DLD1" s="22"/>
      <c r="DLE1" s="22"/>
      <c r="DLF1" s="22"/>
      <c r="DLG1" s="22"/>
      <c r="DLH1" s="22"/>
      <c r="DLI1" s="22"/>
      <c r="DLJ1" s="22"/>
      <c r="DLK1" s="22"/>
      <c r="DLL1" s="22"/>
      <c r="DLM1" s="22"/>
      <c r="DLN1" s="22"/>
      <c r="DLO1" s="22"/>
      <c r="DLP1" s="22"/>
      <c r="DLQ1" s="22"/>
      <c r="DLR1" s="22"/>
      <c r="DLS1" s="22"/>
      <c r="DLT1" s="22"/>
      <c r="DLU1" s="22"/>
      <c r="DLV1" s="22"/>
      <c r="DLW1" s="22"/>
      <c r="DLX1" s="22"/>
      <c r="DLY1" s="22"/>
      <c r="DLZ1" s="22"/>
      <c r="DMA1" s="22"/>
      <c r="DMB1" s="22"/>
      <c r="DMC1" s="22"/>
      <c r="DMD1" s="22"/>
      <c r="DME1" s="22"/>
      <c r="DMF1" s="22"/>
      <c r="DMG1" s="22"/>
      <c r="DMH1" s="22"/>
      <c r="DMI1" s="22"/>
      <c r="DMJ1" s="22"/>
      <c r="DMK1" s="22"/>
      <c r="DML1" s="22"/>
      <c r="DMM1" s="22"/>
      <c r="DMN1" s="22"/>
      <c r="DMO1" s="22"/>
      <c r="DMP1" s="22"/>
      <c r="DMQ1" s="22"/>
      <c r="DMR1" s="22"/>
      <c r="DMS1" s="22"/>
      <c r="DMT1" s="22"/>
      <c r="DMU1" s="22"/>
      <c r="DMV1" s="22"/>
      <c r="DMW1" s="22"/>
      <c r="DMX1" s="22"/>
      <c r="DMY1" s="22"/>
      <c r="DMZ1" s="22"/>
      <c r="DNA1" s="22"/>
      <c r="DNB1" s="22"/>
      <c r="DNC1" s="22"/>
      <c r="DND1" s="22"/>
      <c r="DNE1" s="22"/>
      <c r="DNF1" s="22"/>
      <c r="DNG1" s="22"/>
      <c r="DNH1" s="22"/>
      <c r="DNI1" s="22"/>
      <c r="DNJ1" s="22"/>
      <c r="DNK1" s="22"/>
      <c r="DNL1" s="22"/>
      <c r="DNM1" s="22"/>
      <c r="DNN1" s="22"/>
      <c r="DNO1" s="22"/>
      <c r="DNP1" s="22"/>
      <c r="DNQ1" s="22"/>
      <c r="DNR1" s="22"/>
      <c r="DNS1" s="22"/>
      <c r="DNT1" s="22"/>
      <c r="DNU1" s="22"/>
      <c r="DNV1" s="22"/>
      <c r="DNW1" s="22"/>
      <c r="DNX1" s="22"/>
      <c r="DNY1" s="22"/>
      <c r="DNZ1" s="22"/>
      <c r="DOA1" s="22"/>
      <c r="DOB1" s="22"/>
      <c r="DOC1" s="22"/>
      <c r="DOD1" s="22"/>
      <c r="DOE1" s="22"/>
      <c r="DOF1" s="22"/>
      <c r="DOG1" s="22"/>
      <c r="DOH1" s="22"/>
      <c r="DOI1" s="22"/>
      <c r="DOJ1" s="22"/>
      <c r="DOK1" s="22"/>
      <c r="DOL1" s="22"/>
      <c r="DOM1" s="22"/>
      <c r="DON1" s="22"/>
      <c r="DOO1" s="22"/>
      <c r="DOP1" s="22"/>
      <c r="DOQ1" s="22"/>
      <c r="DOR1" s="22"/>
      <c r="DOS1" s="22"/>
      <c r="DOT1" s="22"/>
      <c r="DOU1" s="22"/>
      <c r="DOV1" s="22"/>
      <c r="DOW1" s="22"/>
      <c r="DOX1" s="22"/>
      <c r="DOY1" s="22"/>
      <c r="DOZ1" s="22"/>
      <c r="DPA1" s="22"/>
      <c r="DPB1" s="22"/>
      <c r="DPC1" s="22"/>
      <c r="DPD1" s="22"/>
      <c r="DPE1" s="22"/>
      <c r="DPF1" s="22"/>
      <c r="DPG1" s="22"/>
      <c r="DPH1" s="22"/>
      <c r="DPI1" s="22"/>
      <c r="DPJ1" s="22"/>
      <c r="DPK1" s="22"/>
      <c r="DPL1" s="22"/>
      <c r="DPM1" s="22"/>
      <c r="DPN1" s="22"/>
      <c r="DPO1" s="22"/>
      <c r="DPP1" s="22"/>
      <c r="DPQ1" s="22"/>
      <c r="DPR1" s="22"/>
      <c r="DPS1" s="22"/>
      <c r="DPT1" s="22"/>
      <c r="DPU1" s="22"/>
      <c r="DPV1" s="22"/>
      <c r="DPW1" s="22"/>
      <c r="DPX1" s="22"/>
      <c r="DPY1" s="22"/>
      <c r="DPZ1" s="22"/>
      <c r="DQA1" s="22"/>
      <c r="DQB1" s="22"/>
      <c r="DQC1" s="22"/>
      <c r="DQD1" s="22"/>
      <c r="DQE1" s="22"/>
      <c r="DQF1" s="22"/>
      <c r="DQG1" s="22"/>
      <c r="DQH1" s="22"/>
      <c r="DQI1" s="22"/>
      <c r="DQJ1" s="22"/>
      <c r="DQK1" s="22"/>
      <c r="DQL1" s="22"/>
      <c r="DQM1" s="22"/>
      <c r="DQN1" s="22"/>
      <c r="DQO1" s="22"/>
      <c r="DQP1" s="22"/>
      <c r="DQQ1" s="22"/>
      <c r="DQR1" s="22"/>
      <c r="DQS1" s="22"/>
      <c r="DQT1" s="22"/>
      <c r="DQU1" s="22"/>
      <c r="DQV1" s="22"/>
      <c r="DQW1" s="22"/>
      <c r="DQX1" s="22"/>
      <c r="DQY1" s="22"/>
      <c r="DQZ1" s="22"/>
      <c r="DRA1" s="22"/>
      <c r="DRB1" s="22"/>
      <c r="DRC1" s="22"/>
      <c r="DRD1" s="22"/>
      <c r="DRE1" s="22"/>
      <c r="DRF1" s="22"/>
      <c r="DRG1" s="22"/>
      <c r="DRH1" s="22"/>
      <c r="DRI1" s="22"/>
      <c r="DRJ1" s="22"/>
      <c r="DRK1" s="22"/>
      <c r="DRL1" s="22"/>
      <c r="DRM1" s="22"/>
      <c r="DRN1" s="22"/>
      <c r="DRO1" s="22"/>
      <c r="DRP1" s="22"/>
      <c r="DRQ1" s="22"/>
      <c r="DRR1" s="22"/>
      <c r="DRS1" s="22"/>
      <c r="DRT1" s="22"/>
      <c r="DRU1" s="22"/>
      <c r="DRV1" s="22"/>
      <c r="DRW1" s="22"/>
      <c r="DRX1" s="22"/>
      <c r="DRY1" s="22"/>
      <c r="DRZ1" s="22"/>
      <c r="DSA1" s="22"/>
      <c r="DSB1" s="22"/>
      <c r="DSC1" s="22"/>
      <c r="DSD1" s="22"/>
      <c r="DSE1" s="22"/>
      <c r="DSF1" s="22"/>
      <c r="DSG1" s="22"/>
      <c r="DSH1" s="22"/>
      <c r="DSI1" s="22"/>
      <c r="DSJ1" s="22"/>
      <c r="DSK1" s="22"/>
      <c r="DSL1" s="22"/>
      <c r="DSM1" s="22"/>
      <c r="DSN1" s="22"/>
      <c r="DSO1" s="22"/>
      <c r="DSP1" s="22"/>
      <c r="DSQ1" s="22"/>
      <c r="DSR1" s="22"/>
      <c r="DSS1" s="22"/>
      <c r="DST1" s="22"/>
      <c r="DSU1" s="22"/>
      <c r="DSV1" s="22"/>
      <c r="DSW1" s="22"/>
      <c r="DSX1" s="22"/>
      <c r="DSY1" s="22"/>
      <c r="DSZ1" s="22"/>
      <c r="DTA1" s="22"/>
      <c r="DTB1" s="22"/>
      <c r="DTC1" s="22"/>
      <c r="DTD1" s="22"/>
      <c r="DTE1" s="22"/>
      <c r="DTF1" s="22"/>
      <c r="DTG1" s="22"/>
      <c r="DTH1" s="22"/>
      <c r="DTI1" s="22"/>
      <c r="DTJ1" s="22"/>
      <c r="DTK1" s="22"/>
      <c r="DTL1" s="22"/>
      <c r="DTM1" s="22"/>
      <c r="DTN1" s="22"/>
      <c r="DTO1" s="22"/>
      <c r="DTP1" s="22"/>
      <c r="DTQ1" s="22"/>
      <c r="DTR1" s="22"/>
      <c r="DTS1" s="22"/>
      <c r="DTT1" s="22"/>
      <c r="DTU1" s="22"/>
      <c r="DTV1" s="22"/>
      <c r="DTW1" s="22"/>
      <c r="DTX1" s="22"/>
      <c r="DTY1" s="22"/>
      <c r="DTZ1" s="22"/>
      <c r="DUA1" s="22"/>
      <c r="DUB1" s="22"/>
      <c r="DUC1" s="22"/>
      <c r="DUD1" s="22"/>
      <c r="DUE1" s="22"/>
      <c r="DUF1" s="22"/>
      <c r="DUG1" s="22"/>
      <c r="DUH1" s="22"/>
      <c r="DUI1" s="22"/>
      <c r="DUJ1" s="22"/>
      <c r="DUK1" s="22"/>
      <c r="DUL1" s="22"/>
      <c r="DUM1" s="22"/>
      <c r="DUN1" s="22"/>
      <c r="DUO1" s="22"/>
      <c r="DUP1" s="22"/>
      <c r="DUQ1" s="22"/>
      <c r="DUR1" s="22"/>
      <c r="DUS1" s="22"/>
      <c r="DUT1" s="22"/>
      <c r="DUU1" s="22"/>
      <c r="DUV1" s="22"/>
      <c r="DUW1" s="22"/>
      <c r="DUX1" s="22"/>
      <c r="DUY1" s="22"/>
      <c r="DUZ1" s="22"/>
      <c r="DVA1" s="22"/>
      <c r="DVB1" s="22"/>
      <c r="DVC1" s="22"/>
      <c r="DVD1" s="22"/>
      <c r="DVE1" s="22"/>
      <c r="DVF1" s="22"/>
      <c r="DVG1" s="22"/>
      <c r="DVH1" s="22"/>
      <c r="DVI1" s="22"/>
      <c r="DVJ1" s="22"/>
      <c r="DVK1" s="22"/>
      <c r="DVL1" s="22"/>
      <c r="DVM1" s="22"/>
      <c r="DVN1" s="22"/>
      <c r="DVO1" s="22"/>
      <c r="DVP1" s="22"/>
      <c r="DVQ1" s="22"/>
      <c r="DVR1" s="22"/>
      <c r="DVS1" s="22"/>
      <c r="DVT1" s="22"/>
      <c r="DVU1" s="22"/>
      <c r="DVV1" s="22"/>
      <c r="DVW1" s="22"/>
      <c r="DVX1" s="22"/>
      <c r="DVY1" s="22"/>
      <c r="DVZ1" s="22"/>
      <c r="DWA1" s="22"/>
      <c r="DWB1" s="22"/>
      <c r="DWC1" s="22"/>
      <c r="DWD1" s="22"/>
      <c r="DWE1" s="22"/>
      <c r="DWF1" s="22"/>
      <c r="DWG1" s="22"/>
      <c r="DWH1" s="22"/>
      <c r="DWI1" s="22"/>
      <c r="DWJ1" s="22"/>
      <c r="DWK1" s="22"/>
      <c r="DWL1" s="22"/>
      <c r="DWM1" s="22"/>
      <c r="DWN1" s="22"/>
      <c r="DWO1" s="22"/>
      <c r="DWP1" s="22"/>
      <c r="DWQ1" s="22"/>
      <c r="DWR1" s="22"/>
      <c r="DWS1" s="22"/>
      <c r="DWT1" s="22"/>
      <c r="DWU1" s="22"/>
      <c r="DWV1" s="22"/>
      <c r="DWW1" s="22"/>
      <c r="DWX1" s="22"/>
      <c r="DWY1" s="22"/>
      <c r="DWZ1" s="22"/>
      <c r="DXA1" s="22"/>
      <c r="DXB1" s="22"/>
      <c r="DXC1" s="22"/>
      <c r="DXD1" s="22"/>
      <c r="DXE1" s="22"/>
      <c r="DXF1" s="22"/>
      <c r="DXG1" s="22"/>
      <c r="DXH1" s="22"/>
      <c r="DXI1" s="22"/>
      <c r="DXJ1" s="22"/>
      <c r="DXK1" s="22"/>
      <c r="DXL1" s="22"/>
      <c r="DXM1" s="22"/>
      <c r="DXN1" s="22"/>
      <c r="DXO1" s="22"/>
      <c r="DXP1" s="22"/>
      <c r="DXQ1" s="22"/>
      <c r="DXR1" s="22"/>
      <c r="DXS1" s="22"/>
      <c r="DXT1" s="22"/>
      <c r="DXU1" s="22"/>
      <c r="DXV1" s="22"/>
      <c r="DXW1" s="22"/>
      <c r="DXX1" s="22"/>
      <c r="DXY1" s="22"/>
      <c r="DXZ1" s="22"/>
      <c r="DYA1" s="22"/>
      <c r="DYB1" s="22"/>
      <c r="DYC1" s="22"/>
      <c r="DYD1" s="22"/>
      <c r="DYE1" s="22"/>
      <c r="DYF1" s="22"/>
      <c r="DYG1" s="22"/>
      <c r="DYH1" s="22"/>
      <c r="DYI1" s="22"/>
      <c r="DYJ1" s="22"/>
      <c r="DYK1" s="22"/>
      <c r="DYL1" s="22"/>
      <c r="DYM1" s="22"/>
      <c r="DYN1" s="22"/>
      <c r="DYO1" s="22"/>
      <c r="DYP1" s="22"/>
      <c r="DYQ1" s="22"/>
      <c r="DYR1" s="22"/>
      <c r="DYS1" s="22"/>
      <c r="DYT1" s="22"/>
      <c r="DYU1" s="22"/>
      <c r="DYV1" s="22"/>
      <c r="DYW1" s="22"/>
      <c r="DYX1" s="22"/>
      <c r="DYY1" s="22"/>
      <c r="DYZ1" s="22"/>
      <c r="DZA1" s="22"/>
      <c r="DZB1" s="22"/>
      <c r="DZC1" s="22"/>
      <c r="DZD1" s="22"/>
      <c r="DZE1" s="22"/>
      <c r="DZF1" s="22"/>
      <c r="DZG1" s="22"/>
      <c r="DZH1" s="22"/>
      <c r="DZI1" s="22"/>
      <c r="DZJ1" s="22"/>
      <c r="DZK1" s="22"/>
      <c r="DZL1" s="22"/>
      <c r="DZM1" s="22"/>
      <c r="DZN1" s="22"/>
      <c r="DZO1" s="22"/>
      <c r="DZP1" s="22"/>
      <c r="DZQ1" s="22"/>
      <c r="DZR1" s="22"/>
      <c r="DZS1" s="22"/>
      <c r="DZT1" s="22"/>
      <c r="DZU1" s="22"/>
      <c r="DZV1" s="22"/>
      <c r="DZW1" s="22"/>
      <c r="DZX1" s="22"/>
      <c r="DZY1" s="22"/>
      <c r="DZZ1" s="22"/>
      <c r="EAA1" s="22"/>
      <c r="EAB1" s="22"/>
      <c r="EAC1" s="22"/>
      <c r="EAD1" s="22"/>
      <c r="EAE1" s="22"/>
      <c r="EAF1" s="22"/>
      <c r="EAG1" s="22"/>
      <c r="EAH1" s="22"/>
      <c r="EAI1" s="22"/>
      <c r="EAJ1" s="22"/>
      <c r="EAK1" s="22"/>
      <c r="EAL1" s="22"/>
      <c r="EAM1" s="22"/>
      <c r="EAN1" s="22"/>
      <c r="EAO1" s="22"/>
      <c r="EAP1" s="22"/>
      <c r="EAQ1" s="22"/>
      <c r="EAR1" s="22"/>
      <c r="EAS1" s="22"/>
      <c r="EAT1" s="22"/>
      <c r="EAU1" s="22"/>
      <c r="EAV1" s="22"/>
      <c r="EAW1" s="22"/>
      <c r="EAX1" s="22"/>
      <c r="EAY1" s="22"/>
      <c r="EAZ1" s="22"/>
      <c r="EBA1" s="22"/>
      <c r="EBB1" s="22"/>
      <c r="EBC1" s="22"/>
      <c r="EBD1" s="22"/>
      <c r="EBE1" s="22"/>
      <c r="EBF1" s="22"/>
      <c r="EBG1" s="22"/>
      <c r="EBH1" s="22"/>
      <c r="EBI1" s="22"/>
      <c r="EBJ1" s="22"/>
      <c r="EBK1" s="22"/>
      <c r="EBL1" s="22"/>
      <c r="EBM1" s="22"/>
      <c r="EBN1" s="22"/>
      <c r="EBO1" s="22"/>
      <c r="EBP1" s="22"/>
      <c r="EBQ1" s="22"/>
      <c r="EBR1" s="22"/>
      <c r="EBS1" s="22"/>
      <c r="EBT1" s="22"/>
      <c r="EBU1" s="22"/>
      <c r="EBV1" s="22"/>
      <c r="EBW1" s="22"/>
      <c r="EBX1" s="22"/>
      <c r="EBY1" s="22"/>
      <c r="EBZ1" s="22"/>
      <c r="ECA1" s="22"/>
      <c r="ECB1" s="22"/>
      <c r="ECC1" s="22"/>
      <c r="ECD1" s="22"/>
      <c r="ECE1" s="22"/>
      <c r="ECF1" s="22"/>
      <c r="ECG1" s="22"/>
      <c r="ECH1" s="22"/>
      <c r="ECI1" s="22"/>
      <c r="ECJ1" s="22"/>
      <c r="ECK1" s="22"/>
      <c r="ECL1" s="22"/>
      <c r="ECM1" s="22"/>
      <c r="ECN1" s="22"/>
      <c r="ECO1" s="22"/>
      <c r="ECP1" s="22"/>
      <c r="ECQ1" s="22"/>
      <c r="ECR1" s="22"/>
      <c r="ECS1" s="22"/>
      <c r="ECT1" s="22"/>
      <c r="ECU1" s="22"/>
      <c r="ECV1" s="22"/>
      <c r="ECW1" s="22"/>
      <c r="ECX1" s="22"/>
      <c r="ECY1" s="22"/>
      <c r="ECZ1" s="22"/>
      <c r="EDA1" s="22"/>
      <c r="EDB1" s="22"/>
      <c r="EDC1" s="22"/>
      <c r="EDD1" s="22"/>
      <c r="EDE1" s="22"/>
      <c r="EDF1" s="22"/>
      <c r="EDG1" s="22"/>
      <c r="EDH1" s="22"/>
      <c r="EDI1" s="22"/>
      <c r="EDJ1" s="22"/>
      <c r="EDK1" s="22"/>
      <c r="EDL1" s="22"/>
      <c r="EDM1" s="22"/>
      <c r="EDN1" s="22"/>
      <c r="EDO1" s="22"/>
      <c r="EDP1" s="22"/>
      <c r="EDQ1" s="22"/>
      <c r="EDR1" s="22"/>
      <c r="EDS1" s="22"/>
      <c r="EDT1" s="22"/>
      <c r="EDU1" s="22"/>
      <c r="EDV1" s="22"/>
      <c r="EDW1" s="22"/>
      <c r="EDX1" s="22"/>
      <c r="EDY1" s="22"/>
      <c r="EDZ1" s="22"/>
      <c r="EEA1" s="22"/>
      <c r="EEB1" s="22"/>
      <c r="EEC1" s="22"/>
      <c r="EED1" s="22"/>
      <c r="EEE1" s="22"/>
      <c r="EEF1" s="22"/>
      <c r="EEG1" s="22"/>
      <c r="EEH1" s="22"/>
      <c r="EEI1" s="22"/>
      <c r="EEJ1" s="22"/>
      <c r="EEK1" s="22"/>
      <c r="EEL1" s="22"/>
      <c r="EEM1" s="22"/>
      <c r="EEN1" s="22"/>
      <c r="EEO1" s="22"/>
      <c r="EEP1" s="22"/>
      <c r="EEQ1" s="22"/>
      <c r="EER1" s="22"/>
      <c r="EES1" s="22"/>
      <c r="EET1" s="22"/>
      <c r="EEU1" s="22"/>
      <c r="EEV1" s="22"/>
      <c r="EEW1" s="22"/>
      <c r="EEX1" s="22"/>
      <c r="EEY1" s="22"/>
      <c r="EEZ1" s="22"/>
      <c r="EFA1" s="22"/>
      <c r="EFB1" s="22"/>
      <c r="EFC1" s="22"/>
      <c r="EFD1" s="22"/>
      <c r="EFE1" s="22"/>
      <c r="EFF1" s="22"/>
      <c r="EFG1" s="22"/>
      <c r="EFH1" s="22"/>
      <c r="EFI1" s="22"/>
      <c r="EFJ1" s="22"/>
      <c r="EFK1" s="22"/>
      <c r="EFL1" s="22"/>
      <c r="EFM1" s="22"/>
      <c r="EFN1" s="22"/>
      <c r="EFO1" s="22"/>
      <c r="EFP1" s="22"/>
      <c r="EFQ1" s="22"/>
      <c r="EFR1" s="22"/>
      <c r="EFS1" s="22"/>
      <c r="EFT1" s="22"/>
      <c r="EFU1" s="22"/>
      <c r="EFV1" s="22"/>
      <c r="EFW1" s="22"/>
      <c r="EFX1" s="22"/>
      <c r="EFY1" s="22"/>
      <c r="EFZ1" s="22"/>
      <c r="EGA1" s="22"/>
      <c r="EGB1" s="22"/>
      <c r="EGC1" s="22"/>
      <c r="EGD1" s="22"/>
      <c r="EGE1" s="22"/>
      <c r="EGF1" s="22"/>
      <c r="EGG1" s="22"/>
      <c r="EGH1" s="22"/>
      <c r="EGI1" s="22"/>
      <c r="EGJ1" s="22"/>
      <c r="EGK1" s="22"/>
      <c r="EGL1" s="22"/>
      <c r="EGM1" s="22"/>
      <c r="EGN1" s="22"/>
      <c r="EGO1" s="22"/>
      <c r="EGP1" s="22"/>
      <c r="EGQ1" s="22"/>
      <c r="EGR1" s="22"/>
      <c r="EGS1" s="22"/>
      <c r="EGT1" s="22"/>
      <c r="EGU1" s="22"/>
      <c r="EGV1" s="22"/>
      <c r="EGW1" s="22"/>
      <c r="EGX1" s="22"/>
      <c r="EGY1" s="22"/>
      <c r="EGZ1" s="22"/>
      <c r="EHA1" s="22"/>
      <c r="EHB1" s="22"/>
      <c r="EHC1" s="22"/>
      <c r="EHD1" s="22"/>
      <c r="EHE1" s="22"/>
      <c r="EHF1" s="22"/>
      <c r="EHG1" s="22"/>
      <c r="EHH1" s="22"/>
      <c r="EHI1" s="22"/>
      <c r="EHJ1" s="22"/>
      <c r="EHK1" s="22"/>
      <c r="EHL1" s="22"/>
      <c r="EHM1" s="22"/>
      <c r="EHN1" s="22"/>
      <c r="EHO1" s="22"/>
      <c r="EHP1" s="22"/>
      <c r="EHQ1" s="22"/>
      <c r="EHR1" s="22"/>
      <c r="EHS1" s="22"/>
      <c r="EHT1" s="22"/>
      <c r="EHU1" s="22"/>
      <c r="EHV1" s="22"/>
      <c r="EHW1" s="22"/>
      <c r="EHX1" s="22"/>
      <c r="EHY1" s="22"/>
      <c r="EHZ1" s="22"/>
      <c r="EIA1" s="22"/>
      <c r="EIB1" s="22"/>
      <c r="EIC1" s="22"/>
      <c r="EID1" s="22"/>
      <c r="EIE1" s="22"/>
      <c r="EIF1" s="22"/>
      <c r="EIG1" s="22"/>
      <c r="EIH1" s="22"/>
      <c r="EII1" s="22"/>
      <c r="EIJ1" s="22"/>
      <c r="EIK1" s="22"/>
      <c r="EIL1" s="22"/>
      <c r="EIM1" s="22"/>
      <c r="EIN1" s="22"/>
      <c r="EIO1" s="22"/>
      <c r="EIP1" s="22"/>
      <c r="EIQ1" s="22"/>
      <c r="EIR1" s="22"/>
      <c r="EIS1" s="22"/>
      <c r="EIT1" s="22"/>
      <c r="EIU1" s="22"/>
      <c r="EIV1" s="22"/>
      <c r="EIW1" s="22"/>
      <c r="EIX1" s="22"/>
      <c r="EIY1" s="22"/>
      <c r="EIZ1" s="22"/>
      <c r="EJA1" s="22"/>
      <c r="EJB1" s="22"/>
      <c r="EJC1" s="22"/>
      <c r="EJD1" s="22"/>
      <c r="EJE1" s="22"/>
      <c r="EJF1" s="22"/>
      <c r="EJG1" s="22"/>
      <c r="EJH1" s="22"/>
      <c r="EJI1" s="22"/>
      <c r="EJJ1" s="22"/>
      <c r="EJK1" s="22"/>
      <c r="EJL1" s="22"/>
      <c r="EJM1" s="22"/>
      <c r="EJN1" s="22"/>
      <c r="EJO1" s="22"/>
      <c r="EJP1" s="22"/>
      <c r="EJQ1" s="22"/>
      <c r="EJR1" s="22"/>
      <c r="EJS1" s="22"/>
      <c r="EJT1" s="22"/>
      <c r="EJU1" s="22"/>
      <c r="EJV1" s="22"/>
      <c r="EJW1" s="22"/>
      <c r="EJX1" s="22"/>
      <c r="EJY1" s="22"/>
      <c r="EJZ1" s="22"/>
      <c r="EKA1" s="22"/>
      <c r="EKB1" s="22"/>
      <c r="EKC1" s="22"/>
      <c r="EKD1" s="22"/>
      <c r="EKE1" s="22"/>
      <c r="EKF1" s="22"/>
      <c r="EKG1" s="22"/>
      <c r="EKH1" s="22"/>
      <c r="EKI1" s="22"/>
      <c r="EKJ1" s="22"/>
      <c r="EKK1" s="22"/>
      <c r="EKL1" s="22"/>
      <c r="EKM1" s="22"/>
      <c r="EKN1" s="22"/>
      <c r="EKO1" s="22"/>
      <c r="EKP1" s="22"/>
      <c r="EKQ1" s="22"/>
      <c r="EKR1" s="22"/>
      <c r="EKS1" s="22"/>
      <c r="EKT1" s="22"/>
      <c r="EKU1" s="22"/>
      <c r="EKV1" s="22"/>
      <c r="EKW1" s="22"/>
      <c r="EKX1" s="22"/>
      <c r="EKY1" s="22"/>
      <c r="EKZ1" s="22"/>
      <c r="ELA1" s="22"/>
      <c r="ELB1" s="22"/>
      <c r="ELC1" s="22"/>
      <c r="ELD1" s="22"/>
      <c r="ELE1" s="22"/>
      <c r="ELF1" s="22"/>
      <c r="ELG1" s="22"/>
      <c r="ELH1" s="22"/>
      <c r="ELI1" s="22"/>
      <c r="ELJ1" s="22"/>
      <c r="ELK1" s="22"/>
      <c r="ELL1" s="22"/>
      <c r="ELM1" s="22"/>
      <c r="ELN1" s="22"/>
      <c r="ELO1" s="22"/>
      <c r="ELP1" s="22"/>
      <c r="ELQ1" s="22"/>
      <c r="ELR1" s="22"/>
      <c r="ELS1" s="22"/>
      <c r="ELT1" s="22"/>
      <c r="ELU1" s="22"/>
      <c r="ELV1" s="22"/>
      <c r="ELW1" s="22"/>
      <c r="ELX1" s="22"/>
      <c r="ELY1" s="22"/>
      <c r="ELZ1" s="22"/>
      <c r="EMA1" s="22"/>
      <c r="EMB1" s="22"/>
      <c r="EMC1" s="22"/>
      <c r="EMD1" s="22"/>
      <c r="EME1" s="22"/>
      <c r="EMF1" s="22"/>
      <c r="EMG1" s="22"/>
      <c r="EMH1" s="22"/>
      <c r="EMI1" s="22"/>
      <c r="EMJ1" s="22"/>
      <c r="EMK1" s="22"/>
      <c r="EML1" s="22"/>
      <c r="EMM1" s="22"/>
      <c r="EMN1" s="22"/>
      <c r="EMO1" s="22"/>
      <c r="EMP1" s="22"/>
      <c r="EMQ1" s="22"/>
      <c r="EMR1" s="22"/>
      <c r="EMS1" s="22"/>
      <c r="EMT1" s="22"/>
      <c r="EMU1" s="22"/>
      <c r="EMV1" s="22"/>
      <c r="EMW1" s="22"/>
      <c r="EMX1" s="22"/>
      <c r="EMY1" s="22"/>
      <c r="EMZ1" s="22"/>
      <c r="ENA1" s="22"/>
      <c r="ENB1" s="22"/>
      <c r="ENC1" s="22"/>
      <c r="END1" s="22"/>
      <c r="ENE1" s="22"/>
      <c r="ENF1" s="22"/>
      <c r="ENG1" s="22"/>
      <c r="ENH1" s="22"/>
      <c r="ENI1" s="22"/>
      <c r="ENJ1" s="22"/>
      <c r="ENK1" s="22"/>
      <c r="ENL1" s="22"/>
      <c r="ENM1" s="22"/>
      <c r="ENN1" s="22"/>
      <c r="ENO1" s="22"/>
      <c r="ENP1" s="22"/>
      <c r="ENQ1" s="22"/>
      <c r="ENR1" s="22"/>
      <c r="ENS1" s="22"/>
      <c r="ENT1" s="22"/>
      <c r="ENU1" s="22"/>
      <c r="ENV1" s="22"/>
      <c r="ENW1" s="22"/>
      <c r="ENX1" s="22"/>
      <c r="ENY1" s="22"/>
      <c r="ENZ1" s="22"/>
      <c r="EOA1" s="22"/>
      <c r="EOB1" s="22"/>
      <c r="EOC1" s="22"/>
      <c r="EOD1" s="22"/>
      <c r="EOE1" s="22"/>
      <c r="EOF1" s="22"/>
      <c r="EOG1" s="22"/>
      <c r="EOH1" s="22"/>
      <c r="EOI1" s="22"/>
      <c r="EOJ1" s="22"/>
      <c r="EOK1" s="22"/>
      <c r="EOL1" s="22"/>
      <c r="EOM1" s="22"/>
      <c r="EON1" s="22"/>
      <c r="EOO1" s="22"/>
      <c r="EOP1" s="22"/>
      <c r="EOQ1" s="22"/>
      <c r="EOR1" s="22"/>
      <c r="EOS1" s="22"/>
      <c r="EOT1" s="22"/>
      <c r="EOU1" s="22"/>
      <c r="EOV1" s="22"/>
      <c r="EOW1" s="22"/>
      <c r="EOX1" s="22"/>
      <c r="EOY1" s="22"/>
      <c r="EOZ1" s="22"/>
      <c r="EPA1" s="22"/>
      <c r="EPB1" s="22"/>
      <c r="EPC1" s="22"/>
      <c r="EPD1" s="22"/>
      <c r="EPE1" s="22"/>
      <c r="EPF1" s="22"/>
      <c r="EPG1" s="22"/>
      <c r="EPH1" s="22"/>
      <c r="EPI1" s="22"/>
      <c r="EPJ1" s="22"/>
      <c r="EPK1" s="22"/>
      <c r="EPL1" s="22"/>
      <c r="EPM1" s="22"/>
      <c r="EPN1" s="22"/>
      <c r="EPO1" s="22"/>
      <c r="EPP1" s="22"/>
      <c r="EPQ1" s="22"/>
      <c r="EPR1" s="22"/>
      <c r="EPS1" s="22"/>
      <c r="EPT1" s="22"/>
      <c r="EPU1" s="22"/>
      <c r="EPV1" s="22"/>
      <c r="EPW1" s="22"/>
      <c r="EPX1" s="22"/>
      <c r="EPY1" s="22"/>
      <c r="EPZ1" s="22"/>
      <c r="EQA1" s="22"/>
      <c r="EQB1" s="22"/>
      <c r="EQC1" s="22"/>
      <c r="EQD1" s="22"/>
      <c r="EQE1" s="22"/>
      <c r="EQF1" s="22"/>
      <c r="EQG1" s="22"/>
      <c r="EQH1" s="22"/>
      <c r="EQI1" s="22"/>
      <c r="EQJ1" s="22"/>
      <c r="EQK1" s="22"/>
      <c r="EQL1" s="22"/>
      <c r="EQM1" s="22"/>
      <c r="EQN1" s="22"/>
      <c r="EQO1" s="22"/>
      <c r="EQP1" s="22"/>
      <c r="EQQ1" s="22"/>
      <c r="EQR1" s="22"/>
      <c r="EQS1" s="22"/>
      <c r="EQT1" s="22"/>
      <c r="EQU1" s="22"/>
      <c r="EQV1" s="22"/>
      <c r="EQW1" s="22"/>
      <c r="EQX1" s="22"/>
      <c r="EQY1" s="22"/>
      <c r="EQZ1" s="22"/>
      <c r="ERA1" s="22"/>
      <c r="ERB1" s="22"/>
      <c r="ERC1" s="22"/>
      <c r="ERD1" s="22"/>
      <c r="ERE1" s="22"/>
      <c r="ERF1" s="22"/>
      <c r="ERG1" s="22"/>
      <c r="ERH1" s="22"/>
      <c r="ERI1" s="22"/>
      <c r="ERJ1" s="22"/>
      <c r="ERK1" s="22"/>
      <c r="ERL1" s="22"/>
      <c r="ERM1" s="22"/>
      <c r="ERN1" s="22"/>
      <c r="ERO1" s="22"/>
      <c r="ERP1" s="22"/>
      <c r="ERQ1" s="22"/>
      <c r="ERR1" s="22"/>
      <c r="ERS1" s="22"/>
      <c r="ERT1" s="22"/>
      <c r="ERU1" s="22"/>
      <c r="ERV1" s="22"/>
      <c r="ERW1" s="22"/>
      <c r="ERX1" s="22"/>
      <c r="ERY1" s="22"/>
      <c r="ERZ1" s="22"/>
      <c r="ESA1" s="22"/>
      <c r="ESB1" s="22"/>
      <c r="ESC1" s="22"/>
      <c r="ESD1" s="22"/>
      <c r="ESE1" s="22"/>
      <c r="ESF1" s="22"/>
      <c r="ESG1" s="22"/>
      <c r="ESH1" s="22"/>
      <c r="ESI1" s="22"/>
      <c r="ESJ1" s="22"/>
      <c r="ESK1" s="22"/>
      <c r="ESL1" s="22"/>
      <c r="ESM1" s="22"/>
      <c r="ESN1" s="22"/>
      <c r="ESO1" s="22"/>
      <c r="ESP1" s="22"/>
      <c r="ESQ1" s="22"/>
      <c r="ESR1" s="22"/>
      <c r="ESS1" s="22"/>
      <c r="EST1" s="22"/>
      <c r="ESU1" s="22"/>
      <c r="ESV1" s="22"/>
      <c r="ESW1" s="22"/>
      <c r="ESX1" s="22"/>
      <c r="ESY1" s="22"/>
      <c r="ESZ1" s="22"/>
      <c r="ETA1" s="22"/>
      <c r="ETB1" s="22"/>
      <c r="ETC1" s="22"/>
      <c r="ETD1" s="22"/>
      <c r="ETE1" s="22"/>
      <c r="ETF1" s="22"/>
      <c r="ETG1" s="22"/>
      <c r="ETH1" s="22"/>
      <c r="ETI1" s="22"/>
      <c r="ETJ1" s="22"/>
      <c r="ETK1" s="22"/>
      <c r="ETL1" s="22"/>
      <c r="ETM1" s="22"/>
      <c r="ETN1" s="22"/>
      <c r="ETO1" s="22"/>
      <c r="ETP1" s="22"/>
      <c r="ETQ1" s="22"/>
      <c r="ETR1" s="22"/>
      <c r="ETS1" s="22"/>
      <c r="ETT1" s="22"/>
      <c r="ETU1" s="22"/>
      <c r="ETV1" s="22"/>
      <c r="ETW1" s="22"/>
      <c r="ETX1" s="22"/>
      <c r="ETY1" s="22"/>
      <c r="ETZ1" s="22"/>
      <c r="EUA1" s="22"/>
      <c r="EUB1" s="22"/>
      <c r="EUC1" s="22"/>
      <c r="EUD1" s="22"/>
      <c r="EUE1" s="22"/>
      <c r="EUF1" s="22"/>
      <c r="EUG1" s="22"/>
      <c r="EUH1" s="22"/>
      <c r="EUI1" s="22"/>
      <c r="EUJ1" s="22"/>
      <c r="EUK1" s="22"/>
      <c r="EUL1" s="22"/>
      <c r="EUM1" s="22"/>
      <c r="EUN1" s="22"/>
      <c r="EUO1" s="22"/>
      <c r="EUP1" s="22"/>
      <c r="EUQ1" s="22"/>
      <c r="EUR1" s="22"/>
      <c r="EUS1" s="22"/>
      <c r="EUT1" s="22"/>
      <c r="EUU1" s="22"/>
      <c r="EUV1" s="22"/>
      <c r="EUW1" s="22"/>
      <c r="EUX1" s="22"/>
      <c r="EUY1" s="22"/>
      <c r="EUZ1" s="22"/>
      <c r="EVA1" s="22"/>
      <c r="EVB1" s="22"/>
      <c r="EVC1" s="22"/>
      <c r="EVD1" s="22"/>
      <c r="EVE1" s="22"/>
      <c r="EVF1" s="22"/>
      <c r="EVG1" s="22"/>
      <c r="EVH1" s="22"/>
      <c r="EVI1" s="22"/>
      <c r="EVJ1" s="22"/>
      <c r="EVK1" s="22"/>
      <c r="EVL1" s="22"/>
      <c r="EVM1" s="22"/>
      <c r="EVN1" s="22"/>
      <c r="EVO1" s="22"/>
      <c r="EVP1" s="22"/>
      <c r="EVQ1" s="22"/>
      <c r="EVR1" s="22"/>
      <c r="EVS1" s="22"/>
      <c r="EVT1" s="22"/>
      <c r="EVU1" s="22"/>
      <c r="EVV1" s="22"/>
      <c r="EVW1" s="22"/>
      <c r="EVX1" s="22"/>
      <c r="EVY1" s="22"/>
      <c r="EVZ1" s="22"/>
      <c r="EWA1" s="22"/>
      <c r="EWB1" s="22"/>
      <c r="EWC1" s="22"/>
      <c r="EWD1" s="22"/>
      <c r="EWE1" s="22"/>
      <c r="EWF1" s="22"/>
      <c r="EWG1" s="22"/>
      <c r="EWH1" s="22"/>
      <c r="EWI1" s="22"/>
      <c r="EWJ1" s="22"/>
      <c r="EWK1" s="22"/>
      <c r="EWL1" s="22"/>
      <c r="EWM1" s="22"/>
      <c r="EWN1" s="22"/>
      <c r="EWO1" s="22"/>
      <c r="EWP1" s="22"/>
      <c r="EWQ1" s="22"/>
      <c r="EWR1" s="22"/>
      <c r="EWS1" s="22"/>
      <c r="EWT1" s="22"/>
      <c r="EWU1" s="22"/>
      <c r="EWV1" s="22"/>
      <c r="EWW1" s="22"/>
      <c r="EWX1" s="22"/>
      <c r="EWY1" s="22"/>
      <c r="EWZ1" s="22"/>
      <c r="EXA1" s="22"/>
      <c r="EXB1" s="22"/>
      <c r="EXC1" s="22"/>
      <c r="EXD1" s="22"/>
      <c r="EXE1" s="22"/>
      <c r="EXF1" s="22"/>
      <c r="EXG1" s="22"/>
      <c r="EXH1" s="22"/>
      <c r="EXI1" s="22"/>
      <c r="EXJ1" s="22"/>
      <c r="EXK1" s="22"/>
      <c r="EXL1" s="22"/>
      <c r="EXM1" s="22"/>
      <c r="EXN1" s="22"/>
      <c r="EXO1" s="22"/>
      <c r="EXP1" s="22"/>
      <c r="EXQ1" s="22"/>
      <c r="EXR1" s="22"/>
      <c r="EXS1" s="22"/>
      <c r="EXT1" s="22"/>
      <c r="EXU1" s="22"/>
      <c r="EXV1" s="22"/>
      <c r="EXW1" s="22"/>
      <c r="EXX1" s="22"/>
      <c r="EXY1" s="22"/>
      <c r="EXZ1" s="22"/>
      <c r="EYA1" s="22"/>
      <c r="EYB1" s="22"/>
      <c r="EYC1" s="22"/>
      <c r="EYD1" s="22"/>
      <c r="EYE1" s="22"/>
      <c r="EYF1" s="22"/>
      <c r="EYG1" s="22"/>
      <c r="EYH1" s="22"/>
      <c r="EYI1" s="22"/>
      <c r="EYJ1" s="22"/>
      <c r="EYK1" s="22"/>
      <c r="EYL1" s="22"/>
      <c r="EYM1" s="22"/>
      <c r="EYN1" s="22"/>
      <c r="EYO1" s="22"/>
      <c r="EYP1" s="22"/>
      <c r="EYQ1" s="22"/>
      <c r="EYR1" s="22"/>
      <c r="EYS1" s="22"/>
      <c r="EYT1" s="22"/>
      <c r="EYU1" s="22"/>
      <c r="EYV1" s="22"/>
      <c r="EYW1" s="22"/>
      <c r="EYX1" s="22"/>
      <c r="EYY1" s="22"/>
      <c r="EYZ1" s="22"/>
      <c r="EZA1" s="22"/>
      <c r="EZB1" s="22"/>
      <c r="EZC1" s="22"/>
      <c r="EZD1" s="22"/>
      <c r="EZE1" s="22"/>
      <c r="EZF1" s="22"/>
      <c r="EZG1" s="22"/>
      <c r="EZH1" s="22"/>
      <c r="EZI1" s="22"/>
      <c r="EZJ1" s="22"/>
      <c r="EZK1" s="22"/>
      <c r="EZL1" s="22"/>
      <c r="EZM1" s="22"/>
      <c r="EZN1" s="22"/>
      <c r="EZO1" s="22"/>
      <c r="EZP1" s="22"/>
      <c r="EZQ1" s="22"/>
      <c r="EZR1" s="22"/>
      <c r="EZS1" s="22"/>
      <c r="EZT1" s="22"/>
      <c r="EZU1" s="22"/>
      <c r="EZV1" s="22"/>
      <c r="EZW1" s="22"/>
      <c r="EZX1" s="22"/>
      <c r="EZY1" s="22"/>
      <c r="EZZ1" s="22"/>
      <c r="FAA1" s="22"/>
      <c r="FAB1" s="22"/>
      <c r="FAC1" s="22"/>
      <c r="FAD1" s="22"/>
      <c r="FAE1" s="22"/>
      <c r="FAF1" s="22"/>
      <c r="FAG1" s="22"/>
      <c r="FAH1" s="22"/>
      <c r="FAI1" s="22"/>
      <c r="FAJ1" s="22"/>
      <c r="FAK1" s="22"/>
      <c r="FAL1" s="22"/>
      <c r="FAM1" s="22"/>
      <c r="FAN1" s="22"/>
      <c r="FAO1" s="22"/>
      <c r="FAP1" s="22"/>
      <c r="FAQ1" s="22"/>
      <c r="FAR1" s="22"/>
      <c r="FAS1" s="22"/>
      <c r="FAT1" s="22"/>
      <c r="FAU1" s="22"/>
      <c r="FAV1" s="22"/>
      <c r="FAW1" s="22"/>
      <c r="FAX1" s="22"/>
      <c r="FAY1" s="22"/>
      <c r="FAZ1" s="22"/>
      <c r="FBA1" s="22"/>
      <c r="FBB1" s="22"/>
      <c r="FBC1" s="22"/>
      <c r="FBD1" s="22"/>
      <c r="FBE1" s="22"/>
      <c r="FBF1" s="22"/>
      <c r="FBG1" s="22"/>
      <c r="FBH1" s="22"/>
      <c r="FBI1" s="22"/>
      <c r="FBJ1" s="22"/>
      <c r="FBK1" s="22"/>
      <c r="FBL1" s="22"/>
      <c r="FBM1" s="22"/>
      <c r="FBN1" s="22"/>
      <c r="FBO1" s="22"/>
      <c r="FBP1" s="22"/>
      <c r="FBQ1" s="22"/>
      <c r="FBR1" s="22"/>
      <c r="FBS1" s="22"/>
      <c r="FBT1" s="22"/>
      <c r="FBU1" s="22"/>
      <c r="FBV1" s="22"/>
      <c r="FBW1" s="22"/>
      <c r="FBX1" s="22"/>
      <c r="FBY1" s="22"/>
      <c r="FBZ1" s="22"/>
      <c r="FCA1" s="22"/>
      <c r="FCB1" s="22"/>
      <c r="FCC1" s="22"/>
      <c r="FCD1" s="22"/>
      <c r="FCE1" s="22"/>
      <c r="FCF1" s="22"/>
      <c r="FCG1" s="22"/>
      <c r="FCH1" s="22"/>
      <c r="FCI1" s="22"/>
      <c r="FCJ1" s="22"/>
      <c r="FCK1" s="22"/>
      <c r="FCL1" s="22"/>
      <c r="FCM1" s="22"/>
      <c r="FCN1" s="22"/>
      <c r="FCO1" s="22"/>
      <c r="FCP1" s="22"/>
      <c r="FCQ1" s="22"/>
      <c r="FCR1" s="22"/>
      <c r="FCS1" s="22"/>
      <c r="FCT1" s="22"/>
      <c r="FCU1" s="22"/>
      <c r="FCV1" s="22"/>
      <c r="FCW1" s="22"/>
      <c r="FCX1" s="22"/>
      <c r="FCY1" s="22"/>
      <c r="FCZ1" s="22"/>
      <c r="FDA1" s="22"/>
      <c r="FDB1" s="22"/>
      <c r="FDC1" s="22"/>
      <c r="FDD1" s="22"/>
      <c r="FDE1" s="22"/>
      <c r="FDF1" s="22"/>
      <c r="FDG1" s="22"/>
      <c r="FDH1" s="22"/>
      <c r="FDI1" s="22"/>
      <c r="FDJ1" s="22"/>
      <c r="FDK1" s="22"/>
      <c r="FDL1" s="22"/>
      <c r="FDM1" s="22"/>
      <c r="FDN1" s="22"/>
      <c r="FDO1" s="22"/>
      <c r="FDP1" s="22"/>
      <c r="FDQ1" s="22"/>
      <c r="FDR1" s="22"/>
      <c r="FDS1" s="22"/>
      <c r="FDT1" s="22"/>
      <c r="FDU1" s="22"/>
      <c r="FDV1" s="22"/>
      <c r="FDW1" s="22"/>
      <c r="FDX1" s="22"/>
      <c r="FDY1" s="22"/>
      <c r="FDZ1" s="22"/>
      <c r="FEA1" s="22"/>
      <c r="FEB1" s="22"/>
      <c r="FEC1" s="22"/>
      <c r="FED1" s="22"/>
      <c r="FEE1" s="22"/>
      <c r="FEF1" s="22"/>
      <c r="FEG1" s="22"/>
      <c r="FEH1" s="22"/>
      <c r="FEI1" s="22"/>
      <c r="FEJ1" s="22"/>
      <c r="FEK1" s="22"/>
      <c r="FEL1" s="22"/>
      <c r="FEM1" s="22"/>
      <c r="FEN1" s="22"/>
      <c r="FEO1" s="22"/>
      <c r="FEP1" s="22"/>
      <c r="FEQ1" s="22"/>
      <c r="FER1" s="22"/>
      <c r="FES1" s="22"/>
      <c r="FET1" s="22"/>
      <c r="FEU1" s="22"/>
      <c r="FEV1" s="22"/>
      <c r="FEW1" s="22"/>
      <c r="FEX1" s="22"/>
      <c r="FEY1" s="22"/>
      <c r="FEZ1" s="22"/>
      <c r="FFA1" s="22"/>
      <c r="FFB1" s="22"/>
      <c r="FFC1" s="22"/>
      <c r="FFD1" s="22"/>
      <c r="FFE1" s="22"/>
      <c r="FFF1" s="22"/>
      <c r="FFG1" s="22"/>
      <c r="FFH1" s="22"/>
      <c r="FFI1" s="22"/>
      <c r="FFJ1" s="22"/>
      <c r="FFK1" s="22"/>
      <c r="FFL1" s="22"/>
      <c r="FFM1" s="22"/>
      <c r="FFN1" s="22"/>
      <c r="FFO1" s="22"/>
      <c r="FFP1" s="22"/>
      <c r="FFQ1" s="22"/>
      <c r="FFR1" s="22"/>
      <c r="FFS1" s="22"/>
      <c r="FFT1" s="22"/>
      <c r="FFU1" s="22"/>
      <c r="FFV1" s="22"/>
      <c r="FFW1" s="22"/>
      <c r="FFX1" s="22"/>
      <c r="FFY1" s="22"/>
      <c r="FFZ1" s="22"/>
      <c r="FGA1" s="22"/>
      <c r="FGB1" s="22"/>
      <c r="FGC1" s="22"/>
      <c r="FGD1" s="22"/>
      <c r="FGE1" s="22"/>
      <c r="FGF1" s="22"/>
      <c r="FGG1" s="22"/>
      <c r="FGH1" s="22"/>
      <c r="FGI1" s="22"/>
      <c r="FGJ1" s="22"/>
      <c r="FGK1" s="22"/>
      <c r="FGL1" s="22"/>
      <c r="FGM1" s="22"/>
      <c r="FGN1" s="22"/>
      <c r="FGO1" s="22"/>
      <c r="FGP1" s="22"/>
      <c r="FGQ1" s="22"/>
      <c r="FGR1" s="22"/>
      <c r="FGS1" s="22"/>
      <c r="FGT1" s="22"/>
      <c r="FGU1" s="22"/>
      <c r="FGV1" s="22"/>
      <c r="FGW1" s="22"/>
      <c r="FGX1" s="22"/>
      <c r="FGY1" s="22"/>
      <c r="FGZ1" s="22"/>
      <c r="FHA1" s="22"/>
      <c r="FHB1" s="22"/>
      <c r="FHC1" s="22"/>
      <c r="FHD1" s="22"/>
      <c r="FHE1" s="22"/>
      <c r="FHF1" s="22"/>
      <c r="FHG1" s="22"/>
      <c r="FHH1" s="22"/>
      <c r="FHI1" s="22"/>
      <c r="FHJ1" s="22"/>
      <c r="FHK1" s="22"/>
      <c r="FHL1" s="22"/>
      <c r="FHM1" s="22"/>
      <c r="FHN1" s="22"/>
      <c r="FHO1" s="22"/>
      <c r="FHP1" s="22"/>
      <c r="FHQ1" s="22"/>
      <c r="FHR1" s="22"/>
      <c r="FHS1" s="22"/>
      <c r="FHT1" s="22"/>
      <c r="FHU1" s="22"/>
      <c r="FHV1" s="22"/>
      <c r="FHW1" s="22"/>
      <c r="FHX1" s="22"/>
      <c r="FHY1" s="22"/>
      <c r="FHZ1" s="22"/>
      <c r="FIA1" s="22"/>
      <c r="FIB1" s="22"/>
      <c r="FIC1" s="22"/>
      <c r="FID1" s="22"/>
      <c r="FIE1" s="22"/>
      <c r="FIF1" s="22"/>
      <c r="FIG1" s="22"/>
      <c r="FIH1" s="22"/>
      <c r="FII1" s="22"/>
      <c r="FIJ1" s="22"/>
      <c r="FIK1" s="22"/>
      <c r="FIL1" s="22"/>
      <c r="FIM1" s="22"/>
      <c r="FIN1" s="22"/>
      <c r="FIO1" s="22"/>
      <c r="FIP1" s="22"/>
      <c r="FIQ1" s="22"/>
      <c r="FIR1" s="22"/>
      <c r="FIS1" s="22"/>
      <c r="FIT1" s="22"/>
      <c r="FIU1" s="22"/>
      <c r="FIV1" s="22"/>
      <c r="FIW1" s="22"/>
      <c r="FIX1" s="22"/>
      <c r="FIY1" s="22"/>
      <c r="FIZ1" s="22"/>
      <c r="FJA1" s="22"/>
      <c r="FJB1" s="22"/>
      <c r="FJC1" s="22"/>
      <c r="FJD1" s="22"/>
      <c r="FJE1" s="22"/>
      <c r="FJF1" s="22"/>
      <c r="FJG1" s="22"/>
      <c r="FJH1" s="22"/>
      <c r="FJI1" s="22"/>
      <c r="FJJ1" s="22"/>
      <c r="FJK1" s="22"/>
      <c r="FJL1" s="22"/>
      <c r="FJM1" s="22"/>
      <c r="FJN1" s="22"/>
      <c r="FJO1" s="22"/>
      <c r="FJP1" s="22"/>
      <c r="FJQ1" s="22"/>
      <c r="FJR1" s="22"/>
      <c r="FJS1" s="22"/>
      <c r="FJT1" s="22"/>
      <c r="FJU1" s="22"/>
      <c r="FJV1" s="22"/>
      <c r="FJW1" s="22"/>
      <c r="FJX1" s="22"/>
      <c r="FJY1" s="22"/>
      <c r="FJZ1" s="22"/>
      <c r="FKA1" s="22"/>
      <c r="FKB1" s="22"/>
      <c r="FKC1" s="22"/>
      <c r="FKD1" s="22"/>
      <c r="FKE1" s="22"/>
      <c r="FKF1" s="22"/>
      <c r="FKG1" s="22"/>
      <c r="FKH1" s="22"/>
      <c r="FKI1" s="22"/>
      <c r="FKJ1" s="22"/>
      <c r="FKK1" s="22"/>
      <c r="FKL1" s="22"/>
      <c r="FKM1" s="22"/>
      <c r="FKN1" s="22"/>
      <c r="FKO1" s="22"/>
      <c r="FKP1" s="22"/>
      <c r="FKQ1" s="22"/>
      <c r="FKR1" s="22"/>
      <c r="FKS1" s="22"/>
      <c r="FKT1" s="22"/>
      <c r="FKU1" s="22"/>
      <c r="FKV1" s="22"/>
      <c r="FKW1" s="22"/>
      <c r="FKX1" s="22"/>
      <c r="FKY1" s="22"/>
      <c r="FKZ1" s="22"/>
      <c r="FLA1" s="22"/>
      <c r="FLB1" s="22"/>
      <c r="FLC1" s="22"/>
      <c r="FLD1" s="22"/>
      <c r="FLE1" s="22"/>
      <c r="FLF1" s="22"/>
      <c r="FLG1" s="22"/>
      <c r="FLH1" s="22"/>
      <c r="FLI1" s="22"/>
      <c r="FLJ1" s="22"/>
      <c r="FLK1" s="22"/>
      <c r="FLL1" s="22"/>
      <c r="FLM1" s="22"/>
      <c r="FLN1" s="22"/>
      <c r="FLO1" s="22"/>
      <c r="FLP1" s="22"/>
      <c r="FLQ1" s="22"/>
      <c r="FLR1" s="22"/>
      <c r="FLS1" s="22"/>
      <c r="FLT1" s="22"/>
      <c r="FLU1" s="22"/>
      <c r="FLV1" s="22"/>
      <c r="FLW1" s="22"/>
      <c r="FLX1" s="22"/>
      <c r="FLY1" s="22"/>
      <c r="FLZ1" s="22"/>
      <c r="FMA1" s="22"/>
      <c r="FMB1" s="22"/>
      <c r="FMC1" s="22"/>
      <c r="FMD1" s="22"/>
      <c r="FME1" s="22"/>
      <c r="FMF1" s="22"/>
      <c r="FMG1" s="22"/>
      <c r="FMH1" s="22"/>
      <c r="FMI1" s="22"/>
      <c r="FMJ1" s="22"/>
      <c r="FMK1" s="22"/>
      <c r="FML1" s="22"/>
      <c r="FMM1" s="22"/>
      <c r="FMN1" s="22"/>
      <c r="FMO1" s="22"/>
      <c r="FMP1" s="22"/>
      <c r="FMQ1" s="22"/>
      <c r="FMR1" s="22"/>
      <c r="FMS1" s="22"/>
      <c r="FMT1" s="22"/>
      <c r="FMU1" s="22"/>
      <c r="FMV1" s="22"/>
      <c r="FMW1" s="22"/>
      <c r="FMX1" s="22"/>
      <c r="FMY1" s="22"/>
      <c r="FMZ1" s="22"/>
      <c r="FNA1" s="22"/>
      <c r="FNB1" s="22"/>
      <c r="FNC1" s="22"/>
      <c r="FND1" s="22"/>
      <c r="FNE1" s="22"/>
      <c r="FNF1" s="22"/>
      <c r="FNG1" s="22"/>
      <c r="FNH1" s="22"/>
      <c r="FNI1" s="22"/>
      <c r="FNJ1" s="22"/>
      <c r="FNK1" s="22"/>
      <c r="FNL1" s="22"/>
      <c r="FNM1" s="22"/>
      <c r="FNN1" s="22"/>
      <c r="FNO1" s="22"/>
      <c r="FNP1" s="22"/>
      <c r="FNQ1" s="22"/>
      <c r="FNR1" s="22"/>
      <c r="FNS1" s="22"/>
      <c r="FNT1" s="22"/>
      <c r="FNU1" s="22"/>
      <c r="FNV1" s="22"/>
      <c r="FNW1" s="22"/>
      <c r="FNX1" s="22"/>
      <c r="FNY1" s="22"/>
      <c r="FNZ1" s="22"/>
      <c r="FOA1" s="22"/>
      <c r="FOB1" s="22"/>
      <c r="FOC1" s="22"/>
      <c r="FOD1" s="22"/>
      <c r="FOE1" s="22"/>
      <c r="FOF1" s="22"/>
      <c r="FOG1" s="22"/>
      <c r="FOH1" s="22"/>
      <c r="FOI1" s="22"/>
      <c r="FOJ1" s="22"/>
      <c r="FOK1" s="22"/>
      <c r="FOL1" s="22"/>
      <c r="FOM1" s="22"/>
      <c r="FON1" s="22"/>
      <c r="FOO1" s="22"/>
      <c r="FOP1" s="22"/>
      <c r="FOQ1" s="22"/>
      <c r="FOR1" s="22"/>
      <c r="FOS1" s="22"/>
      <c r="FOT1" s="22"/>
      <c r="FOU1" s="22"/>
      <c r="FOV1" s="22"/>
      <c r="FOW1" s="22"/>
      <c r="FOX1" s="22"/>
      <c r="FOY1" s="22"/>
      <c r="FOZ1" s="22"/>
      <c r="FPA1" s="22"/>
      <c r="FPB1" s="22"/>
      <c r="FPC1" s="22"/>
      <c r="FPD1" s="22"/>
      <c r="FPE1" s="22"/>
      <c r="FPF1" s="22"/>
      <c r="FPG1" s="22"/>
      <c r="FPH1" s="22"/>
      <c r="FPI1" s="22"/>
      <c r="FPJ1" s="22"/>
      <c r="FPK1" s="22"/>
      <c r="FPL1" s="22"/>
      <c r="FPM1" s="22"/>
      <c r="FPN1" s="22"/>
      <c r="FPO1" s="22"/>
      <c r="FPP1" s="22"/>
      <c r="FPQ1" s="22"/>
      <c r="FPR1" s="22"/>
      <c r="FPS1" s="22"/>
      <c r="FPT1" s="22"/>
      <c r="FPU1" s="22"/>
      <c r="FPV1" s="22"/>
      <c r="FPW1" s="22"/>
      <c r="FPX1" s="22"/>
      <c r="FPY1" s="22"/>
      <c r="FPZ1" s="22"/>
      <c r="FQA1" s="22"/>
      <c r="FQB1" s="22"/>
      <c r="FQC1" s="22"/>
      <c r="FQD1" s="22"/>
      <c r="FQE1" s="22"/>
      <c r="FQF1" s="22"/>
      <c r="FQG1" s="22"/>
      <c r="FQH1" s="22"/>
      <c r="FQI1" s="22"/>
      <c r="FQJ1" s="22"/>
      <c r="FQK1" s="22"/>
      <c r="FQL1" s="22"/>
      <c r="FQM1" s="22"/>
      <c r="FQN1" s="22"/>
      <c r="FQO1" s="22"/>
      <c r="FQP1" s="22"/>
      <c r="FQQ1" s="22"/>
      <c r="FQR1" s="22"/>
      <c r="FQS1" s="22"/>
      <c r="FQT1" s="22"/>
      <c r="FQU1" s="22"/>
      <c r="FQV1" s="22"/>
      <c r="FQW1" s="22"/>
      <c r="FQX1" s="22"/>
      <c r="FQY1" s="22"/>
      <c r="FQZ1" s="22"/>
      <c r="FRA1" s="22"/>
      <c r="FRB1" s="22"/>
      <c r="FRC1" s="22"/>
      <c r="FRD1" s="22"/>
      <c r="FRE1" s="22"/>
      <c r="FRF1" s="22"/>
      <c r="FRG1" s="22"/>
      <c r="FRH1" s="22"/>
      <c r="FRI1" s="22"/>
      <c r="FRJ1" s="22"/>
      <c r="FRK1" s="22"/>
      <c r="FRL1" s="22"/>
      <c r="FRM1" s="22"/>
      <c r="FRN1" s="22"/>
      <c r="FRO1" s="22"/>
      <c r="FRP1" s="22"/>
      <c r="FRQ1" s="22"/>
      <c r="FRR1" s="22"/>
      <c r="FRS1" s="22"/>
      <c r="FRT1" s="22"/>
      <c r="FRU1" s="22"/>
      <c r="FRV1" s="22"/>
      <c r="FRW1" s="22"/>
      <c r="FRX1" s="22"/>
      <c r="FRY1" s="22"/>
      <c r="FRZ1" s="22"/>
      <c r="FSA1" s="22"/>
      <c r="FSB1" s="22"/>
      <c r="FSC1" s="22"/>
      <c r="FSD1" s="22"/>
      <c r="FSE1" s="22"/>
      <c r="FSF1" s="22"/>
      <c r="FSG1" s="22"/>
      <c r="FSH1" s="22"/>
      <c r="FSI1" s="22"/>
      <c r="FSJ1" s="22"/>
      <c r="FSK1" s="22"/>
      <c r="FSL1" s="22"/>
      <c r="FSM1" s="22"/>
      <c r="FSN1" s="22"/>
      <c r="FSO1" s="22"/>
      <c r="FSP1" s="22"/>
      <c r="FSQ1" s="22"/>
      <c r="FSR1" s="22"/>
      <c r="FSS1" s="22"/>
      <c r="FST1" s="22"/>
      <c r="FSU1" s="22"/>
      <c r="FSV1" s="22"/>
      <c r="FSW1" s="22"/>
      <c r="FSX1" s="22"/>
      <c r="FSY1" s="22"/>
      <c r="FSZ1" s="22"/>
      <c r="FTA1" s="22"/>
      <c r="FTB1" s="22"/>
      <c r="FTC1" s="22"/>
      <c r="FTD1" s="22"/>
      <c r="FTE1" s="22"/>
      <c r="FTF1" s="22"/>
      <c r="FTG1" s="22"/>
      <c r="FTH1" s="22"/>
      <c r="FTI1" s="22"/>
      <c r="FTJ1" s="22"/>
      <c r="FTK1" s="22"/>
      <c r="FTL1" s="22"/>
      <c r="FTM1" s="22"/>
      <c r="FTN1" s="22"/>
      <c r="FTO1" s="22"/>
      <c r="FTP1" s="22"/>
      <c r="FTQ1" s="22"/>
      <c r="FTR1" s="22"/>
      <c r="FTS1" s="22"/>
      <c r="FTT1" s="22"/>
      <c r="FTU1" s="22"/>
      <c r="FTV1" s="22"/>
      <c r="FTW1" s="22"/>
      <c r="FTX1" s="22"/>
      <c r="FTY1" s="22"/>
      <c r="FTZ1" s="22"/>
      <c r="FUA1" s="22"/>
      <c r="FUB1" s="22"/>
      <c r="FUC1" s="22"/>
      <c r="FUD1" s="22"/>
      <c r="FUE1" s="22"/>
      <c r="FUF1" s="22"/>
      <c r="FUG1" s="22"/>
      <c r="FUH1" s="22"/>
      <c r="FUI1" s="22"/>
      <c r="FUJ1" s="22"/>
      <c r="FUK1" s="22"/>
      <c r="FUL1" s="22"/>
      <c r="FUM1" s="22"/>
      <c r="FUN1" s="22"/>
      <c r="FUO1" s="22"/>
      <c r="FUP1" s="22"/>
      <c r="FUQ1" s="22"/>
      <c r="FUR1" s="22"/>
      <c r="FUS1" s="22"/>
      <c r="FUT1" s="22"/>
      <c r="FUU1" s="22"/>
      <c r="FUV1" s="22"/>
      <c r="FUW1" s="22"/>
      <c r="FUX1" s="22"/>
      <c r="FUY1" s="22"/>
      <c r="FUZ1" s="22"/>
      <c r="FVA1" s="22"/>
      <c r="FVB1" s="22"/>
      <c r="FVC1" s="22"/>
      <c r="FVD1" s="22"/>
      <c r="FVE1" s="22"/>
      <c r="FVF1" s="22"/>
      <c r="FVG1" s="22"/>
      <c r="FVH1" s="22"/>
      <c r="FVI1" s="22"/>
      <c r="FVJ1" s="22"/>
      <c r="FVK1" s="22"/>
      <c r="FVL1" s="22"/>
      <c r="FVM1" s="22"/>
      <c r="FVN1" s="22"/>
      <c r="FVO1" s="22"/>
      <c r="FVP1" s="22"/>
      <c r="FVQ1" s="22"/>
      <c r="FVR1" s="22"/>
      <c r="FVS1" s="22"/>
      <c r="FVT1" s="22"/>
      <c r="FVU1" s="22"/>
      <c r="FVV1" s="22"/>
      <c r="FVW1" s="22"/>
      <c r="FVX1" s="22"/>
      <c r="FVY1" s="22"/>
      <c r="FVZ1" s="22"/>
      <c r="FWA1" s="22"/>
      <c r="FWB1" s="22"/>
      <c r="FWC1" s="22"/>
      <c r="FWD1" s="22"/>
      <c r="FWE1" s="22"/>
      <c r="FWF1" s="22"/>
      <c r="FWG1" s="22"/>
      <c r="FWH1" s="22"/>
      <c r="FWI1" s="22"/>
      <c r="FWJ1" s="22"/>
      <c r="FWK1" s="22"/>
      <c r="FWL1" s="22"/>
      <c r="FWM1" s="22"/>
      <c r="FWN1" s="22"/>
      <c r="FWO1" s="22"/>
      <c r="FWP1" s="22"/>
      <c r="FWQ1" s="22"/>
      <c r="FWR1" s="22"/>
      <c r="FWS1" s="22"/>
      <c r="FWT1" s="22"/>
      <c r="FWU1" s="22"/>
      <c r="FWV1" s="22"/>
      <c r="FWW1" s="22"/>
      <c r="FWX1" s="22"/>
      <c r="FWY1" s="22"/>
      <c r="FWZ1" s="22"/>
      <c r="FXA1" s="22"/>
      <c r="FXB1" s="22"/>
      <c r="FXC1" s="22"/>
      <c r="FXD1" s="22"/>
      <c r="FXE1" s="22"/>
      <c r="FXF1" s="22"/>
      <c r="FXG1" s="22"/>
      <c r="FXH1" s="22"/>
      <c r="FXI1" s="22"/>
      <c r="FXJ1" s="22"/>
      <c r="FXK1" s="22"/>
      <c r="FXL1" s="22"/>
      <c r="FXM1" s="22"/>
      <c r="FXN1" s="22"/>
      <c r="FXO1" s="22"/>
      <c r="FXP1" s="22"/>
      <c r="FXQ1" s="22"/>
      <c r="FXR1" s="22"/>
      <c r="FXS1" s="22"/>
      <c r="FXT1" s="22"/>
      <c r="FXU1" s="22"/>
      <c r="FXV1" s="22"/>
      <c r="FXW1" s="22"/>
      <c r="FXX1" s="22"/>
      <c r="FXY1" s="22"/>
      <c r="FXZ1" s="22"/>
      <c r="FYA1" s="22"/>
      <c r="FYB1" s="22"/>
      <c r="FYC1" s="22"/>
      <c r="FYD1" s="22"/>
      <c r="FYE1" s="22"/>
      <c r="FYF1" s="22"/>
      <c r="FYG1" s="22"/>
      <c r="FYH1" s="22"/>
      <c r="FYI1" s="22"/>
      <c r="FYJ1" s="22"/>
      <c r="FYK1" s="22"/>
      <c r="FYL1" s="22"/>
      <c r="FYM1" s="22"/>
      <c r="FYN1" s="22"/>
      <c r="FYO1" s="22"/>
      <c r="FYP1" s="22"/>
      <c r="FYQ1" s="22"/>
      <c r="FYR1" s="22"/>
      <c r="FYS1" s="22"/>
      <c r="FYT1" s="22"/>
      <c r="FYU1" s="22"/>
      <c r="FYV1" s="22"/>
      <c r="FYW1" s="22"/>
      <c r="FYX1" s="22"/>
      <c r="FYY1" s="22"/>
      <c r="FYZ1" s="22"/>
      <c r="FZA1" s="22"/>
      <c r="FZB1" s="22"/>
      <c r="FZC1" s="22"/>
      <c r="FZD1" s="22"/>
      <c r="FZE1" s="22"/>
      <c r="FZF1" s="22"/>
      <c r="FZG1" s="22"/>
      <c r="FZH1" s="22"/>
      <c r="FZI1" s="22"/>
      <c r="FZJ1" s="22"/>
      <c r="FZK1" s="22"/>
      <c r="FZL1" s="22"/>
      <c r="FZM1" s="22"/>
      <c r="FZN1" s="22"/>
      <c r="FZO1" s="22"/>
      <c r="FZP1" s="22"/>
      <c r="FZQ1" s="22"/>
      <c r="FZR1" s="22"/>
      <c r="FZS1" s="22"/>
      <c r="FZT1" s="22"/>
      <c r="FZU1" s="22"/>
      <c r="FZV1" s="22"/>
      <c r="FZW1" s="22"/>
      <c r="FZX1" s="22"/>
      <c r="FZY1" s="22"/>
      <c r="FZZ1" s="22"/>
      <c r="GAA1" s="22"/>
      <c r="GAB1" s="22"/>
      <c r="GAC1" s="22"/>
      <c r="GAD1" s="22"/>
      <c r="GAE1" s="22"/>
      <c r="GAF1" s="22"/>
      <c r="GAG1" s="22"/>
      <c r="GAH1" s="22"/>
      <c r="GAI1" s="22"/>
      <c r="GAJ1" s="22"/>
      <c r="GAK1" s="22"/>
      <c r="GAL1" s="22"/>
      <c r="GAM1" s="22"/>
      <c r="GAN1" s="22"/>
      <c r="GAO1" s="22"/>
      <c r="GAP1" s="22"/>
      <c r="GAQ1" s="22"/>
      <c r="GAR1" s="22"/>
      <c r="GAS1" s="22"/>
      <c r="GAT1" s="22"/>
      <c r="GAU1" s="22"/>
      <c r="GAV1" s="22"/>
      <c r="GAW1" s="22"/>
      <c r="GAX1" s="22"/>
      <c r="GAY1" s="22"/>
      <c r="GAZ1" s="22"/>
      <c r="GBA1" s="22"/>
      <c r="GBB1" s="22"/>
      <c r="GBC1" s="22"/>
      <c r="GBD1" s="22"/>
      <c r="GBE1" s="22"/>
      <c r="GBF1" s="22"/>
      <c r="GBG1" s="22"/>
      <c r="GBH1" s="22"/>
      <c r="GBI1" s="22"/>
      <c r="GBJ1" s="22"/>
      <c r="GBK1" s="22"/>
      <c r="GBL1" s="22"/>
      <c r="GBM1" s="22"/>
      <c r="GBN1" s="22"/>
      <c r="GBO1" s="22"/>
      <c r="GBP1" s="22"/>
      <c r="GBQ1" s="22"/>
      <c r="GBR1" s="22"/>
      <c r="GBS1" s="22"/>
      <c r="GBT1" s="22"/>
      <c r="GBU1" s="22"/>
      <c r="GBV1" s="22"/>
      <c r="GBW1" s="22"/>
      <c r="GBX1" s="22"/>
      <c r="GBY1" s="22"/>
      <c r="GBZ1" s="22"/>
      <c r="GCA1" s="22"/>
      <c r="GCB1" s="22"/>
      <c r="GCC1" s="22"/>
      <c r="GCD1" s="22"/>
      <c r="GCE1" s="22"/>
      <c r="GCF1" s="22"/>
      <c r="GCG1" s="22"/>
      <c r="GCH1" s="22"/>
      <c r="GCI1" s="22"/>
      <c r="GCJ1" s="22"/>
      <c r="GCK1" s="22"/>
      <c r="GCL1" s="22"/>
      <c r="GCM1" s="22"/>
      <c r="GCN1" s="22"/>
      <c r="GCO1" s="22"/>
      <c r="GCP1" s="22"/>
      <c r="GCQ1" s="22"/>
      <c r="GCR1" s="22"/>
      <c r="GCS1" s="22"/>
      <c r="GCT1" s="22"/>
      <c r="GCU1" s="22"/>
      <c r="GCV1" s="22"/>
      <c r="GCW1" s="22"/>
      <c r="GCX1" s="22"/>
      <c r="GCY1" s="22"/>
      <c r="GCZ1" s="22"/>
      <c r="GDA1" s="22"/>
      <c r="GDB1" s="22"/>
      <c r="GDC1" s="22"/>
      <c r="GDD1" s="22"/>
      <c r="GDE1" s="22"/>
      <c r="GDF1" s="22"/>
      <c r="GDG1" s="22"/>
      <c r="GDH1" s="22"/>
      <c r="GDI1" s="22"/>
      <c r="GDJ1" s="22"/>
      <c r="GDK1" s="22"/>
      <c r="GDL1" s="22"/>
      <c r="GDM1" s="22"/>
      <c r="GDN1" s="22"/>
      <c r="GDO1" s="22"/>
      <c r="GDP1" s="22"/>
      <c r="GDQ1" s="22"/>
      <c r="GDR1" s="22"/>
      <c r="GDS1" s="22"/>
      <c r="GDT1" s="22"/>
      <c r="GDU1" s="22"/>
      <c r="GDV1" s="22"/>
      <c r="GDW1" s="22"/>
      <c r="GDX1" s="22"/>
      <c r="GDY1" s="22"/>
      <c r="GDZ1" s="22"/>
      <c r="GEA1" s="22"/>
      <c r="GEB1" s="22"/>
      <c r="GEC1" s="22"/>
      <c r="GED1" s="22"/>
      <c r="GEE1" s="22"/>
      <c r="GEF1" s="22"/>
      <c r="GEG1" s="22"/>
      <c r="GEH1" s="22"/>
      <c r="GEI1" s="22"/>
      <c r="GEJ1" s="22"/>
      <c r="GEK1" s="22"/>
      <c r="GEL1" s="22"/>
      <c r="GEM1" s="22"/>
      <c r="GEN1" s="22"/>
      <c r="GEO1" s="22"/>
      <c r="GEP1" s="22"/>
      <c r="GEQ1" s="22"/>
      <c r="GER1" s="22"/>
      <c r="GES1" s="22"/>
      <c r="GET1" s="22"/>
      <c r="GEU1" s="22"/>
      <c r="GEV1" s="22"/>
      <c r="GEW1" s="22"/>
      <c r="GEX1" s="22"/>
      <c r="GEY1" s="22"/>
      <c r="GEZ1" s="22"/>
      <c r="GFA1" s="22"/>
      <c r="GFB1" s="22"/>
      <c r="GFC1" s="22"/>
      <c r="GFD1" s="22"/>
      <c r="GFE1" s="22"/>
      <c r="GFF1" s="22"/>
      <c r="GFG1" s="22"/>
      <c r="GFH1" s="22"/>
      <c r="GFI1" s="22"/>
      <c r="GFJ1" s="22"/>
      <c r="GFK1" s="22"/>
      <c r="GFL1" s="22"/>
      <c r="GFM1" s="22"/>
      <c r="GFN1" s="22"/>
      <c r="GFO1" s="22"/>
      <c r="GFP1" s="22"/>
      <c r="GFQ1" s="22"/>
      <c r="GFR1" s="22"/>
      <c r="GFS1" s="22"/>
      <c r="GFT1" s="22"/>
      <c r="GFU1" s="22"/>
      <c r="GFV1" s="22"/>
      <c r="GFW1" s="22"/>
      <c r="GFX1" s="22"/>
      <c r="GFY1" s="22"/>
      <c r="GFZ1" s="22"/>
      <c r="GGA1" s="22"/>
      <c r="GGB1" s="22"/>
      <c r="GGC1" s="22"/>
      <c r="GGD1" s="22"/>
      <c r="GGE1" s="22"/>
      <c r="GGF1" s="22"/>
      <c r="GGG1" s="22"/>
      <c r="GGH1" s="22"/>
      <c r="GGI1" s="22"/>
      <c r="GGJ1" s="22"/>
      <c r="GGK1" s="22"/>
      <c r="GGL1" s="22"/>
      <c r="GGM1" s="22"/>
      <c r="GGN1" s="22"/>
      <c r="GGO1" s="22"/>
      <c r="GGP1" s="22"/>
      <c r="GGQ1" s="22"/>
      <c r="GGR1" s="22"/>
      <c r="GGS1" s="22"/>
      <c r="GGT1" s="22"/>
      <c r="GGU1" s="22"/>
      <c r="GGV1" s="22"/>
      <c r="GGW1" s="22"/>
      <c r="GGX1" s="22"/>
      <c r="GGY1" s="22"/>
      <c r="GGZ1" s="22"/>
      <c r="GHA1" s="22"/>
      <c r="GHB1" s="22"/>
      <c r="GHC1" s="22"/>
      <c r="GHD1" s="22"/>
      <c r="GHE1" s="22"/>
      <c r="GHF1" s="22"/>
      <c r="GHG1" s="22"/>
      <c r="GHH1" s="22"/>
      <c r="GHI1" s="22"/>
      <c r="GHJ1" s="22"/>
      <c r="GHK1" s="22"/>
      <c r="GHL1" s="22"/>
      <c r="GHM1" s="22"/>
      <c r="GHN1" s="22"/>
      <c r="GHO1" s="22"/>
      <c r="GHP1" s="22"/>
      <c r="GHQ1" s="22"/>
      <c r="GHR1" s="22"/>
      <c r="GHS1" s="22"/>
      <c r="GHT1" s="22"/>
      <c r="GHU1" s="22"/>
      <c r="GHV1" s="22"/>
      <c r="GHW1" s="22"/>
      <c r="GHX1" s="22"/>
      <c r="GHY1" s="22"/>
      <c r="GHZ1" s="22"/>
      <c r="GIA1" s="22"/>
      <c r="GIB1" s="22"/>
      <c r="GIC1" s="22"/>
      <c r="GID1" s="22"/>
      <c r="GIE1" s="22"/>
      <c r="GIF1" s="22"/>
      <c r="GIG1" s="22"/>
      <c r="GIH1" s="22"/>
      <c r="GII1" s="22"/>
      <c r="GIJ1" s="22"/>
      <c r="GIK1" s="22"/>
      <c r="GIL1" s="22"/>
      <c r="GIM1" s="22"/>
      <c r="GIN1" s="22"/>
      <c r="GIO1" s="22"/>
      <c r="GIP1" s="22"/>
      <c r="GIQ1" s="22"/>
      <c r="GIR1" s="22"/>
      <c r="GIS1" s="22"/>
      <c r="GIT1" s="22"/>
      <c r="GIU1" s="22"/>
      <c r="GIV1" s="22"/>
      <c r="GIW1" s="22"/>
      <c r="GIX1" s="22"/>
      <c r="GIY1" s="22"/>
      <c r="GIZ1" s="22"/>
      <c r="GJA1" s="22"/>
      <c r="GJB1" s="22"/>
      <c r="GJC1" s="22"/>
      <c r="GJD1" s="22"/>
      <c r="GJE1" s="22"/>
      <c r="GJF1" s="22"/>
      <c r="GJG1" s="22"/>
      <c r="GJH1" s="22"/>
      <c r="GJI1" s="22"/>
      <c r="GJJ1" s="22"/>
      <c r="GJK1" s="22"/>
      <c r="GJL1" s="22"/>
      <c r="GJM1" s="22"/>
      <c r="GJN1" s="22"/>
      <c r="GJO1" s="22"/>
      <c r="GJP1" s="22"/>
      <c r="GJQ1" s="22"/>
      <c r="GJR1" s="22"/>
      <c r="GJS1" s="22"/>
      <c r="GJT1" s="22"/>
      <c r="GJU1" s="22"/>
      <c r="GJV1" s="22"/>
      <c r="GJW1" s="22"/>
      <c r="GJX1" s="22"/>
      <c r="GJY1" s="22"/>
      <c r="GJZ1" s="22"/>
      <c r="GKA1" s="22"/>
      <c r="GKB1" s="22"/>
      <c r="GKC1" s="22"/>
      <c r="GKD1" s="22"/>
      <c r="GKE1" s="22"/>
      <c r="GKF1" s="22"/>
      <c r="GKG1" s="22"/>
      <c r="GKH1" s="22"/>
      <c r="GKI1" s="22"/>
      <c r="GKJ1" s="22"/>
      <c r="GKK1" s="22"/>
      <c r="GKL1" s="22"/>
      <c r="GKM1" s="22"/>
      <c r="GKN1" s="22"/>
      <c r="GKO1" s="22"/>
      <c r="GKP1" s="22"/>
      <c r="GKQ1" s="22"/>
      <c r="GKR1" s="22"/>
      <c r="GKS1" s="22"/>
      <c r="GKT1" s="22"/>
      <c r="GKU1" s="22"/>
      <c r="GKV1" s="22"/>
      <c r="GKW1" s="22"/>
      <c r="GKX1" s="22"/>
      <c r="GKY1" s="22"/>
      <c r="GKZ1" s="22"/>
      <c r="GLA1" s="22"/>
      <c r="GLB1" s="22"/>
      <c r="GLC1" s="22"/>
      <c r="GLD1" s="22"/>
      <c r="GLE1" s="22"/>
      <c r="GLF1" s="22"/>
      <c r="GLG1" s="22"/>
      <c r="GLH1" s="22"/>
      <c r="GLI1" s="22"/>
      <c r="GLJ1" s="22"/>
      <c r="GLK1" s="22"/>
      <c r="GLL1" s="22"/>
      <c r="GLM1" s="22"/>
      <c r="GLN1" s="22"/>
      <c r="GLO1" s="22"/>
      <c r="GLP1" s="22"/>
      <c r="GLQ1" s="22"/>
      <c r="GLR1" s="22"/>
      <c r="GLS1" s="22"/>
      <c r="GLT1" s="22"/>
      <c r="GLU1" s="22"/>
      <c r="GLV1" s="22"/>
      <c r="GLW1" s="22"/>
      <c r="GLX1" s="22"/>
      <c r="GLY1" s="22"/>
      <c r="GLZ1" s="22"/>
      <c r="GMA1" s="22"/>
      <c r="GMB1" s="22"/>
      <c r="GMC1" s="22"/>
      <c r="GMD1" s="22"/>
      <c r="GME1" s="22"/>
      <c r="GMF1" s="22"/>
      <c r="GMG1" s="22"/>
      <c r="GMH1" s="22"/>
      <c r="GMI1" s="22"/>
      <c r="GMJ1" s="22"/>
      <c r="GMK1" s="22"/>
      <c r="GML1" s="22"/>
      <c r="GMM1" s="22"/>
      <c r="GMN1" s="22"/>
      <c r="GMO1" s="22"/>
      <c r="GMP1" s="22"/>
      <c r="GMQ1" s="22"/>
      <c r="GMR1" s="22"/>
      <c r="GMS1" s="22"/>
      <c r="GMT1" s="22"/>
      <c r="GMU1" s="22"/>
      <c r="GMV1" s="22"/>
      <c r="GMW1" s="22"/>
      <c r="GMX1" s="22"/>
      <c r="GMY1" s="22"/>
      <c r="GMZ1" s="22"/>
      <c r="GNA1" s="22"/>
      <c r="GNB1" s="22"/>
      <c r="GNC1" s="22"/>
      <c r="GND1" s="22"/>
      <c r="GNE1" s="22"/>
      <c r="GNF1" s="22"/>
      <c r="GNG1" s="22"/>
      <c r="GNH1" s="22"/>
      <c r="GNI1" s="22"/>
      <c r="GNJ1" s="22"/>
      <c r="GNK1" s="22"/>
      <c r="GNL1" s="22"/>
      <c r="GNM1" s="22"/>
      <c r="GNN1" s="22"/>
      <c r="GNO1" s="22"/>
      <c r="GNP1" s="22"/>
      <c r="GNQ1" s="22"/>
      <c r="GNR1" s="22"/>
      <c r="GNS1" s="22"/>
      <c r="GNT1" s="22"/>
      <c r="GNU1" s="22"/>
      <c r="GNV1" s="22"/>
      <c r="GNW1" s="22"/>
      <c r="GNX1" s="22"/>
      <c r="GNY1" s="22"/>
      <c r="GNZ1" s="22"/>
      <c r="GOA1" s="22"/>
      <c r="GOB1" s="22"/>
      <c r="GOC1" s="22"/>
      <c r="GOD1" s="22"/>
      <c r="GOE1" s="22"/>
      <c r="GOF1" s="22"/>
      <c r="GOG1" s="22"/>
      <c r="GOH1" s="22"/>
      <c r="GOI1" s="22"/>
      <c r="GOJ1" s="22"/>
      <c r="GOK1" s="22"/>
      <c r="GOL1" s="22"/>
      <c r="GOM1" s="22"/>
      <c r="GON1" s="22"/>
      <c r="GOO1" s="22"/>
      <c r="GOP1" s="22"/>
      <c r="GOQ1" s="22"/>
      <c r="GOR1" s="22"/>
      <c r="GOS1" s="22"/>
      <c r="GOT1" s="22"/>
      <c r="GOU1" s="22"/>
      <c r="GOV1" s="22"/>
      <c r="GOW1" s="22"/>
      <c r="GOX1" s="22"/>
      <c r="GOY1" s="22"/>
      <c r="GOZ1" s="22"/>
      <c r="GPA1" s="22"/>
      <c r="GPB1" s="22"/>
      <c r="GPC1" s="22"/>
      <c r="GPD1" s="22"/>
      <c r="GPE1" s="22"/>
      <c r="GPF1" s="22"/>
      <c r="GPG1" s="22"/>
      <c r="GPH1" s="22"/>
      <c r="GPI1" s="22"/>
      <c r="GPJ1" s="22"/>
      <c r="GPK1" s="22"/>
      <c r="GPL1" s="22"/>
      <c r="GPM1" s="22"/>
      <c r="GPN1" s="22"/>
      <c r="GPO1" s="22"/>
      <c r="GPP1" s="22"/>
      <c r="GPQ1" s="22"/>
      <c r="GPR1" s="22"/>
      <c r="GPS1" s="22"/>
      <c r="GPT1" s="22"/>
      <c r="GPU1" s="22"/>
      <c r="GPV1" s="22"/>
      <c r="GPW1" s="22"/>
      <c r="GPX1" s="22"/>
      <c r="GPY1" s="22"/>
      <c r="GPZ1" s="22"/>
      <c r="GQA1" s="22"/>
      <c r="GQB1" s="22"/>
      <c r="GQC1" s="22"/>
      <c r="GQD1" s="22"/>
      <c r="GQE1" s="22"/>
      <c r="GQF1" s="22"/>
      <c r="GQG1" s="22"/>
      <c r="GQH1" s="22"/>
      <c r="GQI1" s="22"/>
      <c r="GQJ1" s="22"/>
      <c r="GQK1" s="22"/>
      <c r="GQL1" s="22"/>
      <c r="GQM1" s="22"/>
      <c r="GQN1" s="22"/>
      <c r="GQO1" s="22"/>
      <c r="GQP1" s="22"/>
      <c r="GQQ1" s="22"/>
      <c r="GQR1" s="22"/>
      <c r="GQS1" s="22"/>
      <c r="GQT1" s="22"/>
      <c r="GQU1" s="22"/>
      <c r="GQV1" s="22"/>
      <c r="GQW1" s="22"/>
      <c r="GQX1" s="22"/>
      <c r="GQY1" s="22"/>
      <c r="GQZ1" s="22"/>
      <c r="GRA1" s="22"/>
      <c r="GRB1" s="22"/>
      <c r="GRC1" s="22"/>
      <c r="GRD1" s="22"/>
      <c r="GRE1" s="22"/>
      <c r="GRF1" s="22"/>
      <c r="GRG1" s="22"/>
      <c r="GRH1" s="22"/>
      <c r="GRI1" s="22"/>
      <c r="GRJ1" s="22"/>
      <c r="GRK1" s="22"/>
      <c r="GRL1" s="22"/>
      <c r="GRM1" s="22"/>
      <c r="GRN1" s="22"/>
      <c r="GRO1" s="22"/>
      <c r="GRP1" s="22"/>
      <c r="GRQ1" s="22"/>
      <c r="GRR1" s="22"/>
      <c r="GRS1" s="22"/>
      <c r="GRT1" s="22"/>
      <c r="GRU1" s="22"/>
      <c r="GRV1" s="22"/>
      <c r="GRW1" s="22"/>
      <c r="GRX1" s="22"/>
      <c r="GRY1" s="22"/>
      <c r="GRZ1" s="22"/>
      <c r="GSA1" s="22"/>
      <c r="GSB1" s="22"/>
      <c r="GSC1" s="22"/>
      <c r="GSD1" s="22"/>
      <c r="GSE1" s="22"/>
      <c r="GSF1" s="22"/>
      <c r="GSG1" s="22"/>
      <c r="GSH1" s="22"/>
      <c r="GSI1" s="22"/>
      <c r="GSJ1" s="22"/>
      <c r="GSK1" s="22"/>
      <c r="GSL1" s="22"/>
      <c r="GSM1" s="22"/>
      <c r="GSN1" s="22"/>
      <c r="GSO1" s="22"/>
      <c r="GSP1" s="22"/>
      <c r="GSQ1" s="22"/>
      <c r="GSR1" s="22"/>
      <c r="GSS1" s="22"/>
      <c r="GST1" s="22"/>
      <c r="GSU1" s="22"/>
      <c r="GSV1" s="22"/>
      <c r="GSW1" s="22"/>
      <c r="GSX1" s="22"/>
      <c r="GSY1" s="22"/>
      <c r="GSZ1" s="22"/>
      <c r="GTA1" s="22"/>
      <c r="GTB1" s="22"/>
      <c r="GTC1" s="22"/>
      <c r="GTD1" s="22"/>
      <c r="GTE1" s="22"/>
      <c r="GTF1" s="22"/>
      <c r="GTG1" s="22"/>
      <c r="GTH1" s="22"/>
      <c r="GTI1" s="22"/>
      <c r="GTJ1" s="22"/>
      <c r="GTK1" s="22"/>
      <c r="GTL1" s="22"/>
      <c r="GTM1" s="22"/>
      <c r="GTN1" s="22"/>
      <c r="GTO1" s="22"/>
      <c r="GTP1" s="22"/>
      <c r="GTQ1" s="22"/>
      <c r="GTR1" s="22"/>
      <c r="GTS1" s="22"/>
      <c r="GTT1" s="22"/>
      <c r="GTU1" s="22"/>
      <c r="GTV1" s="22"/>
      <c r="GTW1" s="22"/>
      <c r="GTX1" s="22"/>
      <c r="GTY1" s="22"/>
      <c r="GTZ1" s="22"/>
      <c r="GUA1" s="22"/>
      <c r="GUB1" s="22"/>
      <c r="GUC1" s="22"/>
      <c r="GUD1" s="22"/>
      <c r="GUE1" s="22"/>
      <c r="GUF1" s="22"/>
      <c r="GUG1" s="22"/>
      <c r="GUH1" s="22"/>
      <c r="GUI1" s="22"/>
      <c r="GUJ1" s="22"/>
      <c r="GUK1" s="22"/>
      <c r="GUL1" s="22"/>
      <c r="GUM1" s="22"/>
      <c r="GUN1" s="22"/>
      <c r="GUO1" s="22"/>
      <c r="GUP1" s="22"/>
      <c r="GUQ1" s="22"/>
      <c r="GUR1" s="22"/>
      <c r="GUS1" s="22"/>
      <c r="GUT1" s="22"/>
      <c r="GUU1" s="22"/>
      <c r="GUV1" s="22"/>
      <c r="GUW1" s="22"/>
      <c r="GUX1" s="22"/>
      <c r="GUY1" s="22"/>
      <c r="GUZ1" s="22"/>
      <c r="GVA1" s="22"/>
      <c r="GVB1" s="22"/>
      <c r="GVC1" s="22"/>
      <c r="GVD1" s="22"/>
      <c r="GVE1" s="22"/>
      <c r="GVF1" s="22"/>
      <c r="GVG1" s="22"/>
      <c r="GVH1" s="22"/>
      <c r="GVI1" s="22"/>
      <c r="GVJ1" s="22"/>
      <c r="GVK1" s="22"/>
      <c r="GVL1" s="22"/>
      <c r="GVM1" s="22"/>
      <c r="GVN1" s="22"/>
      <c r="GVO1" s="22"/>
      <c r="GVP1" s="22"/>
      <c r="GVQ1" s="22"/>
      <c r="GVR1" s="22"/>
      <c r="GVS1" s="22"/>
      <c r="GVT1" s="22"/>
      <c r="GVU1" s="22"/>
      <c r="GVV1" s="22"/>
      <c r="GVW1" s="22"/>
      <c r="GVX1" s="22"/>
      <c r="GVY1" s="22"/>
      <c r="GVZ1" s="22"/>
      <c r="GWA1" s="22"/>
      <c r="GWB1" s="22"/>
      <c r="GWC1" s="22"/>
      <c r="GWD1" s="22"/>
      <c r="GWE1" s="22"/>
      <c r="GWF1" s="22"/>
      <c r="GWG1" s="22"/>
      <c r="GWH1" s="22"/>
      <c r="GWI1" s="22"/>
      <c r="GWJ1" s="22"/>
      <c r="GWK1" s="22"/>
      <c r="GWL1" s="22"/>
      <c r="GWM1" s="22"/>
      <c r="GWN1" s="22"/>
      <c r="GWO1" s="22"/>
      <c r="GWP1" s="22"/>
      <c r="GWQ1" s="22"/>
      <c r="GWR1" s="22"/>
      <c r="GWS1" s="22"/>
      <c r="GWT1" s="22"/>
      <c r="GWU1" s="22"/>
      <c r="GWV1" s="22"/>
      <c r="GWW1" s="22"/>
      <c r="GWX1" s="22"/>
      <c r="GWY1" s="22"/>
      <c r="GWZ1" s="22"/>
      <c r="GXA1" s="22"/>
      <c r="GXB1" s="22"/>
      <c r="GXC1" s="22"/>
      <c r="GXD1" s="22"/>
      <c r="GXE1" s="22"/>
      <c r="GXF1" s="22"/>
      <c r="GXG1" s="22"/>
      <c r="GXH1" s="22"/>
      <c r="GXI1" s="22"/>
      <c r="GXJ1" s="22"/>
      <c r="GXK1" s="22"/>
      <c r="GXL1" s="22"/>
      <c r="GXM1" s="22"/>
      <c r="GXN1" s="22"/>
      <c r="GXO1" s="22"/>
      <c r="GXP1" s="22"/>
      <c r="GXQ1" s="22"/>
      <c r="GXR1" s="22"/>
      <c r="GXS1" s="22"/>
      <c r="GXT1" s="22"/>
      <c r="GXU1" s="22"/>
      <c r="GXV1" s="22"/>
      <c r="GXW1" s="22"/>
      <c r="GXX1" s="22"/>
      <c r="GXY1" s="22"/>
      <c r="GXZ1" s="22"/>
      <c r="GYA1" s="22"/>
      <c r="GYB1" s="22"/>
      <c r="GYC1" s="22"/>
      <c r="GYD1" s="22"/>
      <c r="GYE1" s="22"/>
      <c r="GYF1" s="22"/>
      <c r="GYG1" s="22"/>
      <c r="GYH1" s="22"/>
      <c r="GYI1" s="22"/>
      <c r="GYJ1" s="22"/>
      <c r="GYK1" s="22"/>
      <c r="GYL1" s="22"/>
      <c r="GYM1" s="22"/>
      <c r="GYN1" s="22"/>
      <c r="GYO1" s="22"/>
      <c r="GYP1" s="22"/>
      <c r="GYQ1" s="22"/>
      <c r="GYR1" s="22"/>
      <c r="GYS1" s="22"/>
      <c r="GYT1" s="22"/>
      <c r="GYU1" s="22"/>
      <c r="GYV1" s="22"/>
      <c r="GYW1" s="22"/>
      <c r="GYX1" s="22"/>
      <c r="GYY1" s="22"/>
      <c r="GYZ1" s="22"/>
      <c r="GZA1" s="22"/>
      <c r="GZB1" s="22"/>
      <c r="GZC1" s="22"/>
      <c r="GZD1" s="22"/>
      <c r="GZE1" s="22"/>
      <c r="GZF1" s="22"/>
      <c r="GZG1" s="22"/>
      <c r="GZH1" s="22"/>
      <c r="GZI1" s="22"/>
      <c r="GZJ1" s="22"/>
      <c r="GZK1" s="22"/>
      <c r="GZL1" s="22"/>
      <c r="GZM1" s="22"/>
      <c r="GZN1" s="22"/>
      <c r="GZO1" s="22"/>
      <c r="GZP1" s="22"/>
      <c r="GZQ1" s="22"/>
      <c r="GZR1" s="22"/>
      <c r="GZS1" s="22"/>
      <c r="GZT1" s="22"/>
      <c r="GZU1" s="22"/>
      <c r="GZV1" s="22"/>
      <c r="GZW1" s="22"/>
      <c r="GZX1" s="22"/>
      <c r="GZY1" s="22"/>
      <c r="GZZ1" s="22"/>
      <c r="HAA1" s="22"/>
      <c r="HAB1" s="22"/>
      <c r="HAC1" s="22"/>
      <c r="HAD1" s="22"/>
      <c r="HAE1" s="22"/>
      <c r="HAF1" s="22"/>
      <c r="HAG1" s="22"/>
      <c r="HAH1" s="22"/>
      <c r="HAI1" s="22"/>
      <c r="HAJ1" s="22"/>
      <c r="HAK1" s="22"/>
      <c r="HAL1" s="22"/>
      <c r="HAM1" s="22"/>
      <c r="HAN1" s="22"/>
      <c r="HAO1" s="22"/>
      <c r="HAP1" s="22"/>
      <c r="HAQ1" s="22"/>
      <c r="HAR1" s="22"/>
      <c r="HAS1" s="22"/>
      <c r="HAT1" s="22"/>
      <c r="HAU1" s="22"/>
      <c r="HAV1" s="22"/>
      <c r="HAW1" s="22"/>
      <c r="HAX1" s="22"/>
      <c r="HAY1" s="22"/>
      <c r="HAZ1" s="22"/>
      <c r="HBA1" s="22"/>
      <c r="HBB1" s="22"/>
      <c r="HBC1" s="22"/>
      <c r="HBD1" s="22"/>
      <c r="HBE1" s="22"/>
      <c r="HBF1" s="22"/>
      <c r="HBG1" s="22"/>
      <c r="HBH1" s="22"/>
      <c r="HBI1" s="22"/>
      <c r="HBJ1" s="22"/>
      <c r="HBK1" s="22"/>
      <c r="HBL1" s="22"/>
      <c r="HBM1" s="22"/>
      <c r="HBN1" s="22"/>
      <c r="HBO1" s="22"/>
      <c r="HBP1" s="22"/>
      <c r="HBQ1" s="22"/>
      <c r="HBR1" s="22"/>
      <c r="HBS1" s="22"/>
      <c r="HBT1" s="22"/>
      <c r="HBU1" s="22"/>
      <c r="HBV1" s="22"/>
      <c r="HBW1" s="22"/>
      <c r="HBX1" s="22"/>
      <c r="HBY1" s="22"/>
      <c r="HBZ1" s="22"/>
      <c r="HCA1" s="22"/>
      <c r="HCB1" s="22"/>
      <c r="HCC1" s="22"/>
      <c r="HCD1" s="22"/>
      <c r="HCE1" s="22"/>
      <c r="HCF1" s="22"/>
      <c r="HCG1" s="22"/>
      <c r="HCH1" s="22"/>
      <c r="HCI1" s="22"/>
      <c r="HCJ1" s="22"/>
      <c r="HCK1" s="22"/>
      <c r="HCL1" s="22"/>
      <c r="HCM1" s="22"/>
      <c r="HCN1" s="22"/>
      <c r="HCO1" s="22"/>
      <c r="HCP1" s="22"/>
      <c r="HCQ1" s="22"/>
      <c r="HCR1" s="22"/>
      <c r="HCS1" s="22"/>
      <c r="HCT1" s="22"/>
      <c r="HCU1" s="22"/>
      <c r="HCV1" s="22"/>
      <c r="HCW1" s="22"/>
      <c r="HCX1" s="22"/>
      <c r="HCY1" s="22"/>
      <c r="HCZ1" s="22"/>
      <c r="HDA1" s="22"/>
      <c r="HDB1" s="22"/>
      <c r="HDC1" s="22"/>
      <c r="HDD1" s="22"/>
      <c r="HDE1" s="22"/>
      <c r="HDF1" s="22"/>
      <c r="HDG1" s="22"/>
      <c r="HDH1" s="22"/>
      <c r="HDI1" s="22"/>
      <c r="HDJ1" s="22"/>
      <c r="HDK1" s="22"/>
      <c r="HDL1" s="22"/>
      <c r="HDM1" s="22"/>
      <c r="HDN1" s="22"/>
      <c r="HDO1" s="22"/>
      <c r="HDP1" s="22"/>
      <c r="HDQ1" s="22"/>
      <c r="HDR1" s="22"/>
      <c r="HDS1" s="22"/>
      <c r="HDT1" s="22"/>
      <c r="HDU1" s="22"/>
      <c r="HDV1" s="22"/>
      <c r="HDW1" s="22"/>
      <c r="HDX1" s="22"/>
      <c r="HDY1" s="22"/>
      <c r="HDZ1" s="22"/>
      <c r="HEA1" s="22"/>
      <c r="HEB1" s="22"/>
      <c r="HEC1" s="22"/>
      <c r="HED1" s="22"/>
      <c r="HEE1" s="22"/>
      <c r="HEF1" s="22"/>
      <c r="HEG1" s="22"/>
      <c r="HEH1" s="22"/>
      <c r="HEI1" s="22"/>
      <c r="HEJ1" s="22"/>
      <c r="HEK1" s="22"/>
      <c r="HEL1" s="22"/>
      <c r="HEM1" s="22"/>
      <c r="HEN1" s="22"/>
      <c r="HEO1" s="22"/>
      <c r="HEP1" s="22"/>
      <c r="HEQ1" s="22"/>
      <c r="HER1" s="22"/>
      <c r="HES1" s="22"/>
      <c r="HET1" s="22"/>
      <c r="HEU1" s="22"/>
      <c r="HEV1" s="22"/>
      <c r="HEW1" s="22"/>
      <c r="HEX1" s="22"/>
      <c r="HEY1" s="22"/>
      <c r="HEZ1" s="22"/>
      <c r="HFA1" s="22"/>
      <c r="HFB1" s="22"/>
      <c r="HFC1" s="22"/>
      <c r="HFD1" s="22"/>
      <c r="HFE1" s="22"/>
      <c r="HFF1" s="22"/>
      <c r="HFG1" s="22"/>
      <c r="HFH1" s="22"/>
      <c r="HFI1" s="22"/>
      <c r="HFJ1" s="22"/>
      <c r="HFK1" s="22"/>
      <c r="HFL1" s="22"/>
      <c r="HFM1" s="22"/>
      <c r="HFN1" s="22"/>
      <c r="HFO1" s="22"/>
      <c r="HFP1" s="22"/>
      <c r="HFQ1" s="22"/>
      <c r="HFR1" s="22"/>
      <c r="HFS1" s="22"/>
      <c r="HFT1" s="22"/>
      <c r="HFU1" s="22"/>
      <c r="HFV1" s="22"/>
      <c r="HFW1" s="22"/>
      <c r="HFX1" s="22"/>
      <c r="HFY1" s="22"/>
      <c r="HFZ1" s="22"/>
      <c r="HGA1" s="22"/>
      <c r="HGB1" s="22"/>
      <c r="HGC1" s="22"/>
      <c r="HGD1" s="22"/>
      <c r="HGE1" s="22"/>
      <c r="HGF1" s="22"/>
      <c r="HGG1" s="22"/>
      <c r="HGH1" s="22"/>
      <c r="HGI1" s="22"/>
      <c r="HGJ1" s="22"/>
      <c r="HGK1" s="22"/>
      <c r="HGL1" s="22"/>
      <c r="HGM1" s="22"/>
      <c r="HGN1" s="22"/>
      <c r="HGO1" s="22"/>
      <c r="HGP1" s="22"/>
      <c r="HGQ1" s="22"/>
      <c r="HGR1" s="22"/>
      <c r="HGS1" s="22"/>
      <c r="HGT1" s="22"/>
      <c r="HGU1" s="22"/>
      <c r="HGV1" s="22"/>
      <c r="HGW1" s="22"/>
      <c r="HGX1" s="22"/>
      <c r="HGY1" s="22"/>
      <c r="HGZ1" s="22"/>
      <c r="HHA1" s="22"/>
      <c r="HHB1" s="22"/>
      <c r="HHC1" s="22"/>
      <c r="HHD1" s="22"/>
      <c r="HHE1" s="22"/>
      <c r="HHF1" s="22"/>
      <c r="HHG1" s="22"/>
      <c r="HHH1" s="22"/>
      <c r="HHI1" s="22"/>
      <c r="HHJ1" s="22"/>
      <c r="HHK1" s="22"/>
      <c r="HHL1" s="22"/>
      <c r="HHM1" s="22"/>
      <c r="HHN1" s="22"/>
      <c r="HHO1" s="22"/>
      <c r="HHP1" s="22"/>
      <c r="HHQ1" s="22"/>
      <c r="HHR1" s="22"/>
      <c r="HHS1" s="22"/>
      <c r="HHT1" s="22"/>
      <c r="HHU1" s="22"/>
      <c r="HHV1" s="22"/>
      <c r="HHW1" s="22"/>
      <c r="HHX1" s="22"/>
      <c r="HHY1" s="22"/>
      <c r="HHZ1" s="22"/>
      <c r="HIA1" s="22"/>
      <c r="HIB1" s="22"/>
      <c r="HIC1" s="22"/>
      <c r="HID1" s="22"/>
      <c r="HIE1" s="22"/>
      <c r="HIF1" s="22"/>
      <c r="HIG1" s="22"/>
      <c r="HIH1" s="22"/>
      <c r="HII1" s="22"/>
      <c r="HIJ1" s="22"/>
      <c r="HIK1" s="22"/>
      <c r="HIL1" s="22"/>
      <c r="HIM1" s="22"/>
      <c r="HIN1" s="22"/>
      <c r="HIO1" s="22"/>
      <c r="HIP1" s="22"/>
      <c r="HIQ1" s="22"/>
      <c r="HIR1" s="22"/>
      <c r="HIS1" s="22"/>
      <c r="HIT1" s="22"/>
      <c r="HIU1" s="22"/>
      <c r="HIV1" s="22"/>
      <c r="HIW1" s="22"/>
      <c r="HIX1" s="22"/>
      <c r="HIY1" s="22"/>
      <c r="HIZ1" s="22"/>
      <c r="HJA1" s="22"/>
      <c r="HJB1" s="22"/>
      <c r="HJC1" s="22"/>
      <c r="HJD1" s="22"/>
      <c r="HJE1" s="22"/>
      <c r="HJF1" s="22"/>
      <c r="HJG1" s="22"/>
      <c r="HJH1" s="22"/>
      <c r="HJI1" s="22"/>
      <c r="HJJ1" s="22"/>
      <c r="HJK1" s="22"/>
      <c r="HJL1" s="22"/>
      <c r="HJM1" s="22"/>
      <c r="HJN1" s="22"/>
      <c r="HJO1" s="22"/>
      <c r="HJP1" s="22"/>
      <c r="HJQ1" s="22"/>
      <c r="HJR1" s="22"/>
      <c r="HJS1" s="22"/>
      <c r="HJT1" s="22"/>
      <c r="HJU1" s="22"/>
      <c r="HJV1" s="22"/>
      <c r="HJW1" s="22"/>
      <c r="HJX1" s="22"/>
      <c r="HJY1" s="22"/>
      <c r="HJZ1" s="22"/>
      <c r="HKA1" s="22"/>
      <c r="HKB1" s="22"/>
      <c r="HKC1" s="22"/>
      <c r="HKD1" s="22"/>
      <c r="HKE1" s="22"/>
      <c r="HKF1" s="22"/>
      <c r="HKG1" s="22"/>
      <c r="HKH1" s="22"/>
      <c r="HKI1" s="22"/>
      <c r="HKJ1" s="22"/>
      <c r="HKK1" s="22"/>
      <c r="HKL1" s="22"/>
      <c r="HKM1" s="22"/>
      <c r="HKN1" s="22"/>
      <c r="HKO1" s="22"/>
      <c r="HKP1" s="22"/>
      <c r="HKQ1" s="22"/>
      <c r="HKR1" s="22"/>
      <c r="HKS1" s="22"/>
      <c r="HKT1" s="22"/>
      <c r="HKU1" s="22"/>
      <c r="HKV1" s="22"/>
      <c r="HKW1" s="22"/>
      <c r="HKX1" s="22"/>
      <c r="HKY1" s="22"/>
      <c r="HKZ1" s="22"/>
      <c r="HLA1" s="22"/>
      <c r="HLB1" s="22"/>
      <c r="HLC1" s="22"/>
      <c r="HLD1" s="22"/>
      <c r="HLE1" s="22"/>
      <c r="HLF1" s="22"/>
      <c r="HLG1" s="22"/>
      <c r="HLH1" s="22"/>
      <c r="HLI1" s="22"/>
      <c r="HLJ1" s="22"/>
      <c r="HLK1" s="22"/>
      <c r="HLL1" s="22"/>
      <c r="HLM1" s="22"/>
      <c r="HLN1" s="22"/>
      <c r="HLO1" s="22"/>
      <c r="HLP1" s="22"/>
      <c r="HLQ1" s="22"/>
      <c r="HLR1" s="22"/>
      <c r="HLS1" s="22"/>
      <c r="HLT1" s="22"/>
      <c r="HLU1" s="22"/>
      <c r="HLV1" s="22"/>
      <c r="HLW1" s="22"/>
      <c r="HLX1" s="22"/>
      <c r="HLY1" s="22"/>
      <c r="HLZ1" s="22"/>
      <c r="HMA1" s="22"/>
      <c r="HMB1" s="22"/>
      <c r="HMC1" s="22"/>
      <c r="HMD1" s="22"/>
      <c r="HME1" s="22"/>
      <c r="HMF1" s="22"/>
      <c r="HMG1" s="22"/>
      <c r="HMH1" s="22"/>
      <c r="HMI1" s="22"/>
      <c r="HMJ1" s="22"/>
      <c r="HMK1" s="22"/>
      <c r="HML1" s="22"/>
      <c r="HMM1" s="22"/>
      <c r="HMN1" s="22"/>
      <c r="HMO1" s="22"/>
      <c r="HMP1" s="22"/>
      <c r="HMQ1" s="22"/>
      <c r="HMR1" s="22"/>
      <c r="HMS1" s="22"/>
      <c r="HMT1" s="22"/>
      <c r="HMU1" s="22"/>
      <c r="HMV1" s="22"/>
      <c r="HMW1" s="22"/>
      <c r="HMX1" s="22"/>
      <c r="HMY1" s="22"/>
      <c r="HMZ1" s="22"/>
      <c r="HNA1" s="22"/>
      <c r="HNB1" s="22"/>
      <c r="HNC1" s="22"/>
      <c r="HND1" s="22"/>
      <c r="HNE1" s="22"/>
      <c r="HNF1" s="22"/>
      <c r="HNG1" s="22"/>
      <c r="HNH1" s="22"/>
      <c r="HNI1" s="22"/>
      <c r="HNJ1" s="22"/>
      <c r="HNK1" s="22"/>
      <c r="HNL1" s="22"/>
      <c r="HNM1" s="22"/>
      <c r="HNN1" s="22"/>
      <c r="HNO1" s="22"/>
      <c r="HNP1" s="22"/>
      <c r="HNQ1" s="22"/>
      <c r="HNR1" s="22"/>
      <c r="HNS1" s="22"/>
      <c r="HNT1" s="22"/>
      <c r="HNU1" s="22"/>
      <c r="HNV1" s="22"/>
      <c r="HNW1" s="22"/>
      <c r="HNX1" s="22"/>
      <c r="HNY1" s="22"/>
      <c r="HNZ1" s="22"/>
      <c r="HOA1" s="22"/>
      <c r="HOB1" s="22"/>
      <c r="HOC1" s="22"/>
      <c r="HOD1" s="22"/>
      <c r="HOE1" s="22"/>
      <c r="HOF1" s="22"/>
      <c r="HOG1" s="22"/>
      <c r="HOH1" s="22"/>
      <c r="HOI1" s="22"/>
      <c r="HOJ1" s="22"/>
      <c r="HOK1" s="22"/>
      <c r="HOL1" s="22"/>
      <c r="HOM1" s="22"/>
      <c r="HON1" s="22"/>
      <c r="HOO1" s="22"/>
      <c r="HOP1" s="22"/>
      <c r="HOQ1" s="22"/>
      <c r="HOR1" s="22"/>
      <c r="HOS1" s="22"/>
      <c r="HOT1" s="22"/>
      <c r="HOU1" s="22"/>
      <c r="HOV1" s="22"/>
      <c r="HOW1" s="22"/>
      <c r="HOX1" s="22"/>
      <c r="HOY1" s="22"/>
      <c r="HOZ1" s="22"/>
      <c r="HPA1" s="22"/>
      <c r="HPB1" s="22"/>
      <c r="HPC1" s="22"/>
      <c r="HPD1" s="22"/>
      <c r="HPE1" s="22"/>
      <c r="HPF1" s="22"/>
      <c r="HPG1" s="22"/>
      <c r="HPH1" s="22"/>
      <c r="HPI1" s="22"/>
      <c r="HPJ1" s="22"/>
      <c r="HPK1" s="22"/>
      <c r="HPL1" s="22"/>
      <c r="HPM1" s="22"/>
      <c r="HPN1" s="22"/>
      <c r="HPO1" s="22"/>
      <c r="HPP1" s="22"/>
      <c r="HPQ1" s="22"/>
      <c r="HPR1" s="22"/>
      <c r="HPS1" s="22"/>
      <c r="HPT1" s="22"/>
      <c r="HPU1" s="22"/>
      <c r="HPV1" s="22"/>
      <c r="HPW1" s="22"/>
      <c r="HPX1" s="22"/>
      <c r="HPY1" s="22"/>
      <c r="HPZ1" s="22"/>
      <c r="HQA1" s="22"/>
      <c r="HQB1" s="22"/>
      <c r="HQC1" s="22"/>
      <c r="HQD1" s="22"/>
      <c r="HQE1" s="22"/>
      <c r="HQF1" s="22"/>
      <c r="HQG1" s="22"/>
      <c r="HQH1" s="22"/>
      <c r="HQI1" s="22"/>
      <c r="HQJ1" s="22"/>
      <c r="HQK1" s="22"/>
      <c r="HQL1" s="22"/>
      <c r="HQM1" s="22"/>
      <c r="HQN1" s="22"/>
      <c r="HQO1" s="22"/>
      <c r="HQP1" s="22"/>
      <c r="HQQ1" s="22"/>
      <c r="HQR1" s="22"/>
      <c r="HQS1" s="22"/>
      <c r="HQT1" s="22"/>
      <c r="HQU1" s="22"/>
      <c r="HQV1" s="22"/>
      <c r="HQW1" s="22"/>
      <c r="HQX1" s="22"/>
      <c r="HQY1" s="22"/>
      <c r="HQZ1" s="22"/>
      <c r="HRA1" s="22"/>
      <c r="HRB1" s="22"/>
      <c r="HRC1" s="22"/>
      <c r="HRD1" s="22"/>
      <c r="HRE1" s="22"/>
      <c r="HRF1" s="22"/>
      <c r="HRG1" s="22"/>
      <c r="HRH1" s="22"/>
      <c r="HRI1" s="22"/>
      <c r="HRJ1" s="22"/>
      <c r="HRK1" s="22"/>
      <c r="HRL1" s="22"/>
      <c r="HRM1" s="22"/>
      <c r="HRN1" s="22"/>
      <c r="HRO1" s="22"/>
      <c r="HRP1" s="22"/>
      <c r="HRQ1" s="22"/>
      <c r="HRR1" s="22"/>
      <c r="HRS1" s="22"/>
      <c r="HRT1" s="22"/>
      <c r="HRU1" s="22"/>
      <c r="HRV1" s="22"/>
      <c r="HRW1" s="22"/>
      <c r="HRX1" s="22"/>
      <c r="HRY1" s="22"/>
      <c r="HRZ1" s="22"/>
      <c r="HSA1" s="22"/>
      <c r="HSB1" s="22"/>
      <c r="HSC1" s="22"/>
      <c r="HSD1" s="22"/>
      <c r="HSE1" s="22"/>
      <c r="HSF1" s="22"/>
      <c r="HSG1" s="22"/>
      <c r="HSH1" s="22"/>
      <c r="HSI1" s="22"/>
      <c r="HSJ1" s="22"/>
      <c r="HSK1" s="22"/>
      <c r="HSL1" s="22"/>
      <c r="HSM1" s="22"/>
      <c r="HSN1" s="22"/>
      <c r="HSO1" s="22"/>
      <c r="HSP1" s="22"/>
      <c r="HSQ1" s="22"/>
      <c r="HSR1" s="22"/>
      <c r="HSS1" s="22"/>
      <c r="HST1" s="22"/>
      <c r="HSU1" s="22"/>
      <c r="HSV1" s="22"/>
      <c r="HSW1" s="22"/>
      <c r="HSX1" s="22"/>
      <c r="HSY1" s="22"/>
      <c r="HSZ1" s="22"/>
      <c r="HTA1" s="22"/>
      <c r="HTB1" s="22"/>
      <c r="HTC1" s="22"/>
      <c r="HTD1" s="22"/>
      <c r="HTE1" s="22"/>
      <c r="HTF1" s="22"/>
      <c r="HTG1" s="22"/>
      <c r="HTH1" s="22"/>
      <c r="HTI1" s="22"/>
      <c r="HTJ1" s="22"/>
      <c r="HTK1" s="22"/>
      <c r="HTL1" s="22"/>
      <c r="HTM1" s="22"/>
      <c r="HTN1" s="22"/>
      <c r="HTO1" s="22"/>
      <c r="HTP1" s="22"/>
      <c r="HTQ1" s="22"/>
      <c r="HTR1" s="22"/>
      <c r="HTS1" s="22"/>
      <c r="HTT1" s="22"/>
      <c r="HTU1" s="22"/>
      <c r="HTV1" s="22"/>
      <c r="HTW1" s="22"/>
      <c r="HTX1" s="22"/>
      <c r="HTY1" s="22"/>
      <c r="HTZ1" s="22"/>
      <c r="HUA1" s="22"/>
      <c r="HUB1" s="22"/>
      <c r="HUC1" s="22"/>
      <c r="HUD1" s="22"/>
      <c r="HUE1" s="22"/>
      <c r="HUF1" s="22"/>
      <c r="HUG1" s="22"/>
      <c r="HUH1" s="22"/>
      <c r="HUI1" s="22"/>
      <c r="HUJ1" s="22"/>
      <c r="HUK1" s="22"/>
      <c r="HUL1" s="22"/>
      <c r="HUM1" s="22"/>
      <c r="HUN1" s="22"/>
      <c r="HUO1" s="22"/>
      <c r="HUP1" s="22"/>
      <c r="HUQ1" s="22"/>
      <c r="HUR1" s="22"/>
      <c r="HUS1" s="22"/>
      <c r="HUT1" s="22"/>
      <c r="HUU1" s="22"/>
      <c r="HUV1" s="22"/>
      <c r="HUW1" s="22"/>
      <c r="HUX1" s="22"/>
      <c r="HUY1" s="22"/>
      <c r="HUZ1" s="22"/>
      <c r="HVA1" s="22"/>
      <c r="HVB1" s="22"/>
      <c r="HVC1" s="22"/>
      <c r="HVD1" s="22"/>
      <c r="HVE1" s="22"/>
      <c r="HVF1" s="22"/>
      <c r="HVG1" s="22"/>
      <c r="HVH1" s="22"/>
      <c r="HVI1" s="22"/>
      <c r="HVJ1" s="22"/>
      <c r="HVK1" s="22"/>
      <c r="HVL1" s="22"/>
      <c r="HVM1" s="22"/>
      <c r="HVN1" s="22"/>
      <c r="HVO1" s="22"/>
      <c r="HVP1" s="22"/>
      <c r="HVQ1" s="22"/>
      <c r="HVR1" s="22"/>
      <c r="HVS1" s="22"/>
      <c r="HVT1" s="22"/>
      <c r="HVU1" s="22"/>
      <c r="HVV1" s="22"/>
      <c r="HVW1" s="22"/>
      <c r="HVX1" s="22"/>
      <c r="HVY1" s="22"/>
      <c r="HVZ1" s="22"/>
      <c r="HWA1" s="22"/>
      <c r="HWB1" s="22"/>
      <c r="HWC1" s="22"/>
      <c r="HWD1" s="22"/>
      <c r="HWE1" s="22"/>
      <c r="HWF1" s="22"/>
      <c r="HWG1" s="22"/>
      <c r="HWH1" s="22"/>
      <c r="HWI1" s="22"/>
      <c r="HWJ1" s="22"/>
      <c r="HWK1" s="22"/>
      <c r="HWL1" s="22"/>
      <c r="HWM1" s="22"/>
      <c r="HWN1" s="22"/>
      <c r="HWO1" s="22"/>
      <c r="HWP1" s="22"/>
      <c r="HWQ1" s="22"/>
      <c r="HWR1" s="22"/>
      <c r="HWS1" s="22"/>
      <c r="HWT1" s="22"/>
      <c r="HWU1" s="22"/>
      <c r="HWV1" s="22"/>
      <c r="HWW1" s="22"/>
      <c r="HWX1" s="22"/>
      <c r="HWY1" s="22"/>
      <c r="HWZ1" s="22"/>
      <c r="HXA1" s="22"/>
      <c r="HXB1" s="22"/>
      <c r="HXC1" s="22"/>
      <c r="HXD1" s="22"/>
      <c r="HXE1" s="22"/>
      <c r="HXF1" s="22"/>
      <c r="HXG1" s="22"/>
      <c r="HXH1" s="22"/>
      <c r="HXI1" s="22"/>
      <c r="HXJ1" s="22"/>
      <c r="HXK1" s="22"/>
      <c r="HXL1" s="22"/>
      <c r="HXM1" s="22"/>
      <c r="HXN1" s="22"/>
      <c r="HXO1" s="22"/>
      <c r="HXP1" s="22"/>
      <c r="HXQ1" s="22"/>
      <c r="HXR1" s="22"/>
      <c r="HXS1" s="22"/>
      <c r="HXT1" s="22"/>
      <c r="HXU1" s="22"/>
      <c r="HXV1" s="22"/>
      <c r="HXW1" s="22"/>
      <c r="HXX1" s="22"/>
      <c r="HXY1" s="22"/>
      <c r="HXZ1" s="22"/>
      <c r="HYA1" s="22"/>
      <c r="HYB1" s="22"/>
      <c r="HYC1" s="22"/>
      <c r="HYD1" s="22"/>
      <c r="HYE1" s="22"/>
      <c r="HYF1" s="22"/>
      <c r="HYG1" s="22"/>
      <c r="HYH1" s="22"/>
      <c r="HYI1" s="22"/>
      <c r="HYJ1" s="22"/>
      <c r="HYK1" s="22"/>
      <c r="HYL1" s="22"/>
      <c r="HYM1" s="22"/>
      <c r="HYN1" s="22"/>
      <c r="HYO1" s="22"/>
      <c r="HYP1" s="22"/>
      <c r="HYQ1" s="22"/>
      <c r="HYR1" s="22"/>
      <c r="HYS1" s="22"/>
      <c r="HYT1" s="22"/>
      <c r="HYU1" s="22"/>
      <c r="HYV1" s="22"/>
      <c r="HYW1" s="22"/>
      <c r="HYX1" s="22"/>
      <c r="HYY1" s="22"/>
      <c r="HYZ1" s="22"/>
      <c r="HZA1" s="22"/>
      <c r="HZB1" s="22"/>
      <c r="HZC1" s="22"/>
      <c r="HZD1" s="22"/>
      <c r="HZE1" s="22"/>
      <c r="HZF1" s="22"/>
      <c r="HZG1" s="22"/>
      <c r="HZH1" s="22"/>
      <c r="HZI1" s="22"/>
      <c r="HZJ1" s="22"/>
      <c r="HZK1" s="22"/>
      <c r="HZL1" s="22"/>
      <c r="HZM1" s="22"/>
      <c r="HZN1" s="22"/>
      <c r="HZO1" s="22"/>
      <c r="HZP1" s="22"/>
      <c r="HZQ1" s="22"/>
      <c r="HZR1" s="22"/>
      <c r="HZS1" s="22"/>
      <c r="HZT1" s="22"/>
      <c r="HZU1" s="22"/>
      <c r="HZV1" s="22"/>
      <c r="HZW1" s="22"/>
      <c r="HZX1" s="22"/>
      <c r="HZY1" s="22"/>
      <c r="HZZ1" s="22"/>
      <c r="IAA1" s="22"/>
      <c r="IAB1" s="22"/>
      <c r="IAC1" s="22"/>
      <c r="IAD1" s="22"/>
      <c r="IAE1" s="22"/>
      <c r="IAF1" s="22"/>
      <c r="IAG1" s="22"/>
      <c r="IAH1" s="22"/>
      <c r="IAI1" s="22"/>
      <c r="IAJ1" s="22"/>
      <c r="IAK1" s="22"/>
      <c r="IAL1" s="22"/>
      <c r="IAM1" s="22"/>
      <c r="IAN1" s="22"/>
      <c r="IAO1" s="22"/>
      <c r="IAP1" s="22"/>
      <c r="IAQ1" s="22"/>
      <c r="IAR1" s="22"/>
      <c r="IAS1" s="22"/>
      <c r="IAT1" s="22"/>
      <c r="IAU1" s="22"/>
      <c r="IAV1" s="22"/>
      <c r="IAW1" s="22"/>
      <c r="IAX1" s="22"/>
      <c r="IAY1" s="22"/>
      <c r="IAZ1" s="22"/>
      <c r="IBA1" s="22"/>
      <c r="IBB1" s="22"/>
      <c r="IBC1" s="22"/>
      <c r="IBD1" s="22"/>
      <c r="IBE1" s="22"/>
      <c r="IBF1" s="22"/>
      <c r="IBG1" s="22"/>
      <c r="IBH1" s="22"/>
      <c r="IBI1" s="22"/>
      <c r="IBJ1" s="22"/>
      <c r="IBK1" s="22"/>
      <c r="IBL1" s="22"/>
      <c r="IBM1" s="22"/>
      <c r="IBN1" s="22"/>
      <c r="IBO1" s="22"/>
      <c r="IBP1" s="22"/>
      <c r="IBQ1" s="22"/>
      <c r="IBR1" s="22"/>
      <c r="IBS1" s="22"/>
      <c r="IBT1" s="22"/>
      <c r="IBU1" s="22"/>
      <c r="IBV1" s="22"/>
      <c r="IBW1" s="22"/>
      <c r="IBX1" s="22"/>
      <c r="IBY1" s="22"/>
      <c r="IBZ1" s="22"/>
      <c r="ICA1" s="22"/>
      <c r="ICB1" s="22"/>
      <c r="ICC1" s="22"/>
      <c r="ICD1" s="22"/>
      <c r="ICE1" s="22"/>
      <c r="ICF1" s="22"/>
      <c r="ICG1" s="22"/>
      <c r="ICH1" s="22"/>
      <c r="ICI1" s="22"/>
      <c r="ICJ1" s="22"/>
      <c r="ICK1" s="22"/>
      <c r="ICL1" s="22"/>
      <c r="ICM1" s="22"/>
      <c r="ICN1" s="22"/>
      <c r="ICO1" s="22"/>
      <c r="ICP1" s="22"/>
      <c r="ICQ1" s="22"/>
      <c r="ICR1" s="22"/>
      <c r="ICS1" s="22"/>
      <c r="ICT1" s="22"/>
      <c r="ICU1" s="22"/>
      <c r="ICV1" s="22"/>
      <c r="ICW1" s="22"/>
      <c r="ICX1" s="22"/>
      <c r="ICY1" s="22"/>
      <c r="ICZ1" s="22"/>
      <c r="IDA1" s="22"/>
      <c r="IDB1" s="22"/>
      <c r="IDC1" s="22"/>
      <c r="IDD1" s="22"/>
      <c r="IDE1" s="22"/>
      <c r="IDF1" s="22"/>
      <c r="IDG1" s="22"/>
      <c r="IDH1" s="22"/>
      <c r="IDI1" s="22"/>
      <c r="IDJ1" s="22"/>
      <c r="IDK1" s="22"/>
      <c r="IDL1" s="22"/>
      <c r="IDM1" s="22"/>
      <c r="IDN1" s="22"/>
      <c r="IDO1" s="22"/>
      <c r="IDP1" s="22"/>
      <c r="IDQ1" s="22"/>
      <c r="IDR1" s="22"/>
      <c r="IDS1" s="22"/>
      <c r="IDT1" s="22"/>
      <c r="IDU1" s="22"/>
      <c r="IDV1" s="22"/>
      <c r="IDW1" s="22"/>
      <c r="IDX1" s="22"/>
      <c r="IDY1" s="22"/>
      <c r="IDZ1" s="22"/>
      <c r="IEA1" s="22"/>
      <c r="IEB1" s="22"/>
      <c r="IEC1" s="22"/>
      <c r="IED1" s="22"/>
      <c r="IEE1" s="22"/>
      <c r="IEF1" s="22"/>
      <c r="IEG1" s="22"/>
      <c r="IEH1" s="22"/>
      <c r="IEI1" s="22"/>
      <c r="IEJ1" s="22"/>
      <c r="IEK1" s="22"/>
      <c r="IEL1" s="22"/>
      <c r="IEM1" s="22"/>
      <c r="IEN1" s="22"/>
      <c r="IEO1" s="22"/>
      <c r="IEP1" s="22"/>
      <c r="IEQ1" s="22"/>
      <c r="IER1" s="22"/>
      <c r="IES1" s="22"/>
      <c r="IET1" s="22"/>
      <c r="IEU1" s="22"/>
      <c r="IEV1" s="22"/>
      <c r="IEW1" s="22"/>
      <c r="IEX1" s="22"/>
      <c r="IEY1" s="22"/>
      <c r="IEZ1" s="22"/>
      <c r="IFA1" s="22"/>
      <c r="IFB1" s="22"/>
      <c r="IFC1" s="22"/>
      <c r="IFD1" s="22"/>
      <c r="IFE1" s="22"/>
      <c r="IFF1" s="22"/>
      <c r="IFG1" s="22"/>
      <c r="IFH1" s="22"/>
      <c r="IFI1" s="22"/>
      <c r="IFJ1" s="22"/>
      <c r="IFK1" s="22"/>
      <c r="IFL1" s="22"/>
      <c r="IFM1" s="22"/>
      <c r="IFN1" s="22"/>
      <c r="IFO1" s="22"/>
      <c r="IFP1" s="22"/>
      <c r="IFQ1" s="22"/>
      <c r="IFR1" s="22"/>
      <c r="IFS1" s="22"/>
      <c r="IFT1" s="22"/>
      <c r="IFU1" s="22"/>
      <c r="IFV1" s="22"/>
      <c r="IFW1" s="22"/>
      <c r="IFX1" s="22"/>
      <c r="IFY1" s="22"/>
      <c r="IFZ1" s="22"/>
      <c r="IGA1" s="22"/>
      <c r="IGB1" s="22"/>
      <c r="IGC1" s="22"/>
      <c r="IGD1" s="22"/>
      <c r="IGE1" s="22"/>
      <c r="IGF1" s="22"/>
      <c r="IGG1" s="22"/>
      <c r="IGH1" s="22"/>
      <c r="IGI1" s="22"/>
      <c r="IGJ1" s="22"/>
      <c r="IGK1" s="22"/>
      <c r="IGL1" s="22"/>
      <c r="IGM1" s="22"/>
      <c r="IGN1" s="22"/>
      <c r="IGO1" s="22"/>
      <c r="IGP1" s="22"/>
      <c r="IGQ1" s="22"/>
      <c r="IGR1" s="22"/>
      <c r="IGS1" s="22"/>
      <c r="IGT1" s="22"/>
      <c r="IGU1" s="22"/>
      <c r="IGV1" s="22"/>
      <c r="IGW1" s="22"/>
      <c r="IGX1" s="22"/>
      <c r="IGY1" s="22"/>
      <c r="IGZ1" s="22"/>
      <c r="IHA1" s="22"/>
      <c r="IHB1" s="22"/>
      <c r="IHC1" s="22"/>
      <c r="IHD1" s="22"/>
      <c r="IHE1" s="22"/>
      <c r="IHF1" s="22"/>
      <c r="IHG1" s="22"/>
      <c r="IHH1" s="22"/>
      <c r="IHI1" s="22"/>
      <c r="IHJ1" s="22"/>
      <c r="IHK1" s="22"/>
      <c r="IHL1" s="22"/>
      <c r="IHM1" s="22"/>
      <c r="IHN1" s="22"/>
      <c r="IHO1" s="22"/>
      <c r="IHP1" s="22"/>
      <c r="IHQ1" s="22"/>
      <c r="IHR1" s="22"/>
      <c r="IHS1" s="22"/>
      <c r="IHT1" s="22"/>
      <c r="IHU1" s="22"/>
      <c r="IHV1" s="22"/>
      <c r="IHW1" s="22"/>
      <c r="IHX1" s="22"/>
      <c r="IHY1" s="22"/>
      <c r="IHZ1" s="22"/>
      <c r="IIA1" s="22"/>
      <c r="IIB1" s="22"/>
      <c r="IIC1" s="22"/>
      <c r="IID1" s="22"/>
      <c r="IIE1" s="22"/>
      <c r="IIF1" s="22"/>
      <c r="IIG1" s="22"/>
      <c r="IIH1" s="22"/>
      <c r="III1" s="22"/>
      <c r="IIJ1" s="22"/>
      <c r="IIK1" s="22"/>
      <c r="IIL1" s="22"/>
      <c r="IIM1" s="22"/>
      <c r="IIN1" s="22"/>
      <c r="IIO1" s="22"/>
      <c r="IIP1" s="22"/>
      <c r="IIQ1" s="22"/>
      <c r="IIR1" s="22"/>
      <c r="IIS1" s="22"/>
      <c r="IIT1" s="22"/>
      <c r="IIU1" s="22"/>
      <c r="IIV1" s="22"/>
      <c r="IIW1" s="22"/>
      <c r="IIX1" s="22"/>
      <c r="IIY1" s="22"/>
      <c r="IIZ1" s="22"/>
      <c r="IJA1" s="22"/>
      <c r="IJB1" s="22"/>
      <c r="IJC1" s="22"/>
      <c r="IJD1" s="22"/>
      <c r="IJE1" s="22"/>
      <c r="IJF1" s="22"/>
      <c r="IJG1" s="22"/>
      <c r="IJH1" s="22"/>
      <c r="IJI1" s="22"/>
      <c r="IJJ1" s="22"/>
      <c r="IJK1" s="22"/>
      <c r="IJL1" s="22"/>
      <c r="IJM1" s="22"/>
      <c r="IJN1" s="22"/>
      <c r="IJO1" s="22"/>
      <c r="IJP1" s="22"/>
      <c r="IJQ1" s="22"/>
      <c r="IJR1" s="22"/>
      <c r="IJS1" s="22"/>
      <c r="IJT1" s="22"/>
      <c r="IJU1" s="22"/>
      <c r="IJV1" s="22"/>
      <c r="IJW1" s="22"/>
      <c r="IJX1" s="22"/>
      <c r="IJY1" s="22"/>
      <c r="IJZ1" s="22"/>
      <c r="IKA1" s="22"/>
      <c r="IKB1" s="22"/>
      <c r="IKC1" s="22"/>
      <c r="IKD1" s="22"/>
      <c r="IKE1" s="22"/>
      <c r="IKF1" s="22"/>
      <c r="IKG1" s="22"/>
      <c r="IKH1" s="22"/>
      <c r="IKI1" s="22"/>
      <c r="IKJ1" s="22"/>
      <c r="IKK1" s="22"/>
      <c r="IKL1" s="22"/>
      <c r="IKM1" s="22"/>
      <c r="IKN1" s="22"/>
      <c r="IKO1" s="22"/>
      <c r="IKP1" s="22"/>
      <c r="IKQ1" s="22"/>
      <c r="IKR1" s="22"/>
      <c r="IKS1" s="22"/>
      <c r="IKT1" s="22"/>
      <c r="IKU1" s="22"/>
      <c r="IKV1" s="22"/>
      <c r="IKW1" s="22"/>
      <c r="IKX1" s="22"/>
      <c r="IKY1" s="22"/>
      <c r="IKZ1" s="22"/>
      <c r="ILA1" s="22"/>
      <c r="ILB1" s="22"/>
      <c r="ILC1" s="22"/>
      <c r="ILD1" s="22"/>
      <c r="ILE1" s="22"/>
      <c r="ILF1" s="22"/>
      <c r="ILG1" s="22"/>
      <c r="ILH1" s="22"/>
      <c r="ILI1" s="22"/>
      <c r="ILJ1" s="22"/>
      <c r="ILK1" s="22"/>
      <c r="ILL1" s="22"/>
      <c r="ILM1" s="22"/>
      <c r="ILN1" s="22"/>
      <c r="ILO1" s="22"/>
      <c r="ILP1" s="22"/>
      <c r="ILQ1" s="22"/>
      <c r="ILR1" s="22"/>
      <c r="ILS1" s="22"/>
      <c r="ILT1" s="22"/>
      <c r="ILU1" s="22"/>
      <c r="ILV1" s="22"/>
      <c r="ILW1" s="22"/>
      <c r="ILX1" s="22"/>
      <c r="ILY1" s="22"/>
      <c r="ILZ1" s="22"/>
      <c r="IMA1" s="22"/>
      <c r="IMB1" s="22"/>
      <c r="IMC1" s="22"/>
      <c r="IMD1" s="22"/>
      <c r="IME1" s="22"/>
      <c r="IMF1" s="22"/>
      <c r="IMG1" s="22"/>
      <c r="IMH1" s="22"/>
      <c r="IMI1" s="22"/>
      <c r="IMJ1" s="22"/>
      <c r="IMK1" s="22"/>
      <c r="IML1" s="22"/>
      <c r="IMM1" s="22"/>
      <c r="IMN1" s="22"/>
      <c r="IMO1" s="22"/>
      <c r="IMP1" s="22"/>
      <c r="IMQ1" s="22"/>
      <c r="IMR1" s="22"/>
      <c r="IMS1" s="22"/>
      <c r="IMT1" s="22"/>
      <c r="IMU1" s="22"/>
      <c r="IMV1" s="22"/>
      <c r="IMW1" s="22"/>
      <c r="IMX1" s="22"/>
      <c r="IMY1" s="22"/>
      <c r="IMZ1" s="22"/>
      <c r="INA1" s="22"/>
      <c r="INB1" s="22"/>
      <c r="INC1" s="22"/>
      <c r="IND1" s="22"/>
      <c r="INE1" s="22"/>
      <c r="INF1" s="22"/>
      <c r="ING1" s="22"/>
      <c r="INH1" s="22"/>
      <c r="INI1" s="22"/>
      <c r="INJ1" s="22"/>
      <c r="INK1" s="22"/>
      <c r="INL1" s="22"/>
      <c r="INM1" s="22"/>
      <c r="INN1" s="22"/>
      <c r="INO1" s="22"/>
      <c r="INP1" s="22"/>
      <c r="INQ1" s="22"/>
      <c r="INR1" s="22"/>
      <c r="INS1" s="22"/>
      <c r="INT1" s="22"/>
      <c r="INU1" s="22"/>
      <c r="INV1" s="22"/>
      <c r="INW1" s="22"/>
      <c r="INX1" s="22"/>
      <c r="INY1" s="22"/>
      <c r="INZ1" s="22"/>
      <c r="IOA1" s="22"/>
      <c r="IOB1" s="22"/>
      <c r="IOC1" s="22"/>
      <c r="IOD1" s="22"/>
      <c r="IOE1" s="22"/>
      <c r="IOF1" s="22"/>
      <c r="IOG1" s="22"/>
      <c r="IOH1" s="22"/>
      <c r="IOI1" s="22"/>
      <c r="IOJ1" s="22"/>
      <c r="IOK1" s="22"/>
      <c r="IOL1" s="22"/>
      <c r="IOM1" s="22"/>
      <c r="ION1" s="22"/>
      <c r="IOO1" s="22"/>
      <c r="IOP1" s="22"/>
      <c r="IOQ1" s="22"/>
      <c r="IOR1" s="22"/>
      <c r="IOS1" s="22"/>
      <c r="IOT1" s="22"/>
      <c r="IOU1" s="22"/>
      <c r="IOV1" s="22"/>
      <c r="IOW1" s="22"/>
      <c r="IOX1" s="22"/>
      <c r="IOY1" s="22"/>
      <c r="IOZ1" s="22"/>
      <c r="IPA1" s="22"/>
      <c r="IPB1" s="22"/>
      <c r="IPC1" s="22"/>
      <c r="IPD1" s="22"/>
      <c r="IPE1" s="22"/>
      <c r="IPF1" s="22"/>
      <c r="IPG1" s="22"/>
      <c r="IPH1" s="22"/>
      <c r="IPI1" s="22"/>
      <c r="IPJ1" s="22"/>
      <c r="IPK1" s="22"/>
      <c r="IPL1" s="22"/>
      <c r="IPM1" s="22"/>
      <c r="IPN1" s="22"/>
      <c r="IPO1" s="22"/>
      <c r="IPP1" s="22"/>
      <c r="IPQ1" s="22"/>
      <c r="IPR1" s="22"/>
      <c r="IPS1" s="22"/>
      <c r="IPT1" s="22"/>
      <c r="IPU1" s="22"/>
      <c r="IPV1" s="22"/>
      <c r="IPW1" s="22"/>
      <c r="IPX1" s="22"/>
      <c r="IPY1" s="22"/>
      <c r="IPZ1" s="22"/>
      <c r="IQA1" s="22"/>
      <c r="IQB1" s="22"/>
      <c r="IQC1" s="22"/>
      <c r="IQD1" s="22"/>
      <c r="IQE1" s="22"/>
      <c r="IQF1" s="22"/>
      <c r="IQG1" s="22"/>
      <c r="IQH1" s="22"/>
      <c r="IQI1" s="22"/>
      <c r="IQJ1" s="22"/>
      <c r="IQK1" s="22"/>
      <c r="IQL1" s="22"/>
      <c r="IQM1" s="22"/>
      <c r="IQN1" s="22"/>
      <c r="IQO1" s="22"/>
      <c r="IQP1" s="22"/>
      <c r="IQQ1" s="22"/>
      <c r="IQR1" s="22"/>
      <c r="IQS1" s="22"/>
      <c r="IQT1" s="22"/>
      <c r="IQU1" s="22"/>
      <c r="IQV1" s="22"/>
      <c r="IQW1" s="22"/>
      <c r="IQX1" s="22"/>
      <c r="IQY1" s="22"/>
      <c r="IQZ1" s="22"/>
      <c r="IRA1" s="22"/>
      <c r="IRB1" s="22"/>
      <c r="IRC1" s="22"/>
      <c r="IRD1" s="22"/>
      <c r="IRE1" s="22"/>
      <c r="IRF1" s="22"/>
      <c r="IRG1" s="22"/>
      <c r="IRH1" s="22"/>
      <c r="IRI1" s="22"/>
      <c r="IRJ1" s="22"/>
      <c r="IRK1" s="22"/>
      <c r="IRL1" s="22"/>
      <c r="IRM1" s="22"/>
      <c r="IRN1" s="22"/>
      <c r="IRO1" s="22"/>
      <c r="IRP1" s="22"/>
      <c r="IRQ1" s="22"/>
      <c r="IRR1" s="22"/>
      <c r="IRS1" s="22"/>
      <c r="IRT1" s="22"/>
      <c r="IRU1" s="22"/>
      <c r="IRV1" s="22"/>
      <c r="IRW1" s="22"/>
      <c r="IRX1" s="22"/>
      <c r="IRY1" s="22"/>
      <c r="IRZ1" s="22"/>
      <c r="ISA1" s="22"/>
      <c r="ISB1" s="22"/>
      <c r="ISC1" s="22"/>
      <c r="ISD1" s="22"/>
      <c r="ISE1" s="22"/>
      <c r="ISF1" s="22"/>
      <c r="ISG1" s="22"/>
      <c r="ISH1" s="22"/>
      <c r="ISI1" s="22"/>
      <c r="ISJ1" s="22"/>
      <c r="ISK1" s="22"/>
      <c r="ISL1" s="22"/>
      <c r="ISM1" s="22"/>
      <c r="ISN1" s="22"/>
      <c r="ISO1" s="22"/>
      <c r="ISP1" s="22"/>
      <c r="ISQ1" s="22"/>
      <c r="ISR1" s="22"/>
      <c r="ISS1" s="22"/>
      <c r="IST1" s="22"/>
      <c r="ISU1" s="22"/>
      <c r="ISV1" s="22"/>
      <c r="ISW1" s="22"/>
      <c r="ISX1" s="22"/>
      <c r="ISY1" s="22"/>
      <c r="ISZ1" s="22"/>
      <c r="ITA1" s="22"/>
      <c r="ITB1" s="22"/>
      <c r="ITC1" s="22"/>
      <c r="ITD1" s="22"/>
      <c r="ITE1" s="22"/>
      <c r="ITF1" s="22"/>
      <c r="ITG1" s="22"/>
      <c r="ITH1" s="22"/>
      <c r="ITI1" s="22"/>
      <c r="ITJ1" s="22"/>
      <c r="ITK1" s="22"/>
      <c r="ITL1" s="22"/>
      <c r="ITM1" s="22"/>
      <c r="ITN1" s="22"/>
      <c r="ITO1" s="22"/>
      <c r="ITP1" s="22"/>
      <c r="ITQ1" s="22"/>
      <c r="ITR1" s="22"/>
      <c r="ITS1" s="22"/>
      <c r="ITT1" s="22"/>
      <c r="ITU1" s="22"/>
      <c r="ITV1" s="22"/>
      <c r="ITW1" s="22"/>
      <c r="ITX1" s="22"/>
      <c r="ITY1" s="22"/>
      <c r="ITZ1" s="22"/>
      <c r="IUA1" s="22"/>
      <c r="IUB1" s="22"/>
      <c r="IUC1" s="22"/>
      <c r="IUD1" s="22"/>
      <c r="IUE1" s="22"/>
      <c r="IUF1" s="22"/>
      <c r="IUG1" s="22"/>
      <c r="IUH1" s="22"/>
      <c r="IUI1" s="22"/>
      <c r="IUJ1" s="22"/>
      <c r="IUK1" s="22"/>
      <c r="IUL1" s="22"/>
      <c r="IUM1" s="22"/>
      <c r="IUN1" s="22"/>
      <c r="IUO1" s="22"/>
      <c r="IUP1" s="22"/>
      <c r="IUQ1" s="22"/>
      <c r="IUR1" s="22"/>
      <c r="IUS1" s="22"/>
      <c r="IUT1" s="22"/>
      <c r="IUU1" s="22"/>
      <c r="IUV1" s="22"/>
      <c r="IUW1" s="22"/>
      <c r="IUX1" s="22"/>
      <c r="IUY1" s="22"/>
      <c r="IUZ1" s="22"/>
      <c r="IVA1" s="22"/>
      <c r="IVB1" s="22"/>
      <c r="IVC1" s="22"/>
      <c r="IVD1" s="22"/>
      <c r="IVE1" s="22"/>
      <c r="IVF1" s="22"/>
      <c r="IVG1" s="22"/>
      <c r="IVH1" s="22"/>
      <c r="IVI1" s="22"/>
      <c r="IVJ1" s="22"/>
      <c r="IVK1" s="22"/>
      <c r="IVL1" s="22"/>
      <c r="IVM1" s="22"/>
      <c r="IVN1" s="22"/>
      <c r="IVO1" s="22"/>
      <c r="IVP1" s="22"/>
      <c r="IVQ1" s="22"/>
      <c r="IVR1" s="22"/>
      <c r="IVS1" s="22"/>
      <c r="IVT1" s="22"/>
      <c r="IVU1" s="22"/>
      <c r="IVV1" s="22"/>
      <c r="IVW1" s="22"/>
      <c r="IVX1" s="22"/>
      <c r="IVY1" s="22"/>
      <c r="IVZ1" s="22"/>
      <c r="IWA1" s="22"/>
      <c r="IWB1" s="22"/>
      <c r="IWC1" s="22"/>
      <c r="IWD1" s="22"/>
      <c r="IWE1" s="22"/>
      <c r="IWF1" s="22"/>
      <c r="IWG1" s="22"/>
      <c r="IWH1" s="22"/>
      <c r="IWI1" s="22"/>
      <c r="IWJ1" s="22"/>
      <c r="IWK1" s="22"/>
      <c r="IWL1" s="22"/>
      <c r="IWM1" s="22"/>
      <c r="IWN1" s="22"/>
      <c r="IWO1" s="22"/>
      <c r="IWP1" s="22"/>
      <c r="IWQ1" s="22"/>
      <c r="IWR1" s="22"/>
      <c r="IWS1" s="22"/>
      <c r="IWT1" s="22"/>
      <c r="IWU1" s="22"/>
      <c r="IWV1" s="22"/>
      <c r="IWW1" s="22"/>
      <c r="IWX1" s="22"/>
      <c r="IWY1" s="22"/>
      <c r="IWZ1" s="22"/>
      <c r="IXA1" s="22"/>
      <c r="IXB1" s="22"/>
      <c r="IXC1" s="22"/>
      <c r="IXD1" s="22"/>
      <c r="IXE1" s="22"/>
      <c r="IXF1" s="22"/>
      <c r="IXG1" s="22"/>
      <c r="IXH1" s="22"/>
      <c r="IXI1" s="22"/>
      <c r="IXJ1" s="22"/>
      <c r="IXK1" s="22"/>
      <c r="IXL1" s="22"/>
      <c r="IXM1" s="22"/>
      <c r="IXN1" s="22"/>
      <c r="IXO1" s="22"/>
      <c r="IXP1" s="22"/>
      <c r="IXQ1" s="22"/>
      <c r="IXR1" s="22"/>
      <c r="IXS1" s="22"/>
      <c r="IXT1" s="22"/>
      <c r="IXU1" s="22"/>
      <c r="IXV1" s="22"/>
      <c r="IXW1" s="22"/>
      <c r="IXX1" s="22"/>
      <c r="IXY1" s="22"/>
      <c r="IXZ1" s="22"/>
      <c r="IYA1" s="22"/>
      <c r="IYB1" s="22"/>
      <c r="IYC1" s="22"/>
      <c r="IYD1" s="22"/>
      <c r="IYE1" s="22"/>
      <c r="IYF1" s="22"/>
      <c r="IYG1" s="22"/>
      <c r="IYH1" s="22"/>
      <c r="IYI1" s="22"/>
      <c r="IYJ1" s="22"/>
      <c r="IYK1" s="22"/>
      <c r="IYL1" s="22"/>
      <c r="IYM1" s="22"/>
      <c r="IYN1" s="22"/>
      <c r="IYO1" s="22"/>
      <c r="IYP1" s="22"/>
      <c r="IYQ1" s="22"/>
      <c r="IYR1" s="22"/>
      <c r="IYS1" s="22"/>
      <c r="IYT1" s="22"/>
      <c r="IYU1" s="22"/>
      <c r="IYV1" s="22"/>
      <c r="IYW1" s="22"/>
      <c r="IYX1" s="22"/>
      <c r="IYY1" s="22"/>
      <c r="IYZ1" s="22"/>
      <c r="IZA1" s="22"/>
      <c r="IZB1" s="22"/>
      <c r="IZC1" s="22"/>
      <c r="IZD1" s="22"/>
      <c r="IZE1" s="22"/>
      <c r="IZF1" s="22"/>
      <c r="IZG1" s="22"/>
      <c r="IZH1" s="22"/>
      <c r="IZI1" s="22"/>
      <c r="IZJ1" s="22"/>
      <c r="IZK1" s="22"/>
      <c r="IZL1" s="22"/>
      <c r="IZM1" s="22"/>
      <c r="IZN1" s="22"/>
      <c r="IZO1" s="22"/>
      <c r="IZP1" s="22"/>
      <c r="IZQ1" s="22"/>
      <c r="IZR1" s="22"/>
      <c r="IZS1" s="22"/>
      <c r="IZT1" s="22"/>
      <c r="IZU1" s="22"/>
      <c r="IZV1" s="22"/>
      <c r="IZW1" s="22"/>
      <c r="IZX1" s="22"/>
      <c r="IZY1" s="22"/>
      <c r="IZZ1" s="22"/>
      <c r="JAA1" s="22"/>
      <c r="JAB1" s="22"/>
      <c r="JAC1" s="22"/>
      <c r="JAD1" s="22"/>
      <c r="JAE1" s="22"/>
      <c r="JAF1" s="22"/>
      <c r="JAG1" s="22"/>
      <c r="JAH1" s="22"/>
      <c r="JAI1" s="22"/>
      <c r="JAJ1" s="22"/>
      <c r="JAK1" s="22"/>
      <c r="JAL1" s="22"/>
      <c r="JAM1" s="22"/>
      <c r="JAN1" s="22"/>
      <c r="JAO1" s="22"/>
      <c r="JAP1" s="22"/>
      <c r="JAQ1" s="22"/>
      <c r="JAR1" s="22"/>
      <c r="JAS1" s="22"/>
      <c r="JAT1" s="22"/>
      <c r="JAU1" s="22"/>
      <c r="JAV1" s="22"/>
      <c r="JAW1" s="22"/>
      <c r="JAX1" s="22"/>
      <c r="JAY1" s="22"/>
      <c r="JAZ1" s="22"/>
      <c r="JBA1" s="22"/>
      <c r="JBB1" s="22"/>
      <c r="JBC1" s="22"/>
      <c r="JBD1" s="22"/>
      <c r="JBE1" s="22"/>
      <c r="JBF1" s="22"/>
      <c r="JBG1" s="22"/>
      <c r="JBH1" s="22"/>
      <c r="JBI1" s="22"/>
      <c r="JBJ1" s="22"/>
      <c r="JBK1" s="22"/>
      <c r="JBL1" s="22"/>
      <c r="JBM1" s="22"/>
      <c r="JBN1" s="22"/>
      <c r="JBO1" s="22"/>
      <c r="JBP1" s="22"/>
      <c r="JBQ1" s="22"/>
      <c r="JBR1" s="22"/>
      <c r="JBS1" s="22"/>
      <c r="JBT1" s="22"/>
      <c r="JBU1" s="22"/>
      <c r="JBV1" s="22"/>
      <c r="JBW1" s="22"/>
      <c r="JBX1" s="22"/>
      <c r="JBY1" s="22"/>
      <c r="JBZ1" s="22"/>
      <c r="JCA1" s="22"/>
      <c r="JCB1" s="22"/>
      <c r="JCC1" s="22"/>
      <c r="JCD1" s="22"/>
      <c r="JCE1" s="22"/>
      <c r="JCF1" s="22"/>
      <c r="JCG1" s="22"/>
      <c r="JCH1" s="22"/>
      <c r="JCI1" s="22"/>
      <c r="JCJ1" s="22"/>
      <c r="JCK1" s="22"/>
      <c r="JCL1" s="22"/>
      <c r="JCM1" s="22"/>
      <c r="JCN1" s="22"/>
      <c r="JCO1" s="22"/>
      <c r="JCP1" s="22"/>
      <c r="JCQ1" s="22"/>
      <c r="JCR1" s="22"/>
      <c r="JCS1" s="22"/>
      <c r="JCT1" s="22"/>
      <c r="JCU1" s="22"/>
      <c r="JCV1" s="22"/>
      <c r="JCW1" s="22"/>
      <c r="JCX1" s="22"/>
      <c r="JCY1" s="22"/>
      <c r="JCZ1" s="22"/>
      <c r="JDA1" s="22"/>
      <c r="JDB1" s="22"/>
      <c r="JDC1" s="22"/>
      <c r="JDD1" s="22"/>
      <c r="JDE1" s="22"/>
      <c r="JDF1" s="22"/>
      <c r="JDG1" s="22"/>
      <c r="JDH1" s="22"/>
      <c r="JDI1" s="22"/>
      <c r="JDJ1" s="22"/>
      <c r="JDK1" s="22"/>
      <c r="JDL1" s="22"/>
      <c r="JDM1" s="22"/>
      <c r="JDN1" s="22"/>
      <c r="JDO1" s="22"/>
      <c r="JDP1" s="22"/>
      <c r="JDQ1" s="22"/>
      <c r="JDR1" s="22"/>
      <c r="JDS1" s="22"/>
      <c r="JDT1" s="22"/>
      <c r="JDU1" s="22"/>
      <c r="JDV1" s="22"/>
      <c r="JDW1" s="22"/>
      <c r="JDX1" s="22"/>
      <c r="JDY1" s="22"/>
      <c r="JDZ1" s="22"/>
      <c r="JEA1" s="22"/>
      <c r="JEB1" s="22"/>
      <c r="JEC1" s="22"/>
      <c r="JED1" s="22"/>
      <c r="JEE1" s="22"/>
      <c r="JEF1" s="22"/>
      <c r="JEG1" s="22"/>
      <c r="JEH1" s="22"/>
      <c r="JEI1" s="22"/>
      <c r="JEJ1" s="22"/>
      <c r="JEK1" s="22"/>
      <c r="JEL1" s="22"/>
      <c r="JEM1" s="22"/>
      <c r="JEN1" s="22"/>
      <c r="JEO1" s="22"/>
      <c r="JEP1" s="22"/>
      <c r="JEQ1" s="22"/>
      <c r="JER1" s="22"/>
      <c r="JES1" s="22"/>
      <c r="JET1" s="22"/>
      <c r="JEU1" s="22"/>
      <c r="JEV1" s="22"/>
      <c r="JEW1" s="22"/>
      <c r="JEX1" s="22"/>
      <c r="JEY1" s="22"/>
      <c r="JEZ1" s="22"/>
      <c r="JFA1" s="22"/>
      <c r="JFB1" s="22"/>
      <c r="JFC1" s="22"/>
      <c r="JFD1" s="22"/>
      <c r="JFE1" s="22"/>
      <c r="JFF1" s="22"/>
      <c r="JFG1" s="22"/>
      <c r="JFH1" s="22"/>
      <c r="JFI1" s="22"/>
      <c r="JFJ1" s="22"/>
      <c r="JFK1" s="22"/>
      <c r="JFL1" s="22"/>
      <c r="JFM1" s="22"/>
      <c r="JFN1" s="22"/>
      <c r="JFO1" s="22"/>
      <c r="JFP1" s="22"/>
      <c r="JFQ1" s="22"/>
      <c r="JFR1" s="22"/>
      <c r="JFS1" s="22"/>
      <c r="JFT1" s="22"/>
      <c r="JFU1" s="22"/>
      <c r="JFV1" s="22"/>
      <c r="JFW1" s="22"/>
      <c r="JFX1" s="22"/>
      <c r="JFY1" s="22"/>
      <c r="JFZ1" s="22"/>
      <c r="JGA1" s="22"/>
      <c r="JGB1" s="22"/>
      <c r="JGC1" s="22"/>
      <c r="JGD1" s="22"/>
      <c r="JGE1" s="22"/>
      <c r="JGF1" s="22"/>
      <c r="JGG1" s="22"/>
      <c r="JGH1" s="22"/>
      <c r="JGI1" s="22"/>
      <c r="JGJ1" s="22"/>
      <c r="JGK1" s="22"/>
      <c r="JGL1" s="22"/>
      <c r="JGM1" s="22"/>
      <c r="JGN1" s="22"/>
      <c r="JGO1" s="22"/>
      <c r="JGP1" s="22"/>
      <c r="JGQ1" s="22"/>
      <c r="JGR1" s="22"/>
      <c r="JGS1" s="22"/>
      <c r="JGT1" s="22"/>
      <c r="JGU1" s="22"/>
      <c r="JGV1" s="22"/>
      <c r="JGW1" s="22"/>
      <c r="JGX1" s="22"/>
      <c r="JGY1" s="22"/>
      <c r="JGZ1" s="22"/>
      <c r="JHA1" s="22"/>
      <c r="JHB1" s="22"/>
      <c r="JHC1" s="22"/>
      <c r="JHD1" s="22"/>
      <c r="JHE1" s="22"/>
      <c r="JHF1" s="22"/>
      <c r="JHG1" s="22"/>
      <c r="JHH1" s="22"/>
      <c r="JHI1" s="22"/>
      <c r="JHJ1" s="22"/>
      <c r="JHK1" s="22"/>
      <c r="JHL1" s="22"/>
      <c r="JHM1" s="22"/>
      <c r="JHN1" s="22"/>
      <c r="JHO1" s="22"/>
      <c r="JHP1" s="22"/>
      <c r="JHQ1" s="22"/>
      <c r="JHR1" s="22"/>
      <c r="JHS1" s="22"/>
      <c r="JHT1" s="22"/>
      <c r="JHU1" s="22"/>
      <c r="JHV1" s="22"/>
      <c r="JHW1" s="22"/>
      <c r="JHX1" s="22"/>
      <c r="JHY1" s="22"/>
      <c r="JHZ1" s="22"/>
      <c r="JIA1" s="22"/>
      <c r="JIB1" s="22"/>
      <c r="JIC1" s="22"/>
      <c r="JID1" s="22"/>
      <c r="JIE1" s="22"/>
      <c r="JIF1" s="22"/>
      <c r="JIG1" s="22"/>
      <c r="JIH1" s="22"/>
      <c r="JII1" s="22"/>
      <c r="JIJ1" s="22"/>
      <c r="JIK1" s="22"/>
      <c r="JIL1" s="22"/>
      <c r="JIM1" s="22"/>
      <c r="JIN1" s="22"/>
      <c r="JIO1" s="22"/>
      <c r="JIP1" s="22"/>
      <c r="JIQ1" s="22"/>
      <c r="JIR1" s="22"/>
      <c r="JIS1" s="22"/>
      <c r="JIT1" s="22"/>
      <c r="JIU1" s="22"/>
      <c r="JIV1" s="22"/>
      <c r="JIW1" s="22"/>
      <c r="JIX1" s="22"/>
      <c r="JIY1" s="22"/>
      <c r="JIZ1" s="22"/>
      <c r="JJA1" s="22"/>
      <c r="JJB1" s="22"/>
      <c r="JJC1" s="22"/>
      <c r="JJD1" s="22"/>
      <c r="JJE1" s="22"/>
      <c r="JJF1" s="22"/>
      <c r="JJG1" s="22"/>
      <c r="JJH1" s="22"/>
      <c r="JJI1" s="22"/>
      <c r="JJJ1" s="22"/>
      <c r="JJK1" s="22"/>
      <c r="JJL1" s="22"/>
      <c r="JJM1" s="22"/>
      <c r="JJN1" s="22"/>
      <c r="JJO1" s="22"/>
      <c r="JJP1" s="22"/>
      <c r="JJQ1" s="22"/>
      <c r="JJR1" s="22"/>
      <c r="JJS1" s="22"/>
      <c r="JJT1" s="22"/>
      <c r="JJU1" s="22"/>
      <c r="JJV1" s="22"/>
      <c r="JJW1" s="22"/>
      <c r="JJX1" s="22"/>
      <c r="JJY1" s="22"/>
      <c r="JJZ1" s="22"/>
      <c r="JKA1" s="22"/>
      <c r="JKB1" s="22"/>
      <c r="JKC1" s="22"/>
      <c r="JKD1" s="22"/>
      <c r="JKE1" s="22"/>
      <c r="JKF1" s="22"/>
      <c r="JKG1" s="22"/>
      <c r="JKH1" s="22"/>
      <c r="JKI1" s="22"/>
      <c r="JKJ1" s="22"/>
      <c r="JKK1" s="22"/>
      <c r="JKL1" s="22"/>
      <c r="JKM1" s="22"/>
      <c r="JKN1" s="22"/>
      <c r="JKO1" s="22"/>
      <c r="JKP1" s="22"/>
      <c r="JKQ1" s="22"/>
      <c r="JKR1" s="22"/>
      <c r="JKS1" s="22"/>
      <c r="JKT1" s="22"/>
      <c r="JKU1" s="22"/>
      <c r="JKV1" s="22"/>
      <c r="JKW1" s="22"/>
      <c r="JKX1" s="22"/>
      <c r="JKY1" s="22"/>
      <c r="JKZ1" s="22"/>
      <c r="JLA1" s="22"/>
      <c r="JLB1" s="22"/>
      <c r="JLC1" s="22"/>
      <c r="JLD1" s="22"/>
      <c r="JLE1" s="22"/>
      <c r="JLF1" s="22"/>
      <c r="JLG1" s="22"/>
      <c r="JLH1" s="22"/>
      <c r="JLI1" s="22"/>
      <c r="JLJ1" s="22"/>
      <c r="JLK1" s="22"/>
      <c r="JLL1" s="22"/>
      <c r="JLM1" s="22"/>
      <c r="JLN1" s="22"/>
      <c r="JLO1" s="22"/>
      <c r="JLP1" s="22"/>
      <c r="JLQ1" s="22"/>
      <c r="JLR1" s="22"/>
      <c r="JLS1" s="22"/>
      <c r="JLT1" s="22"/>
      <c r="JLU1" s="22"/>
      <c r="JLV1" s="22"/>
      <c r="JLW1" s="22"/>
      <c r="JLX1" s="22"/>
      <c r="JLY1" s="22"/>
      <c r="JLZ1" s="22"/>
      <c r="JMA1" s="22"/>
      <c r="JMB1" s="22"/>
      <c r="JMC1" s="22"/>
      <c r="JMD1" s="22"/>
      <c r="JME1" s="22"/>
      <c r="JMF1" s="22"/>
      <c r="JMG1" s="22"/>
      <c r="JMH1" s="22"/>
      <c r="JMI1" s="22"/>
      <c r="JMJ1" s="22"/>
      <c r="JMK1" s="22"/>
      <c r="JML1" s="22"/>
      <c r="JMM1" s="22"/>
      <c r="JMN1" s="22"/>
      <c r="JMO1" s="22"/>
      <c r="JMP1" s="22"/>
      <c r="JMQ1" s="22"/>
      <c r="JMR1" s="22"/>
      <c r="JMS1" s="22"/>
      <c r="JMT1" s="22"/>
      <c r="JMU1" s="22"/>
      <c r="JMV1" s="22"/>
      <c r="JMW1" s="22"/>
      <c r="JMX1" s="22"/>
      <c r="JMY1" s="22"/>
      <c r="JMZ1" s="22"/>
      <c r="JNA1" s="22"/>
      <c r="JNB1" s="22"/>
      <c r="JNC1" s="22"/>
      <c r="JND1" s="22"/>
      <c r="JNE1" s="22"/>
      <c r="JNF1" s="22"/>
      <c r="JNG1" s="22"/>
      <c r="JNH1" s="22"/>
      <c r="JNI1" s="22"/>
      <c r="JNJ1" s="22"/>
      <c r="JNK1" s="22"/>
      <c r="JNL1" s="22"/>
      <c r="JNM1" s="22"/>
      <c r="JNN1" s="22"/>
      <c r="JNO1" s="22"/>
      <c r="JNP1" s="22"/>
      <c r="JNQ1" s="22"/>
      <c r="JNR1" s="22"/>
      <c r="JNS1" s="22"/>
      <c r="JNT1" s="22"/>
      <c r="JNU1" s="22"/>
      <c r="JNV1" s="22"/>
      <c r="JNW1" s="22"/>
      <c r="JNX1" s="22"/>
      <c r="JNY1" s="22"/>
      <c r="JNZ1" s="22"/>
      <c r="JOA1" s="22"/>
      <c r="JOB1" s="22"/>
      <c r="JOC1" s="22"/>
      <c r="JOD1" s="22"/>
      <c r="JOE1" s="22"/>
      <c r="JOF1" s="22"/>
      <c r="JOG1" s="22"/>
      <c r="JOH1" s="22"/>
      <c r="JOI1" s="22"/>
      <c r="JOJ1" s="22"/>
      <c r="JOK1" s="22"/>
      <c r="JOL1" s="22"/>
      <c r="JOM1" s="22"/>
      <c r="JON1" s="22"/>
      <c r="JOO1" s="22"/>
      <c r="JOP1" s="22"/>
      <c r="JOQ1" s="22"/>
      <c r="JOR1" s="22"/>
      <c r="JOS1" s="22"/>
      <c r="JOT1" s="22"/>
      <c r="JOU1" s="22"/>
      <c r="JOV1" s="22"/>
      <c r="JOW1" s="22"/>
      <c r="JOX1" s="22"/>
      <c r="JOY1" s="22"/>
      <c r="JOZ1" s="22"/>
      <c r="JPA1" s="22"/>
      <c r="JPB1" s="22"/>
      <c r="JPC1" s="22"/>
      <c r="JPD1" s="22"/>
      <c r="JPE1" s="22"/>
      <c r="JPF1" s="22"/>
      <c r="JPG1" s="22"/>
      <c r="JPH1" s="22"/>
      <c r="JPI1" s="22"/>
      <c r="JPJ1" s="22"/>
      <c r="JPK1" s="22"/>
      <c r="JPL1" s="22"/>
      <c r="JPM1" s="22"/>
      <c r="JPN1" s="22"/>
      <c r="JPO1" s="22"/>
      <c r="JPP1" s="22"/>
      <c r="JPQ1" s="22"/>
      <c r="JPR1" s="22"/>
      <c r="JPS1" s="22"/>
      <c r="JPT1" s="22"/>
      <c r="JPU1" s="22"/>
      <c r="JPV1" s="22"/>
      <c r="JPW1" s="22"/>
      <c r="JPX1" s="22"/>
      <c r="JPY1" s="22"/>
      <c r="JPZ1" s="22"/>
      <c r="JQA1" s="22"/>
      <c r="JQB1" s="22"/>
      <c r="JQC1" s="22"/>
      <c r="JQD1" s="22"/>
      <c r="JQE1" s="22"/>
      <c r="JQF1" s="22"/>
      <c r="JQG1" s="22"/>
      <c r="JQH1" s="22"/>
      <c r="JQI1" s="22"/>
      <c r="JQJ1" s="22"/>
      <c r="JQK1" s="22"/>
      <c r="JQL1" s="22"/>
      <c r="JQM1" s="22"/>
      <c r="JQN1" s="22"/>
      <c r="JQO1" s="22"/>
      <c r="JQP1" s="22"/>
      <c r="JQQ1" s="22"/>
      <c r="JQR1" s="22"/>
      <c r="JQS1" s="22"/>
      <c r="JQT1" s="22"/>
      <c r="JQU1" s="22"/>
      <c r="JQV1" s="22"/>
      <c r="JQW1" s="22"/>
      <c r="JQX1" s="22"/>
      <c r="JQY1" s="22"/>
      <c r="JQZ1" s="22"/>
      <c r="JRA1" s="22"/>
      <c r="JRB1" s="22"/>
      <c r="JRC1" s="22"/>
      <c r="JRD1" s="22"/>
      <c r="JRE1" s="22"/>
      <c r="JRF1" s="22"/>
      <c r="JRG1" s="22"/>
      <c r="JRH1" s="22"/>
      <c r="JRI1" s="22"/>
      <c r="JRJ1" s="22"/>
      <c r="JRK1" s="22"/>
      <c r="JRL1" s="22"/>
      <c r="JRM1" s="22"/>
      <c r="JRN1" s="22"/>
      <c r="JRO1" s="22"/>
      <c r="JRP1" s="22"/>
      <c r="JRQ1" s="22"/>
      <c r="JRR1" s="22"/>
      <c r="JRS1" s="22"/>
      <c r="JRT1" s="22"/>
      <c r="JRU1" s="22"/>
      <c r="JRV1" s="22"/>
      <c r="JRW1" s="22"/>
      <c r="JRX1" s="22"/>
      <c r="JRY1" s="22"/>
      <c r="JRZ1" s="22"/>
      <c r="JSA1" s="22"/>
      <c r="JSB1" s="22"/>
      <c r="JSC1" s="22"/>
      <c r="JSD1" s="22"/>
      <c r="JSE1" s="22"/>
      <c r="JSF1" s="22"/>
      <c r="JSG1" s="22"/>
      <c r="JSH1" s="22"/>
      <c r="JSI1" s="22"/>
      <c r="JSJ1" s="22"/>
      <c r="JSK1" s="22"/>
      <c r="JSL1" s="22"/>
      <c r="JSM1" s="22"/>
      <c r="JSN1" s="22"/>
      <c r="JSO1" s="22"/>
      <c r="JSP1" s="22"/>
      <c r="JSQ1" s="22"/>
      <c r="JSR1" s="22"/>
      <c r="JSS1" s="22"/>
      <c r="JST1" s="22"/>
      <c r="JSU1" s="22"/>
      <c r="JSV1" s="22"/>
      <c r="JSW1" s="22"/>
      <c r="JSX1" s="22"/>
      <c r="JSY1" s="22"/>
      <c r="JSZ1" s="22"/>
      <c r="JTA1" s="22"/>
      <c r="JTB1" s="22"/>
      <c r="JTC1" s="22"/>
      <c r="JTD1" s="22"/>
      <c r="JTE1" s="22"/>
      <c r="JTF1" s="22"/>
      <c r="JTG1" s="22"/>
      <c r="JTH1" s="22"/>
      <c r="JTI1" s="22"/>
      <c r="JTJ1" s="22"/>
      <c r="JTK1" s="22"/>
      <c r="JTL1" s="22"/>
      <c r="JTM1" s="22"/>
      <c r="JTN1" s="22"/>
      <c r="JTO1" s="22"/>
      <c r="JTP1" s="22"/>
      <c r="JTQ1" s="22"/>
      <c r="JTR1" s="22"/>
      <c r="JTS1" s="22"/>
      <c r="JTT1" s="22"/>
      <c r="JTU1" s="22"/>
      <c r="JTV1" s="22"/>
      <c r="JTW1" s="22"/>
      <c r="JTX1" s="22"/>
      <c r="JTY1" s="22"/>
      <c r="JTZ1" s="22"/>
      <c r="JUA1" s="22"/>
      <c r="JUB1" s="22"/>
      <c r="JUC1" s="22"/>
      <c r="JUD1" s="22"/>
      <c r="JUE1" s="22"/>
      <c r="JUF1" s="22"/>
      <c r="JUG1" s="22"/>
      <c r="JUH1" s="22"/>
      <c r="JUI1" s="22"/>
      <c r="JUJ1" s="22"/>
      <c r="JUK1" s="22"/>
      <c r="JUL1" s="22"/>
      <c r="JUM1" s="22"/>
      <c r="JUN1" s="22"/>
      <c r="JUO1" s="22"/>
      <c r="JUP1" s="22"/>
      <c r="JUQ1" s="22"/>
      <c r="JUR1" s="22"/>
      <c r="JUS1" s="22"/>
      <c r="JUT1" s="22"/>
      <c r="JUU1" s="22"/>
      <c r="JUV1" s="22"/>
      <c r="JUW1" s="22"/>
      <c r="JUX1" s="22"/>
      <c r="JUY1" s="22"/>
      <c r="JUZ1" s="22"/>
      <c r="JVA1" s="22"/>
      <c r="JVB1" s="22"/>
      <c r="JVC1" s="22"/>
      <c r="JVD1" s="22"/>
      <c r="JVE1" s="22"/>
      <c r="JVF1" s="22"/>
      <c r="JVG1" s="22"/>
      <c r="JVH1" s="22"/>
      <c r="JVI1" s="22"/>
      <c r="JVJ1" s="22"/>
      <c r="JVK1" s="22"/>
      <c r="JVL1" s="22"/>
      <c r="JVM1" s="22"/>
      <c r="JVN1" s="22"/>
      <c r="JVO1" s="22"/>
      <c r="JVP1" s="22"/>
      <c r="JVQ1" s="22"/>
      <c r="JVR1" s="22"/>
      <c r="JVS1" s="22"/>
      <c r="JVT1" s="22"/>
      <c r="JVU1" s="22"/>
      <c r="JVV1" s="22"/>
      <c r="JVW1" s="22"/>
      <c r="JVX1" s="22"/>
      <c r="JVY1" s="22"/>
      <c r="JVZ1" s="22"/>
      <c r="JWA1" s="22"/>
      <c r="JWB1" s="22"/>
      <c r="JWC1" s="22"/>
      <c r="JWD1" s="22"/>
      <c r="JWE1" s="22"/>
      <c r="JWF1" s="22"/>
      <c r="JWG1" s="22"/>
      <c r="JWH1" s="22"/>
      <c r="JWI1" s="22"/>
      <c r="JWJ1" s="22"/>
      <c r="JWK1" s="22"/>
      <c r="JWL1" s="22"/>
      <c r="JWM1" s="22"/>
      <c r="JWN1" s="22"/>
      <c r="JWO1" s="22"/>
      <c r="JWP1" s="22"/>
      <c r="JWQ1" s="22"/>
      <c r="JWR1" s="22"/>
      <c r="JWS1" s="22"/>
      <c r="JWT1" s="22"/>
      <c r="JWU1" s="22"/>
      <c r="JWV1" s="22"/>
      <c r="JWW1" s="22"/>
      <c r="JWX1" s="22"/>
      <c r="JWY1" s="22"/>
      <c r="JWZ1" s="22"/>
      <c r="JXA1" s="22"/>
      <c r="JXB1" s="22"/>
      <c r="JXC1" s="22"/>
      <c r="JXD1" s="22"/>
      <c r="JXE1" s="22"/>
      <c r="JXF1" s="22"/>
      <c r="JXG1" s="22"/>
      <c r="JXH1" s="22"/>
      <c r="JXI1" s="22"/>
      <c r="JXJ1" s="22"/>
      <c r="JXK1" s="22"/>
      <c r="JXL1" s="22"/>
      <c r="JXM1" s="22"/>
      <c r="JXN1" s="22"/>
      <c r="JXO1" s="22"/>
      <c r="JXP1" s="22"/>
      <c r="JXQ1" s="22"/>
      <c r="JXR1" s="22"/>
      <c r="JXS1" s="22"/>
      <c r="JXT1" s="22"/>
      <c r="JXU1" s="22"/>
      <c r="JXV1" s="22"/>
      <c r="JXW1" s="22"/>
      <c r="JXX1" s="22"/>
      <c r="JXY1" s="22"/>
      <c r="JXZ1" s="22"/>
      <c r="JYA1" s="22"/>
      <c r="JYB1" s="22"/>
      <c r="JYC1" s="22"/>
      <c r="JYD1" s="22"/>
      <c r="JYE1" s="22"/>
      <c r="JYF1" s="22"/>
      <c r="JYG1" s="22"/>
      <c r="JYH1" s="22"/>
      <c r="JYI1" s="22"/>
      <c r="JYJ1" s="22"/>
      <c r="JYK1" s="22"/>
      <c r="JYL1" s="22"/>
      <c r="JYM1" s="22"/>
      <c r="JYN1" s="22"/>
      <c r="JYO1" s="22"/>
      <c r="JYP1" s="22"/>
      <c r="JYQ1" s="22"/>
      <c r="JYR1" s="22"/>
      <c r="JYS1" s="22"/>
      <c r="JYT1" s="22"/>
      <c r="JYU1" s="22"/>
      <c r="JYV1" s="22"/>
      <c r="JYW1" s="22"/>
      <c r="JYX1" s="22"/>
      <c r="JYY1" s="22"/>
      <c r="JYZ1" s="22"/>
      <c r="JZA1" s="22"/>
      <c r="JZB1" s="22"/>
      <c r="JZC1" s="22"/>
      <c r="JZD1" s="22"/>
      <c r="JZE1" s="22"/>
      <c r="JZF1" s="22"/>
      <c r="JZG1" s="22"/>
      <c r="JZH1" s="22"/>
      <c r="JZI1" s="22"/>
      <c r="JZJ1" s="22"/>
      <c r="JZK1" s="22"/>
      <c r="JZL1" s="22"/>
      <c r="JZM1" s="22"/>
      <c r="JZN1" s="22"/>
      <c r="JZO1" s="22"/>
      <c r="JZP1" s="22"/>
      <c r="JZQ1" s="22"/>
      <c r="JZR1" s="22"/>
      <c r="JZS1" s="22"/>
      <c r="JZT1" s="22"/>
      <c r="JZU1" s="22"/>
      <c r="JZV1" s="22"/>
      <c r="JZW1" s="22"/>
      <c r="JZX1" s="22"/>
      <c r="JZY1" s="22"/>
      <c r="JZZ1" s="22"/>
      <c r="KAA1" s="22"/>
      <c r="KAB1" s="22"/>
      <c r="KAC1" s="22"/>
      <c r="KAD1" s="22"/>
      <c r="KAE1" s="22"/>
      <c r="KAF1" s="22"/>
      <c r="KAG1" s="22"/>
      <c r="KAH1" s="22"/>
      <c r="KAI1" s="22"/>
      <c r="KAJ1" s="22"/>
      <c r="KAK1" s="22"/>
      <c r="KAL1" s="22"/>
      <c r="KAM1" s="22"/>
      <c r="KAN1" s="22"/>
      <c r="KAO1" s="22"/>
      <c r="KAP1" s="22"/>
      <c r="KAQ1" s="22"/>
      <c r="KAR1" s="22"/>
      <c r="KAS1" s="22"/>
      <c r="KAT1" s="22"/>
      <c r="KAU1" s="22"/>
      <c r="KAV1" s="22"/>
      <c r="KAW1" s="22"/>
      <c r="KAX1" s="22"/>
      <c r="KAY1" s="22"/>
      <c r="KAZ1" s="22"/>
      <c r="KBA1" s="22"/>
      <c r="KBB1" s="22"/>
      <c r="KBC1" s="22"/>
      <c r="KBD1" s="22"/>
      <c r="KBE1" s="22"/>
      <c r="KBF1" s="22"/>
      <c r="KBG1" s="22"/>
      <c r="KBH1" s="22"/>
      <c r="KBI1" s="22"/>
      <c r="KBJ1" s="22"/>
      <c r="KBK1" s="22"/>
      <c r="KBL1" s="22"/>
      <c r="KBM1" s="22"/>
      <c r="KBN1" s="22"/>
      <c r="KBO1" s="22"/>
      <c r="KBP1" s="22"/>
      <c r="KBQ1" s="22"/>
      <c r="KBR1" s="22"/>
      <c r="KBS1" s="22"/>
      <c r="KBT1" s="22"/>
      <c r="KBU1" s="22"/>
      <c r="KBV1" s="22"/>
      <c r="KBW1" s="22"/>
      <c r="KBX1" s="22"/>
      <c r="KBY1" s="22"/>
      <c r="KBZ1" s="22"/>
      <c r="KCA1" s="22"/>
      <c r="KCB1" s="22"/>
      <c r="KCC1" s="22"/>
      <c r="KCD1" s="22"/>
      <c r="KCE1" s="22"/>
      <c r="KCF1" s="22"/>
      <c r="KCG1" s="22"/>
      <c r="KCH1" s="22"/>
      <c r="KCI1" s="22"/>
      <c r="KCJ1" s="22"/>
      <c r="KCK1" s="22"/>
      <c r="KCL1" s="22"/>
      <c r="KCM1" s="22"/>
      <c r="KCN1" s="22"/>
      <c r="KCO1" s="22"/>
      <c r="KCP1" s="22"/>
      <c r="KCQ1" s="22"/>
      <c r="KCR1" s="22"/>
      <c r="KCS1" s="22"/>
      <c r="KCT1" s="22"/>
      <c r="KCU1" s="22"/>
      <c r="KCV1" s="22"/>
      <c r="KCW1" s="22"/>
      <c r="KCX1" s="22"/>
      <c r="KCY1" s="22"/>
      <c r="KCZ1" s="22"/>
      <c r="KDA1" s="22"/>
      <c r="KDB1" s="22"/>
      <c r="KDC1" s="22"/>
      <c r="KDD1" s="22"/>
      <c r="KDE1" s="22"/>
      <c r="KDF1" s="22"/>
      <c r="KDG1" s="22"/>
      <c r="KDH1" s="22"/>
      <c r="KDI1" s="22"/>
      <c r="KDJ1" s="22"/>
      <c r="KDK1" s="22"/>
      <c r="KDL1" s="22"/>
      <c r="KDM1" s="22"/>
      <c r="KDN1" s="22"/>
      <c r="KDO1" s="22"/>
      <c r="KDP1" s="22"/>
      <c r="KDQ1" s="22"/>
      <c r="KDR1" s="22"/>
      <c r="KDS1" s="22"/>
      <c r="KDT1" s="22"/>
      <c r="KDU1" s="22"/>
      <c r="KDV1" s="22"/>
      <c r="KDW1" s="22"/>
      <c r="KDX1" s="22"/>
      <c r="KDY1" s="22"/>
      <c r="KDZ1" s="22"/>
      <c r="KEA1" s="22"/>
      <c r="KEB1" s="22"/>
      <c r="KEC1" s="22"/>
      <c r="KED1" s="22"/>
      <c r="KEE1" s="22"/>
      <c r="KEF1" s="22"/>
      <c r="KEG1" s="22"/>
      <c r="KEH1" s="22"/>
      <c r="KEI1" s="22"/>
      <c r="KEJ1" s="22"/>
      <c r="KEK1" s="22"/>
      <c r="KEL1" s="22"/>
      <c r="KEM1" s="22"/>
      <c r="KEN1" s="22"/>
      <c r="KEO1" s="22"/>
      <c r="KEP1" s="22"/>
      <c r="KEQ1" s="22"/>
      <c r="KER1" s="22"/>
      <c r="KES1" s="22"/>
      <c r="KET1" s="22"/>
      <c r="KEU1" s="22"/>
      <c r="KEV1" s="22"/>
      <c r="KEW1" s="22"/>
      <c r="KEX1" s="22"/>
      <c r="KEY1" s="22"/>
      <c r="KEZ1" s="22"/>
      <c r="KFA1" s="22"/>
      <c r="KFB1" s="22"/>
      <c r="KFC1" s="22"/>
      <c r="KFD1" s="22"/>
      <c r="KFE1" s="22"/>
      <c r="KFF1" s="22"/>
      <c r="KFG1" s="22"/>
      <c r="KFH1" s="22"/>
      <c r="KFI1" s="22"/>
      <c r="KFJ1" s="22"/>
      <c r="KFK1" s="22"/>
      <c r="KFL1" s="22"/>
      <c r="KFM1" s="22"/>
      <c r="KFN1" s="22"/>
      <c r="KFO1" s="22"/>
      <c r="KFP1" s="22"/>
      <c r="KFQ1" s="22"/>
      <c r="KFR1" s="22"/>
      <c r="KFS1" s="22"/>
      <c r="KFT1" s="22"/>
      <c r="KFU1" s="22"/>
      <c r="KFV1" s="22"/>
      <c r="KFW1" s="22"/>
      <c r="KFX1" s="22"/>
      <c r="KFY1" s="22"/>
      <c r="KFZ1" s="22"/>
      <c r="KGA1" s="22"/>
      <c r="KGB1" s="22"/>
      <c r="KGC1" s="22"/>
      <c r="KGD1" s="22"/>
      <c r="KGE1" s="22"/>
      <c r="KGF1" s="22"/>
      <c r="KGG1" s="22"/>
      <c r="KGH1" s="22"/>
      <c r="KGI1" s="22"/>
      <c r="KGJ1" s="22"/>
      <c r="KGK1" s="22"/>
      <c r="KGL1" s="22"/>
      <c r="KGM1" s="22"/>
      <c r="KGN1" s="22"/>
      <c r="KGO1" s="22"/>
      <c r="KGP1" s="22"/>
      <c r="KGQ1" s="22"/>
      <c r="KGR1" s="22"/>
      <c r="KGS1" s="22"/>
      <c r="KGT1" s="22"/>
      <c r="KGU1" s="22"/>
      <c r="KGV1" s="22"/>
      <c r="KGW1" s="22"/>
      <c r="KGX1" s="22"/>
      <c r="KGY1" s="22"/>
      <c r="KGZ1" s="22"/>
      <c r="KHA1" s="22"/>
      <c r="KHB1" s="22"/>
      <c r="KHC1" s="22"/>
      <c r="KHD1" s="22"/>
      <c r="KHE1" s="22"/>
      <c r="KHF1" s="22"/>
      <c r="KHG1" s="22"/>
      <c r="KHH1" s="22"/>
      <c r="KHI1" s="22"/>
      <c r="KHJ1" s="22"/>
      <c r="KHK1" s="22"/>
      <c r="KHL1" s="22"/>
      <c r="KHM1" s="22"/>
      <c r="KHN1" s="22"/>
      <c r="KHO1" s="22"/>
      <c r="KHP1" s="22"/>
      <c r="KHQ1" s="22"/>
      <c r="KHR1" s="22"/>
      <c r="KHS1" s="22"/>
      <c r="KHT1" s="22"/>
      <c r="KHU1" s="22"/>
      <c r="KHV1" s="22"/>
      <c r="KHW1" s="22"/>
      <c r="KHX1" s="22"/>
      <c r="KHY1" s="22"/>
      <c r="KHZ1" s="22"/>
      <c r="KIA1" s="22"/>
      <c r="KIB1" s="22"/>
      <c r="KIC1" s="22"/>
      <c r="KID1" s="22"/>
      <c r="KIE1" s="22"/>
      <c r="KIF1" s="22"/>
      <c r="KIG1" s="22"/>
      <c r="KIH1" s="22"/>
      <c r="KII1" s="22"/>
      <c r="KIJ1" s="22"/>
      <c r="KIK1" s="22"/>
      <c r="KIL1" s="22"/>
      <c r="KIM1" s="22"/>
      <c r="KIN1" s="22"/>
      <c r="KIO1" s="22"/>
      <c r="KIP1" s="22"/>
      <c r="KIQ1" s="22"/>
      <c r="KIR1" s="22"/>
      <c r="KIS1" s="22"/>
      <c r="KIT1" s="22"/>
      <c r="KIU1" s="22"/>
      <c r="KIV1" s="22"/>
      <c r="KIW1" s="22"/>
      <c r="KIX1" s="22"/>
      <c r="KIY1" s="22"/>
      <c r="KIZ1" s="22"/>
      <c r="KJA1" s="22"/>
      <c r="KJB1" s="22"/>
      <c r="KJC1" s="22"/>
      <c r="KJD1" s="22"/>
      <c r="KJE1" s="22"/>
      <c r="KJF1" s="22"/>
      <c r="KJG1" s="22"/>
      <c r="KJH1" s="22"/>
      <c r="KJI1" s="22"/>
      <c r="KJJ1" s="22"/>
      <c r="KJK1" s="22"/>
      <c r="KJL1" s="22"/>
      <c r="KJM1" s="22"/>
      <c r="KJN1" s="22"/>
      <c r="KJO1" s="22"/>
      <c r="KJP1" s="22"/>
      <c r="KJQ1" s="22"/>
      <c r="KJR1" s="22"/>
      <c r="KJS1" s="22"/>
      <c r="KJT1" s="22"/>
      <c r="KJU1" s="22"/>
      <c r="KJV1" s="22"/>
      <c r="KJW1" s="22"/>
      <c r="KJX1" s="22"/>
      <c r="KJY1" s="22"/>
      <c r="KJZ1" s="22"/>
      <c r="KKA1" s="22"/>
      <c r="KKB1" s="22"/>
      <c r="KKC1" s="22"/>
      <c r="KKD1" s="22"/>
      <c r="KKE1" s="22"/>
      <c r="KKF1" s="22"/>
      <c r="KKG1" s="22"/>
      <c r="KKH1" s="22"/>
      <c r="KKI1" s="22"/>
      <c r="KKJ1" s="22"/>
      <c r="KKK1" s="22"/>
      <c r="KKL1" s="22"/>
      <c r="KKM1" s="22"/>
      <c r="KKN1" s="22"/>
      <c r="KKO1" s="22"/>
      <c r="KKP1" s="22"/>
      <c r="KKQ1" s="22"/>
      <c r="KKR1" s="22"/>
      <c r="KKS1" s="22"/>
      <c r="KKT1" s="22"/>
      <c r="KKU1" s="22"/>
      <c r="KKV1" s="22"/>
      <c r="KKW1" s="22"/>
      <c r="KKX1" s="22"/>
      <c r="KKY1" s="22"/>
      <c r="KKZ1" s="22"/>
      <c r="KLA1" s="22"/>
      <c r="KLB1" s="22"/>
      <c r="KLC1" s="22"/>
      <c r="KLD1" s="22"/>
      <c r="KLE1" s="22"/>
      <c r="KLF1" s="22"/>
      <c r="KLG1" s="22"/>
      <c r="KLH1" s="22"/>
      <c r="KLI1" s="22"/>
      <c r="KLJ1" s="22"/>
      <c r="KLK1" s="22"/>
      <c r="KLL1" s="22"/>
      <c r="KLM1" s="22"/>
      <c r="KLN1" s="22"/>
      <c r="KLO1" s="22"/>
      <c r="KLP1" s="22"/>
      <c r="KLQ1" s="22"/>
      <c r="KLR1" s="22"/>
      <c r="KLS1" s="22"/>
      <c r="KLT1" s="22"/>
      <c r="KLU1" s="22"/>
      <c r="KLV1" s="22"/>
      <c r="KLW1" s="22"/>
      <c r="KLX1" s="22"/>
      <c r="KLY1" s="22"/>
      <c r="KLZ1" s="22"/>
      <c r="KMA1" s="22"/>
      <c r="KMB1" s="22"/>
      <c r="KMC1" s="22"/>
      <c r="KMD1" s="22"/>
      <c r="KME1" s="22"/>
      <c r="KMF1" s="22"/>
      <c r="KMG1" s="22"/>
      <c r="KMH1" s="22"/>
      <c r="KMI1" s="22"/>
      <c r="KMJ1" s="22"/>
      <c r="KMK1" s="22"/>
      <c r="KML1" s="22"/>
      <c r="KMM1" s="22"/>
      <c r="KMN1" s="22"/>
      <c r="KMO1" s="22"/>
      <c r="KMP1" s="22"/>
      <c r="KMQ1" s="22"/>
      <c r="KMR1" s="22"/>
      <c r="KMS1" s="22"/>
      <c r="KMT1" s="22"/>
      <c r="KMU1" s="22"/>
      <c r="KMV1" s="22"/>
      <c r="KMW1" s="22"/>
      <c r="KMX1" s="22"/>
      <c r="KMY1" s="22"/>
      <c r="KMZ1" s="22"/>
      <c r="KNA1" s="22"/>
      <c r="KNB1" s="22"/>
      <c r="KNC1" s="22"/>
      <c r="KND1" s="22"/>
      <c r="KNE1" s="22"/>
      <c r="KNF1" s="22"/>
      <c r="KNG1" s="22"/>
      <c r="KNH1" s="22"/>
      <c r="KNI1" s="22"/>
      <c r="KNJ1" s="22"/>
      <c r="KNK1" s="22"/>
      <c r="KNL1" s="22"/>
      <c r="KNM1" s="22"/>
      <c r="KNN1" s="22"/>
      <c r="KNO1" s="22"/>
      <c r="KNP1" s="22"/>
      <c r="KNQ1" s="22"/>
      <c r="KNR1" s="22"/>
      <c r="KNS1" s="22"/>
      <c r="KNT1" s="22"/>
      <c r="KNU1" s="22"/>
      <c r="KNV1" s="22"/>
      <c r="KNW1" s="22"/>
      <c r="KNX1" s="22"/>
      <c r="KNY1" s="22"/>
      <c r="KNZ1" s="22"/>
      <c r="KOA1" s="22"/>
      <c r="KOB1" s="22"/>
      <c r="KOC1" s="22"/>
      <c r="KOD1" s="22"/>
      <c r="KOE1" s="22"/>
      <c r="KOF1" s="22"/>
      <c r="KOG1" s="22"/>
      <c r="KOH1" s="22"/>
      <c r="KOI1" s="22"/>
      <c r="KOJ1" s="22"/>
      <c r="KOK1" s="22"/>
      <c r="KOL1" s="22"/>
      <c r="KOM1" s="22"/>
      <c r="KON1" s="22"/>
      <c r="KOO1" s="22"/>
      <c r="KOP1" s="22"/>
      <c r="KOQ1" s="22"/>
      <c r="KOR1" s="22"/>
      <c r="KOS1" s="22"/>
      <c r="KOT1" s="22"/>
      <c r="KOU1" s="22"/>
      <c r="KOV1" s="22"/>
      <c r="KOW1" s="22"/>
      <c r="KOX1" s="22"/>
      <c r="KOY1" s="22"/>
      <c r="KOZ1" s="22"/>
      <c r="KPA1" s="22"/>
      <c r="KPB1" s="22"/>
      <c r="KPC1" s="22"/>
      <c r="KPD1" s="22"/>
      <c r="KPE1" s="22"/>
      <c r="KPF1" s="22"/>
      <c r="KPG1" s="22"/>
      <c r="KPH1" s="22"/>
      <c r="KPI1" s="22"/>
      <c r="KPJ1" s="22"/>
      <c r="KPK1" s="22"/>
      <c r="KPL1" s="22"/>
      <c r="KPM1" s="22"/>
      <c r="KPN1" s="22"/>
      <c r="KPO1" s="22"/>
      <c r="KPP1" s="22"/>
      <c r="KPQ1" s="22"/>
      <c r="KPR1" s="22"/>
      <c r="KPS1" s="22"/>
      <c r="KPT1" s="22"/>
      <c r="KPU1" s="22"/>
      <c r="KPV1" s="22"/>
      <c r="KPW1" s="22"/>
      <c r="KPX1" s="22"/>
      <c r="KPY1" s="22"/>
      <c r="KPZ1" s="22"/>
      <c r="KQA1" s="22"/>
      <c r="KQB1" s="22"/>
      <c r="KQC1" s="22"/>
      <c r="KQD1" s="22"/>
      <c r="KQE1" s="22"/>
      <c r="KQF1" s="22"/>
      <c r="KQG1" s="22"/>
      <c r="KQH1" s="22"/>
      <c r="KQI1" s="22"/>
      <c r="KQJ1" s="22"/>
      <c r="KQK1" s="22"/>
      <c r="KQL1" s="22"/>
      <c r="KQM1" s="22"/>
      <c r="KQN1" s="22"/>
      <c r="KQO1" s="22"/>
      <c r="KQP1" s="22"/>
      <c r="KQQ1" s="22"/>
      <c r="KQR1" s="22"/>
      <c r="KQS1" s="22"/>
      <c r="KQT1" s="22"/>
      <c r="KQU1" s="22"/>
      <c r="KQV1" s="22"/>
      <c r="KQW1" s="22"/>
      <c r="KQX1" s="22"/>
      <c r="KQY1" s="22"/>
      <c r="KQZ1" s="22"/>
      <c r="KRA1" s="22"/>
      <c r="KRB1" s="22"/>
      <c r="KRC1" s="22"/>
      <c r="KRD1" s="22"/>
      <c r="KRE1" s="22"/>
      <c r="KRF1" s="22"/>
      <c r="KRG1" s="22"/>
      <c r="KRH1" s="22"/>
      <c r="KRI1" s="22"/>
      <c r="KRJ1" s="22"/>
      <c r="KRK1" s="22"/>
      <c r="KRL1" s="22"/>
      <c r="KRM1" s="22"/>
      <c r="KRN1" s="22"/>
      <c r="KRO1" s="22"/>
      <c r="KRP1" s="22"/>
      <c r="KRQ1" s="22"/>
      <c r="KRR1" s="22"/>
      <c r="KRS1" s="22"/>
      <c r="KRT1" s="22"/>
      <c r="KRU1" s="22"/>
      <c r="KRV1" s="22"/>
      <c r="KRW1" s="22"/>
      <c r="KRX1" s="22"/>
      <c r="KRY1" s="22"/>
      <c r="KRZ1" s="22"/>
      <c r="KSA1" s="22"/>
      <c r="KSB1" s="22"/>
      <c r="KSC1" s="22"/>
      <c r="KSD1" s="22"/>
      <c r="KSE1" s="22"/>
      <c r="KSF1" s="22"/>
      <c r="KSG1" s="22"/>
      <c r="KSH1" s="22"/>
      <c r="KSI1" s="22"/>
      <c r="KSJ1" s="22"/>
      <c r="KSK1" s="22"/>
      <c r="KSL1" s="22"/>
      <c r="KSM1" s="22"/>
      <c r="KSN1" s="22"/>
      <c r="KSO1" s="22"/>
      <c r="KSP1" s="22"/>
      <c r="KSQ1" s="22"/>
      <c r="KSR1" s="22"/>
      <c r="KSS1" s="22"/>
      <c r="KST1" s="22"/>
      <c r="KSU1" s="22"/>
      <c r="KSV1" s="22"/>
      <c r="KSW1" s="22"/>
      <c r="KSX1" s="22"/>
      <c r="KSY1" s="22"/>
      <c r="KSZ1" s="22"/>
      <c r="KTA1" s="22"/>
      <c r="KTB1" s="22"/>
      <c r="KTC1" s="22"/>
      <c r="KTD1" s="22"/>
      <c r="KTE1" s="22"/>
      <c r="KTF1" s="22"/>
      <c r="KTG1" s="22"/>
      <c r="KTH1" s="22"/>
      <c r="KTI1" s="22"/>
      <c r="KTJ1" s="22"/>
      <c r="KTK1" s="22"/>
      <c r="KTL1" s="22"/>
      <c r="KTM1" s="22"/>
      <c r="KTN1" s="22"/>
      <c r="KTO1" s="22"/>
      <c r="KTP1" s="22"/>
      <c r="KTQ1" s="22"/>
      <c r="KTR1" s="22"/>
      <c r="KTS1" s="22"/>
      <c r="KTT1" s="22"/>
      <c r="KTU1" s="22"/>
      <c r="KTV1" s="22"/>
      <c r="KTW1" s="22"/>
      <c r="KTX1" s="22"/>
      <c r="KTY1" s="22"/>
      <c r="KTZ1" s="22"/>
      <c r="KUA1" s="22"/>
      <c r="KUB1" s="22"/>
      <c r="KUC1" s="22"/>
      <c r="KUD1" s="22"/>
      <c r="KUE1" s="22"/>
      <c r="KUF1" s="22"/>
      <c r="KUG1" s="22"/>
      <c r="KUH1" s="22"/>
      <c r="KUI1" s="22"/>
      <c r="KUJ1" s="22"/>
      <c r="KUK1" s="22"/>
      <c r="KUL1" s="22"/>
      <c r="KUM1" s="22"/>
      <c r="KUN1" s="22"/>
      <c r="KUO1" s="22"/>
      <c r="KUP1" s="22"/>
      <c r="KUQ1" s="22"/>
      <c r="KUR1" s="22"/>
      <c r="KUS1" s="22"/>
      <c r="KUT1" s="22"/>
      <c r="KUU1" s="22"/>
      <c r="KUV1" s="22"/>
      <c r="KUW1" s="22"/>
      <c r="KUX1" s="22"/>
      <c r="KUY1" s="22"/>
      <c r="KUZ1" s="22"/>
      <c r="KVA1" s="22"/>
      <c r="KVB1" s="22"/>
      <c r="KVC1" s="22"/>
      <c r="KVD1" s="22"/>
      <c r="KVE1" s="22"/>
      <c r="KVF1" s="22"/>
      <c r="KVG1" s="22"/>
      <c r="KVH1" s="22"/>
      <c r="KVI1" s="22"/>
      <c r="KVJ1" s="22"/>
      <c r="KVK1" s="22"/>
      <c r="KVL1" s="22"/>
      <c r="KVM1" s="22"/>
      <c r="KVN1" s="22"/>
      <c r="KVO1" s="22"/>
      <c r="KVP1" s="22"/>
      <c r="KVQ1" s="22"/>
      <c r="KVR1" s="22"/>
      <c r="KVS1" s="22"/>
      <c r="KVT1" s="22"/>
      <c r="KVU1" s="22"/>
      <c r="KVV1" s="22"/>
      <c r="KVW1" s="22"/>
      <c r="KVX1" s="22"/>
      <c r="KVY1" s="22"/>
      <c r="KVZ1" s="22"/>
      <c r="KWA1" s="22"/>
      <c r="KWB1" s="22"/>
      <c r="KWC1" s="22"/>
      <c r="KWD1" s="22"/>
      <c r="KWE1" s="22"/>
      <c r="KWF1" s="22"/>
      <c r="KWG1" s="22"/>
      <c r="KWH1" s="22"/>
      <c r="KWI1" s="22"/>
      <c r="KWJ1" s="22"/>
      <c r="KWK1" s="22"/>
      <c r="KWL1" s="22"/>
      <c r="KWM1" s="22"/>
      <c r="KWN1" s="22"/>
      <c r="KWO1" s="22"/>
      <c r="KWP1" s="22"/>
      <c r="KWQ1" s="22"/>
      <c r="KWR1" s="22"/>
      <c r="KWS1" s="22"/>
      <c r="KWT1" s="22"/>
      <c r="KWU1" s="22"/>
      <c r="KWV1" s="22"/>
      <c r="KWW1" s="22"/>
      <c r="KWX1" s="22"/>
      <c r="KWY1" s="22"/>
      <c r="KWZ1" s="22"/>
      <c r="KXA1" s="22"/>
      <c r="KXB1" s="22"/>
      <c r="KXC1" s="22"/>
      <c r="KXD1" s="22"/>
      <c r="KXE1" s="22"/>
      <c r="KXF1" s="22"/>
      <c r="KXG1" s="22"/>
      <c r="KXH1" s="22"/>
      <c r="KXI1" s="22"/>
      <c r="KXJ1" s="22"/>
      <c r="KXK1" s="22"/>
      <c r="KXL1" s="22"/>
      <c r="KXM1" s="22"/>
      <c r="KXN1" s="22"/>
      <c r="KXO1" s="22"/>
      <c r="KXP1" s="22"/>
      <c r="KXQ1" s="22"/>
      <c r="KXR1" s="22"/>
      <c r="KXS1" s="22"/>
      <c r="KXT1" s="22"/>
      <c r="KXU1" s="22"/>
      <c r="KXV1" s="22"/>
      <c r="KXW1" s="22"/>
      <c r="KXX1" s="22"/>
      <c r="KXY1" s="22"/>
      <c r="KXZ1" s="22"/>
      <c r="KYA1" s="22"/>
      <c r="KYB1" s="22"/>
      <c r="KYC1" s="22"/>
      <c r="KYD1" s="22"/>
      <c r="KYE1" s="22"/>
      <c r="KYF1" s="22"/>
      <c r="KYG1" s="22"/>
      <c r="KYH1" s="22"/>
      <c r="KYI1" s="22"/>
      <c r="KYJ1" s="22"/>
      <c r="KYK1" s="22"/>
      <c r="KYL1" s="22"/>
      <c r="KYM1" s="22"/>
      <c r="KYN1" s="22"/>
      <c r="KYO1" s="22"/>
      <c r="KYP1" s="22"/>
      <c r="KYQ1" s="22"/>
      <c r="KYR1" s="22"/>
      <c r="KYS1" s="22"/>
      <c r="KYT1" s="22"/>
      <c r="KYU1" s="22"/>
      <c r="KYV1" s="22"/>
      <c r="KYW1" s="22"/>
      <c r="KYX1" s="22"/>
      <c r="KYY1" s="22"/>
      <c r="KYZ1" s="22"/>
      <c r="KZA1" s="22"/>
      <c r="KZB1" s="22"/>
      <c r="KZC1" s="22"/>
      <c r="KZD1" s="22"/>
      <c r="KZE1" s="22"/>
      <c r="KZF1" s="22"/>
      <c r="KZG1" s="22"/>
      <c r="KZH1" s="22"/>
      <c r="KZI1" s="22"/>
      <c r="KZJ1" s="22"/>
      <c r="KZK1" s="22"/>
      <c r="KZL1" s="22"/>
      <c r="KZM1" s="22"/>
      <c r="KZN1" s="22"/>
      <c r="KZO1" s="22"/>
      <c r="KZP1" s="22"/>
      <c r="KZQ1" s="22"/>
      <c r="KZR1" s="22"/>
      <c r="KZS1" s="22"/>
      <c r="KZT1" s="22"/>
      <c r="KZU1" s="22"/>
      <c r="KZV1" s="22"/>
      <c r="KZW1" s="22"/>
      <c r="KZX1" s="22"/>
      <c r="KZY1" s="22"/>
      <c r="KZZ1" s="22"/>
      <c r="LAA1" s="22"/>
      <c r="LAB1" s="22"/>
      <c r="LAC1" s="22"/>
      <c r="LAD1" s="22"/>
      <c r="LAE1" s="22"/>
      <c r="LAF1" s="22"/>
      <c r="LAG1" s="22"/>
      <c r="LAH1" s="22"/>
      <c r="LAI1" s="22"/>
      <c r="LAJ1" s="22"/>
      <c r="LAK1" s="22"/>
      <c r="LAL1" s="22"/>
      <c r="LAM1" s="22"/>
      <c r="LAN1" s="22"/>
      <c r="LAO1" s="22"/>
      <c r="LAP1" s="22"/>
      <c r="LAQ1" s="22"/>
      <c r="LAR1" s="22"/>
      <c r="LAS1" s="22"/>
      <c r="LAT1" s="22"/>
      <c r="LAU1" s="22"/>
      <c r="LAV1" s="22"/>
      <c r="LAW1" s="22"/>
      <c r="LAX1" s="22"/>
      <c r="LAY1" s="22"/>
      <c r="LAZ1" s="22"/>
      <c r="LBA1" s="22"/>
      <c r="LBB1" s="22"/>
      <c r="LBC1" s="22"/>
      <c r="LBD1" s="22"/>
      <c r="LBE1" s="22"/>
      <c r="LBF1" s="22"/>
      <c r="LBG1" s="22"/>
      <c r="LBH1" s="22"/>
      <c r="LBI1" s="22"/>
      <c r="LBJ1" s="22"/>
      <c r="LBK1" s="22"/>
      <c r="LBL1" s="22"/>
      <c r="LBM1" s="22"/>
      <c r="LBN1" s="22"/>
      <c r="LBO1" s="22"/>
      <c r="LBP1" s="22"/>
      <c r="LBQ1" s="22"/>
      <c r="LBR1" s="22"/>
      <c r="LBS1" s="22"/>
      <c r="LBT1" s="22"/>
      <c r="LBU1" s="22"/>
      <c r="LBV1" s="22"/>
      <c r="LBW1" s="22"/>
      <c r="LBX1" s="22"/>
      <c r="LBY1" s="22"/>
      <c r="LBZ1" s="22"/>
      <c r="LCA1" s="22"/>
      <c r="LCB1" s="22"/>
      <c r="LCC1" s="22"/>
      <c r="LCD1" s="22"/>
      <c r="LCE1" s="22"/>
      <c r="LCF1" s="22"/>
      <c r="LCG1" s="22"/>
      <c r="LCH1" s="22"/>
      <c r="LCI1" s="22"/>
      <c r="LCJ1" s="22"/>
      <c r="LCK1" s="22"/>
      <c r="LCL1" s="22"/>
      <c r="LCM1" s="22"/>
      <c r="LCN1" s="22"/>
      <c r="LCO1" s="22"/>
      <c r="LCP1" s="22"/>
      <c r="LCQ1" s="22"/>
      <c r="LCR1" s="22"/>
      <c r="LCS1" s="22"/>
      <c r="LCT1" s="22"/>
      <c r="LCU1" s="22"/>
      <c r="LCV1" s="22"/>
      <c r="LCW1" s="22"/>
      <c r="LCX1" s="22"/>
      <c r="LCY1" s="22"/>
      <c r="LCZ1" s="22"/>
      <c r="LDA1" s="22"/>
      <c r="LDB1" s="22"/>
      <c r="LDC1" s="22"/>
      <c r="LDD1" s="22"/>
      <c r="LDE1" s="22"/>
      <c r="LDF1" s="22"/>
      <c r="LDG1" s="22"/>
      <c r="LDH1" s="22"/>
      <c r="LDI1" s="22"/>
      <c r="LDJ1" s="22"/>
      <c r="LDK1" s="22"/>
      <c r="LDL1" s="22"/>
      <c r="LDM1" s="22"/>
      <c r="LDN1" s="22"/>
      <c r="LDO1" s="22"/>
      <c r="LDP1" s="22"/>
      <c r="LDQ1" s="22"/>
      <c r="LDR1" s="22"/>
      <c r="LDS1" s="22"/>
      <c r="LDT1" s="22"/>
      <c r="LDU1" s="22"/>
      <c r="LDV1" s="22"/>
      <c r="LDW1" s="22"/>
      <c r="LDX1" s="22"/>
      <c r="LDY1" s="22"/>
      <c r="LDZ1" s="22"/>
      <c r="LEA1" s="22"/>
      <c r="LEB1" s="22"/>
      <c r="LEC1" s="22"/>
      <c r="LED1" s="22"/>
      <c r="LEE1" s="22"/>
      <c r="LEF1" s="22"/>
      <c r="LEG1" s="22"/>
      <c r="LEH1" s="22"/>
      <c r="LEI1" s="22"/>
      <c r="LEJ1" s="22"/>
      <c r="LEK1" s="22"/>
      <c r="LEL1" s="22"/>
      <c r="LEM1" s="22"/>
      <c r="LEN1" s="22"/>
      <c r="LEO1" s="22"/>
      <c r="LEP1" s="22"/>
      <c r="LEQ1" s="22"/>
      <c r="LER1" s="22"/>
      <c r="LES1" s="22"/>
      <c r="LET1" s="22"/>
      <c r="LEU1" s="22"/>
      <c r="LEV1" s="22"/>
      <c r="LEW1" s="22"/>
      <c r="LEX1" s="22"/>
      <c r="LEY1" s="22"/>
      <c r="LEZ1" s="22"/>
      <c r="LFA1" s="22"/>
      <c r="LFB1" s="22"/>
      <c r="LFC1" s="22"/>
      <c r="LFD1" s="22"/>
      <c r="LFE1" s="22"/>
      <c r="LFF1" s="22"/>
      <c r="LFG1" s="22"/>
      <c r="LFH1" s="22"/>
      <c r="LFI1" s="22"/>
      <c r="LFJ1" s="22"/>
      <c r="LFK1" s="22"/>
      <c r="LFL1" s="22"/>
      <c r="LFM1" s="22"/>
      <c r="LFN1" s="22"/>
      <c r="LFO1" s="22"/>
      <c r="LFP1" s="22"/>
      <c r="LFQ1" s="22"/>
      <c r="LFR1" s="22"/>
      <c r="LFS1" s="22"/>
      <c r="LFT1" s="22"/>
      <c r="LFU1" s="22"/>
      <c r="LFV1" s="22"/>
      <c r="LFW1" s="22"/>
      <c r="LFX1" s="22"/>
      <c r="LFY1" s="22"/>
      <c r="LFZ1" s="22"/>
      <c r="LGA1" s="22"/>
      <c r="LGB1" s="22"/>
      <c r="LGC1" s="22"/>
      <c r="LGD1" s="22"/>
      <c r="LGE1" s="22"/>
      <c r="LGF1" s="22"/>
      <c r="LGG1" s="22"/>
      <c r="LGH1" s="22"/>
      <c r="LGI1" s="22"/>
      <c r="LGJ1" s="22"/>
      <c r="LGK1" s="22"/>
      <c r="LGL1" s="22"/>
      <c r="LGM1" s="22"/>
      <c r="LGN1" s="22"/>
      <c r="LGO1" s="22"/>
      <c r="LGP1" s="22"/>
      <c r="LGQ1" s="22"/>
      <c r="LGR1" s="22"/>
      <c r="LGS1" s="22"/>
      <c r="LGT1" s="22"/>
      <c r="LGU1" s="22"/>
      <c r="LGV1" s="22"/>
      <c r="LGW1" s="22"/>
      <c r="LGX1" s="22"/>
      <c r="LGY1" s="22"/>
      <c r="LGZ1" s="22"/>
      <c r="LHA1" s="22"/>
      <c r="LHB1" s="22"/>
      <c r="LHC1" s="22"/>
      <c r="LHD1" s="22"/>
      <c r="LHE1" s="22"/>
      <c r="LHF1" s="22"/>
      <c r="LHG1" s="22"/>
      <c r="LHH1" s="22"/>
      <c r="LHI1" s="22"/>
      <c r="LHJ1" s="22"/>
      <c r="LHK1" s="22"/>
      <c r="LHL1" s="22"/>
      <c r="LHM1" s="22"/>
      <c r="LHN1" s="22"/>
      <c r="LHO1" s="22"/>
      <c r="LHP1" s="22"/>
      <c r="LHQ1" s="22"/>
      <c r="LHR1" s="22"/>
      <c r="LHS1" s="22"/>
      <c r="LHT1" s="22"/>
      <c r="LHU1" s="22"/>
      <c r="LHV1" s="22"/>
      <c r="LHW1" s="22"/>
      <c r="LHX1" s="22"/>
      <c r="LHY1" s="22"/>
      <c r="LHZ1" s="22"/>
      <c r="LIA1" s="22"/>
      <c r="LIB1" s="22"/>
      <c r="LIC1" s="22"/>
      <c r="LID1" s="22"/>
      <c r="LIE1" s="22"/>
      <c r="LIF1" s="22"/>
      <c r="LIG1" s="22"/>
      <c r="LIH1" s="22"/>
      <c r="LII1" s="22"/>
      <c r="LIJ1" s="22"/>
      <c r="LIK1" s="22"/>
      <c r="LIL1" s="22"/>
      <c r="LIM1" s="22"/>
      <c r="LIN1" s="22"/>
      <c r="LIO1" s="22"/>
      <c r="LIP1" s="22"/>
      <c r="LIQ1" s="22"/>
      <c r="LIR1" s="22"/>
      <c r="LIS1" s="22"/>
      <c r="LIT1" s="22"/>
      <c r="LIU1" s="22"/>
      <c r="LIV1" s="22"/>
      <c r="LIW1" s="22"/>
      <c r="LIX1" s="22"/>
      <c r="LIY1" s="22"/>
      <c r="LIZ1" s="22"/>
      <c r="LJA1" s="22"/>
      <c r="LJB1" s="22"/>
      <c r="LJC1" s="22"/>
      <c r="LJD1" s="22"/>
      <c r="LJE1" s="22"/>
      <c r="LJF1" s="22"/>
      <c r="LJG1" s="22"/>
      <c r="LJH1" s="22"/>
      <c r="LJI1" s="22"/>
      <c r="LJJ1" s="22"/>
      <c r="LJK1" s="22"/>
      <c r="LJL1" s="22"/>
      <c r="LJM1" s="22"/>
      <c r="LJN1" s="22"/>
      <c r="LJO1" s="22"/>
      <c r="LJP1" s="22"/>
      <c r="LJQ1" s="22"/>
      <c r="LJR1" s="22"/>
      <c r="LJS1" s="22"/>
      <c r="LJT1" s="22"/>
      <c r="LJU1" s="22"/>
      <c r="LJV1" s="22"/>
      <c r="LJW1" s="22"/>
      <c r="LJX1" s="22"/>
      <c r="LJY1" s="22"/>
      <c r="LJZ1" s="22"/>
      <c r="LKA1" s="22"/>
      <c r="LKB1" s="22"/>
      <c r="LKC1" s="22"/>
      <c r="LKD1" s="22"/>
      <c r="LKE1" s="22"/>
      <c r="LKF1" s="22"/>
      <c r="LKG1" s="22"/>
      <c r="LKH1" s="22"/>
      <c r="LKI1" s="22"/>
      <c r="LKJ1" s="22"/>
      <c r="LKK1" s="22"/>
      <c r="LKL1" s="22"/>
      <c r="LKM1" s="22"/>
      <c r="LKN1" s="22"/>
      <c r="LKO1" s="22"/>
      <c r="LKP1" s="22"/>
      <c r="LKQ1" s="22"/>
      <c r="LKR1" s="22"/>
      <c r="LKS1" s="22"/>
      <c r="LKT1" s="22"/>
      <c r="LKU1" s="22"/>
      <c r="LKV1" s="22"/>
      <c r="LKW1" s="22"/>
      <c r="LKX1" s="22"/>
      <c r="LKY1" s="22"/>
      <c r="LKZ1" s="22"/>
      <c r="LLA1" s="22"/>
      <c r="LLB1" s="22"/>
      <c r="LLC1" s="22"/>
      <c r="LLD1" s="22"/>
      <c r="LLE1" s="22"/>
      <c r="LLF1" s="22"/>
      <c r="LLG1" s="22"/>
      <c r="LLH1" s="22"/>
      <c r="LLI1" s="22"/>
      <c r="LLJ1" s="22"/>
      <c r="LLK1" s="22"/>
      <c r="LLL1" s="22"/>
      <c r="LLM1" s="22"/>
      <c r="LLN1" s="22"/>
      <c r="LLO1" s="22"/>
      <c r="LLP1" s="22"/>
      <c r="LLQ1" s="22"/>
      <c r="LLR1" s="22"/>
      <c r="LLS1" s="22"/>
      <c r="LLT1" s="22"/>
      <c r="LLU1" s="22"/>
      <c r="LLV1" s="22"/>
      <c r="LLW1" s="22"/>
      <c r="LLX1" s="22"/>
      <c r="LLY1" s="22"/>
      <c r="LLZ1" s="22"/>
      <c r="LMA1" s="22"/>
      <c r="LMB1" s="22"/>
      <c r="LMC1" s="22"/>
      <c r="LMD1" s="22"/>
      <c r="LME1" s="22"/>
      <c r="LMF1" s="22"/>
      <c r="LMG1" s="22"/>
      <c r="LMH1" s="22"/>
      <c r="LMI1" s="22"/>
      <c r="LMJ1" s="22"/>
      <c r="LMK1" s="22"/>
      <c r="LML1" s="22"/>
      <c r="LMM1" s="22"/>
      <c r="LMN1" s="22"/>
      <c r="LMO1" s="22"/>
      <c r="LMP1" s="22"/>
      <c r="LMQ1" s="22"/>
      <c r="LMR1" s="22"/>
      <c r="LMS1" s="22"/>
      <c r="LMT1" s="22"/>
      <c r="LMU1" s="22"/>
      <c r="LMV1" s="22"/>
      <c r="LMW1" s="22"/>
      <c r="LMX1" s="22"/>
      <c r="LMY1" s="22"/>
      <c r="LMZ1" s="22"/>
      <c r="LNA1" s="22"/>
      <c r="LNB1" s="22"/>
      <c r="LNC1" s="22"/>
      <c r="LND1" s="22"/>
      <c r="LNE1" s="22"/>
      <c r="LNF1" s="22"/>
      <c r="LNG1" s="22"/>
      <c r="LNH1" s="22"/>
      <c r="LNI1" s="22"/>
      <c r="LNJ1" s="22"/>
      <c r="LNK1" s="22"/>
      <c r="LNL1" s="22"/>
      <c r="LNM1" s="22"/>
      <c r="LNN1" s="22"/>
      <c r="LNO1" s="22"/>
      <c r="LNP1" s="22"/>
      <c r="LNQ1" s="22"/>
      <c r="LNR1" s="22"/>
      <c r="LNS1" s="22"/>
      <c r="LNT1" s="22"/>
      <c r="LNU1" s="22"/>
      <c r="LNV1" s="22"/>
      <c r="LNW1" s="22"/>
      <c r="LNX1" s="22"/>
      <c r="LNY1" s="22"/>
      <c r="LNZ1" s="22"/>
      <c r="LOA1" s="22"/>
      <c r="LOB1" s="22"/>
      <c r="LOC1" s="22"/>
      <c r="LOD1" s="22"/>
      <c r="LOE1" s="22"/>
      <c r="LOF1" s="22"/>
      <c r="LOG1" s="22"/>
      <c r="LOH1" s="22"/>
      <c r="LOI1" s="22"/>
      <c r="LOJ1" s="22"/>
      <c r="LOK1" s="22"/>
      <c r="LOL1" s="22"/>
      <c r="LOM1" s="22"/>
      <c r="LON1" s="22"/>
      <c r="LOO1" s="22"/>
      <c r="LOP1" s="22"/>
      <c r="LOQ1" s="22"/>
      <c r="LOR1" s="22"/>
      <c r="LOS1" s="22"/>
      <c r="LOT1" s="22"/>
      <c r="LOU1" s="22"/>
      <c r="LOV1" s="22"/>
      <c r="LOW1" s="22"/>
      <c r="LOX1" s="22"/>
      <c r="LOY1" s="22"/>
      <c r="LOZ1" s="22"/>
      <c r="LPA1" s="22"/>
      <c r="LPB1" s="22"/>
      <c r="LPC1" s="22"/>
      <c r="LPD1" s="22"/>
      <c r="LPE1" s="22"/>
      <c r="LPF1" s="22"/>
      <c r="LPG1" s="22"/>
      <c r="LPH1" s="22"/>
      <c r="LPI1" s="22"/>
      <c r="LPJ1" s="22"/>
      <c r="LPK1" s="22"/>
      <c r="LPL1" s="22"/>
      <c r="LPM1" s="22"/>
      <c r="LPN1" s="22"/>
      <c r="LPO1" s="22"/>
      <c r="LPP1" s="22"/>
      <c r="LPQ1" s="22"/>
      <c r="LPR1" s="22"/>
      <c r="LPS1" s="22"/>
      <c r="LPT1" s="22"/>
      <c r="LPU1" s="22"/>
      <c r="LPV1" s="22"/>
      <c r="LPW1" s="22"/>
      <c r="LPX1" s="22"/>
      <c r="LPY1" s="22"/>
      <c r="LPZ1" s="22"/>
      <c r="LQA1" s="22"/>
      <c r="LQB1" s="22"/>
      <c r="LQC1" s="22"/>
      <c r="LQD1" s="22"/>
      <c r="LQE1" s="22"/>
      <c r="LQF1" s="22"/>
      <c r="LQG1" s="22"/>
      <c r="LQH1" s="22"/>
      <c r="LQI1" s="22"/>
      <c r="LQJ1" s="22"/>
      <c r="LQK1" s="22"/>
      <c r="LQL1" s="22"/>
      <c r="LQM1" s="22"/>
      <c r="LQN1" s="22"/>
      <c r="LQO1" s="22"/>
      <c r="LQP1" s="22"/>
      <c r="LQQ1" s="22"/>
      <c r="LQR1" s="22"/>
      <c r="LQS1" s="22"/>
      <c r="LQT1" s="22"/>
      <c r="LQU1" s="22"/>
      <c r="LQV1" s="22"/>
      <c r="LQW1" s="22"/>
      <c r="LQX1" s="22"/>
      <c r="LQY1" s="22"/>
      <c r="LQZ1" s="22"/>
      <c r="LRA1" s="22"/>
      <c r="LRB1" s="22"/>
      <c r="LRC1" s="22"/>
      <c r="LRD1" s="22"/>
      <c r="LRE1" s="22"/>
      <c r="LRF1" s="22"/>
      <c r="LRG1" s="22"/>
      <c r="LRH1" s="22"/>
      <c r="LRI1" s="22"/>
      <c r="LRJ1" s="22"/>
      <c r="LRK1" s="22"/>
      <c r="LRL1" s="22"/>
      <c r="LRM1" s="22"/>
      <c r="LRN1" s="22"/>
      <c r="LRO1" s="22"/>
      <c r="LRP1" s="22"/>
      <c r="LRQ1" s="22"/>
      <c r="LRR1" s="22"/>
      <c r="LRS1" s="22"/>
      <c r="LRT1" s="22"/>
      <c r="LRU1" s="22"/>
      <c r="LRV1" s="22"/>
      <c r="LRW1" s="22"/>
      <c r="LRX1" s="22"/>
      <c r="LRY1" s="22"/>
      <c r="LRZ1" s="22"/>
      <c r="LSA1" s="22"/>
      <c r="LSB1" s="22"/>
      <c r="LSC1" s="22"/>
      <c r="LSD1" s="22"/>
      <c r="LSE1" s="22"/>
      <c r="LSF1" s="22"/>
      <c r="LSG1" s="22"/>
      <c r="LSH1" s="22"/>
      <c r="LSI1" s="22"/>
      <c r="LSJ1" s="22"/>
      <c r="LSK1" s="22"/>
      <c r="LSL1" s="22"/>
      <c r="LSM1" s="22"/>
      <c r="LSN1" s="22"/>
      <c r="LSO1" s="22"/>
      <c r="LSP1" s="22"/>
      <c r="LSQ1" s="22"/>
      <c r="LSR1" s="22"/>
      <c r="LSS1" s="22"/>
      <c r="LST1" s="22"/>
      <c r="LSU1" s="22"/>
      <c r="LSV1" s="22"/>
      <c r="LSW1" s="22"/>
      <c r="LSX1" s="22"/>
      <c r="LSY1" s="22"/>
      <c r="LSZ1" s="22"/>
      <c r="LTA1" s="22"/>
      <c r="LTB1" s="22"/>
      <c r="LTC1" s="22"/>
      <c r="LTD1" s="22"/>
      <c r="LTE1" s="22"/>
      <c r="LTF1" s="22"/>
      <c r="LTG1" s="22"/>
      <c r="LTH1" s="22"/>
      <c r="LTI1" s="22"/>
      <c r="LTJ1" s="22"/>
      <c r="LTK1" s="22"/>
      <c r="LTL1" s="22"/>
      <c r="LTM1" s="22"/>
      <c r="LTN1" s="22"/>
      <c r="LTO1" s="22"/>
      <c r="LTP1" s="22"/>
      <c r="LTQ1" s="22"/>
      <c r="LTR1" s="22"/>
      <c r="LTS1" s="22"/>
      <c r="LTT1" s="22"/>
      <c r="LTU1" s="22"/>
      <c r="LTV1" s="22"/>
      <c r="LTW1" s="22"/>
      <c r="LTX1" s="22"/>
      <c r="LTY1" s="22"/>
      <c r="LTZ1" s="22"/>
      <c r="LUA1" s="22"/>
      <c r="LUB1" s="22"/>
      <c r="LUC1" s="22"/>
      <c r="LUD1" s="22"/>
      <c r="LUE1" s="22"/>
      <c r="LUF1" s="22"/>
      <c r="LUG1" s="22"/>
      <c r="LUH1" s="22"/>
      <c r="LUI1" s="22"/>
      <c r="LUJ1" s="22"/>
      <c r="LUK1" s="22"/>
      <c r="LUL1" s="22"/>
      <c r="LUM1" s="22"/>
      <c r="LUN1" s="22"/>
      <c r="LUO1" s="22"/>
      <c r="LUP1" s="22"/>
      <c r="LUQ1" s="22"/>
      <c r="LUR1" s="22"/>
      <c r="LUS1" s="22"/>
      <c r="LUT1" s="22"/>
      <c r="LUU1" s="22"/>
      <c r="LUV1" s="22"/>
      <c r="LUW1" s="22"/>
      <c r="LUX1" s="22"/>
      <c r="LUY1" s="22"/>
      <c r="LUZ1" s="22"/>
      <c r="LVA1" s="22"/>
      <c r="LVB1" s="22"/>
      <c r="LVC1" s="22"/>
      <c r="LVD1" s="22"/>
      <c r="LVE1" s="22"/>
      <c r="LVF1" s="22"/>
      <c r="LVG1" s="22"/>
      <c r="LVH1" s="22"/>
      <c r="LVI1" s="22"/>
      <c r="LVJ1" s="22"/>
      <c r="LVK1" s="22"/>
      <c r="LVL1" s="22"/>
      <c r="LVM1" s="22"/>
      <c r="LVN1" s="22"/>
      <c r="LVO1" s="22"/>
      <c r="LVP1" s="22"/>
      <c r="LVQ1" s="22"/>
      <c r="LVR1" s="22"/>
      <c r="LVS1" s="22"/>
      <c r="LVT1" s="22"/>
      <c r="LVU1" s="22"/>
      <c r="LVV1" s="22"/>
      <c r="LVW1" s="22"/>
      <c r="LVX1" s="22"/>
      <c r="LVY1" s="22"/>
      <c r="LVZ1" s="22"/>
      <c r="LWA1" s="22"/>
      <c r="LWB1" s="22"/>
      <c r="LWC1" s="22"/>
      <c r="LWD1" s="22"/>
      <c r="LWE1" s="22"/>
      <c r="LWF1" s="22"/>
      <c r="LWG1" s="22"/>
      <c r="LWH1" s="22"/>
      <c r="LWI1" s="22"/>
      <c r="LWJ1" s="22"/>
      <c r="LWK1" s="22"/>
      <c r="LWL1" s="22"/>
      <c r="LWM1" s="22"/>
      <c r="LWN1" s="22"/>
      <c r="LWO1" s="22"/>
      <c r="LWP1" s="22"/>
      <c r="LWQ1" s="22"/>
      <c r="LWR1" s="22"/>
      <c r="LWS1" s="22"/>
      <c r="LWT1" s="22"/>
      <c r="LWU1" s="22"/>
      <c r="LWV1" s="22"/>
      <c r="LWW1" s="22"/>
      <c r="LWX1" s="22"/>
      <c r="LWY1" s="22"/>
      <c r="LWZ1" s="22"/>
      <c r="LXA1" s="22"/>
      <c r="LXB1" s="22"/>
      <c r="LXC1" s="22"/>
      <c r="LXD1" s="22"/>
      <c r="LXE1" s="22"/>
      <c r="LXF1" s="22"/>
      <c r="LXG1" s="22"/>
      <c r="LXH1" s="22"/>
      <c r="LXI1" s="22"/>
      <c r="LXJ1" s="22"/>
      <c r="LXK1" s="22"/>
      <c r="LXL1" s="22"/>
      <c r="LXM1" s="22"/>
      <c r="LXN1" s="22"/>
      <c r="LXO1" s="22"/>
      <c r="LXP1" s="22"/>
      <c r="LXQ1" s="22"/>
      <c r="LXR1" s="22"/>
      <c r="LXS1" s="22"/>
      <c r="LXT1" s="22"/>
      <c r="LXU1" s="22"/>
      <c r="LXV1" s="22"/>
      <c r="LXW1" s="22"/>
      <c r="LXX1" s="22"/>
      <c r="LXY1" s="22"/>
      <c r="LXZ1" s="22"/>
      <c r="LYA1" s="22"/>
      <c r="LYB1" s="22"/>
      <c r="LYC1" s="22"/>
      <c r="LYD1" s="22"/>
      <c r="LYE1" s="22"/>
      <c r="LYF1" s="22"/>
      <c r="LYG1" s="22"/>
      <c r="LYH1" s="22"/>
      <c r="LYI1" s="22"/>
      <c r="LYJ1" s="22"/>
      <c r="LYK1" s="22"/>
      <c r="LYL1" s="22"/>
      <c r="LYM1" s="22"/>
      <c r="LYN1" s="22"/>
      <c r="LYO1" s="22"/>
      <c r="LYP1" s="22"/>
      <c r="LYQ1" s="22"/>
      <c r="LYR1" s="22"/>
      <c r="LYS1" s="22"/>
      <c r="LYT1" s="22"/>
      <c r="LYU1" s="22"/>
      <c r="LYV1" s="22"/>
      <c r="LYW1" s="22"/>
      <c r="LYX1" s="22"/>
      <c r="LYY1" s="22"/>
      <c r="LYZ1" s="22"/>
      <c r="LZA1" s="22"/>
      <c r="LZB1" s="22"/>
      <c r="LZC1" s="22"/>
      <c r="LZD1" s="22"/>
      <c r="LZE1" s="22"/>
      <c r="LZF1" s="22"/>
      <c r="LZG1" s="22"/>
      <c r="LZH1" s="22"/>
      <c r="LZI1" s="22"/>
      <c r="LZJ1" s="22"/>
      <c r="LZK1" s="22"/>
      <c r="LZL1" s="22"/>
      <c r="LZM1" s="22"/>
      <c r="LZN1" s="22"/>
      <c r="LZO1" s="22"/>
      <c r="LZP1" s="22"/>
      <c r="LZQ1" s="22"/>
      <c r="LZR1" s="22"/>
      <c r="LZS1" s="22"/>
      <c r="LZT1" s="22"/>
      <c r="LZU1" s="22"/>
      <c r="LZV1" s="22"/>
      <c r="LZW1" s="22"/>
      <c r="LZX1" s="22"/>
      <c r="LZY1" s="22"/>
      <c r="LZZ1" s="22"/>
      <c r="MAA1" s="22"/>
      <c r="MAB1" s="22"/>
      <c r="MAC1" s="22"/>
      <c r="MAD1" s="22"/>
      <c r="MAE1" s="22"/>
      <c r="MAF1" s="22"/>
      <c r="MAG1" s="22"/>
      <c r="MAH1" s="22"/>
      <c r="MAI1" s="22"/>
      <c r="MAJ1" s="22"/>
      <c r="MAK1" s="22"/>
      <c r="MAL1" s="22"/>
      <c r="MAM1" s="22"/>
      <c r="MAN1" s="22"/>
      <c r="MAO1" s="22"/>
      <c r="MAP1" s="22"/>
      <c r="MAQ1" s="22"/>
      <c r="MAR1" s="22"/>
      <c r="MAS1" s="22"/>
      <c r="MAT1" s="22"/>
      <c r="MAU1" s="22"/>
      <c r="MAV1" s="22"/>
      <c r="MAW1" s="22"/>
      <c r="MAX1" s="22"/>
      <c r="MAY1" s="22"/>
      <c r="MAZ1" s="22"/>
      <c r="MBA1" s="22"/>
      <c r="MBB1" s="22"/>
      <c r="MBC1" s="22"/>
      <c r="MBD1" s="22"/>
      <c r="MBE1" s="22"/>
      <c r="MBF1" s="22"/>
      <c r="MBG1" s="22"/>
      <c r="MBH1" s="22"/>
      <c r="MBI1" s="22"/>
      <c r="MBJ1" s="22"/>
      <c r="MBK1" s="22"/>
      <c r="MBL1" s="22"/>
      <c r="MBM1" s="22"/>
      <c r="MBN1" s="22"/>
      <c r="MBO1" s="22"/>
      <c r="MBP1" s="22"/>
      <c r="MBQ1" s="22"/>
      <c r="MBR1" s="22"/>
      <c r="MBS1" s="22"/>
      <c r="MBT1" s="22"/>
      <c r="MBU1" s="22"/>
      <c r="MBV1" s="22"/>
      <c r="MBW1" s="22"/>
      <c r="MBX1" s="22"/>
      <c r="MBY1" s="22"/>
      <c r="MBZ1" s="22"/>
      <c r="MCA1" s="22"/>
      <c r="MCB1" s="22"/>
      <c r="MCC1" s="22"/>
      <c r="MCD1" s="22"/>
      <c r="MCE1" s="22"/>
      <c r="MCF1" s="22"/>
      <c r="MCG1" s="22"/>
      <c r="MCH1" s="22"/>
      <c r="MCI1" s="22"/>
      <c r="MCJ1" s="22"/>
      <c r="MCK1" s="22"/>
      <c r="MCL1" s="22"/>
      <c r="MCM1" s="22"/>
      <c r="MCN1" s="22"/>
      <c r="MCO1" s="22"/>
      <c r="MCP1" s="22"/>
      <c r="MCQ1" s="22"/>
      <c r="MCR1" s="22"/>
      <c r="MCS1" s="22"/>
      <c r="MCT1" s="22"/>
      <c r="MCU1" s="22"/>
      <c r="MCV1" s="22"/>
      <c r="MCW1" s="22"/>
      <c r="MCX1" s="22"/>
      <c r="MCY1" s="22"/>
      <c r="MCZ1" s="22"/>
      <c r="MDA1" s="22"/>
      <c r="MDB1" s="22"/>
      <c r="MDC1" s="22"/>
      <c r="MDD1" s="22"/>
      <c r="MDE1" s="22"/>
      <c r="MDF1" s="22"/>
      <c r="MDG1" s="22"/>
      <c r="MDH1" s="22"/>
      <c r="MDI1" s="22"/>
      <c r="MDJ1" s="22"/>
      <c r="MDK1" s="22"/>
      <c r="MDL1" s="22"/>
      <c r="MDM1" s="22"/>
      <c r="MDN1" s="22"/>
      <c r="MDO1" s="22"/>
      <c r="MDP1" s="22"/>
      <c r="MDQ1" s="22"/>
      <c r="MDR1" s="22"/>
      <c r="MDS1" s="22"/>
      <c r="MDT1" s="22"/>
      <c r="MDU1" s="22"/>
      <c r="MDV1" s="22"/>
      <c r="MDW1" s="22"/>
      <c r="MDX1" s="22"/>
      <c r="MDY1" s="22"/>
      <c r="MDZ1" s="22"/>
      <c r="MEA1" s="22"/>
      <c r="MEB1" s="22"/>
      <c r="MEC1" s="22"/>
      <c r="MED1" s="22"/>
      <c r="MEE1" s="22"/>
      <c r="MEF1" s="22"/>
      <c r="MEG1" s="22"/>
      <c r="MEH1" s="22"/>
      <c r="MEI1" s="22"/>
      <c r="MEJ1" s="22"/>
      <c r="MEK1" s="22"/>
      <c r="MEL1" s="22"/>
      <c r="MEM1" s="22"/>
      <c r="MEN1" s="22"/>
      <c r="MEO1" s="22"/>
      <c r="MEP1" s="22"/>
      <c r="MEQ1" s="22"/>
      <c r="MER1" s="22"/>
      <c r="MES1" s="22"/>
      <c r="MET1" s="22"/>
      <c r="MEU1" s="22"/>
      <c r="MEV1" s="22"/>
      <c r="MEW1" s="22"/>
      <c r="MEX1" s="22"/>
      <c r="MEY1" s="22"/>
      <c r="MEZ1" s="22"/>
      <c r="MFA1" s="22"/>
      <c r="MFB1" s="22"/>
      <c r="MFC1" s="22"/>
      <c r="MFD1" s="22"/>
      <c r="MFE1" s="22"/>
      <c r="MFF1" s="22"/>
      <c r="MFG1" s="22"/>
      <c r="MFH1" s="22"/>
      <c r="MFI1" s="22"/>
      <c r="MFJ1" s="22"/>
      <c r="MFK1" s="22"/>
      <c r="MFL1" s="22"/>
      <c r="MFM1" s="22"/>
      <c r="MFN1" s="22"/>
      <c r="MFO1" s="22"/>
      <c r="MFP1" s="22"/>
      <c r="MFQ1" s="22"/>
      <c r="MFR1" s="22"/>
      <c r="MFS1" s="22"/>
      <c r="MFT1" s="22"/>
      <c r="MFU1" s="22"/>
      <c r="MFV1" s="22"/>
      <c r="MFW1" s="22"/>
      <c r="MFX1" s="22"/>
      <c r="MFY1" s="22"/>
      <c r="MFZ1" s="22"/>
      <c r="MGA1" s="22"/>
      <c r="MGB1" s="22"/>
      <c r="MGC1" s="22"/>
      <c r="MGD1" s="22"/>
      <c r="MGE1" s="22"/>
      <c r="MGF1" s="22"/>
      <c r="MGG1" s="22"/>
      <c r="MGH1" s="22"/>
      <c r="MGI1" s="22"/>
      <c r="MGJ1" s="22"/>
      <c r="MGK1" s="22"/>
      <c r="MGL1" s="22"/>
      <c r="MGM1" s="22"/>
      <c r="MGN1" s="22"/>
      <c r="MGO1" s="22"/>
      <c r="MGP1" s="22"/>
      <c r="MGQ1" s="22"/>
      <c r="MGR1" s="22"/>
      <c r="MGS1" s="22"/>
      <c r="MGT1" s="22"/>
      <c r="MGU1" s="22"/>
      <c r="MGV1" s="22"/>
      <c r="MGW1" s="22"/>
      <c r="MGX1" s="22"/>
      <c r="MGY1" s="22"/>
      <c r="MGZ1" s="22"/>
      <c r="MHA1" s="22"/>
      <c r="MHB1" s="22"/>
      <c r="MHC1" s="22"/>
      <c r="MHD1" s="22"/>
      <c r="MHE1" s="22"/>
      <c r="MHF1" s="22"/>
      <c r="MHG1" s="22"/>
      <c r="MHH1" s="22"/>
      <c r="MHI1" s="22"/>
      <c r="MHJ1" s="22"/>
      <c r="MHK1" s="22"/>
      <c r="MHL1" s="22"/>
      <c r="MHM1" s="22"/>
      <c r="MHN1" s="22"/>
      <c r="MHO1" s="22"/>
      <c r="MHP1" s="22"/>
      <c r="MHQ1" s="22"/>
      <c r="MHR1" s="22"/>
      <c r="MHS1" s="22"/>
      <c r="MHT1" s="22"/>
      <c r="MHU1" s="22"/>
      <c r="MHV1" s="22"/>
      <c r="MHW1" s="22"/>
      <c r="MHX1" s="22"/>
      <c r="MHY1" s="22"/>
      <c r="MHZ1" s="22"/>
      <c r="MIA1" s="22"/>
      <c r="MIB1" s="22"/>
      <c r="MIC1" s="22"/>
      <c r="MID1" s="22"/>
      <c r="MIE1" s="22"/>
      <c r="MIF1" s="22"/>
      <c r="MIG1" s="22"/>
      <c r="MIH1" s="22"/>
      <c r="MII1" s="22"/>
      <c r="MIJ1" s="22"/>
      <c r="MIK1" s="22"/>
      <c r="MIL1" s="22"/>
      <c r="MIM1" s="22"/>
      <c r="MIN1" s="22"/>
      <c r="MIO1" s="22"/>
      <c r="MIP1" s="22"/>
      <c r="MIQ1" s="22"/>
      <c r="MIR1" s="22"/>
      <c r="MIS1" s="22"/>
      <c r="MIT1" s="22"/>
      <c r="MIU1" s="22"/>
      <c r="MIV1" s="22"/>
      <c r="MIW1" s="22"/>
      <c r="MIX1" s="22"/>
      <c r="MIY1" s="22"/>
      <c r="MIZ1" s="22"/>
      <c r="MJA1" s="22"/>
      <c r="MJB1" s="22"/>
      <c r="MJC1" s="22"/>
      <c r="MJD1" s="22"/>
      <c r="MJE1" s="22"/>
      <c r="MJF1" s="22"/>
      <c r="MJG1" s="22"/>
      <c r="MJH1" s="22"/>
      <c r="MJI1" s="22"/>
      <c r="MJJ1" s="22"/>
      <c r="MJK1" s="22"/>
      <c r="MJL1" s="22"/>
      <c r="MJM1" s="22"/>
      <c r="MJN1" s="22"/>
      <c r="MJO1" s="22"/>
      <c r="MJP1" s="22"/>
      <c r="MJQ1" s="22"/>
      <c r="MJR1" s="22"/>
      <c r="MJS1" s="22"/>
      <c r="MJT1" s="22"/>
      <c r="MJU1" s="22"/>
      <c r="MJV1" s="22"/>
      <c r="MJW1" s="22"/>
      <c r="MJX1" s="22"/>
      <c r="MJY1" s="22"/>
      <c r="MJZ1" s="22"/>
      <c r="MKA1" s="22"/>
      <c r="MKB1" s="22"/>
      <c r="MKC1" s="22"/>
      <c r="MKD1" s="22"/>
      <c r="MKE1" s="22"/>
      <c r="MKF1" s="22"/>
      <c r="MKG1" s="22"/>
      <c r="MKH1" s="22"/>
      <c r="MKI1" s="22"/>
      <c r="MKJ1" s="22"/>
      <c r="MKK1" s="22"/>
      <c r="MKL1" s="22"/>
      <c r="MKM1" s="22"/>
      <c r="MKN1" s="22"/>
      <c r="MKO1" s="22"/>
      <c r="MKP1" s="22"/>
      <c r="MKQ1" s="22"/>
      <c r="MKR1" s="22"/>
      <c r="MKS1" s="22"/>
      <c r="MKT1" s="22"/>
      <c r="MKU1" s="22"/>
      <c r="MKV1" s="22"/>
      <c r="MKW1" s="22"/>
      <c r="MKX1" s="22"/>
      <c r="MKY1" s="22"/>
      <c r="MKZ1" s="22"/>
      <c r="MLA1" s="22"/>
      <c r="MLB1" s="22"/>
      <c r="MLC1" s="22"/>
      <c r="MLD1" s="22"/>
      <c r="MLE1" s="22"/>
      <c r="MLF1" s="22"/>
      <c r="MLG1" s="22"/>
      <c r="MLH1" s="22"/>
      <c r="MLI1" s="22"/>
      <c r="MLJ1" s="22"/>
      <c r="MLK1" s="22"/>
      <c r="MLL1" s="22"/>
      <c r="MLM1" s="22"/>
      <c r="MLN1" s="22"/>
      <c r="MLO1" s="22"/>
      <c r="MLP1" s="22"/>
      <c r="MLQ1" s="22"/>
      <c r="MLR1" s="22"/>
      <c r="MLS1" s="22"/>
      <c r="MLT1" s="22"/>
      <c r="MLU1" s="22"/>
      <c r="MLV1" s="22"/>
      <c r="MLW1" s="22"/>
      <c r="MLX1" s="22"/>
      <c r="MLY1" s="22"/>
      <c r="MLZ1" s="22"/>
      <c r="MMA1" s="22"/>
      <c r="MMB1" s="22"/>
      <c r="MMC1" s="22"/>
      <c r="MMD1" s="22"/>
      <c r="MME1" s="22"/>
      <c r="MMF1" s="22"/>
      <c r="MMG1" s="22"/>
      <c r="MMH1" s="22"/>
      <c r="MMI1" s="22"/>
      <c r="MMJ1" s="22"/>
      <c r="MMK1" s="22"/>
      <c r="MML1" s="22"/>
      <c r="MMM1" s="22"/>
      <c r="MMN1" s="22"/>
      <c r="MMO1" s="22"/>
      <c r="MMP1" s="22"/>
      <c r="MMQ1" s="22"/>
      <c r="MMR1" s="22"/>
      <c r="MMS1" s="22"/>
      <c r="MMT1" s="22"/>
      <c r="MMU1" s="22"/>
      <c r="MMV1" s="22"/>
      <c r="MMW1" s="22"/>
      <c r="MMX1" s="22"/>
      <c r="MMY1" s="22"/>
      <c r="MMZ1" s="22"/>
      <c r="MNA1" s="22"/>
      <c r="MNB1" s="22"/>
      <c r="MNC1" s="22"/>
      <c r="MND1" s="22"/>
      <c r="MNE1" s="22"/>
      <c r="MNF1" s="22"/>
      <c r="MNG1" s="22"/>
      <c r="MNH1" s="22"/>
      <c r="MNI1" s="22"/>
      <c r="MNJ1" s="22"/>
      <c r="MNK1" s="22"/>
      <c r="MNL1" s="22"/>
      <c r="MNM1" s="22"/>
      <c r="MNN1" s="22"/>
      <c r="MNO1" s="22"/>
      <c r="MNP1" s="22"/>
      <c r="MNQ1" s="22"/>
      <c r="MNR1" s="22"/>
      <c r="MNS1" s="22"/>
      <c r="MNT1" s="22"/>
      <c r="MNU1" s="22"/>
      <c r="MNV1" s="22"/>
      <c r="MNW1" s="22"/>
      <c r="MNX1" s="22"/>
      <c r="MNY1" s="22"/>
      <c r="MNZ1" s="22"/>
      <c r="MOA1" s="22"/>
      <c r="MOB1" s="22"/>
      <c r="MOC1" s="22"/>
      <c r="MOD1" s="22"/>
      <c r="MOE1" s="22"/>
      <c r="MOF1" s="22"/>
      <c r="MOG1" s="22"/>
      <c r="MOH1" s="22"/>
      <c r="MOI1" s="22"/>
      <c r="MOJ1" s="22"/>
      <c r="MOK1" s="22"/>
      <c r="MOL1" s="22"/>
      <c r="MOM1" s="22"/>
      <c r="MON1" s="22"/>
      <c r="MOO1" s="22"/>
      <c r="MOP1" s="22"/>
      <c r="MOQ1" s="22"/>
      <c r="MOR1" s="22"/>
      <c r="MOS1" s="22"/>
      <c r="MOT1" s="22"/>
      <c r="MOU1" s="22"/>
      <c r="MOV1" s="22"/>
      <c r="MOW1" s="22"/>
      <c r="MOX1" s="22"/>
      <c r="MOY1" s="22"/>
      <c r="MOZ1" s="22"/>
      <c r="MPA1" s="22"/>
      <c r="MPB1" s="22"/>
      <c r="MPC1" s="22"/>
      <c r="MPD1" s="22"/>
      <c r="MPE1" s="22"/>
      <c r="MPF1" s="22"/>
      <c r="MPG1" s="22"/>
      <c r="MPH1" s="22"/>
      <c r="MPI1" s="22"/>
      <c r="MPJ1" s="22"/>
      <c r="MPK1" s="22"/>
      <c r="MPL1" s="22"/>
      <c r="MPM1" s="22"/>
      <c r="MPN1" s="22"/>
      <c r="MPO1" s="22"/>
      <c r="MPP1" s="22"/>
      <c r="MPQ1" s="22"/>
      <c r="MPR1" s="22"/>
      <c r="MPS1" s="22"/>
      <c r="MPT1" s="22"/>
      <c r="MPU1" s="22"/>
      <c r="MPV1" s="22"/>
      <c r="MPW1" s="22"/>
      <c r="MPX1" s="22"/>
      <c r="MPY1" s="22"/>
      <c r="MPZ1" s="22"/>
      <c r="MQA1" s="22"/>
      <c r="MQB1" s="22"/>
      <c r="MQC1" s="22"/>
      <c r="MQD1" s="22"/>
      <c r="MQE1" s="22"/>
      <c r="MQF1" s="22"/>
      <c r="MQG1" s="22"/>
      <c r="MQH1" s="22"/>
      <c r="MQI1" s="22"/>
      <c r="MQJ1" s="22"/>
      <c r="MQK1" s="22"/>
      <c r="MQL1" s="22"/>
      <c r="MQM1" s="22"/>
      <c r="MQN1" s="22"/>
      <c r="MQO1" s="22"/>
      <c r="MQP1" s="22"/>
      <c r="MQQ1" s="22"/>
      <c r="MQR1" s="22"/>
      <c r="MQS1" s="22"/>
      <c r="MQT1" s="22"/>
      <c r="MQU1" s="22"/>
      <c r="MQV1" s="22"/>
      <c r="MQW1" s="22"/>
      <c r="MQX1" s="22"/>
      <c r="MQY1" s="22"/>
      <c r="MQZ1" s="22"/>
      <c r="MRA1" s="22"/>
      <c r="MRB1" s="22"/>
      <c r="MRC1" s="22"/>
      <c r="MRD1" s="22"/>
      <c r="MRE1" s="22"/>
      <c r="MRF1" s="22"/>
      <c r="MRG1" s="22"/>
      <c r="MRH1" s="22"/>
      <c r="MRI1" s="22"/>
      <c r="MRJ1" s="22"/>
      <c r="MRK1" s="22"/>
      <c r="MRL1" s="22"/>
      <c r="MRM1" s="22"/>
      <c r="MRN1" s="22"/>
      <c r="MRO1" s="22"/>
      <c r="MRP1" s="22"/>
      <c r="MRQ1" s="22"/>
      <c r="MRR1" s="22"/>
      <c r="MRS1" s="22"/>
      <c r="MRT1" s="22"/>
      <c r="MRU1" s="22"/>
      <c r="MRV1" s="22"/>
      <c r="MRW1" s="22"/>
      <c r="MRX1" s="22"/>
      <c r="MRY1" s="22"/>
      <c r="MRZ1" s="22"/>
      <c r="MSA1" s="22"/>
      <c r="MSB1" s="22"/>
      <c r="MSC1" s="22"/>
      <c r="MSD1" s="22"/>
      <c r="MSE1" s="22"/>
      <c r="MSF1" s="22"/>
      <c r="MSG1" s="22"/>
      <c r="MSH1" s="22"/>
      <c r="MSI1" s="22"/>
      <c r="MSJ1" s="22"/>
      <c r="MSK1" s="22"/>
      <c r="MSL1" s="22"/>
      <c r="MSM1" s="22"/>
      <c r="MSN1" s="22"/>
      <c r="MSO1" s="22"/>
      <c r="MSP1" s="22"/>
      <c r="MSQ1" s="22"/>
      <c r="MSR1" s="22"/>
      <c r="MSS1" s="22"/>
      <c r="MST1" s="22"/>
      <c r="MSU1" s="22"/>
      <c r="MSV1" s="22"/>
      <c r="MSW1" s="22"/>
      <c r="MSX1" s="22"/>
      <c r="MSY1" s="22"/>
      <c r="MSZ1" s="22"/>
      <c r="MTA1" s="22"/>
      <c r="MTB1" s="22"/>
      <c r="MTC1" s="22"/>
      <c r="MTD1" s="22"/>
      <c r="MTE1" s="22"/>
      <c r="MTF1" s="22"/>
      <c r="MTG1" s="22"/>
      <c r="MTH1" s="22"/>
      <c r="MTI1" s="22"/>
      <c r="MTJ1" s="22"/>
      <c r="MTK1" s="22"/>
      <c r="MTL1" s="22"/>
      <c r="MTM1" s="22"/>
      <c r="MTN1" s="22"/>
      <c r="MTO1" s="22"/>
      <c r="MTP1" s="22"/>
      <c r="MTQ1" s="22"/>
      <c r="MTR1" s="22"/>
      <c r="MTS1" s="22"/>
      <c r="MTT1" s="22"/>
      <c r="MTU1" s="22"/>
      <c r="MTV1" s="22"/>
      <c r="MTW1" s="22"/>
      <c r="MTX1" s="22"/>
      <c r="MTY1" s="22"/>
      <c r="MTZ1" s="22"/>
      <c r="MUA1" s="22"/>
      <c r="MUB1" s="22"/>
      <c r="MUC1" s="22"/>
      <c r="MUD1" s="22"/>
      <c r="MUE1" s="22"/>
      <c r="MUF1" s="22"/>
      <c r="MUG1" s="22"/>
      <c r="MUH1" s="22"/>
      <c r="MUI1" s="22"/>
      <c r="MUJ1" s="22"/>
      <c r="MUK1" s="22"/>
      <c r="MUL1" s="22"/>
      <c r="MUM1" s="22"/>
      <c r="MUN1" s="22"/>
      <c r="MUO1" s="22"/>
      <c r="MUP1" s="22"/>
      <c r="MUQ1" s="22"/>
      <c r="MUR1" s="22"/>
      <c r="MUS1" s="22"/>
      <c r="MUT1" s="22"/>
      <c r="MUU1" s="22"/>
      <c r="MUV1" s="22"/>
      <c r="MUW1" s="22"/>
      <c r="MUX1" s="22"/>
      <c r="MUY1" s="22"/>
      <c r="MUZ1" s="22"/>
      <c r="MVA1" s="22"/>
      <c r="MVB1" s="22"/>
      <c r="MVC1" s="22"/>
      <c r="MVD1" s="22"/>
      <c r="MVE1" s="22"/>
      <c r="MVF1" s="22"/>
      <c r="MVG1" s="22"/>
      <c r="MVH1" s="22"/>
      <c r="MVI1" s="22"/>
      <c r="MVJ1" s="22"/>
      <c r="MVK1" s="22"/>
      <c r="MVL1" s="22"/>
      <c r="MVM1" s="22"/>
      <c r="MVN1" s="22"/>
      <c r="MVO1" s="22"/>
      <c r="MVP1" s="22"/>
      <c r="MVQ1" s="22"/>
      <c r="MVR1" s="22"/>
      <c r="MVS1" s="22"/>
      <c r="MVT1" s="22"/>
      <c r="MVU1" s="22"/>
      <c r="MVV1" s="22"/>
      <c r="MVW1" s="22"/>
      <c r="MVX1" s="22"/>
      <c r="MVY1" s="22"/>
      <c r="MVZ1" s="22"/>
      <c r="MWA1" s="22"/>
      <c r="MWB1" s="22"/>
      <c r="MWC1" s="22"/>
      <c r="MWD1" s="22"/>
      <c r="MWE1" s="22"/>
      <c r="MWF1" s="22"/>
      <c r="MWG1" s="22"/>
      <c r="MWH1" s="22"/>
      <c r="MWI1" s="22"/>
      <c r="MWJ1" s="22"/>
      <c r="MWK1" s="22"/>
      <c r="MWL1" s="22"/>
      <c r="MWM1" s="22"/>
      <c r="MWN1" s="22"/>
      <c r="MWO1" s="22"/>
      <c r="MWP1" s="22"/>
      <c r="MWQ1" s="22"/>
      <c r="MWR1" s="22"/>
      <c r="MWS1" s="22"/>
      <c r="MWT1" s="22"/>
      <c r="MWU1" s="22"/>
      <c r="MWV1" s="22"/>
      <c r="MWW1" s="22"/>
      <c r="MWX1" s="22"/>
      <c r="MWY1" s="22"/>
      <c r="MWZ1" s="22"/>
      <c r="MXA1" s="22"/>
      <c r="MXB1" s="22"/>
      <c r="MXC1" s="22"/>
      <c r="MXD1" s="22"/>
      <c r="MXE1" s="22"/>
      <c r="MXF1" s="22"/>
      <c r="MXG1" s="22"/>
      <c r="MXH1" s="22"/>
      <c r="MXI1" s="22"/>
      <c r="MXJ1" s="22"/>
      <c r="MXK1" s="22"/>
      <c r="MXL1" s="22"/>
      <c r="MXM1" s="22"/>
      <c r="MXN1" s="22"/>
      <c r="MXO1" s="22"/>
      <c r="MXP1" s="22"/>
      <c r="MXQ1" s="22"/>
      <c r="MXR1" s="22"/>
      <c r="MXS1" s="22"/>
      <c r="MXT1" s="22"/>
      <c r="MXU1" s="22"/>
      <c r="MXV1" s="22"/>
      <c r="MXW1" s="22"/>
      <c r="MXX1" s="22"/>
      <c r="MXY1" s="22"/>
      <c r="MXZ1" s="22"/>
      <c r="MYA1" s="22"/>
      <c r="MYB1" s="22"/>
      <c r="MYC1" s="22"/>
      <c r="MYD1" s="22"/>
      <c r="MYE1" s="22"/>
      <c r="MYF1" s="22"/>
      <c r="MYG1" s="22"/>
      <c r="MYH1" s="22"/>
      <c r="MYI1" s="22"/>
      <c r="MYJ1" s="22"/>
      <c r="MYK1" s="22"/>
      <c r="MYL1" s="22"/>
      <c r="MYM1" s="22"/>
      <c r="MYN1" s="22"/>
      <c r="MYO1" s="22"/>
      <c r="MYP1" s="22"/>
      <c r="MYQ1" s="22"/>
      <c r="MYR1" s="22"/>
      <c r="MYS1" s="22"/>
      <c r="MYT1" s="22"/>
      <c r="MYU1" s="22"/>
      <c r="MYV1" s="22"/>
      <c r="MYW1" s="22"/>
      <c r="MYX1" s="22"/>
      <c r="MYY1" s="22"/>
      <c r="MYZ1" s="22"/>
      <c r="MZA1" s="22"/>
      <c r="MZB1" s="22"/>
      <c r="MZC1" s="22"/>
      <c r="MZD1" s="22"/>
      <c r="MZE1" s="22"/>
      <c r="MZF1" s="22"/>
      <c r="MZG1" s="22"/>
      <c r="MZH1" s="22"/>
      <c r="MZI1" s="22"/>
      <c r="MZJ1" s="22"/>
      <c r="MZK1" s="22"/>
      <c r="MZL1" s="22"/>
      <c r="MZM1" s="22"/>
      <c r="MZN1" s="22"/>
      <c r="MZO1" s="22"/>
      <c r="MZP1" s="22"/>
      <c r="MZQ1" s="22"/>
      <c r="MZR1" s="22"/>
      <c r="MZS1" s="22"/>
      <c r="MZT1" s="22"/>
      <c r="MZU1" s="22"/>
      <c r="MZV1" s="22"/>
      <c r="MZW1" s="22"/>
      <c r="MZX1" s="22"/>
      <c r="MZY1" s="22"/>
      <c r="MZZ1" s="22"/>
      <c r="NAA1" s="22"/>
      <c r="NAB1" s="22"/>
      <c r="NAC1" s="22"/>
      <c r="NAD1" s="22"/>
      <c r="NAE1" s="22"/>
      <c r="NAF1" s="22"/>
      <c r="NAG1" s="22"/>
      <c r="NAH1" s="22"/>
      <c r="NAI1" s="22"/>
      <c r="NAJ1" s="22"/>
      <c r="NAK1" s="22"/>
      <c r="NAL1" s="22"/>
      <c r="NAM1" s="22"/>
      <c r="NAN1" s="22"/>
      <c r="NAO1" s="22"/>
      <c r="NAP1" s="22"/>
      <c r="NAQ1" s="22"/>
      <c r="NAR1" s="22"/>
      <c r="NAS1" s="22"/>
      <c r="NAT1" s="22"/>
      <c r="NAU1" s="22"/>
      <c r="NAV1" s="22"/>
      <c r="NAW1" s="22"/>
      <c r="NAX1" s="22"/>
      <c r="NAY1" s="22"/>
      <c r="NAZ1" s="22"/>
      <c r="NBA1" s="22"/>
      <c r="NBB1" s="22"/>
      <c r="NBC1" s="22"/>
      <c r="NBD1" s="22"/>
      <c r="NBE1" s="22"/>
      <c r="NBF1" s="22"/>
      <c r="NBG1" s="22"/>
      <c r="NBH1" s="22"/>
      <c r="NBI1" s="22"/>
      <c r="NBJ1" s="22"/>
      <c r="NBK1" s="22"/>
      <c r="NBL1" s="22"/>
      <c r="NBM1" s="22"/>
      <c r="NBN1" s="22"/>
      <c r="NBO1" s="22"/>
      <c r="NBP1" s="22"/>
      <c r="NBQ1" s="22"/>
      <c r="NBR1" s="22"/>
      <c r="NBS1" s="22"/>
      <c r="NBT1" s="22"/>
      <c r="NBU1" s="22"/>
      <c r="NBV1" s="22"/>
      <c r="NBW1" s="22"/>
      <c r="NBX1" s="22"/>
      <c r="NBY1" s="22"/>
      <c r="NBZ1" s="22"/>
      <c r="NCA1" s="22"/>
      <c r="NCB1" s="22"/>
      <c r="NCC1" s="22"/>
      <c r="NCD1" s="22"/>
      <c r="NCE1" s="22"/>
      <c r="NCF1" s="22"/>
      <c r="NCG1" s="22"/>
      <c r="NCH1" s="22"/>
      <c r="NCI1" s="22"/>
      <c r="NCJ1" s="22"/>
      <c r="NCK1" s="22"/>
      <c r="NCL1" s="22"/>
      <c r="NCM1" s="22"/>
      <c r="NCN1" s="22"/>
      <c r="NCO1" s="22"/>
      <c r="NCP1" s="22"/>
      <c r="NCQ1" s="22"/>
      <c r="NCR1" s="22"/>
      <c r="NCS1" s="22"/>
      <c r="NCT1" s="22"/>
      <c r="NCU1" s="22"/>
      <c r="NCV1" s="22"/>
      <c r="NCW1" s="22"/>
      <c r="NCX1" s="22"/>
      <c r="NCY1" s="22"/>
      <c r="NCZ1" s="22"/>
      <c r="NDA1" s="22"/>
      <c r="NDB1" s="22"/>
      <c r="NDC1" s="22"/>
      <c r="NDD1" s="22"/>
      <c r="NDE1" s="22"/>
      <c r="NDF1" s="22"/>
      <c r="NDG1" s="22"/>
      <c r="NDH1" s="22"/>
      <c r="NDI1" s="22"/>
      <c r="NDJ1" s="22"/>
      <c r="NDK1" s="22"/>
      <c r="NDL1" s="22"/>
      <c r="NDM1" s="22"/>
      <c r="NDN1" s="22"/>
      <c r="NDO1" s="22"/>
      <c r="NDP1" s="22"/>
      <c r="NDQ1" s="22"/>
      <c r="NDR1" s="22"/>
      <c r="NDS1" s="22"/>
      <c r="NDT1" s="22"/>
      <c r="NDU1" s="22"/>
      <c r="NDV1" s="22"/>
      <c r="NDW1" s="22"/>
      <c r="NDX1" s="22"/>
      <c r="NDY1" s="22"/>
      <c r="NDZ1" s="22"/>
      <c r="NEA1" s="22"/>
      <c r="NEB1" s="22"/>
      <c r="NEC1" s="22"/>
      <c r="NED1" s="22"/>
      <c r="NEE1" s="22"/>
      <c r="NEF1" s="22"/>
      <c r="NEG1" s="22"/>
      <c r="NEH1" s="22"/>
      <c r="NEI1" s="22"/>
      <c r="NEJ1" s="22"/>
      <c r="NEK1" s="22"/>
      <c r="NEL1" s="22"/>
      <c r="NEM1" s="22"/>
      <c r="NEN1" s="22"/>
      <c r="NEO1" s="22"/>
      <c r="NEP1" s="22"/>
      <c r="NEQ1" s="22"/>
      <c r="NER1" s="22"/>
      <c r="NES1" s="22"/>
      <c r="NET1" s="22"/>
      <c r="NEU1" s="22"/>
      <c r="NEV1" s="22"/>
      <c r="NEW1" s="22"/>
      <c r="NEX1" s="22"/>
      <c r="NEY1" s="22"/>
      <c r="NEZ1" s="22"/>
      <c r="NFA1" s="22"/>
      <c r="NFB1" s="22"/>
      <c r="NFC1" s="22"/>
      <c r="NFD1" s="22"/>
      <c r="NFE1" s="22"/>
      <c r="NFF1" s="22"/>
      <c r="NFG1" s="22"/>
      <c r="NFH1" s="22"/>
      <c r="NFI1" s="22"/>
      <c r="NFJ1" s="22"/>
      <c r="NFK1" s="22"/>
      <c r="NFL1" s="22"/>
      <c r="NFM1" s="22"/>
      <c r="NFN1" s="22"/>
      <c r="NFO1" s="22"/>
      <c r="NFP1" s="22"/>
      <c r="NFQ1" s="22"/>
      <c r="NFR1" s="22"/>
      <c r="NFS1" s="22"/>
      <c r="NFT1" s="22"/>
      <c r="NFU1" s="22"/>
      <c r="NFV1" s="22"/>
      <c r="NFW1" s="22"/>
      <c r="NFX1" s="22"/>
      <c r="NFY1" s="22"/>
      <c r="NFZ1" s="22"/>
      <c r="NGA1" s="22"/>
      <c r="NGB1" s="22"/>
      <c r="NGC1" s="22"/>
      <c r="NGD1" s="22"/>
      <c r="NGE1" s="22"/>
      <c r="NGF1" s="22"/>
      <c r="NGG1" s="22"/>
      <c r="NGH1" s="22"/>
      <c r="NGI1" s="22"/>
      <c r="NGJ1" s="22"/>
      <c r="NGK1" s="22"/>
      <c r="NGL1" s="22"/>
      <c r="NGM1" s="22"/>
      <c r="NGN1" s="22"/>
      <c r="NGO1" s="22"/>
      <c r="NGP1" s="22"/>
      <c r="NGQ1" s="22"/>
      <c r="NGR1" s="22"/>
      <c r="NGS1" s="22"/>
      <c r="NGT1" s="22"/>
      <c r="NGU1" s="22"/>
      <c r="NGV1" s="22"/>
      <c r="NGW1" s="22"/>
      <c r="NGX1" s="22"/>
      <c r="NGY1" s="22"/>
      <c r="NGZ1" s="22"/>
      <c r="NHA1" s="22"/>
      <c r="NHB1" s="22"/>
      <c r="NHC1" s="22"/>
      <c r="NHD1" s="22"/>
      <c r="NHE1" s="22"/>
      <c r="NHF1" s="22"/>
      <c r="NHG1" s="22"/>
      <c r="NHH1" s="22"/>
      <c r="NHI1" s="22"/>
      <c r="NHJ1" s="22"/>
      <c r="NHK1" s="22"/>
      <c r="NHL1" s="22"/>
      <c r="NHM1" s="22"/>
      <c r="NHN1" s="22"/>
      <c r="NHO1" s="22"/>
      <c r="NHP1" s="22"/>
      <c r="NHQ1" s="22"/>
      <c r="NHR1" s="22"/>
      <c r="NHS1" s="22"/>
      <c r="NHT1" s="22"/>
      <c r="NHU1" s="22"/>
      <c r="NHV1" s="22"/>
      <c r="NHW1" s="22"/>
      <c r="NHX1" s="22"/>
      <c r="NHY1" s="22"/>
      <c r="NHZ1" s="22"/>
      <c r="NIA1" s="22"/>
      <c r="NIB1" s="22"/>
      <c r="NIC1" s="22"/>
      <c r="NID1" s="22"/>
      <c r="NIE1" s="22"/>
      <c r="NIF1" s="22"/>
      <c r="NIG1" s="22"/>
      <c r="NIH1" s="22"/>
      <c r="NII1" s="22"/>
      <c r="NIJ1" s="22"/>
      <c r="NIK1" s="22"/>
      <c r="NIL1" s="22"/>
      <c r="NIM1" s="22"/>
      <c r="NIN1" s="22"/>
      <c r="NIO1" s="22"/>
      <c r="NIP1" s="22"/>
      <c r="NIQ1" s="22"/>
      <c r="NIR1" s="22"/>
      <c r="NIS1" s="22"/>
      <c r="NIT1" s="22"/>
      <c r="NIU1" s="22"/>
      <c r="NIV1" s="22"/>
      <c r="NIW1" s="22"/>
      <c r="NIX1" s="22"/>
      <c r="NIY1" s="22"/>
      <c r="NIZ1" s="22"/>
      <c r="NJA1" s="22"/>
      <c r="NJB1" s="22"/>
      <c r="NJC1" s="22"/>
      <c r="NJD1" s="22"/>
      <c r="NJE1" s="22"/>
      <c r="NJF1" s="22"/>
      <c r="NJG1" s="22"/>
      <c r="NJH1" s="22"/>
      <c r="NJI1" s="22"/>
      <c r="NJJ1" s="22"/>
      <c r="NJK1" s="22"/>
      <c r="NJL1" s="22"/>
      <c r="NJM1" s="22"/>
      <c r="NJN1" s="22"/>
      <c r="NJO1" s="22"/>
      <c r="NJP1" s="22"/>
      <c r="NJQ1" s="22"/>
      <c r="NJR1" s="22"/>
      <c r="NJS1" s="22"/>
      <c r="NJT1" s="22"/>
      <c r="NJU1" s="22"/>
      <c r="NJV1" s="22"/>
      <c r="NJW1" s="22"/>
      <c r="NJX1" s="22"/>
      <c r="NJY1" s="22"/>
      <c r="NJZ1" s="22"/>
      <c r="NKA1" s="22"/>
      <c r="NKB1" s="22"/>
      <c r="NKC1" s="22"/>
      <c r="NKD1" s="22"/>
      <c r="NKE1" s="22"/>
      <c r="NKF1" s="22"/>
      <c r="NKG1" s="22"/>
      <c r="NKH1" s="22"/>
      <c r="NKI1" s="22"/>
      <c r="NKJ1" s="22"/>
      <c r="NKK1" s="22"/>
      <c r="NKL1" s="22"/>
      <c r="NKM1" s="22"/>
      <c r="NKN1" s="22"/>
      <c r="NKO1" s="22"/>
      <c r="NKP1" s="22"/>
      <c r="NKQ1" s="22"/>
      <c r="NKR1" s="22"/>
      <c r="NKS1" s="22"/>
      <c r="NKT1" s="22"/>
      <c r="NKU1" s="22"/>
      <c r="NKV1" s="22"/>
      <c r="NKW1" s="22"/>
      <c r="NKX1" s="22"/>
      <c r="NKY1" s="22"/>
      <c r="NKZ1" s="22"/>
      <c r="NLA1" s="22"/>
      <c r="NLB1" s="22"/>
      <c r="NLC1" s="22"/>
      <c r="NLD1" s="22"/>
      <c r="NLE1" s="22"/>
      <c r="NLF1" s="22"/>
      <c r="NLG1" s="22"/>
      <c r="NLH1" s="22"/>
      <c r="NLI1" s="22"/>
      <c r="NLJ1" s="22"/>
      <c r="NLK1" s="22"/>
      <c r="NLL1" s="22"/>
      <c r="NLM1" s="22"/>
      <c r="NLN1" s="22"/>
      <c r="NLO1" s="22"/>
      <c r="NLP1" s="22"/>
      <c r="NLQ1" s="22"/>
      <c r="NLR1" s="22"/>
      <c r="NLS1" s="22"/>
      <c r="NLT1" s="22"/>
      <c r="NLU1" s="22"/>
      <c r="NLV1" s="22"/>
      <c r="NLW1" s="22"/>
      <c r="NLX1" s="22"/>
      <c r="NLY1" s="22"/>
      <c r="NLZ1" s="22"/>
      <c r="NMA1" s="22"/>
      <c r="NMB1" s="22"/>
      <c r="NMC1" s="22"/>
      <c r="NMD1" s="22"/>
      <c r="NME1" s="22"/>
      <c r="NMF1" s="22"/>
      <c r="NMG1" s="22"/>
      <c r="NMH1" s="22"/>
      <c r="NMI1" s="22"/>
      <c r="NMJ1" s="22"/>
      <c r="NMK1" s="22"/>
      <c r="NML1" s="22"/>
      <c r="NMM1" s="22"/>
      <c r="NMN1" s="22"/>
      <c r="NMO1" s="22"/>
      <c r="NMP1" s="22"/>
      <c r="NMQ1" s="22"/>
      <c r="NMR1" s="22"/>
      <c r="NMS1" s="22"/>
      <c r="NMT1" s="22"/>
      <c r="NMU1" s="22"/>
      <c r="NMV1" s="22"/>
      <c r="NMW1" s="22"/>
      <c r="NMX1" s="22"/>
      <c r="NMY1" s="22"/>
      <c r="NMZ1" s="22"/>
      <c r="NNA1" s="22"/>
      <c r="NNB1" s="22"/>
      <c r="NNC1" s="22"/>
      <c r="NND1" s="22"/>
      <c r="NNE1" s="22"/>
      <c r="NNF1" s="22"/>
      <c r="NNG1" s="22"/>
      <c r="NNH1" s="22"/>
      <c r="NNI1" s="22"/>
      <c r="NNJ1" s="22"/>
      <c r="NNK1" s="22"/>
      <c r="NNL1" s="22"/>
      <c r="NNM1" s="22"/>
      <c r="NNN1" s="22"/>
      <c r="NNO1" s="22"/>
      <c r="NNP1" s="22"/>
      <c r="NNQ1" s="22"/>
      <c r="NNR1" s="22"/>
      <c r="NNS1" s="22"/>
      <c r="NNT1" s="22"/>
      <c r="NNU1" s="22"/>
      <c r="NNV1" s="22"/>
      <c r="NNW1" s="22"/>
      <c r="NNX1" s="22"/>
      <c r="NNY1" s="22"/>
      <c r="NNZ1" s="22"/>
      <c r="NOA1" s="22"/>
      <c r="NOB1" s="22"/>
      <c r="NOC1" s="22"/>
      <c r="NOD1" s="22"/>
      <c r="NOE1" s="22"/>
      <c r="NOF1" s="22"/>
      <c r="NOG1" s="22"/>
      <c r="NOH1" s="22"/>
      <c r="NOI1" s="22"/>
      <c r="NOJ1" s="22"/>
      <c r="NOK1" s="22"/>
      <c r="NOL1" s="22"/>
      <c r="NOM1" s="22"/>
      <c r="NON1" s="22"/>
      <c r="NOO1" s="22"/>
      <c r="NOP1" s="22"/>
      <c r="NOQ1" s="22"/>
      <c r="NOR1" s="22"/>
      <c r="NOS1" s="22"/>
      <c r="NOT1" s="22"/>
      <c r="NOU1" s="22"/>
      <c r="NOV1" s="22"/>
      <c r="NOW1" s="22"/>
      <c r="NOX1" s="22"/>
      <c r="NOY1" s="22"/>
      <c r="NOZ1" s="22"/>
      <c r="NPA1" s="22"/>
      <c r="NPB1" s="22"/>
      <c r="NPC1" s="22"/>
      <c r="NPD1" s="22"/>
      <c r="NPE1" s="22"/>
      <c r="NPF1" s="22"/>
      <c r="NPG1" s="22"/>
      <c r="NPH1" s="22"/>
      <c r="NPI1" s="22"/>
      <c r="NPJ1" s="22"/>
      <c r="NPK1" s="22"/>
      <c r="NPL1" s="22"/>
      <c r="NPM1" s="22"/>
      <c r="NPN1" s="22"/>
      <c r="NPO1" s="22"/>
      <c r="NPP1" s="22"/>
      <c r="NPQ1" s="22"/>
      <c r="NPR1" s="22"/>
      <c r="NPS1" s="22"/>
      <c r="NPT1" s="22"/>
      <c r="NPU1" s="22"/>
      <c r="NPV1" s="22"/>
      <c r="NPW1" s="22"/>
      <c r="NPX1" s="22"/>
      <c r="NPY1" s="22"/>
      <c r="NPZ1" s="22"/>
      <c r="NQA1" s="22"/>
      <c r="NQB1" s="22"/>
      <c r="NQC1" s="22"/>
      <c r="NQD1" s="22"/>
      <c r="NQE1" s="22"/>
      <c r="NQF1" s="22"/>
      <c r="NQG1" s="22"/>
      <c r="NQH1" s="22"/>
      <c r="NQI1" s="22"/>
      <c r="NQJ1" s="22"/>
      <c r="NQK1" s="22"/>
      <c r="NQL1" s="22"/>
      <c r="NQM1" s="22"/>
      <c r="NQN1" s="22"/>
      <c r="NQO1" s="22"/>
      <c r="NQP1" s="22"/>
      <c r="NQQ1" s="22"/>
      <c r="NQR1" s="22"/>
      <c r="NQS1" s="22"/>
      <c r="NQT1" s="22"/>
      <c r="NQU1" s="22"/>
      <c r="NQV1" s="22"/>
      <c r="NQW1" s="22"/>
      <c r="NQX1" s="22"/>
      <c r="NQY1" s="22"/>
      <c r="NQZ1" s="22"/>
      <c r="NRA1" s="22"/>
      <c r="NRB1" s="22"/>
      <c r="NRC1" s="22"/>
      <c r="NRD1" s="22"/>
      <c r="NRE1" s="22"/>
      <c r="NRF1" s="22"/>
      <c r="NRG1" s="22"/>
      <c r="NRH1" s="22"/>
      <c r="NRI1" s="22"/>
      <c r="NRJ1" s="22"/>
      <c r="NRK1" s="22"/>
      <c r="NRL1" s="22"/>
      <c r="NRM1" s="22"/>
      <c r="NRN1" s="22"/>
      <c r="NRO1" s="22"/>
      <c r="NRP1" s="22"/>
      <c r="NRQ1" s="22"/>
      <c r="NRR1" s="22"/>
      <c r="NRS1" s="22"/>
      <c r="NRT1" s="22"/>
      <c r="NRU1" s="22"/>
      <c r="NRV1" s="22"/>
      <c r="NRW1" s="22"/>
      <c r="NRX1" s="22"/>
      <c r="NRY1" s="22"/>
      <c r="NRZ1" s="22"/>
      <c r="NSA1" s="22"/>
      <c r="NSB1" s="22"/>
      <c r="NSC1" s="22"/>
      <c r="NSD1" s="22"/>
      <c r="NSE1" s="22"/>
      <c r="NSF1" s="22"/>
      <c r="NSG1" s="22"/>
      <c r="NSH1" s="22"/>
      <c r="NSI1" s="22"/>
      <c r="NSJ1" s="22"/>
      <c r="NSK1" s="22"/>
      <c r="NSL1" s="22"/>
      <c r="NSM1" s="22"/>
      <c r="NSN1" s="22"/>
      <c r="NSO1" s="22"/>
      <c r="NSP1" s="22"/>
      <c r="NSQ1" s="22"/>
      <c r="NSR1" s="22"/>
      <c r="NSS1" s="22"/>
      <c r="NST1" s="22"/>
      <c r="NSU1" s="22"/>
      <c r="NSV1" s="22"/>
      <c r="NSW1" s="22"/>
      <c r="NSX1" s="22"/>
      <c r="NSY1" s="22"/>
      <c r="NSZ1" s="22"/>
      <c r="NTA1" s="22"/>
      <c r="NTB1" s="22"/>
      <c r="NTC1" s="22"/>
      <c r="NTD1" s="22"/>
      <c r="NTE1" s="22"/>
      <c r="NTF1" s="22"/>
      <c r="NTG1" s="22"/>
      <c r="NTH1" s="22"/>
      <c r="NTI1" s="22"/>
      <c r="NTJ1" s="22"/>
      <c r="NTK1" s="22"/>
      <c r="NTL1" s="22"/>
      <c r="NTM1" s="22"/>
      <c r="NTN1" s="22"/>
      <c r="NTO1" s="22"/>
      <c r="NTP1" s="22"/>
      <c r="NTQ1" s="22"/>
      <c r="NTR1" s="22"/>
      <c r="NTS1" s="22"/>
      <c r="NTT1" s="22"/>
      <c r="NTU1" s="22"/>
      <c r="NTV1" s="22"/>
      <c r="NTW1" s="22"/>
      <c r="NTX1" s="22"/>
      <c r="NTY1" s="22"/>
      <c r="NTZ1" s="22"/>
      <c r="NUA1" s="22"/>
      <c r="NUB1" s="22"/>
      <c r="NUC1" s="22"/>
      <c r="NUD1" s="22"/>
      <c r="NUE1" s="22"/>
      <c r="NUF1" s="22"/>
      <c r="NUG1" s="22"/>
      <c r="NUH1" s="22"/>
      <c r="NUI1" s="22"/>
      <c r="NUJ1" s="22"/>
      <c r="NUK1" s="22"/>
      <c r="NUL1" s="22"/>
      <c r="NUM1" s="22"/>
      <c r="NUN1" s="22"/>
      <c r="NUO1" s="22"/>
      <c r="NUP1" s="22"/>
      <c r="NUQ1" s="22"/>
      <c r="NUR1" s="22"/>
      <c r="NUS1" s="22"/>
      <c r="NUT1" s="22"/>
      <c r="NUU1" s="22"/>
      <c r="NUV1" s="22"/>
      <c r="NUW1" s="22"/>
      <c r="NUX1" s="22"/>
      <c r="NUY1" s="22"/>
      <c r="NUZ1" s="22"/>
      <c r="NVA1" s="22"/>
      <c r="NVB1" s="22"/>
      <c r="NVC1" s="22"/>
      <c r="NVD1" s="22"/>
      <c r="NVE1" s="22"/>
      <c r="NVF1" s="22"/>
      <c r="NVG1" s="22"/>
      <c r="NVH1" s="22"/>
      <c r="NVI1" s="22"/>
      <c r="NVJ1" s="22"/>
      <c r="NVK1" s="22"/>
      <c r="NVL1" s="22"/>
      <c r="NVM1" s="22"/>
      <c r="NVN1" s="22"/>
      <c r="NVO1" s="22"/>
      <c r="NVP1" s="22"/>
      <c r="NVQ1" s="22"/>
      <c r="NVR1" s="22"/>
      <c r="NVS1" s="22"/>
      <c r="NVT1" s="22"/>
      <c r="NVU1" s="22"/>
      <c r="NVV1" s="22"/>
      <c r="NVW1" s="22"/>
      <c r="NVX1" s="22"/>
      <c r="NVY1" s="22"/>
      <c r="NVZ1" s="22"/>
      <c r="NWA1" s="22"/>
      <c r="NWB1" s="22"/>
      <c r="NWC1" s="22"/>
      <c r="NWD1" s="22"/>
      <c r="NWE1" s="22"/>
      <c r="NWF1" s="22"/>
      <c r="NWG1" s="22"/>
      <c r="NWH1" s="22"/>
      <c r="NWI1" s="22"/>
      <c r="NWJ1" s="22"/>
      <c r="NWK1" s="22"/>
      <c r="NWL1" s="22"/>
      <c r="NWM1" s="22"/>
      <c r="NWN1" s="22"/>
      <c r="NWO1" s="22"/>
      <c r="NWP1" s="22"/>
      <c r="NWQ1" s="22"/>
      <c r="NWR1" s="22"/>
      <c r="NWS1" s="22"/>
      <c r="NWT1" s="22"/>
      <c r="NWU1" s="22"/>
      <c r="NWV1" s="22"/>
      <c r="NWW1" s="22"/>
      <c r="NWX1" s="22"/>
      <c r="NWY1" s="22"/>
      <c r="NWZ1" s="22"/>
      <c r="NXA1" s="22"/>
      <c r="NXB1" s="22"/>
      <c r="NXC1" s="22"/>
      <c r="NXD1" s="22"/>
      <c r="NXE1" s="22"/>
      <c r="NXF1" s="22"/>
      <c r="NXG1" s="22"/>
      <c r="NXH1" s="22"/>
      <c r="NXI1" s="22"/>
      <c r="NXJ1" s="22"/>
      <c r="NXK1" s="22"/>
      <c r="NXL1" s="22"/>
      <c r="NXM1" s="22"/>
      <c r="NXN1" s="22"/>
      <c r="NXO1" s="22"/>
      <c r="NXP1" s="22"/>
      <c r="NXQ1" s="22"/>
      <c r="NXR1" s="22"/>
      <c r="NXS1" s="22"/>
      <c r="NXT1" s="22"/>
      <c r="NXU1" s="22"/>
      <c r="NXV1" s="22"/>
      <c r="NXW1" s="22"/>
      <c r="NXX1" s="22"/>
      <c r="NXY1" s="22"/>
      <c r="NXZ1" s="22"/>
      <c r="NYA1" s="22"/>
      <c r="NYB1" s="22"/>
      <c r="NYC1" s="22"/>
      <c r="NYD1" s="22"/>
      <c r="NYE1" s="22"/>
      <c r="NYF1" s="22"/>
      <c r="NYG1" s="22"/>
      <c r="NYH1" s="22"/>
      <c r="NYI1" s="22"/>
      <c r="NYJ1" s="22"/>
      <c r="NYK1" s="22"/>
      <c r="NYL1" s="22"/>
      <c r="NYM1" s="22"/>
      <c r="NYN1" s="22"/>
      <c r="NYO1" s="22"/>
      <c r="NYP1" s="22"/>
      <c r="NYQ1" s="22"/>
      <c r="NYR1" s="22"/>
      <c r="NYS1" s="22"/>
      <c r="NYT1" s="22"/>
      <c r="NYU1" s="22"/>
      <c r="NYV1" s="22"/>
      <c r="NYW1" s="22"/>
      <c r="NYX1" s="22"/>
      <c r="NYY1" s="22"/>
      <c r="NYZ1" s="22"/>
      <c r="NZA1" s="22"/>
      <c r="NZB1" s="22"/>
      <c r="NZC1" s="22"/>
      <c r="NZD1" s="22"/>
      <c r="NZE1" s="22"/>
      <c r="NZF1" s="22"/>
      <c r="NZG1" s="22"/>
      <c r="NZH1" s="22"/>
      <c r="NZI1" s="22"/>
      <c r="NZJ1" s="22"/>
      <c r="NZK1" s="22"/>
      <c r="NZL1" s="22"/>
      <c r="NZM1" s="22"/>
      <c r="NZN1" s="22"/>
      <c r="NZO1" s="22"/>
      <c r="NZP1" s="22"/>
      <c r="NZQ1" s="22"/>
      <c r="NZR1" s="22"/>
      <c r="NZS1" s="22"/>
      <c r="NZT1" s="22"/>
      <c r="NZU1" s="22"/>
      <c r="NZV1" s="22"/>
      <c r="NZW1" s="22"/>
      <c r="NZX1" s="22"/>
      <c r="NZY1" s="22"/>
      <c r="NZZ1" s="22"/>
      <c r="OAA1" s="22"/>
      <c r="OAB1" s="22"/>
      <c r="OAC1" s="22"/>
      <c r="OAD1" s="22"/>
      <c r="OAE1" s="22"/>
      <c r="OAF1" s="22"/>
      <c r="OAG1" s="22"/>
      <c r="OAH1" s="22"/>
      <c r="OAI1" s="22"/>
      <c r="OAJ1" s="22"/>
      <c r="OAK1" s="22"/>
      <c r="OAL1" s="22"/>
      <c r="OAM1" s="22"/>
      <c r="OAN1" s="22"/>
      <c r="OAO1" s="22"/>
      <c r="OAP1" s="22"/>
      <c r="OAQ1" s="22"/>
      <c r="OAR1" s="22"/>
      <c r="OAS1" s="22"/>
      <c r="OAT1" s="22"/>
      <c r="OAU1" s="22"/>
      <c r="OAV1" s="22"/>
      <c r="OAW1" s="22"/>
      <c r="OAX1" s="22"/>
      <c r="OAY1" s="22"/>
      <c r="OAZ1" s="22"/>
      <c r="OBA1" s="22"/>
      <c r="OBB1" s="22"/>
      <c r="OBC1" s="22"/>
      <c r="OBD1" s="22"/>
      <c r="OBE1" s="22"/>
      <c r="OBF1" s="22"/>
      <c r="OBG1" s="22"/>
      <c r="OBH1" s="22"/>
      <c r="OBI1" s="22"/>
      <c r="OBJ1" s="22"/>
      <c r="OBK1" s="22"/>
      <c r="OBL1" s="22"/>
      <c r="OBM1" s="22"/>
      <c r="OBN1" s="22"/>
      <c r="OBO1" s="22"/>
      <c r="OBP1" s="22"/>
      <c r="OBQ1" s="22"/>
      <c r="OBR1" s="22"/>
      <c r="OBS1" s="22"/>
      <c r="OBT1" s="22"/>
      <c r="OBU1" s="22"/>
      <c r="OBV1" s="22"/>
      <c r="OBW1" s="22"/>
      <c r="OBX1" s="22"/>
      <c r="OBY1" s="22"/>
      <c r="OBZ1" s="22"/>
      <c r="OCA1" s="22"/>
      <c r="OCB1" s="22"/>
      <c r="OCC1" s="22"/>
      <c r="OCD1" s="22"/>
      <c r="OCE1" s="22"/>
      <c r="OCF1" s="22"/>
      <c r="OCG1" s="22"/>
      <c r="OCH1" s="22"/>
      <c r="OCI1" s="22"/>
      <c r="OCJ1" s="22"/>
      <c r="OCK1" s="22"/>
      <c r="OCL1" s="22"/>
      <c r="OCM1" s="22"/>
      <c r="OCN1" s="22"/>
      <c r="OCO1" s="22"/>
      <c r="OCP1" s="22"/>
      <c r="OCQ1" s="22"/>
      <c r="OCR1" s="22"/>
      <c r="OCS1" s="22"/>
      <c r="OCT1" s="22"/>
      <c r="OCU1" s="22"/>
      <c r="OCV1" s="22"/>
      <c r="OCW1" s="22"/>
      <c r="OCX1" s="22"/>
      <c r="OCY1" s="22"/>
      <c r="OCZ1" s="22"/>
      <c r="ODA1" s="22"/>
      <c r="ODB1" s="22"/>
      <c r="ODC1" s="22"/>
      <c r="ODD1" s="22"/>
      <c r="ODE1" s="22"/>
      <c r="ODF1" s="22"/>
      <c r="ODG1" s="22"/>
      <c r="ODH1" s="22"/>
      <c r="ODI1" s="22"/>
      <c r="ODJ1" s="22"/>
      <c r="ODK1" s="22"/>
      <c r="ODL1" s="22"/>
      <c r="ODM1" s="22"/>
      <c r="ODN1" s="22"/>
      <c r="ODO1" s="22"/>
      <c r="ODP1" s="22"/>
      <c r="ODQ1" s="22"/>
      <c r="ODR1" s="22"/>
      <c r="ODS1" s="22"/>
      <c r="ODT1" s="22"/>
      <c r="ODU1" s="22"/>
      <c r="ODV1" s="22"/>
      <c r="ODW1" s="22"/>
      <c r="ODX1" s="22"/>
      <c r="ODY1" s="22"/>
      <c r="ODZ1" s="22"/>
      <c r="OEA1" s="22"/>
      <c r="OEB1" s="22"/>
      <c r="OEC1" s="22"/>
      <c r="OED1" s="22"/>
      <c r="OEE1" s="22"/>
      <c r="OEF1" s="22"/>
      <c r="OEG1" s="22"/>
      <c r="OEH1" s="22"/>
      <c r="OEI1" s="22"/>
      <c r="OEJ1" s="22"/>
      <c r="OEK1" s="22"/>
      <c r="OEL1" s="22"/>
      <c r="OEM1" s="22"/>
      <c r="OEN1" s="22"/>
      <c r="OEO1" s="22"/>
      <c r="OEP1" s="22"/>
      <c r="OEQ1" s="22"/>
      <c r="OER1" s="22"/>
      <c r="OES1" s="22"/>
      <c r="OET1" s="22"/>
      <c r="OEU1" s="22"/>
      <c r="OEV1" s="22"/>
      <c r="OEW1" s="22"/>
      <c r="OEX1" s="22"/>
      <c r="OEY1" s="22"/>
      <c r="OEZ1" s="22"/>
      <c r="OFA1" s="22"/>
      <c r="OFB1" s="22"/>
      <c r="OFC1" s="22"/>
      <c r="OFD1" s="22"/>
      <c r="OFE1" s="22"/>
      <c r="OFF1" s="22"/>
      <c r="OFG1" s="22"/>
      <c r="OFH1" s="22"/>
      <c r="OFI1" s="22"/>
      <c r="OFJ1" s="22"/>
      <c r="OFK1" s="22"/>
      <c r="OFL1" s="22"/>
      <c r="OFM1" s="22"/>
      <c r="OFN1" s="22"/>
      <c r="OFO1" s="22"/>
      <c r="OFP1" s="22"/>
      <c r="OFQ1" s="22"/>
      <c r="OFR1" s="22"/>
      <c r="OFS1" s="22"/>
      <c r="OFT1" s="22"/>
      <c r="OFU1" s="22"/>
      <c r="OFV1" s="22"/>
      <c r="OFW1" s="22"/>
      <c r="OFX1" s="22"/>
      <c r="OFY1" s="22"/>
      <c r="OFZ1" s="22"/>
      <c r="OGA1" s="22"/>
      <c r="OGB1" s="22"/>
      <c r="OGC1" s="22"/>
      <c r="OGD1" s="22"/>
      <c r="OGE1" s="22"/>
      <c r="OGF1" s="22"/>
      <c r="OGG1" s="22"/>
      <c r="OGH1" s="22"/>
      <c r="OGI1" s="22"/>
      <c r="OGJ1" s="22"/>
      <c r="OGK1" s="22"/>
      <c r="OGL1" s="22"/>
      <c r="OGM1" s="22"/>
      <c r="OGN1" s="22"/>
      <c r="OGO1" s="22"/>
      <c r="OGP1" s="22"/>
      <c r="OGQ1" s="22"/>
      <c r="OGR1" s="22"/>
      <c r="OGS1" s="22"/>
      <c r="OGT1" s="22"/>
      <c r="OGU1" s="22"/>
      <c r="OGV1" s="22"/>
      <c r="OGW1" s="22"/>
      <c r="OGX1" s="22"/>
      <c r="OGY1" s="22"/>
      <c r="OGZ1" s="22"/>
      <c r="OHA1" s="22"/>
      <c r="OHB1" s="22"/>
      <c r="OHC1" s="22"/>
      <c r="OHD1" s="22"/>
      <c r="OHE1" s="22"/>
      <c r="OHF1" s="22"/>
      <c r="OHG1" s="22"/>
      <c r="OHH1" s="22"/>
      <c r="OHI1" s="22"/>
      <c r="OHJ1" s="22"/>
      <c r="OHK1" s="22"/>
      <c r="OHL1" s="22"/>
      <c r="OHM1" s="22"/>
      <c r="OHN1" s="22"/>
      <c r="OHO1" s="22"/>
      <c r="OHP1" s="22"/>
      <c r="OHQ1" s="22"/>
      <c r="OHR1" s="22"/>
      <c r="OHS1" s="22"/>
      <c r="OHT1" s="22"/>
      <c r="OHU1" s="22"/>
      <c r="OHV1" s="22"/>
      <c r="OHW1" s="22"/>
      <c r="OHX1" s="22"/>
      <c r="OHY1" s="22"/>
      <c r="OHZ1" s="22"/>
      <c r="OIA1" s="22"/>
      <c r="OIB1" s="22"/>
      <c r="OIC1" s="22"/>
      <c r="OID1" s="22"/>
      <c r="OIE1" s="22"/>
      <c r="OIF1" s="22"/>
      <c r="OIG1" s="22"/>
      <c r="OIH1" s="22"/>
      <c r="OII1" s="22"/>
      <c r="OIJ1" s="22"/>
      <c r="OIK1" s="22"/>
      <c r="OIL1" s="22"/>
      <c r="OIM1" s="22"/>
      <c r="OIN1" s="22"/>
      <c r="OIO1" s="22"/>
      <c r="OIP1" s="22"/>
      <c r="OIQ1" s="22"/>
      <c r="OIR1" s="22"/>
      <c r="OIS1" s="22"/>
      <c r="OIT1" s="22"/>
      <c r="OIU1" s="22"/>
      <c r="OIV1" s="22"/>
      <c r="OIW1" s="22"/>
      <c r="OIX1" s="22"/>
      <c r="OIY1" s="22"/>
      <c r="OIZ1" s="22"/>
      <c r="OJA1" s="22"/>
      <c r="OJB1" s="22"/>
      <c r="OJC1" s="22"/>
      <c r="OJD1" s="22"/>
      <c r="OJE1" s="22"/>
      <c r="OJF1" s="22"/>
      <c r="OJG1" s="22"/>
      <c r="OJH1" s="22"/>
      <c r="OJI1" s="22"/>
      <c r="OJJ1" s="22"/>
      <c r="OJK1" s="22"/>
      <c r="OJL1" s="22"/>
      <c r="OJM1" s="22"/>
      <c r="OJN1" s="22"/>
      <c r="OJO1" s="22"/>
      <c r="OJP1" s="22"/>
      <c r="OJQ1" s="22"/>
      <c r="OJR1" s="22"/>
      <c r="OJS1" s="22"/>
      <c r="OJT1" s="22"/>
      <c r="OJU1" s="22"/>
      <c r="OJV1" s="22"/>
      <c r="OJW1" s="22"/>
      <c r="OJX1" s="22"/>
      <c r="OJY1" s="22"/>
      <c r="OJZ1" s="22"/>
      <c r="OKA1" s="22"/>
      <c r="OKB1" s="22"/>
      <c r="OKC1" s="22"/>
      <c r="OKD1" s="22"/>
      <c r="OKE1" s="22"/>
      <c r="OKF1" s="22"/>
      <c r="OKG1" s="22"/>
      <c r="OKH1" s="22"/>
      <c r="OKI1" s="22"/>
      <c r="OKJ1" s="22"/>
      <c r="OKK1" s="22"/>
      <c r="OKL1" s="22"/>
      <c r="OKM1" s="22"/>
      <c r="OKN1" s="22"/>
      <c r="OKO1" s="22"/>
      <c r="OKP1" s="22"/>
      <c r="OKQ1" s="22"/>
      <c r="OKR1" s="22"/>
      <c r="OKS1" s="22"/>
      <c r="OKT1" s="22"/>
      <c r="OKU1" s="22"/>
      <c r="OKV1" s="22"/>
      <c r="OKW1" s="22"/>
      <c r="OKX1" s="22"/>
      <c r="OKY1" s="22"/>
      <c r="OKZ1" s="22"/>
      <c r="OLA1" s="22"/>
      <c r="OLB1" s="22"/>
      <c r="OLC1" s="22"/>
      <c r="OLD1" s="22"/>
      <c r="OLE1" s="22"/>
      <c r="OLF1" s="22"/>
      <c r="OLG1" s="22"/>
      <c r="OLH1" s="22"/>
      <c r="OLI1" s="22"/>
      <c r="OLJ1" s="22"/>
      <c r="OLK1" s="22"/>
      <c r="OLL1" s="22"/>
      <c r="OLM1" s="22"/>
      <c r="OLN1" s="22"/>
      <c r="OLO1" s="22"/>
      <c r="OLP1" s="22"/>
      <c r="OLQ1" s="22"/>
      <c r="OLR1" s="22"/>
      <c r="OLS1" s="22"/>
      <c r="OLT1" s="22"/>
      <c r="OLU1" s="22"/>
      <c r="OLV1" s="22"/>
      <c r="OLW1" s="22"/>
      <c r="OLX1" s="22"/>
      <c r="OLY1" s="22"/>
      <c r="OLZ1" s="22"/>
      <c r="OMA1" s="22"/>
      <c r="OMB1" s="22"/>
      <c r="OMC1" s="22"/>
      <c r="OMD1" s="22"/>
      <c r="OME1" s="22"/>
      <c r="OMF1" s="22"/>
      <c r="OMG1" s="22"/>
      <c r="OMH1" s="22"/>
      <c r="OMI1" s="22"/>
      <c r="OMJ1" s="22"/>
      <c r="OMK1" s="22"/>
      <c r="OML1" s="22"/>
      <c r="OMM1" s="22"/>
      <c r="OMN1" s="22"/>
      <c r="OMO1" s="22"/>
      <c r="OMP1" s="22"/>
      <c r="OMQ1" s="22"/>
      <c r="OMR1" s="22"/>
      <c r="OMS1" s="22"/>
      <c r="OMT1" s="22"/>
      <c r="OMU1" s="22"/>
      <c r="OMV1" s="22"/>
      <c r="OMW1" s="22"/>
      <c r="OMX1" s="22"/>
      <c r="OMY1" s="22"/>
      <c r="OMZ1" s="22"/>
      <c r="ONA1" s="22"/>
      <c r="ONB1" s="22"/>
      <c r="ONC1" s="22"/>
      <c r="OND1" s="22"/>
      <c r="ONE1" s="22"/>
      <c r="ONF1" s="22"/>
      <c r="ONG1" s="22"/>
      <c r="ONH1" s="22"/>
      <c r="ONI1" s="22"/>
      <c r="ONJ1" s="22"/>
      <c r="ONK1" s="22"/>
      <c r="ONL1" s="22"/>
      <c r="ONM1" s="22"/>
      <c r="ONN1" s="22"/>
      <c r="ONO1" s="22"/>
      <c r="ONP1" s="22"/>
      <c r="ONQ1" s="22"/>
      <c r="ONR1" s="22"/>
      <c r="ONS1" s="22"/>
      <c r="ONT1" s="22"/>
      <c r="ONU1" s="22"/>
      <c r="ONV1" s="22"/>
      <c r="ONW1" s="22"/>
      <c r="ONX1" s="22"/>
      <c r="ONY1" s="22"/>
      <c r="ONZ1" s="22"/>
      <c r="OOA1" s="22"/>
      <c r="OOB1" s="22"/>
      <c r="OOC1" s="22"/>
      <c r="OOD1" s="22"/>
      <c r="OOE1" s="22"/>
      <c r="OOF1" s="22"/>
      <c r="OOG1" s="22"/>
      <c r="OOH1" s="22"/>
      <c r="OOI1" s="22"/>
      <c r="OOJ1" s="22"/>
      <c r="OOK1" s="22"/>
      <c r="OOL1" s="22"/>
      <c r="OOM1" s="22"/>
      <c r="OON1" s="22"/>
      <c r="OOO1" s="22"/>
      <c r="OOP1" s="22"/>
      <c r="OOQ1" s="22"/>
      <c r="OOR1" s="22"/>
      <c r="OOS1" s="22"/>
      <c r="OOT1" s="22"/>
      <c r="OOU1" s="22"/>
      <c r="OOV1" s="22"/>
      <c r="OOW1" s="22"/>
      <c r="OOX1" s="22"/>
      <c r="OOY1" s="22"/>
      <c r="OOZ1" s="22"/>
      <c r="OPA1" s="22"/>
      <c r="OPB1" s="22"/>
      <c r="OPC1" s="22"/>
      <c r="OPD1" s="22"/>
      <c r="OPE1" s="22"/>
      <c r="OPF1" s="22"/>
      <c r="OPG1" s="22"/>
      <c r="OPH1" s="22"/>
      <c r="OPI1" s="22"/>
      <c r="OPJ1" s="22"/>
      <c r="OPK1" s="22"/>
      <c r="OPL1" s="22"/>
      <c r="OPM1" s="22"/>
      <c r="OPN1" s="22"/>
      <c r="OPO1" s="22"/>
      <c r="OPP1" s="22"/>
      <c r="OPQ1" s="22"/>
      <c r="OPR1" s="22"/>
      <c r="OPS1" s="22"/>
      <c r="OPT1" s="22"/>
      <c r="OPU1" s="22"/>
      <c r="OPV1" s="22"/>
      <c r="OPW1" s="22"/>
      <c r="OPX1" s="22"/>
      <c r="OPY1" s="22"/>
      <c r="OPZ1" s="22"/>
      <c r="OQA1" s="22"/>
      <c r="OQB1" s="22"/>
      <c r="OQC1" s="22"/>
      <c r="OQD1" s="22"/>
      <c r="OQE1" s="22"/>
      <c r="OQF1" s="22"/>
      <c r="OQG1" s="22"/>
      <c r="OQH1" s="22"/>
      <c r="OQI1" s="22"/>
      <c r="OQJ1" s="22"/>
      <c r="OQK1" s="22"/>
      <c r="OQL1" s="22"/>
      <c r="OQM1" s="22"/>
      <c r="OQN1" s="22"/>
      <c r="OQO1" s="22"/>
      <c r="OQP1" s="22"/>
      <c r="OQQ1" s="22"/>
      <c r="OQR1" s="22"/>
      <c r="OQS1" s="22"/>
      <c r="OQT1" s="22"/>
      <c r="OQU1" s="22"/>
      <c r="OQV1" s="22"/>
      <c r="OQW1" s="22"/>
      <c r="OQX1" s="22"/>
      <c r="OQY1" s="22"/>
      <c r="OQZ1" s="22"/>
      <c r="ORA1" s="22"/>
      <c r="ORB1" s="22"/>
      <c r="ORC1" s="22"/>
      <c r="ORD1" s="22"/>
      <c r="ORE1" s="22"/>
      <c r="ORF1" s="22"/>
      <c r="ORG1" s="22"/>
      <c r="ORH1" s="22"/>
      <c r="ORI1" s="22"/>
      <c r="ORJ1" s="22"/>
      <c r="ORK1" s="22"/>
      <c r="ORL1" s="22"/>
      <c r="ORM1" s="22"/>
      <c r="ORN1" s="22"/>
      <c r="ORO1" s="22"/>
      <c r="ORP1" s="22"/>
      <c r="ORQ1" s="22"/>
      <c r="ORR1" s="22"/>
      <c r="ORS1" s="22"/>
      <c r="ORT1" s="22"/>
      <c r="ORU1" s="22"/>
      <c r="ORV1" s="22"/>
      <c r="ORW1" s="22"/>
      <c r="ORX1" s="22"/>
      <c r="ORY1" s="22"/>
      <c r="ORZ1" s="22"/>
      <c r="OSA1" s="22"/>
      <c r="OSB1" s="22"/>
      <c r="OSC1" s="22"/>
      <c r="OSD1" s="22"/>
      <c r="OSE1" s="22"/>
      <c r="OSF1" s="22"/>
      <c r="OSG1" s="22"/>
      <c r="OSH1" s="22"/>
      <c r="OSI1" s="22"/>
      <c r="OSJ1" s="22"/>
      <c r="OSK1" s="22"/>
      <c r="OSL1" s="22"/>
      <c r="OSM1" s="22"/>
      <c r="OSN1" s="22"/>
      <c r="OSO1" s="22"/>
      <c r="OSP1" s="22"/>
      <c r="OSQ1" s="22"/>
      <c r="OSR1" s="22"/>
      <c r="OSS1" s="22"/>
      <c r="OST1" s="22"/>
      <c r="OSU1" s="22"/>
      <c r="OSV1" s="22"/>
      <c r="OSW1" s="22"/>
      <c r="OSX1" s="22"/>
      <c r="OSY1" s="22"/>
      <c r="OSZ1" s="22"/>
      <c r="OTA1" s="22"/>
      <c r="OTB1" s="22"/>
      <c r="OTC1" s="22"/>
      <c r="OTD1" s="22"/>
      <c r="OTE1" s="22"/>
      <c r="OTF1" s="22"/>
      <c r="OTG1" s="22"/>
      <c r="OTH1" s="22"/>
      <c r="OTI1" s="22"/>
      <c r="OTJ1" s="22"/>
      <c r="OTK1" s="22"/>
      <c r="OTL1" s="22"/>
      <c r="OTM1" s="22"/>
      <c r="OTN1" s="22"/>
      <c r="OTO1" s="22"/>
      <c r="OTP1" s="22"/>
      <c r="OTQ1" s="22"/>
      <c r="OTR1" s="22"/>
      <c r="OTS1" s="22"/>
      <c r="OTT1" s="22"/>
      <c r="OTU1" s="22"/>
      <c r="OTV1" s="22"/>
      <c r="OTW1" s="22"/>
      <c r="OTX1" s="22"/>
      <c r="OTY1" s="22"/>
      <c r="OTZ1" s="22"/>
      <c r="OUA1" s="22"/>
      <c r="OUB1" s="22"/>
      <c r="OUC1" s="22"/>
      <c r="OUD1" s="22"/>
      <c r="OUE1" s="22"/>
      <c r="OUF1" s="22"/>
      <c r="OUG1" s="22"/>
      <c r="OUH1" s="22"/>
      <c r="OUI1" s="22"/>
      <c r="OUJ1" s="22"/>
      <c r="OUK1" s="22"/>
      <c r="OUL1" s="22"/>
      <c r="OUM1" s="22"/>
      <c r="OUN1" s="22"/>
      <c r="OUO1" s="22"/>
      <c r="OUP1" s="22"/>
      <c r="OUQ1" s="22"/>
      <c r="OUR1" s="22"/>
      <c r="OUS1" s="22"/>
      <c r="OUT1" s="22"/>
      <c r="OUU1" s="22"/>
      <c r="OUV1" s="22"/>
      <c r="OUW1" s="22"/>
      <c r="OUX1" s="22"/>
      <c r="OUY1" s="22"/>
      <c r="OUZ1" s="22"/>
      <c r="OVA1" s="22"/>
      <c r="OVB1" s="22"/>
      <c r="OVC1" s="22"/>
      <c r="OVD1" s="22"/>
      <c r="OVE1" s="22"/>
      <c r="OVF1" s="22"/>
      <c r="OVG1" s="22"/>
      <c r="OVH1" s="22"/>
      <c r="OVI1" s="22"/>
      <c r="OVJ1" s="22"/>
      <c r="OVK1" s="22"/>
      <c r="OVL1" s="22"/>
      <c r="OVM1" s="22"/>
      <c r="OVN1" s="22"/>
      <c r="OVO1" s="22"/>
      <c r="OVP1" s="22"/>
      <c r="OVQ1" s="22"/>
      <c r="OVR1" s="22"/>
      <c r="OVS1" s="22"/>
      <c r="OVT1" s="22"/>
      <c r="OVU1" s="22"/>
      <c r="OVV1" s="22"/>
      <c r="OVW1" s="22"/>
      <c r="OVX1" s="22"/>
      <c r="OVY1" s="22"/>
      <c r="OVZ1" s="22"/>
      <c r="OWA1" s="22"/>
      <c r="OWB1" s="22"/>
      <c r="OWC1" s="22"/>
      <c r="OWD1" s="22"/>
      <c r="OWE1" s="22"/>
      <c r="OWF1" s="22"/>
      <c r="OWG1" s="22"/>
      <c r="OWH1" s="22"/>
      <c r="OWI1" s="22"/>
      <c r="OWJ1" s="22"/>
      <c r="OWK1" s="22"/>
      <c r="OWL1" s="22"/>
      <c r="OWM1" s="22"/>
      <c r="OWN1" s="22"/>
      <c r="OWO1" s="22"/>
      <c r="OWP1" s="22"/>
      <c r="OWQ1" s="22"/>
      <c r="OWR1" s="22"/>
      <c r="OWS1" s="22"/>
      <c r="OWT1" s="22"/>
      <c r="OWU1" s="22"/>
      <c r="OWV1" s="22"/>
      <c r="OWW1" s="22"/>
      <c r="OWX1" s="22"/>
      <c r="OWY1" s="22"/>
      <c r="OWZ1" s="22"/>
      <c r="OXA1" s="22"/>
      <c r="OXB1" s="22"/>
      <c r="OXC1" s="22"/>
      <c r="OXD1" s="22"/>
      <c r="OXE1" s="22"/>
      <c r="OXF1" s="22"/>
      <c r="OXG1" s="22"/>
      <c r="OXH1" s="22"/>
      <c r="OXI1" s="22"/>
      <c r="OXJ1" s="22"/>
      <c r="OXK1" s="22"/>
      <c r="OXL1" s="22"/>
      <c r="OXM1" s="22"/>
      <c r="OXN1" s="22"/>
      <c r="OXO1" s="22"/>
      <c r="OXP1" s="22"/>
      <c r="OXQ1" s="22"/>
      <c r="OXR1" s="22"/>
      <c r="OXS1" s="22"/>
      <c r="OXT1" s="22"/>
      <c r="OXU1" s="22"/>
      <c r="OXV1" s="22"/>
      <c r="OXW1" s="22"/>
      <c r="OXX1" s="22"/>
      <c r="OXY1" s="22"/>
      <c r="OXZ1" s="22"/>
      <c r="OYA1" s="22"/>
      <c r="OYB1" s="22"/>
      <c r="OYC1" s="22"/>
      <c r="OYD1" s="22"/>
      <c r="OYE1" s="22"/>
      <c r="OYF1" s="22"/>
      <c r="OYG1" s="22"/>
      <c r="OYH1" s="22"/>
      <c r="OYI1" s="22"/>
      <c r="OYJ1" s="22"/>
      <c r="OYK1" s="22"/>
      <c r="OYL1" s="22"/>
      <c r="OYM1" s="22"/>
      <c r="OYN1" s="22"/>
      <c r="OYO1" s="22"/>
      <c r="OYP1" s="22"/>
      <c r="OYQ1" s="22"/>
      <c r="OYR1" s="22"/>
      <c r="OYS1" s="22"/>
      <c r="OYT1" s="22"/>
      <c r="OYU1" s="22"/>
      <c r="OYV1" s="22"/>
      <c r="OYW1" s="22"/>
      <c r="OYX1" s="22"/>
      <c r="OYY1" s="22"/>
      <c r="OYZ1" s="22"/>
      <c r="OZA1" s="22"/>
      <c r="OZB1" s="22"/>
      <c r="OZC1" s="22"/>
      <c r="OZD1" s="22"/>
      <c r="OZE1" s="22"/>
      <c r="OZF1" s="22"/>
      <c r="OZG1" s="22"/>
      <c r="OZH1" s="22"/>
      <c r="OZI1" s="22"/>
      <c r="OZJ1" s="22"/>
      <c r="OZK1" s="22"/>
      <c r="OZL1" s="22"/>
      <c r="OZM1" s="22"/>
      <c r="OZN1" s="22"/>
      <c r="OZO1" s="22"/>
      <c r="OZP1" s="22"/>
      <c r="OZQ1" s="22"/>
      <c r="OZR1" s="22"/>
      <c r="OZS1" s="22"/>
      <c r="OZT1" s="22"/>
      <c r="OZU1" s="22"/>
      <c r="OZV1" s="22"/>
      <c r="OZW1" s="22"/>
      <c r="OZX1" s="22"/>
      <c r="OZY1" s="22"/>
      <c r="OZZ1" s="22"/>
      <c r="PAA1" s="22"/>
      <c r="PAB1" s="22"/>
      <c r="PAC1" s="22"/>
      <c r="PAD1" s="22"/>
      <c r="PAE1" s="22"/>
      <c r="PAF1" s="22"/>
      <c r="PAG1" s="22"/>
      <c r="PAH1" s="22"/>
      <c r="PAI1" s="22"/>
      <c r="PAJ1" s="22"/>
      <c r="PAK1" s="22"/>
      <c r="PAL1" s="22"/>
      <c r="PAM1" s="22"/>
      <c r="PAN1" s="22"/>
      <c r="PAO1" s="22"/>
      <c r="PAP1" s="22"/>
      <c r="PAQ1" s="22"/>
      <c r="PAR1" s="22"/>
      <c r="PAS1" s="22"/>
      <c r="PAT1" s="22"/>
      <c r="PAU1" s="22"/>
      <c r="PAV1" s="22"/>
      <c r="PAW1" s="22"/>
      <c r="PAX1" s="22"/>
      <c r="PAY1" s="22"/>
      <c r="PAZ1" s="22"/>
      <c r="PBA1" s="22"/>
      <c r="PBB1" s="22"/>
      <c r="PBC1" s="22"/>
      <c r="PBD1" s="22"/>
      <c r="PBE1" s="22"/>
      <c r="PBF1" s="22"/>
      <c r="PBG1" s="22"/>
      <c r="PBH1" s="22"/>
      <c r="PBI1" s="22"/>
      <c r="PBJ1" s="22"/>
      <c r="PBK1" s="22"/>
      <c r="PBL1" s="22"/>
      <c r="PBM1" s="22"/>
      <c r="PBN1" s="22"/>
      <c r="PBO1" s="22"/>
      <c r="PBP1" s="22"/>
      <c r="PBQ1" s="22"/>
      <c r="PBR1" s="22"/>
      <c r="PBS1" s="22"/>
      <c r="PBT1" s="22"/>
      <c r="PBU1" s="22"/>
      <c r="PBV1" s="22"/>
      <c r="PBW1" s="22"/>
      <c r="PBX1" s="22"/>
      <c r="PBY1" s="22"/>
      <c r="PBZ1" s="22"/>
      <c r="PCA1" s="22"/>
      <c r="PCB1" s="22"/>
      <c r="PCC1" s="22"/>
      <c r="PCD1" s="22"/>
      <c r="PCE1" s="22"/>
      <c r="PCF1" s="22"/>
      <c r="PCG1" s="22"/>
      <c r="PCH1" s="22"/>
      <c r="PCI1" s="22"/>
      <c r="PCJ1" s="22"/>
      <c r="PCK1" s="22"/>
      <c r="PCL1" s="22"/>
      <c r="PCM1" s="22"/>
      <c r="PCN1" s="22"/>
      <c r="PCO1" s="22"/>
      <c r="PCP1" s="22"/>
      <c r="PCQ1" s="22"/>
      <c r="PCR1" s="22"/>
      <c r="PCS1" s="22"/>
      <c r="PCT1" s="22"/>
      <c r="PCU1" s="22"/>
      <c r="PCV1" s="22"/>
      <c r="PCW1" s="22"/>
      <c r="PCX1" s="22"/>
      <c r="PCY1" s="22"/>
      <c r="PCZ1" s="22"/>
      <c r="PDA1" s="22"/>
      <c r="PDB1" s="22"/>
      <c r="PDC1" s="22"/>
      <c r="PDD1" s="22"/>
      <c r="PDE1" s="22"/>
      <c r="PDF1" s="22"/>
      <c r="PDG1" s="22"/>
      <c r="PDH1" s="22"/>
      <c r="PDI1" s="22"/>
      <c r="PDJ1" s="22"/>
      <c r="PDK1" s="22"/>
      <c r="PDL1" s="22"/>
      <c r="PDM1" s="22"/>
      <c r="PDN1" s="22"/>
      <c r="PDO1" s="22"/>
      <c r="PDP1" s="22"/>
      <c r="PDQ1" s="22"/>
      <c r="PDR1" s="22"/>
      <c r="PDS1" s="22"/>
      <c r="PDT1" s="22"/>
      <c r="PDU1" s="22"/>
      <c r="PDV1" s="22"/>
      <c r="PDW1" s="22"/>
      <c r="PDX1" s="22"/>
      <c r="PDY1" s="22"/>
      <c r="PDZ1" s="22"/>
      <c r="PEA1" s="22"/>
      <c r="PEB1" s="22"/>
      <c r="PEC1" s="22"/>
      <c r="PED1" s="22"/>
      <c r="PEE1" s="22"/>
      <c r="PEF1" s="22"/>
      <c r="PEG1" s="22"/>
      <c r="PEH1" s="22"/>
      <c r="PEI1" s="22"/>
      <c r="PEJ1" s="22"/>
      <c r="PEK1" s="22"/>
      <c r="PEL1" s="22"/>
      <c r="PEM1" s="22"/>
      <c r="PEN1" s="22"/>
      <c r="PEO1" s="22"/>
      <c r="PEP1" s="22"/>
      <c r="PEQ1" s="22"/>
      <c r="PER1" s="22"/>
      <c r="PES1" s="22"/>
      <c r="PET1" s="22"/>
      <c r="PEU1" s="22"/>
      <c r="PEV1" s="22"/>
      <c r="PEW1" s="22"/>
      <c r="PEX1" s="22"/>
      <c r="PEY1" s="22"/>
      <c r="PEZ1" s="22"/>
      <c r="PFA1" s="22"/>
      <c r="PFB1" s="22"/>
      <c r="PFC1" s="22"/>
      <c r="PFD1" s="22"/>
      <c r="PFE1" s="22"/>
      <c r="PFF1" s="22"/>
      <c r="PFG1" s="22"/>
      <c r="PFH1" s="22"/>
      <c r="PFI1" s="22"/>
      <c r="PFJ1" s="22"/>
      <c r="PFK1" s="22"/>
      <c r="PFL1" s="22"/>
      <c r="PFM1" s="22"/>
      <c r="PFN1" s="22"/>
      <c r="PFO1" s="22"/>
      <c r="PFP1" s="22"/>
      <c r="PFQ1" s="22"/>
      <c r="PFR1" s="22"/>
      <c r="PFS1" s="22"/>
      <c r="PFT1" s="22"/>
      <c r="PFU1" s="22"/>
      <c r="PFV1" s="22"/>
      <c r="PFW1" s="22"/>
      <c r="PFX1" s="22"/>
      <c r="PFY1" s="22"/>
      <c r="PFZ1" s="22"/>
      <c r="PGA1" s="22"/>
      <c r="PGB1" s="22"/>
      <c r="PGC1" s="22"/>
      <c r="PGD1" s="22"/>
      <c r="PGE1" s="22"/>
      <c r="PGF1" s="22"/>
      <c r="PGG1" s="22"/>
      <c r="PGH1" s="22"/>
      <c r="PGI1" s="22"/>
      <c r="PGJ1" s="22"/>
      <c r="PGK1" s="22"/>
      <c r="PGL1" s="22"/>
      <c r="PGM1" s="22"/>
      <c r="PGN1" s="22"/>
      <c r="PGO1" s="22"/>
      <c r="PGP1" s="22"/>
      <c r="PGQ1" s="22"/>
      <c r="PGR1" s="22"/>
      <c r="PGS1" s="22"/>
      <c r="PGT1" s="22"/>
      <c r="PGU1" s="22"/>
      <c r="PGV1" s="22"/>
      <c r="PGW1" s="22"/>
      <c r="PGX1" s="22"/>
      <c r="PGY1" s="22"/>
      <c r="PGZ1" s="22"/>
      <c r="PHA1" s="22"/>
      <c r="PHB1" s="22"/>
      <c r="PHC1" s="22"/>
      <c r="PHD1" s="22"/>
      <c r="PHE1" s="22"/>
      <c r="PHF1" s="22"/>
      <c r="PHG1" s="22"/>
      <c r="PHH1" s="22"/>
      <c r="PHI1" s="22"/>
      <c r="PHJ1" s="22"/>
      <c r="PHK1" s="22"/>
      <c r="PHL1" s="22"/>
      <c r="PHM1" s="22"/>
      <c r="PHN1" s="22"/>
      <c r="PHO1" s="22"/>
      <c r="PHP1" s="22"/>
      <c r="PHQ1" s="22"/>
      <c r="PHR1" s="22"/>
      <c r="PHS1" s="22"/>
      <c r="PHT1" s="22"/>
      <c r="PHU1" s="22"/>
      <c r="PHV1" s="22"/>
      <c r="PHW1" s="22"/>
      <c r="PHX1" s="22"/>
      <c r="PHY1" s="22"/>
      <c r="PHZ1" s="22"/>
      <c r="PIA1" s="22"/>
      <c r="PIB1" s="22"/>
      <c r="PIC1" s="22"/>
      <c r="PID1" s="22"/>
      <c r="PIE1" s="22"/>
      <c r="PIF1" s="22"/>
      <c r="PIG1" s="22"/>
      <c r="PIH1" s="22"/>
      <c r="PII1" s="22"/>
      <c r="PIJ1" s="22"/>
      <c r="PIK1" s="22"/>
      <c r="PIL1" s="22"/>
      <c r="PIM1" s="22"/>
      <c r="PIN1" s="22"/>
      <c r="PIO1" s="22"/>
      <c r="PIP1" s="22"/>
      <c r="PIQ1" s="22"/>
      <c r="PIR1" s="22"/>
      <c r="PIS1" s="22"/>
      <c r="PIT1" s="22"/>
      <c r="PIU1" s="22"/>
      <c r="PIV1" s="22"/>
      <c r="PIW1" s="22"/>
      <c r="PIX1" s="22"/>
      <c r="PIY1" s="22"/>
      <c r="PIZ1" s="22"/>
      <c r="PJA1" s="22"/>
      <c r="PJB1" s="22"/>
      <c r="PJC1" s="22"/>
      <c r="PJD1" s="22"/>
      <c r="PJE1" s="22"/>
      <c r="PJF1" s="22"/>
      <c r="PJG1" s="22"/>
      <c r="PJH1" s="22"/>
      <c r="PJI1" s="22"/>
      <c r="PJJ1" s="22"/>
      <c r="PJK1" s="22"/>
      <c r="PJL1" s="22"/>
      <c r="PJM1" s="22"/>
      <c r="PJN1" s="22"/>
      <c r="PJO1" s="22"/>
      <c r="PJP1" s="22"/>
      <c r="PJQ1" s="22"/>
      <c r="PJR1" s="22"/>
      <c r="PJS1" s="22"/>
      <c r="PJT1" s="22"/>
      <c r="PJU1" s="22"/>
      <c r="PJV1" s="22"/>
      <c r="PJW1" s="22"/>
      <c r="PJX1" s="22"/>
      <c r="PJY1" s="22"/>
      <c r="PJZ1" s="22"/>
      <c r="PKA1" s="22"/>
      <c r="PKB1" s="22"/>
      <c r="PKC1" s="22"/>
      <c r="PKD1" s="22"/>
      <c r="PKE1" s="22"/>
      <c r="PKF1" s="22"/>
      <c r="PKG1" s="22"/>
      <c r="PKH1" s="22"/>
      <c r="PKI1" s="22"/>
      <c r="PKJ1" s="22"/>
      <c r="PKK1" s="22"/>
      <c r="PKL1" s="22"/>
      <c r="PKM1" s="22"/>
      <c r="PKN1" s="22"/>
      <c r="PKO1" s="22"/>
      <c r="PKP1" s="22"/>
      <c r="PKQ1" s="22"/>
      <c r="PKR1" s="22"/>
      <c r="PKS1" s="22"/>
      <c r="PKT1" s="22"/>
      <c r="PKU1" s="22"/>
      <c r="PKV1" s="22"/>
      <c r="PKW1" s="22"/>
      <c r="PKX1" s="22"/>
      <c r="PKY1" s="22"/>
      <c r="PKZ1" s="22"/>
      <c r="PLA1" s="22"/>
      <c r="PLB1" s="22"/>
      <c r="PLC1" s="22"/>
      <c r="PLD1" s="22"/>
      <c r="PLE1" s="22"/>
      <c r="PLF1" s="22"/>
      <c r="PLG1" s="22"/>
      <c r="PLH1" s="22"/>
      <c r="PLI1" s="22"/>
      <c r="PLJ1" s="22"/>
      <c r="PLK1" s="22"/>
      <c r="PLL1" s="22"/>
      <c r="PLM1" s="22"/>
      <c r="PLN1" s="22"/>
      <c r="PLO1" s="22"/>
      <c r="PLP1" s="22"/>
      <c r="PLQ1" s="22"/>
      <c r="PLR1" s="22"/>
      <c r="PLS1" s="22"/>
      <c r="PLT1" s="22"/>
      <c r="PLU1" s="22"/>
      <c r="PLV1" s="22"/>
      <c r="PLW1" s="22"/>
      <c r="PLX1" s="22"/>
      <c r="PLY1" s="22"/>
      <c r="PLZ1" s="22"/>
      <c r="PMA1" s="22"/>
      <c r="PMB1" s="22"/>
      <c r="PMC1" s="22"/>
      <c r="PMD1" s="22"/>
      <c r="PME1" s="22"/>
      <c r="PMF1" s="22"/>
      <c r="PMG1" s="22"/>
      <c r="PMH1" s="22"/>
      <c r="PMI1" s="22"/>
      <c r="PMJ1" s="22"/>
      <c r="PMK1" s="22"/>
      <c r="PML1" s="22"/>
      <c r="PMM1" s="22"/>
      <c r="PMN1" s="22"/>
      <c r="PMO1" s="22"/>
      <c r="PMP1" s="22"/>
      <c r="PMQ1" s="22"/>
      <c r="PMR1" s="22"/>
      <c r="PMS1" s="22"/>
      <c r="PMT1" s="22"/>
      <c r="PMU1" s="22"/>
      <c r="PMV1" s="22"/>
      <c r="PMW1" s="22"/>
      <c r="PMX1" s="22"/>
      <c r="PMY1" s="22"/>
      <c r="PMZ1" s="22"/>
      <c r="PNA1" s="22"/>
      <c r="PNB1" s="22"/>
      <c r="PNC1" s="22"/>
      <c r="PND1" s="22"/>
      <c r="PNE1" s="22"/>
      <c r="PNF1" s="22"/>
      <c r="PNG1" s="22"/>
      <c r="PNH1" s="22"/>
      <c r="PNI1" s="22"/>
      <c r="PNJ1" s="22"/>
      <c r="PNK1" s="22"/>
      <c r="PNL1" s="22"/>
      <c r="PNM1" s="22"/>
      <c r="PNN1" s="22"/>
      <c r="PNO1" s="22"/>
      <c r="PNP1" s="22"/>
      <c r="PNQ1" s="22"/>
      <c r="PNR1" s="22"/>
      <c r="PNS1" s="22"/>
      <c r="PNT1" s="22"/>
      <c r="PNU1" s="22"/>
      <c r="PNV1" s="22"/>
      <c r="PNW1" s="22"/>
      <c r="PNX1" s="22"/>
      <c r="PNY1" s="22"/>
      <c r="PNZ1" s="22"/>
      <c r="POA1" s="22"/>
      <c r="POB1" s="22"/>
      <c r="POC1" s="22"/>
      <c r="POD1" s="22"/>
      <c r="POE1" s="22"/>
      <c r="POF1" s="22"/>
      <c r="POG1" s="22"/>
      <c r="POH1" s="22"/>
      <c r="POI1" s="22"/>
      <c r="POJ1" s="22"/>
      <c r="POK1" s="22"/>
      <c r="POL1" s="22"/>
      <c r="POM1" s="22"/>
      <c r="PON1" s="22"/>
      <c r="POO1" s="22"/>
      <c r="POP1" s="22"/>
      <c r="POQ1" s="22"/>
      <c r="POR1" s="22"/>
      <c r="POS1" s="22"/>
      <c r="POT1" s="22"/>
      <c r="POU1" s="22"/>
      <c r="POV1" s="22"/>
      <c r="POW1" s="22"/>
      <c r="POX1" s="22"/>
      <c r="POY1" s="22"/>
      <c r="POZ1" s="22"/>
      <c r="PPA1" s="22"/>
      <c r="PPB1" s="22"/>
      <c r="PPC1" s="22"/>
      <c r="PPD1" s="22"/>
      <c r="PPE1" s="22"/>
      <c r="PPF1" s="22"/>
      <c r="PPG1" s="22"/>
      <c r="PPH1" s="22"/>
      <c r="PPI1" s="22"/>
      <c r="PPJ1" s="22"/>
      <c r="PPK1" s="22"/>
      <c r="PPL1" s="22"/>
      <c r="PPM1" s="22"/>
      <c r="PPN1" s="22"/>
      <c r="PPO1" s="22"/>
      <c r="PPP1" s="22"/>
      <c r="PPQ1" s="22"/>
      <c r="PPR1" s="22"/>
      <c r="PPS1" s="22"/>
      <c r="PPT1" s="22"/>
      <c r="PPU1" s="22"/>
      <c r="PPV1" s="22"/>
      <c r="PPW1" s="22"/>
      <c r="PPX1" s="22"/>
      <c r="PPY1" s="22"/>
      <c r="PPZ1" s="22"/>
      <c r="PQA1" s="22"/>
      <c r="PQB1" s="22"/>
      <c r="PQC1" s="22"/>
      <c r="PQD1" s="22"/>
      <c r="PQE1" s="22"/>
      <c r="PQF1" s="22"/>
      <c r="PQG1" s="22"/>
      <c r="PQH1" s="22"/>
      <c r="PQI1" s="22"/>
      <c r="PQJ1" s="22"/>
      <c r="PQK1" s="22"/>
      <c r="PQL1" s="22"/>
      <c r="PQM1" s="22"/>
      <c r="PQN1" s="22"/>
      <c r="PQO1" s="22"/>
      <c r="PQP1" s="22"/>
      <c r="PQQ1" s="22"/>
      <c r="PQR1" s="22"/>
      <c r="PQS1" s="22"/>
      <c r="PQT1" s="22"/>
      <c r="PQU1" s="22"/>
      <c r="PQV1" s="22"/>
      <c r="PQW1" s="22"/>
      <c r="PQX1" s="22"/>
      <c r="PQY1" s="22"/>
      <c r="PQZ1" s="22"/>
      <c r="PRA1" s="22"/>
      <c r="PRB1" s="22"/>
      <c r="PRC1" s="22"/>
      <c r="PRD1" s="22"/>
      <c r="PRE1" s="22"/>
      <c r="PRF1" s="22"/>
      <c r="PRG1" s="22"/>
      <c r="PRH1" s="22"/>
      <c r="PRI1" s="22"/>
      <c r="PRJ1" s="22"/>
      <c r="PRK1" s="22"/>
      <c r="PRL1" s="22"/>
      <c r="PRM1" s="22"/>
      <c r="PRN1" s="22"/>
      <c r="PRO1" s="22"/>
      <c r="PRP1" s="22"/>
      <c r="PRQ1" s="22"/>
      <c r="PRR1" s="22"/>
      <c r="PRS1" s="22"/>
      <c r="PRT1" s="22"/>
      <c r="PRU1" s="22"/>
      <c r="PRV1" s="22"/>
      <c r="PRW1" s="22"/>
      <c r="PRX1" s="22"/>
      <c r="PRY1" s="22"/>
      <c r="PRZ1" s="22"/>
      <c r="PSA1" s="22"/>
      <c r="PSB1" s="22"/>
      <c r="PSC1" s="22"/>
      <c r="PSD1" s="22"/>
      <c r="PSE1" s="22"/>
      <c r="PSF1" s="22"/>
      <c r="PSG1" s="22"/>
      <c r="PSH1" s="22"/>
      <c r="PSI1" s="22"/>
      <c r="PSJ1" s="22"/>
      <c r="PSK1" s="22"/>
      <c r="PSL1" s="22"/>
      <c r="PSM1" s="22"/>
      <c r="PSN1" s="22"/>
      <c r="PSO1" s="22"/>
      <c r="PSP1" s="22"/>
      <c r="PSQ1" s="22"/>
      <c r="PSR1" s="22"/>
      <c r="PSS1" s="22"/>
      <c r="PST1" s="22"/>
      <c r="PSU1" s="22"/>
      <c r="PSV1" s="22"/>
      <c r="PSW1" s="22"/>
      <c r="PSX1" s="22"/>
      <c r="PSY1" s="22"/>
      <c r="PSZ1" s="22"/>
      <c r="PTA1" s="22"/>
      <c r="PTB1" s="22"/>
      <c r="PTC1" s="22"/>
      <c r="PTD1" s="22"/>
      <c r="PTE1" s="22"/>
      <c r="PTF1" s="22"/>
      <c r="PTG1" s="22"/>
      <c r="PTH1" s="22"/>
      <c r="PTI1" s="22"/>
      <c r="PTJ1" s="22"/>
      <c r="PTK1" s="22"/>
      <c r="PTL1" s="22"/>
      <c r="PTM1" s="22"/>
      <c r="PTN1" s="22"/>
      <c r="PTO1" s="22"/>
      <c r="PTP1" s="22"/>
      <c r="PTQ1" s="22"/>
      <c r="PTR1" s="22"/>
      <c r="PTS1" s="22"/>
      <c r="PTT1" s="22"/>
      <c r="PTU1" s="22"/>
      <c r="PTV1" s="22"/>
      <c r="PTW1" s="22"/>
      <c r="PTX1" s="22"/>
      <c r="PTY1" s="22"/>
      <c r="PTZ1" s="22"/>
      <c r="PUA1" s="22"/>
      <c r="PUB1" s="22"/>
      <c r="PUC1" s="22"/>
      <c r="PUD1" s="22"/>
      <c r="PUE1" s="22"/>
      <c r="PUF1" s="22"/>
      <c r="PUG1" s="22"/>
      <c r="PUH1" s="22"/>
      <c r="PUI1" s="22"/>
      <c r="PUJ1" s="22"/>
      <c r="PUK1" s="22"/>
      <c r="PUL1" s="22"/>
      <c r="PUM1" s="22"/>
      <c r="PUN1" s="22"/>
      <c r="PUO1" s="22"/>
      <c r="PUP1" s="22"/>
      <c r="PUQ1" s="22"/>
      <c r="PUR1" s="22"/>
      <c r="PUS1" s="22"/>
      <c r="PUT1" s="22"/>
      <c r="PUU1" s="22"/>
      <c r="PUV1" s="22"/>
      <c r="PUW1" s="22"/>
      <c r="PUX1" s="22"/>
      <c r="PUY1" s="22"/>
      <c r="PUZ1" s="22"/>
      <c r="PVA1" s="22"/>
      <c r="PVB1" s="22"/>
      <c r="PVC1" s="22"/>
      <c r="PVD1" s="22"/>
      <c r="PVE1" s="22"/>
      <c r="PVF1" s="22"/>
      <c r="PVG1" s="22"/>
      <c r="PVH1" s="22"/>
      <c r="PVI1" s="22"/>
      <c r="PVJ1" s="22"/>
      <c r="PVK1" s="22"/>
      <c r="PVL1" s="22"/>
      <c r="PVM1" s="22"/>
      <c r="PVN1" s="22"/>
      <c r="PVO1" s="22"/>
      <c r="PVP1" s="22"/>
      <c r="PVQ1" s="22"/>
      <c r="PVR1" s="22"/>
      <c r="PVS1" s="22"/>
      <c r="PVT1" s="22"/>
      <c r="PVU1" s="22"/>
      <c r="PVV1" s="22"/>
      <c r="PVW1" s="22"/>
      <c r="PVX1" s="22"/>
      <c r="PVY1" s="22"/>
      <c r="PVZ1" s="22"/>
      <c r="PWA1" s="22"/>
      <c r="PWB1" s="22"/>
      <c r="PWC1" s="22"/>
      <c r="PWD1" s="22"/>
      <c r="PWE1" s="22"/>
      <c r="PWF1" s="22"/>
      <c r="PWG1" s="22"/>
      <c r="PWH1" s="22"/>
      <c r="PWI1" s="22"/>
      <c r="PWJ1" s="22"/>
      <c r="PWK1" s="22"/>
      <c r="PWL1" s="22"/>
      <c r="PWM1" s="22"/>
      <c r="PWN1" s="22"/>
      <c r="PWO1" s="22"/>
      <c r="PWP1" s="22"/>
      <c r="PWQ1" s="22"/>
      <c r="PWR1" s="22"/>
      <c r="PWS1" s="22"/>
      <c r="PWT1" s="22"/>
      <c r="PWU1" s="22"/>
      <c r="PWV1" s="22"/>
      <c r="PWW1" s="22"/>
      <c r="PWX1" s="22"/>
      <c r="PWY1" s="22"/>
      <c r="PWZ1" s="22"/>
      <c r="PXA1" s="22"/>
      <c r="PXB1" s="22"/>
      <c r="PXC1" s="22"/>
      <c r="PXD1" s="22"/>
      <c r="PXE1" s="22"/>
      <c r="PXF1" s="22"/>
      <c r="PXG1" s="22"/>
      <c r="PXH1" s="22"/>
      <c r="PXI1" s="22"/>
      <c r="PXJ1" s="22"/>
      <c r="PXK1" s="22"/>
      <c r="PXL1" s="22"/>
      <c r="PXM1" s="22"/>
      <c r="PXN1" s="22"/>
      <c r="PXO1" s="22"/>
      <c r="PXP1" s="22"/>
      <c r="PXQ1" s="22"/>
      <c r="PXR1" s="22"/>
      <c r="PXS1" s="22"/>
      <c r="PXT1" s="22"/>
      <c r="PXU1" s="22"/>
      <c r="PXV1" s="22"/>
      <c r="PXW1" s="22"/>
      <c r="PXX1" s="22"/>
      <c r="PXY1" s="22"/>
      <c r="PXZ1" s="22"/>
      <c r="PYA1" s="22"/>
      <c r="PYB1" s="22"/>
      <c r="PYC1" s="22"/>
      <c r="PYD1" s="22"/>
      <c r="PYE1" s="22"/>
      <c r="PYF1" s="22"/>
      <c r="PYG1" s="22"/>
      <c r="PYH1" s="22"/>
      <c r="PYI1" s="22"/>
      <c r="PYJ1" s="22"/>
      <c r="PYK1" s="22"/>
      <c r="PYL1" s="22"/>
      <c r="PYM1" s="22"/>
      <c r="PYN1" s="22"/>
      <c r="PYO1" s="22"/>
      <c r="PYP1" s="22"/>
      <c r="PYQ1" s="22"/>
      <c r="PYR1" s="22"/>
      <c r="PYS1" s="22"/>
      <c r="PYT1" s="22"/>
      <c r="PYU1" s="22"/>
      <c r="PYV1" s="22"/>
      <c r="PYW1" s="22"/>
      <c r="PYX1" s="22"/>
      <c r="PYY1" s="22"/>
      <c r="PYZ1" s="22"/>
      <c r="PZA1" s="22"/>
      <c r="PZB1" s="22"/>
      <c r="PZC1" s="22"/>
      <c r="PZD1" s="22"/>
      <c r="PZE1" s="22"/>
      <c r="PZF1" s="22"/>
      <c r="PZG1" s="22"/>
      <c r="PZH1" s="22"/>
      <c r="PZI1" s="22"/>
      <c r="PZJ1" s="22"/>
      <c r="PZK1" s="22"/>
      <c r="PZL1" s="22"/>
      <c r="PZM1" s="22"/>
      <c r="PZN1" s="22"/>
      <c r="PZO1" s="22"/>
      <c r="PZP1" s="22"/>
      <c r="PZQ1" s="22"/>
      <c r="PZR1" s="22"/>
      <c r="PZS1" s="22"/>
      <c r="PZT1" s="22"/>
      <c r="PZU1" s="22"/>
      <c r="PZV1" s="22"/>
      <c r="PZW1" s="22"/>
      <c r="PZX1" s="22"/>
      <c r="PZY1" s="22"/>
      <c r="PZZ1" s="22"/>
      <c r="QAA1" s="22"/>
      <c r="QAB1" s="22"/>
      <c r="QAC1" s="22"/>
      <c r="QAD1" s="22"/>
      <c r="QAE1" s="22"/>
      <c r="QAF1" s="22"/>
      <c r="QAG1" s="22"/>
      <c r="QAH1" s="22"/>
      <c r="QAI1" s="22"/>
      <c r="QAJ1" s="22"/>
      <c r="QAK1" s="22"/>
      <c r="QAL1" s="22"/>
      <c r="QAM1" s="22"/>
      <c r="QAN1" s="22"/>
      <c r="QAO1" s="22"/>
      <c r="QAP1" s="22"/>
      <c r="QAQ1" s="22"/>
      <c r="QAR1" s="22"/>
      <c r="QAS1" s="22"/>
      <c r="QAT1" s="22"/>
      <c r="QAU1" s="22"/>
      <c r="QAV1" s="22"/>
      <c r="QAW1" s="22"/>
      <c r="QAX1" s="22"/>
      <c r="QAY1" s="22"/>
      <c r="QAZ1" s="22"/>
      <c r="QBA1" s="22"/>
      <c r="QBB1" s="22"/>
      <c r="QBC1" s="22"/>
      <c r="QBD1" s="22"/>
      <c r="QBE1" s="22"/>
      <c r="QBF1" s="22"/>
      <c r="QBG1" s="22"/>
      <c r="QBH1" s="22"/>
      <c r="QBI1" s="22"/>
      <c r="QBJ1" s="22"/>
      <c r="QBK1" s="22"/>
      <c r="QBL1" s="22"/>
      <c r="QBM1" s="22"/>
      <c r="QBN1" s="22"/>
      <c r="QBO1" s="22"/>
      <c r="QBP1" s="22"/>
      <c r="QBQ1" s="22"/>
      <c r="QBR1" s="22"/>
      <c r="QBS1" s="22"/>
      <c r="QBT1" s="22"/>
      <c r="QBU1" s="22"/>
      <c r="QBV1" s="22"/>
      <c r="QBW1" s="22"/>
      <c r="QBX1" s="22"/>
      <c r="QBY1" s="22"/>
      <c r="QBZ1" s="22"/>
      <c r="QCA1" s="22"/>
      <c r="QCB1" s="22"/>
      <c r="QCC1" s="22"/>
      <c r="QCD1" s="22"/>
      <c r="QCE1" s="22"/>
      <c r="QCF1" s="22"/>
      <c r="QCG1" s="22"/>
      <c r="QCH1" s="22"/>
      <c r="QCI1" s="22"/>
      <c r="QCJ1" s="22"/>
      <c r="QCK1" s="22"/>
      <c r="QCL1" s="22"/>
      <c r="QCM1" s="22"/>
      <c r="QCN1" s="22"/>
      <c r="QCO1" s="22"/>
      <c r="QCP1" s="22"/>
      <c r="QCQ1" s="22"/>
      <c r="QCR1" s="22"/>
      <c r="QCS1" s="22"/>
      <c r="QCT1" s="22"/>
      <c r="QCU1" s="22"/>
      <c r="QCV1" s="22"/>
      <c r="QCW1" s="22"/>
      <c r="QCX1" s="22"/>
      <c r="QCY1" s="22"/>
      <c r="QCZ1" s="22"/>
      <c r="QDA1" s="22"/>
      <c r="QDB1" s="22"/>
      <c r="QDC1" s="22"/>
      <c r="QDD1" s="22"/>
      <c r="QDE1" s="22"/>
      <c r="QDF1" s="22"/>
      <c r="QDG1" s="22"/>
      <c r="QDH1" s="22"/>
      <c r="QDI1" s="22"/>
      <c r="QDJ1" s="22"/>
      <c r="QDK1" s="22"/>
      <c r="QDL1" s="22"/>
      <c r="QDM1" s="22"/>
      <c r="QDN1" s="22"/>
      <c r="QDO1" s="22"/>
      <c r="QDP1" s="22"/>
      <c r="QDQ1" s="22"/>
      <c r="QDR1" s="22"/>
      <c r="QDS1" s="22"/>
      <c r="QDT1" s="22"/>
      <c r="QDU1" s="22"/>
      <c r="QDV1" s="22"/>
      <c r="QDW1" s="22"/>
      <c r="QDX1" s="22"/>
      <c r="QDY1" s="22"/>
      <c r="QDZ1" s="22"/>
      <c r="QEA1" s="22"/>
      <c r="QEB1" s="22"/>
      <c r="QEC1" s="22"/>
      <c r="QED1" s="22"/>
      <c r="QEE1" s="22"/>
      <c r="QEF1" s="22"/>
      <c r="QEG1" s="22"/>
      <c r="QEH1" s="22"/>
      <c r="QEI1" s="22"/>
      <c r="QEJ1" s="22"/>
      <c r="QEK1" s="22"/>
      <c r="QEL1" s="22"/>
      <c r="QEM1" s="22"/>
      <c r="QEN1" s="22"/>
      <c r="QEO1" s="22"/>
      <c r="QEP1" s="22"/>
      <c r="QEQ1" s="22"/>
      <c r="QER1" s="22"/>
      <c r="QES1" s="22"/>
      <c r="QET1" s="22"/>
      <c r="QEU1" s="22"/>
      <c r="QEV1" s="22"/>
      <c r="QEW1" s="22"/>
      <c r="QEX1" s="22"/>
      <c r="QEY1" s="22"/>
      <c r="QEZ1" s="22"/>
      <c r="QFA1" s="22"/>
      <c r="QFB1" s="22"/>
      <c r="QFC1" s="22"/>
      <c r="QFD1" s="22"/>
      <c r="QFE1" s="22"/>
      <c r="QFF1" s="22"/>
      <c r="QFG1" s="22"/>
      <c r="QFH1" s="22"/>
      <c r="QFI1" s="22"/>
      <c r="QFJ1" s="22"/>
      <c r="QFK1" s="22"/>
      <c r="QFL1" s="22"/>
      <c r="QFM1" s="22"/>
      <c r="QFN1" s="22"/>
      <c r="QFO1" s="22"/>
      <c r="QFP1" s="22"/>
      <c r="QFQ1" s="22"/>
      <c r="QFR1" s="22"/>
      <c r="QFS1" s="22"/>
      <c r="QFT1" s="22"/>
      <c r="QFU1" s="22"/>
      <c r="QFV1" s="22"/>
      <c r="QFW1" s="22"/>
      <c r="QFX1" s="22"/>
      <c r="QFY1" s="22"/>
      <c r="QFZ1" s="22"/>
      <c r="QGA1" s="22"/>
      <c r="QGB1" s="22"/>
      <c r="QGC1" s="22"/>
      <c r="QGD1" s="22"/>
      <c r="QGE1" s="22"/>
      <c r="QGF1" s="22"/>
      <c r="QGG1" s="22"/>
      <c r="QGH1" s="22"/>
      <c r="QGI1" s="22"/>
      <c r="QGJ1" s="22"/>
      <c r="QGK1" s="22"/>
      <c r="QGL1" s="22"/>
      <c r="QGM1" s="22"/>
      <c r="QGN1" s="22"/>
      <c r="QGO1" s="22"/>
      <c r="QGP1" s="22"/>
      <c r="QGQ1" s="22"/>
      <c r="QGR1" s="22"/>
      <c r="QGS1" s="22"/>
      <c r="QGT1" s="22"/>
      <c r="QGU1" s="22"/>
      <c r="QGV1" s="22"/>
      <c r="QGW1" s="22"/>
      <c r="QGX1" s="22"/>
      <c r="QGY1" s="22"/>
      <c r="QGZ1" s="22"/>
      <c r="QHA1" s="22"/>
      <c r="QHB1" s="22"/>
      <c r="QHC1" s="22"/>
      <c r="QHD1" s="22"/>
      <c r="QHE1" s="22"/>
      <c r="QHF1" s="22"/>
      <c r="QHG1" s="22"/>
      <c r="QHH1" s="22"/>
      <c r="QHI1" s="22"/>
      <c r="QHJ1" s="22"/>
      <c r="QHK1" s="22"/>
      <c r="QHL1" s="22"/>
      <c r="QHM1" s="22"/>
      <c r="QHN1" s="22"/>
      <c r="QHO1" s="22"/>
      <c r="QHP1" s="22"/>
      <c r="QHQ1" s="22"/>
      <c r="QHR1" s="22"/>
      <c r="QHS1" s="22"/>
      <c r="QHT1" s="22"/>
      <c r="QHU1" s="22"/>
      <c r="QHV1" s="22"/>
      <c r="QHW1" s="22"/>
      <c r="QHX1" s="22"/>
      <c r="QHY1" s="22"/>
      <c r="QHZ1" s="22"/>
      <c r="QIA1" s="22"/>
      <c r="QIB1" s="22"/>
      <c r="QIC1" s="22"/>
      <c r="QID1" s="22"/>
      <c r="QIE1" s="22"/>
      <c r="QIF1" s="22"/>
      <c r="QIG1" s="22"/>
      <c r="QIH1" s="22"/>
      <c r="QII1" s="22"/>
      <c r="QIJ1" s="22"/>
      <c r="QIK1" s="22"/>
      <c r="QIL1" s="22"/>
      <c r="QIM1" s="22"/>
      <c r="QIN1" s="22"/>
      <c r="QIO1" s="22"/>
      <c r="QIP1" s="22"/>
      <c r="QIQ1" s="22"/>
      <c r="QIR1" s="22"/>
      <c r="QIS1" s="22"/>
      <c r="QIT1" s="22"/>
      <c r="QIU1" s="22"/>
      <c r="QIV1" s="22"/>
      <c r="QIW1" s="22"/>
      <c r="QIX1" s="22"/>
      <c r="QIY1" s="22"/>
      <c r="QIZ1" s="22"/>
      <c r="QJA1" s="22"/>
      <c r="QJB1" s="22"/>
      <c r="QJC1" s="22"/>
      <c r="QJD1" s="22"/>
      <c r="QJE1" s="22"/>
      <c r="QJF1" s="22"/>
      <c r="QJG1" s="22"/>
      <c r="QJH1" s="22"/>
      <c r="QJI1" s="22"/>
      <c r="QJJ1" s="22"/>
      <c r="QJK1" s="22"/>
      <c r="QJL1" s="22"/>
      <c r="QJM1" s="22"/>
      <c r="QJN1" s="22"/>
      <c r="QJO1" s="22"/>
      <c r="QJP1" s="22"/>
      <c r="QJQ1" s="22"/>
      <c r="QJR1" s="22"/>
      <c r="QJS1" s="22"/>
      <c r="QJT1" s="22"/>
      <c r="QJU1" s="22"/>
      <c r="QJV1" s="22"/>
      <c r="QJW1" s="22"/>
      <c r="QJX1" s="22"/>
      <c r="QJY1" s="22"/>
      <c r="QJZ1" s="22"/>
      <c r="QKA1" s="22"/>
      <c r="QKB1" s="22"/>
      <c r="QKC1" s="22"/>
      <c r="QKD1" s="22"/>
      <c r="QKE1" s="22"/>
      <c r="QKF1" s="22"/>
      <c r="QKG1" s="22"/>
      <c r="QKH1" s="22"/>
      <c r="QKI1" s="22"/>
      <c r="QKJ1" s="22"/>
      <c r="QKK1" s="22"/>
      <c r="QKL1" s="22"/>
      <c r="QKM1" s="22"/>
      <c r="QKN1" s="22"/>
      <c r="QKO1" s="22"/>
      <c r="QKP1" s="22"/>
      <c r="QKQ1" s="22"/>
      <c r="QKR1" s="22"/>
      <c r="QKS1" s="22"/>
      <c r="QKT1" s="22"/>
      <c r="QKU1" s="22"/>
      <c r="QKV1" s="22"/>
      <c r="QKW1" s="22"/>
      <c r="QKX1" s="22"/>
      <c r="QKY1" s="22"/>
      <c r="QKZ1" s="22"/>
      <c r="QLA1" s="22"/>
      <c r="QLB1" s="22"/>
      <c r="QLC1" s="22"/>
      <c r="QLD1" s="22"/>
      <c r="QLE1" s="22"/>
      <c r="QLF1" s="22"/>
      <c r="QLG1" s="22"/>
      <c r="QLH1" s="22"/>
      <c r="QLI1" s="22"/>
      <c r="QLJ1" s="22"/>
      <c r="QLK1" s="22"/>
      <c r="QLL1" s="22"/>
      <c r="QLM1" s="22"/>
      <c r="QLN1" s="22"/>
      <c r="QLO1" s="22"/>
      <c r="QLP1" s="22"/>
      <c r="QLQ1" s="22"/>
      <c r="QLR1" s="22"/>
      <c r="QLS1" s="22"/>
      <c r="QLT1" s="22"/>
      <c r="QLU1" s="22"/>
      <c r="QLV1" s="22"/>
      <c r="QLW1" s="22"/>
      <c r="QLX1" s="22"/>
      <c r="QLY1" s="22"/>
      <c r="QLZ1" s="22"/>
      <c r="QMA1" s="22"/>
      <c r="QMB1" s="22"/>
      <c r="QMC1" s="22"/>
      <c r="QMD1" s="22"/>
      <c r="QME1" s="22"/>
      <c r="QMF1" s="22"/>
      <c r="QMG1" s="22"/>
      <c r="QMH1" s="22"/>
      <c r="QMI1" s="22"/>
      <c r="QMJ1" s="22"/>
      <c r="QMK1" s="22"/>
      <c r="QML1" s="22"/>
      <c r="QMM1" s="22"/>
      <c r="QMN1" s="22"/>
      <c r="QMO1" s="22"/>
      <c r="QMP1" s="22"/>
      <c r="QMQ1" s="22"/>
      <c r="QMR1" s="22"/>
      <c r="QMS1" s="22"/>
      <c r="QMT1" s="22"/>
      <c r="QMU1" s="22"/>
      <c r="QMV1" s="22"/>
      <c r="QMW1" s="22"/>
      <c r="QMX1" s="22"/>
      <c r="QMY1" s="22"/>
      <c r="QMZ1" s="22"/>
      <c r="QNA1" s="22"/>
      <c r="QNB1" s="22"/>
      <c r="QNC1" s="22"/>
      <c r="QND1" s="22"/>
      <c r="QNE1" s="22"/>
      <c r="QNF1" s="22"/>
      <c r="QNG1" s="22"/>
      <c r="QNH1" s="22"/>
      <c r="QNI1" s="22"/>
      <c r="QNJ1" s="22"/>
      <c r="QNK1" s="22"/>
      <c r="QNL1" s="22"/>
      <c r="QNM1" s="22"/>
      <c r="QNN1" s="22"/>
      <c r="QNO1" s="22"/>
      <c r="QNP1" s="22"/>
      <c r="QNQ1" s="22"/>
      <c r="QNR1" s="22"/>
      <c r="QNS1" s="22"/>
      <c r="QNT1" s="22"/>
      <c r="QNU1" s="22"/>
      <c r="QNV1" s="22"/>
      <c r="QNW1" s="22"/>
      <c r="QNX1" s="22"/>
      <c r="QNY1" s="22"/>
      <c r="QNZ1" s="22"/>
      <c r="QOA1" s="22"/>
      <c r="QOB1" s="22"/>
      <c r="QOC1" s="22"/>
      <c r="QOD1" s="22"/>
      <c r="QOE1" s="22"/>
      <c r="QOF1" s="22"/>
      <c r="QOG1" s="22"/>
      <c r="QOH1" s="22"/>
      <c r="QOI1" s="22"/>
      <c r="QOJ1" s="22"/>
      <c r="QOK1" s="22"/>
      <c r="QOL1" s="22"/>
      <c r="QOM1" s="22"/>
      <c r="QON1" s="22"/>
      <c r="QOO1" s="22"/>
      <c r="QOP1" s="22"/>
      <c r="QOQ1" s="22"/>
      <c r="QOR1" s="22"/>
      <c r="QOS1" s="22"/>
      <c r="QOT1" s="22"/>
      <c r="QOU1" s="22"/>
      <c r="QOV1" s="22"/>
      <c r="QOW1" s="22"/>
      <c r="QOX1" s="22"/>
      <c r="QOY1" s="22"/>
      <c r="QOZ1" s="22"/>
      <c r="QPA1" s="22"/>
      <c r="QPB1" s="22"/>
      <c r="QPC1" s="22"/>
      <c r="QPD1" s="22"/>
      <c r="QPE1" s="22"/>
      <c r="QPF1" s="22"/>
      <c r="QPG1" s="22"/>
      <c r="QPH1" s="22"/>
      <c r="QPI1" s="22"/>
      <c r="QPJ1" s="22"/>
      <c r="QPK1" s="22"/>
      <c r="QPL1" s="22"/>
      <c r="QPM1" s="22"/>
      <c r="QPN1" s="22"/>
      <c r="QPO1" s="22"/>
      <c r="QPP1" s="22"/>
      <c r="QPQ1" s="22"/>
      <c r="QPR1" s="22"/>
      <c r="QPS1" s="22"/>
      <c r="QPT1" s="22"/>
      <c r="QPU1" s="22"/>
      <c r="QPV1" s="22"/>
      <c r="QPW1" s="22"/>
      <c r="QPX1" s="22"/>
      <c r="QPY1" s="22"/>
      <c r="QPZ1" s="22"/>
      <c r="QQA1" s="22"/>
      <c r="QQB1" s="22"/>
      <c r="QQC1" s="22"/>
      <c r="QQD1" s="22"/>
      <c r="QQE1" s="22"/>
      <c r="QQF1" s="22"/>
      <c r="QQG1" s="22"/>
      <c r="QQH1" s="22"/>
      <c r="QQI1" s="22"/>
      <c r="QQJ1" s="22"/>
      <c r="QQK1" s="22"/>
      <c r="QQL1" s="22"/>
      <c r="QQM1" s="22"/>
      <c r="QQN1" s="22"/>
      <c r="QQO1" s="22"/>
      <c r="QQP1" s="22"/>
      <c r="QQQ1" s="22"/>
      <c r="QQR1" s="22"/>
      <c r="QQS1" s="22"/>
      <c r="QQT1" s="22"/>
      <c r="QQU1" s="22"/>
      <c r="QQV1" s="22"/>
      <c r="QQW1" s="22"/>
      <c r="QQX1" s="22"/>
      <c r="QQY1" s="22"/>
      <c r="QQZ1" s="22"/>
      <c r="QRA1" s="22"/>
      <c r="QRB1" s="22"/>
      <c r="QRC1" s="22"/>
      <c r="QRD1" s="22"/>
      <c r="QRE1" s="22"/>
      <c r="QRF1" s="22"/>
      <c r="QRG1" s="22"/>
      <c r="QRH1" s="22"/>
      <c r="QRI1" s="22"/>
      <c r="QRJ1" s="22"/>
      <c r="QRK1" s="22"/>
      <c r="QRL1" s="22"/>
      <c r="QRM1" s="22"/>
      <c r="QRN1" s="22"/>
      <c r="QRO1" s="22"/>
      <c r="QRP1" s="22"/>
      <c r="QRQ1" s="22"/>
      <c r="QRR1" s="22"/>
      <c r="QRS1" s="22"/>
      <c r="QRT1" s="22"/>
      <c r="QRU1" s="22"/>
      <c r="QRV1" s="22"/>
      <c r="QRW1" s="22"/>
      <c r="QRX1" s="22"/>
      <c r="QRY1" s="22"/>
      <c r="QRZ1" s="22"/>
      <c r="QSA1" s="22"/>
      <c r="QSB1" s="22"/>
      <c r="QSC1" s="22"/>
      <c r="QSD1" s="22"/>
      <c r="QSE1" s="22"/>
      <c r="QSF1" s="22"/>
      <c r="QSG1" s="22"/>
      <c r="QSH1" s="22"/>
      <c r="QSI1" s="22"/>
      <c r="QSJ1" s="22"/>
      <c r="QSK1" s="22"/>
      <c r="QSL1" s="22"/>
      <c r="QSM1" s="22"/>
      <c r="QSN1" s="22"/>
      <c r="QSO1" s="22"/>
      <c r="QSP1" s="22"/>
      <c r="QSQ1" s="22"/>
      <c r="QSR1" s="22"/>
      <c r="QSS1" s="22"/>
      <c r="QST1" s="22"/>
      <c r="QSU1" s="22"/>
      <c r="QSV1" s="22"/>
      <c r="QSW1" s="22"/>
      <c r="QSX1" s="22"/>
      <c r="QSY1" s="22"/>
      <c r="QSZ1" s="22"/>
      <c r="QTA1" s="22"/>
      <c r="QTB1" s="22"/>
      <c r="QTC1" s="22"/>
      <c r="QTD1" s="22"/>
      <c r="QTE1" s="22"/>
      <c r="QTF1" s="22"/>
      <c r="QTG1" s="22"/>
      <c r="QTH1" s="22"/>
      <c r="QTI1" s="22"/>
      <c r="QTJ1" s="22"/>
      <c r="QTK1" s="22"/>
      <c r="QTL1" s="22"/>
      <c r="QTM1" s="22"/>
      <c r="QTN1" s="22"/>
      <c r="QTO1" s="22"/>
      <c r="QTP1" s="22"/>
      <c r="QTQ1" s="22"/>
      <c r="QTR1" s="22"/>
      <c r="QTS1" s="22"/>
      <c r="QTT1" s="22"/>
      <c r="QTU1" s="22"/>
      <c r="QTV1" s="22"/>
      <c r="QTW1" s="22"/>
      <c r="QTX1" s="22"/>
      <c r="QTY1" s="22"/>
      <c r="QTZ1" s="22"/>
      <c r="QUA1" s="22"/>
      <c r="QUB1" s="22"/>
      <c r="QUC1" s="22"/>
      <c r="QUD1" s="22"/>
      <c r="QUE1" s="22"/>
      <c r="QUF1" s="22"/>
      <c r="QUG1" s="22"/>
      <c r="QUH1" s="22"/>
      <c r="QUI1" s="22"/>
      <c r="QUJ1" s="22"/>
      <c r="QUK1" s="22"/>
      <c r="QUL1" s="22"/>
      <c r="QUM1" s="22"/>
      <c r="QUN1" s="22"/>
      <c r="QUO1" s="22"/>
      <c r="QUP1" s="22"/>
      <c r="QUQ1" s="22"/>
      <c r="QUR1" s="22"/>
      <c r="QUS1" s="22"/>
      <c r="QUT1" s="22"/>
      <c r="QUU1" s="22"/>
      <c r="QUV1" s="22"/>
      <c r="QUW1" s="22"/>
      <c r="QUX1" s="22"/>
      <c r="QUY1" s="22"/>
      <c r="QUZ1" s="22"/>
      <c r="QVA1" s="22"/>
      <c r="QVB1" s="22"/>
      <c r="QVC1" s="22"/>
      <c r="QVD1" s="22"/>
      <c r="QVE1" s="22"/>
      <c r="QVF1" s="22"/>
      <c r="QVG1" s="22"/>
      <c r="QVH1" s="22"/>
      <c r="QVI1" s="22"/>
      <c r="QVJ1" s="22"/>
      <c r="QVK1" s="22"/>
      <c r="QVL1" s="22"/>
      <c r="QVM1" s="22"/>
      <c r="QVN1" s="22"/>
      <c r="QVO1" s="22"/>
      <c r="QVP1" s="22"/>
      <c r="QVQ1" s="22"/>
      <c r="QVR1" s="22"/>
      <c r="QVS1" s="22"/>
      <c r="QVT1" s="22"/>
      <c r="QVU1" s="22"/>
      <c r="QVV1" s="22"/>
      <c r="QVW1" s="22"/>
      <c r="QVX1" s="22"/>
      <c r="QVY1" s="22"/>
      <c r="QVZ1" s="22"/>
      <c r="QWA1" s="22"/>
      <c r="QWB1" s="22"/>
      <c r="QWC1" s="22"/>
      <c r="QWD1" s="22"/>
      <c r="QWE1" s="22"/>
      <c r="QWF1" s="22"/>
      <c r="QWG1" s="22"/>
      <c r="QWH1" s="22"/>
      <c r="QWI1" s="22"/>
      <c r="QWJ1" s="22"/>
      <c r="QWK1" s="22"/>
      <c r="QWL1" s="22"/>
      <c r="QWM1" s="22"/>
      <c r="QWN1" s="22"/>
      <c r="QWO1" s="22"/>
      <c r="QWP1" s="22"/>
      <c r="QWQ1" s="22"/>
      <c r="QWR1" s="22"/>
      <c r="QWS1" s="22"/>
      <c r="QWT1" s="22"/>
      <c r="QWU1" s="22"/>
      <c r="QWV1" s="22"/>
      <c r="QWW1" s="22"/>
      <c r="QWX1" s="22"/>
      <c r="QWY1" s="22"/>
      <c r="QWZ1" s="22"/>
      <c r="QXA1" s="22"/>
      <c r="QXB1" s="22"/>
      <c r="QXC1" s="22"/>
      <c r="QXD1" s="22"/>
      <c r="QXE1" s="22"/>
      <c r="QXF1" s="22"/>
      <c r="QXG1" s="22"/>
      <c r="QXH1" s="22"/>
      <c r="QXI1" s="22"/>
      <c r="QXJ1" s="22"/>
      <c r="QXK1" s="22"/>
      <c r="QXL1" s="22"/>
      <c r="QXM1" s="22"/>
      <c r="QXN1" s="22"/>
      <c r="QXO1" s="22"/>
      <c r="QXP1" s="22"/>
      <c r="QXQ1" s="22"/>
      <c r="QXR1" s="22"/>
      <c r="QXS1" s="22"/>
      <c r="QXT1" s="22"/>
      <c r="QXU1" s="22"/>
      <c r="QXV1" s="22"/>
      <c r="QXW1" s="22"/>
      <c r="QXX1" s="22"/>
      <c r="QXY1" s="22"/>
      <c r="QXZ1" s="22"/>
      <c r="QYA1" s="22"/>
      <c r="QYB1" s="22"/>
      <c r="QYC1" s="22"/>
      <c r="QYD1" s="22"/>
      <c r="QYE1" s="22"/>
      <c r="QYF1" s="22"/>
      <c r="QYG1" s="22"/>
      <c r="QYH1" s="22"/>
      <c r="QYI1" s="22"/>
      <c r="QYJ1" s="22"/>
      <c r="QYK1" s="22"/>
      <c r="QYL1" s="22"/>
      <c r="QYM1" s="22"/>
      <c r="QYN1" s="22"/>
      <c r="QYO1" s="22"/>
      <c r="QYP1" s="22"/>
      <c r="QYQ1" s="22"/>
      <c r="QYR1" s="22"/>
      <c r="QYS1" s="22"/>
      <c r="QYT1" s="22"/>
      <c r="QYU1" s="22"/>
      <c r="QYV1" s="22"/>
      <c r="QYW1" s="22"/>
      <c r="QYX1" s="22"/>
      <c r="QYY1" s="22"/>
      <c r="QYZ1" s="22"/>
      <c r="QZA1" s="22"/>
      <c r="QZB1" s="22"/>
      <c r="QZC1" s="22"/>
      <c r="QZD1" s="22"/>
      <c r="QZE1" s="22"/>
      <c r="QZF1" s="22"/>
      <c r="QZG1" s="22"/>
      <c r="QZH1" s="22"/>
      <c r="QZI1" s="22"/>
      <c r="QZJ1" s="22"/>
      <c r="QZK1" s="22"/>
      <c r="QZL1" s="22"/>
      <c r="QZM1" s="22"/>
      <c r="QZN1" s="22"/>
      <c r="QZO1" s="22"/>
      <c r="QZP1" s="22"/>
      <c r="QZQ1" s="22"/>
      <c r="QZR1" s="22"/>
      <c r="QZS1" s="22"/>
      <c r="QZT1" s="22"/>
      <c r="QZU1" s="22"/>
      <c r="QZV1" s="22"/>
      <c r="QZW1" s="22"/>
      <c r="QZX1" s="22"/>
      <c r="QZY1" s="22"/>
      <c r="QZZ1" s="22"/>
      <c r="RAA1" s="22"/>
      <c r="RAB1" s="22"/>
      <c r="RAC1" s="22"/>
      <c r="RAD1" s="22"/>
      <c r="RAE1" s="22"/>
      <c r="RAF1" s="22"/>
      <c r="RAG1" s="22"/>
      <c r="RAH1" s="22"/>
      <c r="RAI1" s="22"/>
      <c r="RAJ1" s="22"/>
      <c r="RAK1" s="22"/>
      <c r="RAL1" s="22"/>
      <c r="RAM1" s="22"/>
      <c r="RAN1" s="22"/>
      <c r="RAO1" s="22"/>
      <c r="RAP1" s="22"/>
      <c r="RAQ1" s="22"/>
      <c r="RAR1" s="22"/>
      <c r="RAS1" s="22"/>
      <c r="RAT1" s="22"/>
      <c r="RAU1" s="22"/>
      <c r="RAV1" s="22"/>
      <c r="RAW1" s="22"/>
      <c r="RAX1" s="22"/>
      <c r="RAY1" s="22"/>
      <c r="RAZ1" s="22"/>
      <c r="RBA1" s="22"/>
      <c r="RBB1" s="22"/>
      <c r="RBC1" s="22"/>
      <c r="RBD1" s="22"/>
      <c r="RBE1" s="22"/>
      <c r="RBF1" s="22"/>
      <c r="RBG1" s="22"/>
      <c r="RBH1" s="22"/>
      <c r="RBI1" s="22"/>
      <c r="RBJ1" s="22"/>
      <c r="RBK1" s="22"/>
      <c r="RBL1" s="22"/>
      <c r="RBM1" s="22"/>
      <c r="RBN1" s="22"/>
      <c r="RBO1" s="22"/>
      <c r="RBP1" s="22"/>
      <c r="RBQ1" s="22"/>
      <c r="RBR1" s="22"/>
      <c r="RBS1" s="22"/>
      <c r="RBT1" s="22"/>
      <c r="RBU1" s="22"/>
      <c r="RBV1" s="22"/>
      <c r="RBW1" s="22"/>
      <c r="RBX1" s="22"/>
      <c r="RBY1" s="22"/>
      <c r="RBZ1" s="22"/>
      <c r="RCA1" s="22"/>
      <c r="RCB1" s="22"/>
      <c r="RCC1" s="22"/>
      <c r="RCD1" s="22"/>
      <c r="RCE1" s="22"/>
      <c r="RCF1" s="22"/>
      <c r="RCG1" s="22"/>
      <c r="RCH1" s="22"/>
      <c r="RCI1" s="22"/>
      <c r="RCJ1" s="22"/>
      <c r="RCK1" s="22"/>
      <c r="RCL1" s="22"/>
      <c r="RCM1" s="22"/>
      <c r="RCN1" s="22"/>
      <c r="RCO1" s="22"/>
      <c r="RCP1" s="22"/>
      <c r="RCQ1" s="22"/>
      <c r="RCR1" s="22"/>
      <c r="RCS1" s="22"/>
      <c r="RCT1" s="22"/>
      <c r="RCU1" s="22"/>
      <c r="RCV1" s="22"/>
      <c r="RCW1" s="22"/>
      <c r="RCX1" s="22"/>
      <c r="RCY1" s="22"/>
      <c r="RCZ1" s="22"/>
      <c r="RDA1" s="22"/>
      <c r="RDB1" s="22"/>
      <c r="RDC1" s="22"/>
      <c r="RDD1" s="22"/>
      <c r="RDE1" s="22"/>
      <c r="RDF1" s="22"/>
      <c r="RDG1" s="22"/>
      <c r="RDH1" s="22"/>
      <c r="RDI1" s="22"/>
      <c r="RDJ1" s="22"/>
      <c r="RDK1" s="22"/>
      <c r="RDL1" s="22"/>
      <c r="RDM1" s="22"/>
      <c r="RDN1" s="22"/>
      <c r="RDO1" s="22"/>
      <c r="RDP1" s="22"/>
      <c r="RDQ1" s="22"/>
      <c r="RDR1" s="22"/>
      <c r="RDS1" s="22"/>
      <c r="RDT1" s="22"/>
      <c r="RDU1" s="22"/>
      <c r="RDV1" s="22"/>
      <c r="RDW1" s="22"/>
      <c r="RDX1" s="22"/>
      <c r="RDY1" s="22"/>
      <c r="RDZ1" s="22"/>
      <c r="REA1" s="22"/>
      <c r="REB1" s="22"/>
      <c r="REC1" s="22"/>
      <c r="RED1" s="22"/>
      <c r="REE1" s="22"/>
      <c r="REF1" s="22"/>
      <c r="REG1" s="22"/>
      <c r="REH1" s="22"/>
      <c r="REI1" s="22"/>
      <c r="REJ1" s="22"/>
      <c r="REK1" s="22"/>
      <c r="REL1" s="22"/>
      <c r="REM1" s="22"/>
      <c r="REN1" s="22"/>
      <c r="REO1" s="22"/>
      <c r="REP1" s="22"/>
      <c r="REQ1" s="22"/>
      <c r="RER1" s="22"/>
      <c r="RES1" s="22"/>
      <c r="RET1" s="22"/>
      <c r="REU1" s="22"/>
      <c r="REV1" s="22"/>
      <c r="REW1" s="22"/>
      <c r="REX1" s="22"/>
      <c r="REY1" s="22"/>
      <c r="REZ1" s="22"/>
      <c r="RFA1" s="22"/>
      <c r="RFB1" s="22"/>
      <c r="RFC1" s="22"/>
      <c r="RFD1" s="22"/>
      <c r="RFE1" s="22"/>
      <c r="RFF1" s="22"/>
      <c r="RFG1" s="22"/>
      <c r="RFH1" s="22"/>
      <c r="RFI1" s="22"/>
      <c r="RFJ1" s="22"/>
      <c r="RFK1" s="22"/>
      <c r="RFL1" s="22"/>
      <c r="RFM1" s="22"/>
      <c r="RFN1" s="22"/>
      <c r="RFO1" s="22"/>
      <c r="RFP1" s="22"/>
      <c r="RFQ1" s="22"/>
      <c r="RFR1" s="22"/>
      <c r="RFS1" s="22"/>
      <c r="RFT1" s="22"/>
      <c r="RFU1" s="22"/>
      <c r="RFV1" s="22"/>
      <c r="RFW1" s="22"/>
      <c r="RFX1" s="22"/>
      <c r="RFY1" s="22"/>
      <c r="RFZ1" s="22"/>
      <c r="RGA1" s="22"/>
      <c r="RGB1" s="22"/>
      <c r="RGC1" s="22"/>
      <c r="RGD1" s="22"/>
      <c r="RGE1" s="22"/>
      <c r="RGF1" s="22"/>
      <c r="RGG1" s="22"/>
      <c r="RGH1" s="22"/>
      <c r="RGI1" s="22"/>
      <c r="RGJ1" s="22"/>
      <c r="RGK1" s="22"/>
      <c r="RGL1" s="22"/>
      <c r="RGM1" s="22"/>
      <c r="RGN1" s="22"/>
      <c r="RGO1" s="22"/>
      <c r="RGP1" s="22"/>
      <c r="RGQ1" s="22"/>
      <c r="RGR1" s="22"/>
      <c r="RGS1" s="22"/>
      <c r="RGT1" s="22"/>
      <c r="RGU1" s="22"/>
      <c r="RGV1" s="22"/>
      <c r="RGW1" s="22"/>
      <c r="RGX1" s="22"/>
      <c r="RGY1" s="22"/>
      <c r="RGZ1" s="22"/>
      <c r="RHA1" s="22"/>
      <c r="RHB1" s="22"/>
      <c r="RHC1" s="22"/>
      <c r="RHD1" s="22"/>
      <c r="RHE1" s="22"/>
      <c r="RHF1" s="22"/>
      <c r="RHG1" s="22"/>
      <c r="RHH1" s="22"/>
      <c r="RHI1" s="22"/>
      <c r="RHJ1" s="22"/>
      <c r="RHK1" s="22"/>
      <c r="RHL1" s="22"/>
      <c r="RHM1" s="22"/>
      <c r="RHN1" s="22"/>
      <c r="RHO1" s="22"/>
      <c r="RHP1" s="22"/>
      <c r="RHQ1" s="22"/>
      <c r="RHR1" s="22"/>
      <c r="RHS1" s="22"/>
      <c r="RHT1" s="22"/>
      <c r="RHU1" s="22"/>
      <c r="RHV1" s="22"/>
      <c r="RHW1" s="22"/>
      <c r="RHX1" s="22"/>
      <c r="RHY1" s="22"/>
      <c r="RHZ1" s="22"/>
      <c r="RIA1" s="22"/>
      <c r="RIB1" s="22"/>
      <c r="RIC1" s="22"/>
      <c r="RID1" s="22"/>
      <c r="RIE1" s="22"/>
      <c r="RIF1" s="22"/>
      <c r="RIG1" s="22"/>
      <c r="RIH1" s="22"/>
      <c r="RII1" s="22"/>
      <c r="RIJ1" s="22"/>
      <c r="RIK1" s="22"/>
      <c r="RIL1" s="22"/>
      <c r="RIM1" s="22"/>
      <c r="RIN1" s="22"/>
      <c r="RIO1" s="22"/>
      <c r="RIP1" s="22"/>
      <c r="RIQ1" s="22"/>
      <c r="RIR1" s="22"/>
      <c r="RIS1" s="22"/>
      <c r="RIT1" s="22"/>
      <c r="RIU1" s="22"/>
      <c r="RIV1" s="22"/>
      <c r="RIW1" s="22"/>
      <c r="RIX1" s="22"/>
      <c r="RIY1" s="22"/>
      <c r="RIZ1" s="22"/>
      <c r="RJA1" s="22"/>
      <c r="RJB1" s="22"/>
      <c r="RJC1" s="22"/>
      <c r="RJD1" s="22"/>
      <c r="RJE1" s="22"/>
      <c r="RJF1" s="22"/>
      <c r="RJG1" s="22"/>
      <c r="RJH1" s="22"/>
      <c r="RJI1" s="22"/>
      <c r="RJJ1" s="22"/>
      <c r="RJK1" s="22"/>
      <c r="RJL1" s="22"/>
      <c r="RJM1" s="22"/>
      <c r="RJN1" s="22"/>
      <c r="RJO1" s="22"/>
      <c r="RJP1" s="22"/>
      <c r="RJQ1" s="22"/>
      <c r="RJR1" s="22"/>
      <c r="RJS1" s="22"/>
      <c r="RJT1" s="22"/>
      <c r="RJU1" s="22"/>
      <c r="RJV1" s="22"/>
      <c r="RJW1" s="22"/>
      <c r="RJX1" s="22"/>
      <c r="RJY1" s="22"/>
      <c r="RJZ1" s="22"/>
      <c r="RKA1" s="22"/>
      <c r="RKB1" s="22"/>
      <c r="RKC1" s="22"/>
      <c r="RKD1" s="22"/>
      <c r="RKE1" s="22"/>
      <c r="RKF1" s="22"/>
      <c r="RKG1" s="22"/>
      <c r="RKH1" s="22"/>
      <c r="RKI1" s="22"/>
      <c r="RKJ1" s="22"/>
      <c r="RKK1" s="22"/>
      <c r="RKL1" s="22"/>
      <c r="RKM1" s="22"/>
      <c r="RKN1" s="22"/>
      <c r="RKO1" s="22"/>
      <c r="RKP1" s="22"/>
      <c r="RKQ1" s="22"/>
      <c r="RKR1" s="22"/>
      <c r="RKS1" s="22"/>
      <c r="RKT1" s="22"/>
      <c r="RKU1" s="22"/>
      <c r="RKV1" s="22"/>
      <c r="RKW1" s="22"/>
      <c r="RKX1" s="22"/>
      <c r="RKY1" s="22"/>
      <c r="RKZ1" s="22"/>
      <c r="RLA1" s="22"/>
      <c r="RLB1" s="22"/>
      <c r="RLC1" s="22"/>
      <c r="RLD1" s="22"/>
      <c r="RLE1" s="22"/>
      <c r="RLF1" s="22"/>
      <c r="RLG1" s="22"/>
      <c r="RLH1" s="22"/>
      <c r="RLI1" s="22"/>
      <c r="RLJ1" s="22"/>
      <c r="RLK1" s="22"/>
      <c r="RLL1" s="22"/>
      <c r="RLM1" s="22"/>
      <c r="RLN1" s="22"/>
      <c r="RLO1" s="22"/>
      <c r="RLP1" s="22"/>
      <c r="RLQ1" s="22"/>
      <c r="RLR1" s="22"/>
      <c r="RLS1" s="22"/>
      <c r="RLT1" s="22"/>
      <c r="RLU1" s="22"/>
      <c r="RLV1" s="22"/>
      <c r="RLW1" s="22"/>
      <c r="RLX1" s="22"/>
      <c r="RLY1" s="22"/>
      <c r="RLZ1" s="22"/>
      <c r="RMA1" s="22"/>
      <c r="RMB1" s="22"/>
      <c r="RMC1" s="22"/>
      <c r="RMD1" s="22"/>
      <c r="RME1" s="22"/>
      <c r="RMF1" s="22"/>
      <c r="RMG1" s="22"/>
      <c r="RMH1" s="22"/>
      <c r="RMI1" s="22"/>
      <c r="RMJ1" s="22"/>
      <c r="RMK1" s="22"/>
      <c r="RML1" s="22"/>
      <c r="RMM1" s="22"/>
      <c r="RMN1" s="22"/>
      <c r="RMO1" s="22"/>
      <c r="RMP1" s="22"/>
      <c r="RMQ1" s="22"/>
      <c r="RMR1" s="22"/>
      <c r="RMS1" s="22"/>
      <c r="RMT1" s="22"/>
      <c r="RMU1" s="22"/>
      <c r="RMV1" s="22"/>
      <c r="RMW1" s="22"/>
      <c r="RMX1" s="22"/>
      <c r="RMY1" s="22"/>
      <c r="RMZ1" s="22"/>
      <c r="RNA1" s="22"/>
      <c r="RNB1" s="22"/>
      <c r="RNC1" s="22"/>
      <c r="RND1" s="22"/>
      <c r="RNE1" s="22"/>
      <c r="RNF1" s="22"/>
      <c r="RNG1" s="22"/>
      <c r="RNH1" s="22"/>
      <c r="RNI1" s="22"/>
      <c r="RNJ1" s="22"/>
      <c r="RNK1" s="22"/>
      <c r="RNL1" s="22"/>
      <c r="RNM1" s="22"/>
      <c r="RNN1" s="22"/>
      <c r="RNO1" s="22"/>
      <c r="RNP1" s="22"/>
      <c r="RNQ1" s="22"/>
      <c r="RNR1" s="22"/>
      <c r="RNS1" s="22"/>
      <c r="RNT1" s="22"/>
      <c r="RNU1" s="22"/>
      <c r="RNV1" s="22"/>
      <c r="RNW1" s="22"/>
      <c r="RNX1" s="22"/>
      <c r="RNY1" s="22"/>
      <c r="RNZ1" s="22"/>
      <c r="ROA1" s="22"/>
      <c r="ROB1" s="22"/>
      <c r="ROC1" s="22"/>
      <c r="ROD1" s="22"/>
      <c r="ROE1" s="22"/>
      <c r="ROF1" s="22"/>
      <c r="ROG1" s="22"/>
      <c r="ROH1" s="22"/>
      <c r="ROI1" s="22"/>
      <c r="ROJ1" s="22"/>
      <c r="ROK1" s="22"/>
      <c r="ROL1" s="22"/>
      <c r="ROM1" s="22"/>
      <c r="RON1" s="22"/>
      <c r="ROO1" s="22"/>
      <c r="ROP1" s="22"/>
      <c r="ROQ1" s="22"/>
      <c r="ROR1" s="22"/>
      <c r="ROS1" s="22"/>
      <c r="ROT1" s="22"/>
      <c r="ROU1" s="22"/>
      <c r="ROV1" s="22"/>
      <c r="ROW1" s="22"/>
      <c r="ROX1" s="22"/>
      <c r="ROY1" s="22"/>
      <c r="ROZ1" s="22"/>
      <c r="RPA1" s="22"/>
      <c r="RPB1" s="22"/>
      <c r="RPC1" s="22"/>
      <c r="RPD1" s="22"/>
      <c r="RPE1" s="22"/>
      <c r="RPF1" s="22"/>
      <c r="RPG1" s="22"/>
      <c r="RPH1" s="22"/>
      <c r="RPI1" s="22"/>
      <c r="RPJ1" s="22"/>
      <c r="RPK1" s="22"/>
      <c r="RPL1" s="22"/>
      <c r="RPM1" s="22"/>
      <c r="RPN1" s="22"/>
      <c r="RPO1" s="22"/>
      <c r="RPP1" s="22"/>
      <c r="RPQ1" s="22"/>
      <c r="RPR1" s="22"/>
      <c r="RPS1" s="22"/>
      <c r="RPT1" s="22"/>
      <c r="RPU1" s="22"/>
      <c r="RPV1" s="22"/>
      <c r="RPW1" s="22"/>
      <c r="RPX1" s="22"/>
      <c r="RPY1" s="22"/>
      <c r="RPZ1" s="22"/>
      <c r="RQA1" s="22"/>
      <c r="RQB1" s="22"/>
      <c r="RQC1" s="22"/>
      <c r="RQD1" s="22"/>
      <c r="RQE1" s="22"/>
      <c r="RQF1" s="22"/>
      <c r="RQG1" s="22"/>
      <c r="RQH1" s="22"/>
      <c r="RQI1" s="22"/>
      <c r="RQJ1" s="22"/>
      <c r="RQK1" s="22"/>
      <c r="RQL1" s="22"/>
      <c r="RQM1" s="22"/>
      <c r="RQN1" s="22"/>
      <c r="RQO1" s="22"/>
      <c r="RQP1" s="22"/>
      <c r="RQQ1" s="22"/>
      <c r="RQR1" s="22"/>
      <c r="RQS1" s="22"/>
      <c r="RQT1" s="22"/>
      <c r="RQU1" s="22"/>
      <c r="RQV1" s="22"/>
      <c r="RQW1" s="22"/>
      <c r="RQX1" s="22"/>
      <c r="RQY1" s="22"/>
      <c r="RQZ1" s="22"/>
      <c r="RRA1" s="22"/>
      <c r="RRB1" s="22"/>
      <c r="RRC1" s="22"/>
      <c r="RRD1" s="22"/>
      <c r="RRE1" s="22"/>
      <c r="RRF1" s="22"/>
      <c r="RRG1" s="22"/>
      <c r="RRH1" s="22"/>
      <c r="RRI1" s="22"/>
      <c r="RRJ1" s="22"/>
      <c r="RRK1" s="22"/>
      <c r="RRL1" s="22"/>
      <c r="RRM1" s="22"/>
      <c r="RRN1" s="22"/>
      <c r="RRO1" s="22"/>
      <c r="RRP1" s="22"/>
      <c r="RRQ1" s="22"/>
      <c r="RRR1" s="22"/>
      <c r="RRS1" s="22"/>
      <c r="RRT1" s="22"/>
      <c r="RRU1" s="22"/>
      <c r="RRV1" s="22"/>
      <c r="RRW1" s="22"/>
      <c r="RRX1" s="22"/>
      <c r="RRY1" s="22"/>
      <c r="RRZ1" s="22"/>
      <c r="RSA1" s="22"/>
      <c r="RSB1" s="22"/>
      <c r="RSC1" s="22"/>
      <c r="RSD1" s="22"/>
      <c r="RSE1" s="22"/>
      <c r="RSF1" s="22"/>
      <c r="RSG1" s="22"/>
      <c r="RSH1" s="22"/>
      <c r="RSI1" s="22"/>
      <c r="RSJ1" s="22"/>
      <c r="RSK1" s="22"/>
      <c r="RSL1" s="22"/>
      <c r="RSM1" s="22"/>
      <c r="RSN1" s="22"/>
      <c r="RSO1" s="22"/>
      <c r="RSP1" s="22"/>
      <c r="RSQ1" s="22"/>
      <c r="RSR1" s="22"/>
      <c r="RSS1" s="22"/>
      <c r="RST1" s="22"/>
      <c r="RSU1" s="22"/>
      <c r="RSV1" s="22"/>
      <c r="RSW1" s="22"/>
      <c r="RSX1" s="22"/>
      <c r="RSY1" s="22"/>
      <c r="RSZ1" s="22"/>
      <c r="RTA1" s="22"/>
      <c r="RTB1" s="22"/>
      <c r="RTC1" s="22"/>
      <c r="RTD1" s="22"/>
      <c r="RTE1" s="22"/>
      <c r="RTF1" s="22"/>
      <c r="RTG1" s="22"/>
      <c r="RTH1" s="22"/>
      <c r="RTI1" s="22"/>
      <c r="RTJ1" s="22"/>
      <c r="RTK1" s="22"/>
      <c r="RTL1" s="22"/>
      <c r="RTM1" s="22"/>
      <c r="RTN1" s="22"/>
      <c r="RTO1" s="22"/>
      <c r="RTP1" s="22"/>
      <c r="RTQ1" s="22"/>
      <c r="RTR1" s="22"/>
      <c r="RTS1" s="22"/>
      <c r="RTT1" s="22"/>
      <c r="RTU1" s="22"/>
      <c r="RTV1" s="22"/>
      <c r="RTW1" s="22"/>
      <c r="RTX1" s="22"/>
      <c r="RTY1" s="22"/>
      <c r="RTZ1" s="22"/>
      <c r="RUA1" s="22"/>
      <c r="RUB1" s="22"/>
      <c r="RUC1" s="22"/>
      <c r="RUD1" s="22"/>
      <c r="RUE1" s="22"/>
      <c r="RUF1" s="22"/>
      <c r="RUG1" s="22"/>
      <c r="RUH1" s="22"/>
      <c r="RUI1" s="22"/>
      <c r="RUJ1" s="22"/>
      <c r="RUK1" s="22"/>
      <c r="RUL1" s="22"/>
      <c r="RUM1" s="22"/>
      <c r="RUN1" s="22"/>
      <c r="RUO1" s="22"/>
      <c r="RUP1" s="22"/>
      <c r="RUQ1" s="22"/>
      <c r="RUR1" s="22"/>
      <c r="RUS1" s="22"/>
      <c r="RUT1" s="22"/>
      <c r="RUU1" s="22"/>
      <c r="RUV1" s="22"/>
      <c r="RUW1" s="22"/>
      <c r="RUX1" s="22"/>
      <c r="RUY1" s="22"/>
      <c r="RUZ1" s="22"/>
      <c r="RVA1" s="22"/>
      <c r="RVB1" s="22"/>
      <c r="RVC1" s="22"/>
      <c r="RVD1" s="22"/>
      <c r="RVE1" s="22"/>
      <c r="RVF1" s="22"/>
      <c r="RVG1" s="22"/>
      <c r="RVH1" s="22"/>
      <c r="RVI1" s="22"/>
      <c r="RVJ1" s="22"/>
      <c r="RVK1" s="22"/>
      <c r="RVL1" s="22"/>
      <c r="RVM1" s="22"/>
      <c r="RVN1" s="22"/>
      <c r="RVO1" s="22"/>
      <c r="RVP1" s="22"/>
      <c r="RVQ1" s="22"/>
      <c r="RVR1" s="22"/>
      <c r="RVS1" s="22"/>
      <c r="RVT1" s="22"/>
      <c r="RVU1" s="22"/>
      <c r="RVV1" s="22"/>
      <c r="RVW1" s="22"/>
      <c r="RVX1" s="22"/>
      <c r="RVY1" s="22"/>
      <c r="RVZ1" s="22"/>
      <c r="RWA1" s="22"/>
      <c r="RWB1" s="22"/>
      <c r="RWC1" s="22"/>
      <c r="RWD1" s="22"/>
      <c r="RWE1" s="22"/>
      <c r="RWF1" s="22"/>
      <c r="RWG1" s="22"/>
      <c r="RWH1" s="22"/>
      <c r="RWI1" s="22"/>
      <c r="RWJ1" s="22"/>
      <c r="RWK1" s="22"/>
      <c r="RWL1" s="22"/>
      <c r="RWM1" s="22"/>
      <c r="RWN1" s="22"/>
      <c r="RWO1" s="22"/>
      <c r="RWP1" s="22"/>
      <c r="RWQ1" s="22"/>
      <c r="RWR1" s="22"/>
      <c r="RWS1" s="22"/>
      <c r="RWT1" s="22"/>
      <c r="RWU1" s="22"/>
      <c r="RWV1" s="22"/>
      <c r="RWW1" s="22"/>
      <c r="RWX1" s="22"/>
      <c r="RWY1" s="22"/>
      <c r="RWZ1" s="22"/>
      <c r="RXA1" s="22"/>
      <c r="RXB1" s="22"/>
      <c r="RXC1" s="22"/>
      <c r="RXD1" s="22"/>
      <c r="RXE1" s="22"/>
      <c r="RXF1" s="22"/>
      <c r="RXG1" s="22"/>
      <c r="RXH1" s="22"/>
      <c r="RXI1" s="22"/>
      <c r="RXJ1" s="22"/>
      <c r="RXK1" s="22"/>
      <c r="RXL1" s="22"/>
      <c r="RXM1" s="22"/>
      <c r="RXN1" s="22"/>
      <c r="RXO1" s="22"/>
      <c r="RXP1" s="22"/>
      <c r="RXQ1" s="22"/>
      <c r="RXR1" s="22"/>
      <c r="RXS1" s="22"/>
      <c r="RXT1" s="22"/>
      <c r="RXU1" s="22"/>
      <c r="RXV1" s="22"/>
      <c r="RXW1" s="22"/>
      <c r="RXX1" s="22"/>
      <c r="RXY1" s="22"/>
      <c r="RXZ1" s="22"/>
      <c r="RYA1" s="22"/>
      <c r="RYB1" s="22"/>
      <c r="RYC1" s="22"/>
      <c r="RYD1" s="22"/>
      <c r="RYE1" s="22"/>
      <c r="RYF1" s="22"/>
      <c r="RYG1" s="22"/>
      <c r="RYH1" s="22"/>
      <c r="RYI1" s="22"/>
      <c r="RYJ1" s="22"/>
      <c r="RYK1" s="22"/>
      <c r="RYL1" s="22"/>
      <c r="RYM1" s="22"/>
      <c r="RYN1" s="22"/>
      <c r="RYO1" s="22"/>
      <c r="RYP1" s="22"/>
      <c r="RYQ1" s="22"/>
      <c r="RYR1" s="22"/>
      <c r="RYS1" s="22"/>
      <c r="RYT1" s="22"/>
      <c r="RYU1" s="22"/>
      <c r="RYV1" s="22"/>
      <c r="RYW1" s="22"/>
      <c r="RYX1" s="22"/>
      <c r="RYY1" s="22"/>
      <c r="RYZ1" s="22"/>
      <c r="RZA1" s="22"/>
      <c r="RZB1" s="22"/>
      <c r="RZC1" s="22"/>
      <c r="RZD1" s="22"/>
      <c r="RZE1" s="22"/>
      <c r="RZF1" s="22"/>
      <c r="RZG1" s="22"/>
      <c r="RZH1" s="22"/>
      <c r="RZI1" s="22"/>
      <c r="RZJ1" s="22"/>
      <c r="RZK1" s="22"/>
      <c r="RZL1" s="22"/>
      <c r="RZM1" s="22"/>
      <c r="RZN1" s="22"/>
      <c r="RZO1" s="22"/>
      <c r="RZP1" s="22"/>
      <c r="RZQ1" s="22"/>
      <c r="RZR1" s="22"/>
      <c r="RZS1" s="22"/>
      <c r="RZT1" s="22"/>
      <c r="RZU1" s="22"/>
      <c r="RZV1" s="22"/>
      <c r="RZW1" s="22"/>
      <c r="RZX1" s="22"/>
      <c r="RZY1" s="22"/>
      <c r="RZZ1" s="22"/>
      <c r="SAA1" s="22"/>
      <c r="SAB1" s="22"/>
      <c r="SAC1" s="22"/>
      <c r="SAD1" s="22"/>
      <c r="SAE1" s="22"/>
      <c r="SAF1" s="22"/>
      <c r="SAG1" s="22"/>
      <c r="SAH1" s="22"/>
      <c r="SAI1" s="22"/>
      <c r="SAJ1" s="22"/>
      <c r="SAK1" s="22"/>
      <c r="SAL1" s="22"/>
      <c r="SAM1" s="22"/>
      <c r="SAN1" s="22"/>
      <c r="SAO1" s="22"/>
      <c r="SAP1" s="22"/>
      <c r="SAQ1" s="22"/>
      <c r="SAR1" s="22"/>
      <c r="SAS1" s="22"/>
      <c r="SAT1" s="22"/>
      <c r="SAU1" s="22"/>
      <c r="SAV1" s="22"/>
      <c r="SAW1" s="22"/>
      <c r="SAX1" s="22"/>
      <c r="SAY1" s="22"/>
      <c r="SAZ1" s="22"/>
      <c r="SBA1" s="22"/>
      <c r="SBB1" s="22"/>
      <c r="SBC1" s="22"/>
      <c r="SBD1" s="22"/>
      <c r="SBE1" s="22"/>
      <c r="SBF1" s="22"/>
      <c r="SBG1" s="22"/>
      <c r="SBH1" s="22"/>
      <c r="SBI1" s="22"/>
      <c r="SBJ1" s="22"/>
      <c r="SBK1" s="22"/>
      <c r="SBL1" s="22"/>
      <c r="SBM1" s="22"/>
      <c r="SBN1" s="22"/>
      <c r="SBO1" s="22"/>
      <c r="SBP1" s="22"/>
      <c r="SBQ1" s="22"/>
      <c r="SBR1" s="22"/>
      <c r="SBS1" s="22"/>
      <c r="SBT1" s="22"/>
      <c r="SBU1" s="22"/>
      <c r="SBV1" s="22"/>
      <c r="SBW1" s="22"/>
      <c r="SBX1" s="22"/>
      <c r="SBY1" s="22"/>
      <c r="SBZ1" s="22"/>
      <c r="SCA1" s="22"/>
      <c r="SCB1" s="22"/>
      <c r="SCC1" s="22"/>
      <c r="SCD1" s="22"/>
      <c r="SCE1" s="22"/>
      <c r="SCF1" s="22"/>
      <c r="SCG1" s="22"/>
      <c r="SCH1" s="22"/>
      <c r="SCI1" s="22"/>
      <c r="SCJ1" s="22"/>
      <c r="SCK1" s="22"/>
      <c r="SCL1" s="22"/>
      <c r="SCM1" s="22"/>
      <c r="SCN1" s="22"/>
      <c r="SCO1" s="22"/>
      <c r="SCP1" s="22"/>
      <c r="SCQ1" s="22"/>
      <c r="SCR1" s="22"/>
      <c r="SCS1" s="22"/>
      <c r="SCT1" s="22"/>
      <c r="SCU1" s="22"/>
      <c r="SCV1" s="22"/>
      <c r="SCW1" s="22"/>
      <c r="SCX1" s="22"/>
      <c r="SCY1" s="22"/>
      <c r="SCZ1" s="22"/>
      <c r="SDA1" s="22"/>
      <c r="SDB1" s="22"/>
      <c r="SDC1" s="22"/>
      <c r="SDD1" s="22"/>
      <c r="SDE1" s="22"/>
      <c r="SDF1" s="22"/>
      <c r="SDG1" s="22"/>
      <c r="SDH1" s="22"/>
      <c r="SDI1" s="22"/>
      <c r="SDJ1" s="22"/>
      <c r="SDK1" s="22"/>
      <c r="SDL1" s="22"/>
      <c r="SDM1" s="22"/>
      <c r="SDN1" s="22"/>
      <c r="SDO1" s="22"/>
      <c r="SDP1" s="22"/>
      <c r="SDQ1" s="22"/>
      <c r="SDR1" s="22"/>
      <c r="SDS1" s="22"/>
      <c r="SDT1" s="22"/>
      <c r="SDU1" s="22"/>
      <c r="SDV1" s="22"/>
      <c r="SDW1" s="22"/>
      <c r="SDX1" s="22"/>
      <c r="SDY1" s="22"/>
      <c r="SDZ1" s="22"/>
      <c r="SEA1" s="22"/>
      <c r="SEB1" s="22"/>
      <c r="SEC1" s="22"/>
      <c r="SED1" s="22"/>
      <c r="SEE1" s="22"/>
      <c r="SEF1" s="22"/>
      <c r="SEG1" s="22"/>
      <c r="SEH1" s="22"/>
      <c r="SEI1" s="22"/>
      <c r="SEJ1" s="22"/>
      <c r="SEK1" s="22"/>
      <c r="SEL1" s="22"/>
      <c r="SEM1" s="22"/>
      <c r="SEN1" s="22"/>
      <c r="SEO1" s="22"/>
      <c r="SEP1" s="22"/>
      <c r="SEQ1" s="22"/>
      <c r="SER1" s="22"/>
      <c r="SES1" s="22"/>
      <c r="SET1" s="22"/>
      <c r="SEU1" s="22"/>
      <c r="SEV1" s="22"/>
      <c r="SEW1" s="22"/>
      <c r="SEX1" s="22"/>
      <c r="SEY1" s="22"/>
      <c r="SEZ1" s="22"/>
      <c r="SFA1" s="22"/>
      <c r="SFB1" s="22"/>
      <c r="SFC1" s="22"/>
      <c r="SFD1" s="22"/>
      <c r="SFE1" s="22"/>
      <c r="SFF1" s="22"/>
      <c r="SFG1" s="22"/>
      <c r="SFH1" s="22"/>
      <c r="SFI1" s="22"/>
      <c r="SFJ1" s="22"/>
      <c r="SFK1" s="22"/>
      <c r="SFL1" s="22"/>
      <c r="SFM1" s="22"/>
      <c r="SFN1" s="22"/>
      <c r="SFO1" s="22"/>
      <c r="SFP1" s="22"/>
      <c r="SFQ1" s="22"/>
      <c r="SFR1" s="22"/>
      <c r="SFS1" s="22"/>
      <c r="SFT1" s="22"/>
      <c r="SFU1" s="22"/>
      <c r="SFV1" s="22"/>
      <c r="SFW1" s="22"/>
      <c r="SFX1" s="22"/>
      <c r="SFY1" s="22"/>
      <c r="SFZ1" s="22"/>
      <c r="SGA1" s="22"/>
      <c r="SGB1" s="22"/>
      <c r="SGC1" s="22"/>
      <c r="SGD1" s="22"/>
      <c r="SGE1" s="22"/>
      <c r="SGF1" s="22"/>
      <c r="SGG1" s="22"/>
      <c r="SGH1" s="22"/>
      <c r="SGI1" s="22"/>
      <c r="SGJ1" s="22"/>
      <c r="SGK1" s="22"/>
      <c r="SGL1" s="22"/>
      <c r="SGM1" s="22"/>
      <c r="SGN1" s="22"/>
      <c r="SGO1" s="22"/>
      <c r="SGP1" s="22"/>
      <c r="SGQ1" s="22"/>
      <c r="SGR1" s="22"/>
      <c r="SGS1" s="22"/>
      <c r="SGT1" s="22"/>
      <c r="SGU1" s="22"/>
      <c r="SGV1" s="22"/>
      <c r="SGW1" s="22"/>
      <c r="SGX1" s="22"/>
      <c r="SGY1" s="22"/>
      <c r="SGZ1" s="22"/>
      <c r="SHA1" s="22"/>
      <c r="SHB1" s="22"/>
      <c r="SHC1" s="22"/>
      <c r="SHD1" s="22"/>
      <c r="SHE1" s="22"/>
      <c r="SHF1" s="22"/>
      <c r="SHG1" s="22"/>
      <c r="SHH1" s="22"/>
      <c r="SHI1" s="22"/>
      <c r="SHJ1" s="22"/>
      <c r="SHK1" s="22"/>
      <c r="SHL1" s="22"/>
      <c r="SHM1" s="22"/>
      <c r="SHN1" s="22"/>
      <c r="SHO1" s="22"/>
      <c r="SHP1" s="22"/>
      <c r="SHQ1" s="22"/>
      <c r="SHR1" s="22"/>
      <c r="SHS1" s="22"/>
      <c r="SHT1" s="22"/>
      <c r="SHU1" s="22"/>
      <c r="SHV1" s="22"/>
      <c r="SHW1" s="22"/>
      <c r="SHX1" s="22"/>
      <c r="SHY1" s="22"/>
      <c r="SHZ1" s="22"/>
      <c r="SIA1" s="22"/>
      <c r="SIB1" s="22"/>
      <c r="SIC1" s="22"/>
      <c r="SID1" s="22"/>
      <c r="SIE1" s="22"/>
      <c r="SIF1" s="22"/>
      <c r="SIG1" s="22"/>
      <c r="SIH1" s="22"/>
      <c r="SII1" s="22"/>
      <c r="SIJ1" s="22"/>
      <c r="SIK1" s="22"/>
      <c r="SIL1" s="22"/>
      <c r="SIM1" s="22"/>
      <c r="SIN1" s="22"/>
      <c r="SIO1" s="22"/>
      <c r="SIP1" s="22"/>
      <c r="SIQ1" s="22"/>
      <c r="SIR1" s="22"/>
      <c r="SIS1" s="22"/>
      <c r="SIT1" s="22"/>
      <c r="SIU1" s="22"/>
      <c r="SIV1" s="22"/>
      <c r="SIW1" s="22"/>
      <c r="SIX1" s="22"/>
      <c r="SIY1" s="22"/>
      <c r="SIZ1" s="22"/>
      <c r="SJA1" s="22"/>
      <c r="SJB1" s="22"/>
      <c r="SJC1" s="22"/>
      <c r="SJD1" s="22"/>
      <c r="SJE1" s="22"/>
      <c r="SJF1" s="22"/>
      <c r="SJG1" s="22"/>
      <c r="SJH1" s="22"/>
      <c r="SJI1" s="22"/>
      <c r="SJJ1" s="22"/>
      <c r="SJK1" s="22"/>
      <c r="SJL1" s="22"/>
      <c r="SJM1" s="22"/>
      <c r="SJN1" s="22"/>
      <c r="SJO1" s="22"/>
      <c r="SJP1" s="22"/>
      <c r="SJQ1" s="22"/>
      <c r="SJR1" s="22"/>
      <c r="SJS1" s="22"/>
      <c r="SJT1" s="22"/>
      <c r="SJU1" s="22"/>
      <c r="SJV1" s="22"/>
      <c r="SJW1" s="22"/>
      <c r="SJX1" s="22"/>
      <c r="SJY1" s="22"/>
      <c r="SJZ1" s="22"/>
      <c r="SKA1" s="22"/>
      <c r="SKB1" s="22"/>
      <c r="SKC1" s="22"/>
      <c r="SKD1" s="22"/>
      <c r="SKE1" s="22"/>
      <c r="SKF1" s="22"/>
      <c r="SKG1" s="22"/>
      <c r="SKH1" s="22"/>
      <c r="SKI1" s="22"/>
      <c r="SKJ1" s="22"/>
      <c r="SKK1" s="22"/>
      <c r="SKL1" s="22"/>
      <c r="SKM1" s="22"/>
      <c r="SKN1" s="22"/>
      <c r="SKO1" s="22"/>
      <c r="SKP1" s="22"/>
      <c r="SKQ1" s="22"/>
      <c r="SKR1" s="22"/>
      <c r="SKS1" s="22"/>
      <c r="SKT1" s="22"/>
      <c r="SKU1" s="22"/>
      <c r="SKV1" s="22"/>
      <c r="SKW1" s="22"/>
      <c r="SKX1" s="22"/>
      <c r="SKY1" s="22"/>
      <c r="SKZ1" s="22"/>
      <c r="SLA1" s="22"/>
      <c r="SLB1" s="22"/>
      <c r="SLC1" s="22"/>
      <c r="SLD1" s="22"/>
      <c r="SLE1" s="22"/>
      <c r="SLF1" s="22"/>
      <c r="SLG1" s="22"/>
      <c r="SLH1" s="22"/>
      <c r="SLI1" s="22"/>
      <c r="SLJ1" s="22"/>
      <c r="SLK1" s="22"/>
      <c r="SLL1" s="22"/>
      <c r="SLM1" s="22"/>
      <c r="SLN1" s="22"/>
      <c r="SLO1" s="22"/>
      <c r="SLP1" s="22"/>
      <c r="SLQ1" s="22"/>
      <c r="SLR1" s="22"/>
      <c r="SLS1" s="22"/>
      <c r="SLT1" s="22"/>
      <c r="SLU1" s="22"/>
      <c r="SLV1" s="22"/>
      <c r="SLW1" s="22"/>
      <c r="SLX1" s="22"/>
      <c r="SLY1" s="22"/>
      <c r="SLZ1" s="22"/>
      <c r="SMA1" s="22"/>
      <c r="SMB1" s="22"/>
      <c r="SMC1" s="22"/>
      <c r="SMD1" s="22"/>
      <c r="SME1" s="22"/>
      <c r="SMF1" s="22"/>
      <c r="SMG1" s="22"/>
      <c r="SMH1" s="22"/>
      <c r="SMI1" s="22"/>
      <c r="SMJ1" s="22"/>
      <c r="SMK1" s="22"/>
      <c r="SML1" s="22"/>
      <c r="SMM1" s="22"/>
      <c r="SMN1" s="22"/>
      <c r="SMO1" s="22"/>
      <c r="SMP1" s="22"/>
      <c r="SMQ1" s="22"/>
      <c r="SMR1" s="22"/>
      <c r="SMS1" s="22"/>
      <c r="SMT1" s="22"/>
      <c r="SMU1" s="22"/>
      <c r="SMV1" s="22"/>
      <c r="SMW1" s="22"/>
      <c r="SMX1" s="22"/>
      <c r="SMY1" s="22"/>
      <c r="SMZ1" s="22"/>
      <c r="SNA1" s="22"/>
      <c r="SNB1" s="22"/>
      <c r="SNC1" s="22"/>
      <c r="SND1" s="22"/>
      <c r="SNE1" s="22"/>
      <c r="SNF1" s="22"/>
      <c r="SNG1" s="22"/>
      <c r="SNH1" s="22"/>
      <c r="SNI1" s="22"/>
      <c r="SNJ1" s="22"/>
      <c r="SNK1" s="22"/>
      <c r="SNL1" s="22"/>
      <c r="SNM1" s="22"/>
      <c r="SNN1" s="22"/>
      <c r="SNO1" s="22"/>
      <c r="SNP1" s="22"/>
      <c r="SNQ1" s="22"/>
      <c r="SNR1" s="22"/>
      <c r="SNS1" s="22"/>
      <c r="SNT1" s="22"/>
      <c r="SNU1" s="22"/>
      <c r="SNV1" s="22"/>
      <c r="SNW1" s="22"/>
      <c r="SNX1" s="22"/>
      <c r="SNY1" s="22"/>
      <c r="SNZ1" s="22"/>
      <c r="SOA1" s="22"/>
      <c r="SOB1" s="22"/>
      <c r="SOC1" s="22"/>
      <c r="SOD1" s="22"/>
      <c r="SOE1" s="22"/>
      <c r="SOF1" s="22"/>
      <c r="SOG1" s="22"/>
      <c r="SOH1" s="22"/>
      <c r="SOI1" s="22"/>
      <c r="SOJ1" s="22"/>
      <c r="SOK1" s="22"/>
      <c r="SOL1" s="22"/>
      <c r="SOM1" s="22"/>
      <c r="SON1" s="22"/>
      <c r="SOO1" s="22"/>
      <c r="SOP1" s="22"/>
      <c r="SOQ1" s="22"/>
      <c r="SOR1" s="22"/>
      <c r="SOS1" s="22"/>
      <c r="SOT1" s="22"/>
      <c r="SOU1" s="22"/>
      <c r="SOV1" s="22"/>
      <c r="SOW1" s="22"/>
      <c r="SOX1" s="22"/>
      <c r="SOY1" s="22"/>
      <c r="SOZ1" s="22"/>
      <c r="SPA1" s="22"/>
      <c r="SPB1" s="22"/>
      <c r="SPC1" s="22"/>
      <c r="SPD1" s="22"/>
      <c r="SPE1" s="22"/>
      <c r="SPF1" s="22"/>
      <c r="SPG1" s="22"/>
      <c r="SPH1" s="22"/>
      <c r="SPI1" s="22"/>
      <c r="SPJ1" s="22"/>
      <c r="SPK1" s="22"/>
      <c r="SPL1" s="22"/>
      <c r="SPM1" s="22"/>
      <c r="SPN1" s="22"/>
      <c r="SPO1" s="22"/>
      <c r="SPP1" s="22"/>
      <c r="SPQ1" s="22"/>
      <c r="SPR1" s="22"/>
      <c r="SPS1" s="22"/>
      <c r="SPT1" s="22"/>
      <c r="SPU1" s="22"/>
      <c r="SPV1" s="22"/>
      <c r="SPW1" s="22"/>
      <c r="SPX1" s="22"/>
      <c r="SPY1" s="22"/>
      <c r="SPZ1" s="22"/>
      <c r="SQA1" s="22"/>
      <c r="SQB1" s="22"/>
      <c r="SQC1" s="22"/>
      <c r="SQD1" s="22"/>
      <c r="SQE1" s="22"/>
      <c r="SQF1" s="22"/>
      <c r="SQG1" s="22"/>
      <c r="SQH1" s="22"/>
      <c r="SQI1" s="22"/>
      <c r="SQJ1" s="22"/>
      <c r="SQK1" s="22"/>
      <c r="SQL1" s="22"/>
      <c r="SQM1" s="22"/>
      <c r="SQN1" s="22"/>
      <c r="SQO1" s="22"/>
      <c r="SQP1" s="22"/>
      <c r="SQQ1" s="22"/>
      <c r="SQR1" s="22"/>
      <c r="SQS1" s="22"/>
      <c r="SQT1" s="22"/>
      <c r="SQU1" s="22"/>
      <c r="SQV1" s="22"/>
      <c r="SQW1" s="22"/>
      <c r="SQX1" s="22"/>
      <c r="SQY1" s="22"/>
      <c r="SQZ1" s="22"/>
      <c r="SRA1" s="22"/>
      <c r="SRB1" s="22"/>
      <c r="SRC1" s="22"/>
      <c r="SRD1" s="22"/>
      <c r="SRE1" s="22"/>
      <c r="SRF1" s="22"/>
      <c r="SRG1" s="22"/>
      <c r="SRH1" s="22"/>
      <c r="SRI1" s="22"/>
      <c r="SRJ1" s="22"/>
      <c r="SRK1" s="22"/>
      <c r="SRL1" s="22"/>
      <c r="SRM1" s="22"/>
      <c r="SRN1" s="22"/>
      <c r="SRO1" s="22"/>
      <c r="SRP1" s="22"/>
      <c r="SRQ1" s="22"/>
      <c r="SRR1" s="22"/>
      <c r="SRS1" s="22"/>
      <c r="SRT1" s="22"/>
      <c r="SRU1" s="22"/>
      <c r="SRV1" s="22"/>
      <c r="SRW1" s="22"/>
      <c r="SRX1" s="22"/>
      <c r="SRY1" s="22"/>
      <c r="SRZ1" s="22"/>
      <c r="SSA1" s="22"/>
      <c r="SSB1" s="22"/>
      <c r="SSC1" s="22"/>
      <c r="SSD1" s="22"/>
      <c r="SSE1" s="22"/>
      <c r="SSF1" s="22"/>
      <c r="SSG1" s="22"/>
      <c r="SSH1" s="22"/>
      <c r="SSI1" s="22"/>
      <c r="SSJ1" s="22"/>
      <c r="SSK1" s="22"/>
      <c r="SSL1" s="22"/>
      <c r="SSM1" s="22"/>
      <c r="SSN1" s="22"/>
      <c r="SSO1" s="22"/>
      <c r="SSP1" s="22"/>
      <c r="SSQ1" s="22"/>
      <c r="SSR1" s="22"/>
      <c r="SSS1" s="22"/>
      <c r="SST1" s="22"/>
      <c r="SSU1" s="22"/>
      <c r="SSV1" s="22"/>
      <c r="SSW1" s="22"/>
      <c r="SSX1" s="22"/>
      <c r="SSY1" s="22"/>
      <c r="SSZ1" s="22"/>
      <c r="STA1" s="22"/>
      <c r="STB1" s="22"/>
      <c r="STC1" s="22"/>
      <c r="STD1" s="22"/>
      <c r="STE1" s="22"/>
      <c r="STF1" s="22"/>
      <c r="STG1" s="22"/>
      <c r="STH1" s="22"/>
      <c r="STI1" s="22"/>
      <c r="STJ1" s="22"/>
      <c r="STK1" s="22"/>
      <c r="STL1" s="22"/>
      <c r="STM1" s="22"/>
      <c r="STN1" s="22"/>
      <c r="STO1" s="22"/>
      <c r="STP1" s="22"/>
      <c r="STQ1" s="22"/>
      <c r="STR1" s="22"/>
      <c r="STS1" s="22"/>
      <c r="STT1" s="22"/>
      <c r="STU1" s="22"/>
      <c r="STV1" s="22"/>
      <c r="STW1" s="22"/>
      <c r="STX1" s="22"/>
      <c r="STY1" s="22"/>
      <c r="STZ1" s="22"/>
      <c r="SUA1" s="22"/>
      <c r="SUB1" s="22"/>
      <c r="SUC1" s="22"/>
      <c r="SUD1" s="22"/>
      <c r="SUE1" s="22"/>
      <c r="SUF1" s="22"/>
      <c r="SUG1" s="22"/>
      <c r="SUH1" s="22"/>
      <c r="SUI1" s="22"/>
      <c r="SUJ1" s="22"/>
      <c r="SUK1" s="22"/>
      <c r="SUL1" s="22"/>
      <c r="SUM1" s="22"/>
      <c r="SUN1" s="22"/>
      <c r="SUO1" s="22"/>
      <c r="SUP1" s="22"/>
      <c r="SUQ1" s="22"/>
      <c r="SUR1" s="22"/>
      <c r="SUS1" s="22"/>
      <c r="SUT1" s="22"/>
      <c r="SUU1" s="22"/>
      <c r="SUV1" s="22"/>
      <c r="SUW1" s="22"/>
      <c r="SUX1" s="22"/>
      <c r="SUY1" s="22"/>
      <c r="SUZ1" s="22"/>
      <c r="SVA1" s="22"/>
      <c r="SVB1" s="22"/>
      <c r="SVC1" s="22"/>
      <c r="SVD1" s="22"/>
      <c r="SVE1" s="22"/>
      <c r="SVF1" s="22"/>
      <c r="SVG1" s="22"/>
      <c r="SVH1" s="22"/>
      <c r="SVI1" s="22"/>
      <c r="SVJ1" s="22"/>
      <c r="SVK1" s="22"/>
      <c r="SVL1" s="22"/>
      <c r="SVM1" s="22"/>
      <c r="SVN1" s="22"/>
      <c r="SVO1" s="22"/>
      <c r="SVP1" s="22"/>
      <c r="SVQ1" s="22"/>
      <c r="SVR1" s="22"/>
      <c r="SVS1" s="22"/>
      <c r="SVT1" s="22"/>
      <c r="SVU1" s="22"/>
      <c r="SVV1" s="22"/>
      <c r="SVW1" s="22"/>
      <c r="SVX1" s="22"/>
      <c r="SVY1" s="22"/>
      <c r="SVZ1" s="22"/>
      <c r="SWA1" s="22"/>
      <c r="SWB1" s="22"/>
      <c r="SWC1" s="22"/>
      <c r="SWD1" s="22"/>
      <c r="SWE1" s="22"/>
      <c r="SWF1" s="22"/>
      <c r="SWG1" s="22"/>
      <c r="SWH1" s="22"/>
      <c r="SWI1" s="22"/>
      <c r="SWJ1" s="22"/>
      <c r="SWK1" s="22"/>
      <c r="SWL1" s="22"/>
      <c r="SWM1" s="22"/>
      <c r="SWN1" s="22"/>
      <c r="SWO1" s="22"/>
      <c r="SWP1" s="22"/>
      <c r="SWQ1" s="22"/>
      <c r="SWR1" s="22"/>
      <c r="SWS1" s="22"/>
      <c r="SWT1" s="22"/>
      <c r="SWU1" s="22"/>
      <c r="SWV1" s="22"/>
      <c r="SWW1" s="22"/>
      <c r="SWX1" s="22"/>
      <c r="SWY1" s="22"/>
      <c r="SWZ1" s="22"/>
      <c r="SXA1" s="22"/>
      <c r="SXB1" s="22"/>
      <c r="SXC1" s="22"/>
      <c r="SXD1" s="22"/>
      <c r="SXE1" s="22"/>
      <c r="SXF1" s="22"/>
      <c r="SXG1" s="22"/>
      <c r="SXH1" s="22"/>
      <c r="SXI1" s="22"/>
      <c r="SXJ1" s="22"/>
      <c r="SXK1" s="22"/>
      <c r="SXL1" s="22"/>
      <c r="SXM1" s="22"/>
      <c r="SXN1" s="22"/>
      <c r="SXO1" s="22"/>
      <c r="SXP1" s="22"/>
      <c r="SXQ1" s="22"/>
      <c r="SXR1" s="22"/>
      <c r="SXS1" s="22"/>
      <c r="SXT1" s="22"/>
      <c r="SXU1" s="22"/>
      <c r="SXV1" s="22"/>
      <c r="SXW1" s="22"/>
      <c r="SXX1" s="22"/>
      <c r="SXY1" s="22"/>
      <c r="SXZ1" s="22"/>
      <c r="SYA1" s="22"/>
      <c r="SYB1" s="22"/>
      <c r="SYC1" s="22"/>
      <c r="SYD1" s="22"/>
      <c r="SYE1" s="22"/>
      <c r="SYF1" s="22"/>
      <c r="SYG1" s="22"/>
      <c r="SYH1" s="22"/>
      <c r="SYI1" s="22"/>
      <c r="SYJ1" s="22"/>
      <c r="SYK1" s="22"/>
      <c r="SYL1" s="22"/>
      <c r="SYM1" s="22"/>
      <c r="SYN1" s="22"/>
      <c r="SYO1" s="22"/>
      <c r="SYP1" s="22"/>
      <c r="SYQ1" s="22"/>
      <c r="SYR1" s="22"/>
      <c r="SYS1" s="22"/>
      <c r="SYT1" s="22"/>
      <c r="SYU1" s="22"/>
      <c r="SYV1" s="22"/>
      <c r="SYW1" s="22"/>
      <c r="SYX1" s="22"/>
      <c r="SYY1" s="22"/>
      <c r="SYZ1" s="22"/>
      <c r="SZA1" s="22"/>
      <c r="SZB1" s="22"/>
      <c r="SZC1" s="22"/>
      <c r="SZD1" s="22"/>
      <c r="SZE1" s="22"/>
      <c r="SZF1" s="22"/>
      <c r="SZG1" s="22"/>
      <c r="SZH1" s="22"/>
      <c r="SZI1" s="22"/>
      <c r="SZJ1" s="22"/>
      <c r="SZK1" s="22"/>
      <c r="SZL1" s="22"/>
      <c r="SZM1" s="22"/>
      <c r="SZN1" s="22"/>
      <c r="SZO1" s="22"/>
      <c r="SZP1" s="22"/>
      <c r="SZQ1" s="22"/>
      <c r="SZR1" s="22"/>
      <c r="SZS1" s="22"/>
      <c r="SZT1" s="22"/>
      <c r="SZU1" s="22"/>
      <c r="SZV1" s="22"/>
      <c r="SZW1" s="22"/>
      <c r="SZX1" s="22"/>
      <c r="SZY1" s="22"/>
      <c r="SZZ1" s="22"/>
      <c r="TAA1" s="22"/>
      <c r="TAB1" s="22"/>
      <c r="TAC1" s="22"/>
      <c r="TAD1" s="22"/>
      <c r="TAE1" s="22"/>
      <c r="TAF1" s="22"/>
      <c r="TAG1" s="22"/>
      <c r="TAH1" s="22"/>
      <c r="TAI1" s="22"/>
      <c r="TAJ1" s="22"/>
      <c r="TAK1" s="22"/>
      <c r="TAL1" s="22"/>
      <c r="TAM1" s="22"/>
      <c r="TAN1" s="22"/>
      <c r="TAO1" s="22"/>
      <c r="TAP1" s="22"/>
      <c r="TAQ1" s="22"/>
      <c r="TAR1" s="22"/>
      <c r="TAS1" s="22"/>
      <c r="TAT1" s="22"/>
      <c r="TAU1" s="22"/>
      <c r="TAV1" s="22"/>
      <c r="TAW1" s="22"/>
      <c r="TAX1" s="22"/>
      <c r="TAY1" s="22"/>
      <c r="TAZ1" s="22"/>
      <c r="TBA1" s="22"/>
      <c r="TBB1" s="22"/>
      <c r="TBC1" s="22"/>
      <c r="TBD1" s="22"/>
      <c r="TBE1" s="22"/>
      <c r="TBF1" s="22"/>
      <c r="TBG1" s="22"/>
      <c r="TBH1" s="22"/>
      <c r="TBI1" s="22"/>
      <c r="TBJ1" s="22"/>
      <c r="TBK1" s="22"/>
      <c r="TBL1" s="22"/>
      <c r="TBM1" s="22"/>
      <c r="TBN1" s="22"/>
      <c r="TBO1" s="22"/>
      <c r="TBP1" s="22"/>
      <c r="TBQ1" s="22"/>
      <c r="TBR1" s="22"/>
      <c r="TBS1" s="22"/>
      <c r="TBT1" s="22"/>
      <c r="TBU1" s="22"/>
      <c r="TBV1" s="22"/>
      <c r="TBW1" s="22"/>
      <c r="TBX1" s="22"/>
      <c r="TBY1" s="22"/>
      <c r="TBZ1" s="22"/>
      <c r="TCA1" s="22"/>
      <c r="TCB1" s="22"/>
      <c r="TCC1" s="22"/>
      <c r="TCD1" s="22"/>
      <c r="TCE1" s="22"/>
      <c r="TCF1" s="22"/>
      <c r="TCG1" s="22"/>
      <c r="TCH1" s="22"/>
      <c r="TCI1" s="22"/>
      <c r="TCJ1" s="22"/>
      <c r="TCK1" s="22"/>
      <c r="TCL1" s="22"/>
      <c r="TCM1" s="22"/>
      <c r="TCN1" s="22"/>
      <c r="TCO1" s="22"/>
      <c r="TCP1" s="22"/>
      <c r="TCQ1" s="22"/>
      <c r="TCR1" s="22"/>
      <c r="TCS1" s="22"/>
      <c r="TCT1" s="22"/>
      <c r="TCU1" s="22"/>
      <c r="TCV1" s="22"/>
      <c r="TCW1" s="22"/>
      <c r="TCX1" s="22"/>
      <c r="TCY1" s="22"/>
      <c r="TCZ1" s="22"/>
      <c r="TDA1" s="22"/>
      <c r="TDB1" s="22"/>
      <c r="TDC1" s="22"/>
      <c r="TDD1" s="22"/>
      <c r="TDE1" s="22"/>
      <c r="TDF1" s="22"/>
      <c r="TDG1" s="22"/>
      <c r="TDH1" s="22"/>
      <c r="TDI1" s="22"/>
      <c r="TDJ1" s="22"/>
      <c r="TDK1" s="22"/>
      <c r="TDL1" s="22"/>
      <c r="TDM1" s="22"/>
      <c r="TDN1" s="22"/>
      <c r="TDO1" s="22"/>
      <c r="TDP1" s="22"/>
      <c r="TDQ1" s="22"/>
      <c r="TDR1" s="22"/>
      <c r="TDS1" s="22"/>
      <c r="TDT1" s="22"/>
      <c r="TDU1" s="22"/>
      <c r="TDV1" s="22"/>
      <c r="TDW1" s="22"/>
      <c r="TDX1" s="22"/>
      <c r="TDY1" s="22"/>
      <c r="TDZ1" s="22"/>
      <c r="TEA1" s="22"/>
      <c r="TEB1" s="22"/>
      <c r="TEC1" s="22"/>
      <c r="TED1" s="22"/>
      <c r="TEE1" s="22"/>
      <c r="TEF1" s="22"/>
      <c r="TEG1" s="22"/>
      <c r="TEH1" s="22"/>
      <c r="TEI1" s="22"/>
      <c r="TEJ1" s="22"/>
      <c r="TEK1" s="22"/>
      <c r="TEL1" s="22"/>
      <c r="TEM1" s="22"/>
      <c r="TEN1" s="22"/>
      <c r="TEO1" s="22"/>
      <c r="TEP1" s="22"/>
      <c r="TEQ1" s="22"/>
      <c r="TER1" s="22"/>
      <c r="TES1" s="22"/>
      <c r="TET1" s="22"/>
      <c r="TEU1" s="22"/>
      <c r="TEV1" s="22"/>
      <c r="TEW1" s="22"/>
      <c r="TEX1" s="22"/>
      <c r="TEY1" s="22"/>
      <c r="TEZ1" s="22"/>
      <c r="TFA1" s="22"/>
      <c r="TFB1" s="22"/>
      <c r="TFC1" s="22"/>
      <c r="TFD1" s="22"/>
      <c r="TFE1" s="22"/>
      <c r="TFF1" s="22"/>
      <c r="TFG1" s="22"/>
      <c r="TFH1" s="22"/>
      <c r="TFI1" s="22"/>
      <c r="TFJ1" s="22"/>
      <c r="TFK1" s="22"/>
      <c r="TFL1" s="22"/>
      <c r="TFM1" s="22"/>
      <c r="TFN1" s="22"/>
      <c r="TFO1" s="22"/>
      <c r="TFP1" s="22"/>
      <c r="TFQ1" s="22"/>
      <c r="TFR1" s="22"/>
      <c r="TFS1" s="22"/>
      <c r="TFT1" s="22"/>
      <c r="TFU1" s="22"/>
      <c r="TFV1" s="22"/>
      <c r="TFW1" s="22"/>
      <c r="TFX1" s="22"/>
      <c r="TFY1" s="22"/>
      <c r="TFZ1" s="22"/>
      <c r="TGA1" s="22"/>
      <c r="TGB1" s="22"/>
      <c r="TGC1" s="22"/>
      <c r="TGD1" s="22"/>
      <c r="TGE1" s="22"/>
      <c r="TGF1" s="22"/>
      <c r="TGG1" s="22"/>
      <c r="TGH1" s="22"/>
      <c r="TGI1" s="22"/>
      <c r="TGJ1" s="22"/>
      <c r="TGK1" s="22"/>
      <c r="TGL1" s="22"/>
      <c r="TGM1" s="22"/>
      <c r="TGN1" s="22"/>
      <c r="TGO1" s="22"/>
      <c r="TGP1" s="22"/>
      <c r="TGQ1" s="22"/>
      <c r="TGR1" s="22"/>
      <c r="TGS1" s="22"/>
      <c r="TGT1" s="22"/>
      <c r="TGU1" s="22"/>
      <c r="TGV1" s="22"/>
      <c r="TGW1" s="22"/>
      <c r="TGX1" s="22"/>
      <c r="TGY1" s="22"/>
      <c r="TGZ1" s="22"/>
      <c r="THA1" s="22"/>
      <c r="THB1" s="22"/>
      <c r="THC1" s="22"/>
      <c r="THD1" s="22"/>
      <c r="THE1" s="22"/>
      <c r="THF1" s="22"/>
      <c r="THG1" s="22"/>
      <c r="THH1" s="22"/>
      <c r="THI1" s="22"/>
      <c r="THJ1" s="22"/>
      <c r="THK1" s="22"/>
      <c r="THL1" s="22"/>
      <c r="THM1" s="22"/>
      <c r="THN1" s="22"/>
      <c r="THO1" s="22"/>
      <c r="THP1" s="22"/>
      <c r="THQ1" s="22"/>
      <c r="THR1" s="22"/>
      <c r="THS1" s="22"/>
      <c r="THT1" s="22"/>
      <c r="THU1" s="22"/>
      <c r="THV1" s="22"/>
      <c r="THW1" s="22"/>
      <c r="THX1" s="22"/>
      <c r="THY1" s="22"/>
      <c r="THZ1" s="22"/>
      <c r="TIA1" s="22"/>
      <c r="TIB1" s="22"/>
      <c r="TIC1" s="22"/>
      <c r="TID1" s="22"/>
      <c r="TIE1" s="22"/>
      <c r="TIF1" s="22"/>
      <c r="TIG1" s="22"/>
      <c r="TIH1" s="22"/>
      <c r="TII1" s="22"/>
      <c r="TIJ1" s="22"/>
      <c r="TIK1" s="22"/>
      <c r="TIL1" s="22"/>
      <c r="TIM1" s="22"/>
      <c r="TIN1" s="22"/>
      <c r="TIO1" s="22"/>
      <c r="TIP1" s="22"/>
      <c r="TIQ1" s="22"/>
      <c r="TIR1" s="22"/>
      <c r="TIS1" s="22"/>
      <c r="TIT1" s="22"/>
      <c r="TIU1" s="22"/>
      <c r="TIV1" s="22"/>
      <c r="TIW1" s="22"/>
      <c r="TIX1" s="22"/>
      <c r="TIY1" s="22"/>
      <c r="TIZ1" s="22"/>
      <c r="TJA1" s="22"/>
      <c r="TJB1" s="22"/>
      <c r="TJC1" s="22"/>
      <c r="TJD1" s="22"/>
      <c r="TJE1" s="22"/>
      <c r="TJF1" s="22"/>
      <c r="TJG1" s="22"/>
      <c r="TJH1" s="22"/>
      <c r="TJI1" s="22"/>
      <c r="TJJ1" s="22"/>
      <c r="TJK1" s="22"/>
      <c r="TJL1" s="22"/>
      <c r="TJM1" s="22"/>
      <c r="TJN1" s="22"/>
      <c r="TJO1" s="22"/>
      <c r="TJP1" s="22"/>
      <c r="TJQ1" s="22"/>
      <c r="TJR1" s="22"/>
      <c r="TJS1" s="22"/>
      <c r="TJT1" s="22"/>
      <c r="TJU1" s="22"/>
      <c r="TJV1" s="22"/>
      <c r="TJW1" s="22"/>
      <c r="TJX1" s="22"/>
      <c r="TJY1" s="22"/>
      <c r="TJZ1" s="22"/>
      <c r="TKA1" s="22"/>
      <c r="TKB1" s="22"/>
      <c r="TKC1" s="22"/>
      <c r="TKD1" s="22"/>
      <c r="TKE1" s="22"/>
      <c r="TKF1" s="22"/>
      <c r="TKG1" s="22"/>
      <c r="TKH1" s="22"/>
      <c r="TKI1" s="22"/>
      <c r="TKJ1" s="22"/>
      <c r="TKK1" s="22"/>
      <c r="TKL1" s="22"/>
      <c r="TKM1" s="22"/>
      <c r="TKN1" s="22"/>
      <c r="TKO1" s="22"/>
      <c r="TKP1" s="22"/>
      <c r="TKQ1" s="22"/>
      <c r="TKR1" s="22"/>
      <c r="TKS1" s="22"/>
      <c r="TKT1" s="22"/>
      <c r="TKU1" s="22"/>
      <c r="TKV1" s="22"/>
      <c r="TKW1" s="22"/>
      <c r="TKX1" s="22"/>
      <c r="TKY1" s="22"/>
      <c r="TKZ1" s="22"/>
      <c r="TLA1" s="22"/>
      <c r="TLB1" s="22"/>
      <c r="TLC1" s="22"/>
      <c r="TLD1" s="22"/>
      <c r="TLE1" s="22"/>
      <c r="TLF1" s="22"/>
      <c r="TLG1" s="22"/>
      <c r="TLH1" s="22"/>
      <c r="TLI1" s="22"/>
      <c r="TLJ1" s="22"/>
      <c r="TLK1" s="22"/>
      <c r="TLL1" s="22"/>
      <c r="TLM1" s="22"/>
      <c r="TLN1" s="22"/>
      <c r="TLO1" s="22"/>
      <c r="TLP1" s="22"/>
      <c r="TLQ1" s="22"/>
      <c r="TLR1" s="22"/>
      <c r="TLS1" s="22"/>
      <c r="TLT1" s="22"/>
      <c r="TLU1" s="22"/>
      <c r="TLV1" s="22"/>
      <c r="TLW1" s="22"/>
      <c r="TLX1" s="22"/>
      <c r="TLY1" s="22"/>
      <c r="TLZ1" s="22"/>
      <c r="TMA1" s="22"/>
      <c r="TMB1" s="22"/>
      <c r="TMC1" s="22"/>
      <c r="TMD1" s="22"/>
      <c r="TME1" s="22"/>
      <c r="TMF1" s="22"/>
      <c r="TMG1" s="22"/>
      <c r="TMH1" s="22"/>
      <c r="TMI1" s="22"/>
      <c r="TMJ1" s="22"/>
      <c r="TMK1" s="22"/>
      <c r="TML1" s="22"/>
      <c r="TMM1" s="22"/>
      <c r="TMN1" s="22"/>
      <c r="TMO1" s="22"/>
      <c r="TMP1" s="22"/>
      <c r="TMQ1" s="22"/>
      <c r="TMR1" s="22"/>
      <c r="TMS1" s="22"/>
      <c r="TMT1" s="22"/>
      <c r="TMU1" s="22"/>
      <c r="TMV1" s="22"/>
      <c r="TMW1" s="22"/>
      <c r="TMX1" s="22"/>
      <c r="TMY1" s="22"/>
      <c r="TMZ1" s="22"/>
      <c r="TNA1" s="22"/>
      <c r="TNB1" s="22"/>
      <c r="TNC1" s="22"/>
      <c r="TND1" s="22"/>
      <c r="TNE1" s="22"/>
      <c r="TNF1" s="22"/>
      <c r="TNG1" s="22"/>
      <c r="TNH1" s="22"/>
      <c r="TNI1" s="22"/>
      <c r="TNJ1" s="22"/>
      <c r="TNK1" s="22"/>
      <c r="TNL1" s="22"/>
      <c r="TNM1" s="22"/>
      <c r="TNN1" s="22"/>
      <c r="TNO1" s="22"/>
      <c r="TNP1" s="22"/>
      <c r="TNQ1" s="22"/>
      <c r="TNR1" s="22"/>
      <c r="TNS1" s="22"/>
      <c r="TNT1" s="22"/>
      <c r="TNU1" s="22"/>
      <c r="TNV1" s="22"/>
      <c r="TNW1" s="22"/>
      <c r="TNX1" s="22"/>
      <c r="TNY1" s="22"/>
      <c r="TNZ1" s="22"/>
      <c r="TOA1" s="22"/>
      <c r="TOB1" s="22"/>
      <c r="TOC1" s="22"/>
      <c r="TOD1" s="22"/>
      <c r="TOE1" s="22"/>
      <c r="TOF1" s="22"/>
      <c r="TOG1" s="22"/>
      <c r="TOH1" s="22"/>
      <c r="TOI1" s="22"/>
      <c r="TOJ1" s="22"/>
      <c r="TOK1" s="22"/>
      <c r="TOL1" s="22"/>
      <c r="TOM1" s="22"/>
      <c r="TON1" s="22"/>
      <c r="TOO1" s="22"/>
      <c r="TOP1" s="22"/>
      <c r="TOQ1" s="22"/>
      <c r="TOR1" s="22"/>
      <c r="TOS1" s="22"/>
      <c r="TOT1" s="22"/>
      <c r="TOU1" s="22"/>
      <c r="TOV1" s="22"/>
      <c r="TOW1" s="22"/>
      <c r="TOX1" s="22"/>
      <c r="TOY1" s="22"/>
      <c r="TOZ1" s="22"/>
      <c r="TPA1" s="22"/>
      <c r="TPB1" s="22"/>
      <c r="TPC1" s="22"/>
      <c r="TPD1" s="22"/>
      <c r="TPE1" s="22"/>
      <c r="TPF1" s="22"/>
      <c r="TPG1" s="22"/>
      <c r="TPH1" s="22"/>
      <c r="TPI1" s="22"/>
      <c r="TPJ1" s="22"/>
      <c r="TPK1" s="22"/>
      <c r="TPL1" s="22"/>
      <c r="TPM1" s="22"/>
      <c r="TPN1" s="22"/>
      <c r="TPO1" s="22"/>
      <c r="TPP1" s="22"/>
      <c r="TPQ1" s="22"/>
      <c r="TPR1" s="22"/>
      <c r="TPS1" s="22"/>
      <c r="TPT1" s="22"/>
      <c r="TPU1" s="22"/>
      <c r="TPV1" s="22"/>
      <c r="TPW1" s="22"/>
      <c r="TPX1" s="22"/>
      <c r="TPY1" s="22"/>
      <c r="TPZ1" s="22"/>
      <c r="TQA1" s="22"/>
      <c r="TQB1" s="22"/>
      <c r="TQC1" s="22"/>
      <c r="TQD1" s="22"/>
      <c r="TQE1" s="22"/>
      <c r="TQF1" s="22"/>
      <c r="TQG1" s="22"/>
      <c r="TQH1" s="22"/>
      <c r="TQI1" s="22"/>
      <c r="TQJ1" s="22"/>
      <c r="TQK1" s="22"/>
      <c r="TQL1" s="22"/>
      <c r="TQM1" s="22"/>
      <c r="TQN1" s="22"/>
      <c r="TQO1" s="22"/>
      <c r="TQP1" s="22"/>
      <c r="TQQ1" s="22"/>
      <c r="TQR1" s="22"/>
      <c r="TQS1" s="22"/>
      <c r="TQT1" s="22"/>
      <c r="TQU1" s="22"/>
      <c r="TQV1" s="22"/>
      <c r="TQW1" s="22"/>
      <c r="TQX1" s="22"/>
      <c r="TQY1" s="22"/>
      <c r="TQZ1" s="22"/>
      <c r="TRA1" s="22"/>
      <c r="TRB1" s="22"/>
      <c r="TRC1" s="22"/>
      <c r="TRD1" s="22"/>
      <c r="TRE1" s="22"/>
      <c r="TRF1" s="22"/>
      <c r="TRG1" s="22"/>
      <c r="TRH1" s="22"/>
      <c r="TRI1" s="22"/>
      <c r="TRJ1" s="22"/>
      <c r="TRK1" s="22"/>
      <c r="TRL1" s="22"/>
      <c r="TRM1" s="22"/>
      <c r="TRN1" s="22"/>
      <c r="TRO1" s="22"/>
      <c r="TRP1" s="22"/>
      <c r="TRQ1" s="22"/>
      <c r="TRR1" s="22"/>
      <c r="TRS1" s="22"/>
      <c r="TRT1" s="22"/>
      <c r="TRU1" s="22"/>
      <c r="TRV1" s="22"/>
      <c r="TRW1" s="22"/>
      <c r="TRX1" s="22"/>
      <c r="TRY1" s="22"/>
      <c r="TRZ1" s="22"/>
      <c r="TSA1" s="22"/>
      <c r="TSB1" s="22"/>
      <c r="TSC1" s="22"/>
      <c r="TSD1" s="22"/>
      <c r="TSE1" s="22"/>
      <c r="TSF1" s="22"/>
      <c r="TSG1" s="22"/>
      <c r="TSH1" s="22"/>
      <c r="TSI1" s="22"/>
      <c r="TSJ1" s="22"/>
      <c r="TSK1" s="22"/>
      <c r="TSL1" s="22"/>
      <c r="TSM1" s="22"/>
      <c r="TSN1" s="22"/>
      <c r="TSO1" s="22"/>
      <c r="TSP1" s="22"/>
      <c r="TSQ1" s="22"/>
      <c r="TSR1" s="22"/>
      <c r="TSS1" s="22"/>
      <c r="TST1" s="22"/>
      <c r="TSU1" s="22"/>
      <c r="TSV1" s="22"/>
      <c r="TSW1" s="22"/>
      <c r="TSX1" s="22"/>
      <c r="TSY1" s="22"/>
      <c r="TSZ1" s="22"/>
      <c r="TTA1" s="22"/>
      <c r="TTB1" s="22"/>
      <c r="TTC1" s="22"/>
      <c r="TTD1" s="22"/>
      <c r="TTE1" s="22"/>
      <c r="TTF1" s="22"/>
      <c r="TTG1" s="22"/>
      <c r="TTH1" s="22"/>
      <c r="TTI1" s="22"/>
      <c r="TTJ1" s="22"/>
      <c r="TTK1" s="22"/>
      <c r="TTL1" s="22"/>
      <c r="TTM1" s="22"/>
      <c r="TTN1" s="22"/>
      <c r="TTO1" s="22"/>
      <c r="TTP1" s="22"/>
      <c r="TTQ1" s="22"/>
      <c r="TTR1" s="22"/>
      <c r="TTS1" s="22"/>
      <c r="TTT1" s="22"/>
      <c r="TTU1" s="22"/>
      <c r="TTV1" s="22"/>
      <c r="TTW1" s="22"/>
      <c r="TTX1" s="22"/>
      <c r="TTY1" s="22"/>
      <c r="TTZ1" s="22"/>
      <c r="TUA1" s="22"/>
      <c r="TUB1" s="22"/>
      <c r="TUC1" s="22"/>
      <c r="TUD1" s="22"/>
      <c r="TUE1" s="22"/>
      <c r="TUF1" s="22"/>
      <c r="TUG1" s="22"/>
      <c r="TUH1" s="22"/>
      <c r="TUI1" s="22"/>
      <c r="TUJ1" s="22"/>
      <c r="TUK1" s="22"/>
      <c r="TUL1" s="22"/>
      <c r="TUM1" s="22"/>
      <c r="TUN1" s="22"/>
      <c r="TUO1" s="22"/>
      <c r="TUP1" s="22"/>
      <c r="TUQ1" s="22"/>
      <c r="TUR1" s="22"/>
      <c r="TUS1" s="22"/>
      <c r="TUT1" s="22"/>
      <c r="TUU1" s="22"/>
      <c r="TUV1" s="22"/>
      <c r="TUW1" s="22"/>
      <c r="TUX1" s="22"/>
      <c r="TUY1" s="22"/>
      <c r="TUZ1" s="22"/>
      <c r="TVA1" s="22"/>
      <c r="TVB1" s="22"/>
      <c r="TVC1" s="22"/>
      <c r="TVD1" s="22"/>
      <c r="TVE1" s="22"/>
      <c r="TVF1" s="22"/>
      <c r="TVG1" s="22"/>
      <c r="TVH1" s="22"/>
      <c r="TVI1" s="22"/>
      <c r="TVJ1" s="22"/>
      <c r="TVK1" s="22"/>
      <c r="TVL1" s="22"/>
      <c r="TVM1" s="22"/>
      <c r="TVN1" s="22"/>
      <c r="TVO1" s="22"/>
      <c r="TVP1" s="22"/>
      <c r="TVQ1" s="22"/>
      <c r="TVR1" s="22"/>
      <c r="TVS1" s="22"/>
      <c r="TVT1" s="22"/>
      <c r="TVU1" s="22"/>
      <c r="TVV1" s="22"/>
      <c r="TVW1" s="22"/>
      <c r="TVX1" s="22"/>
      <c r="TVY1" s="22"/>
      <c r="TVZ1" s="22"/>
      <c r="TWA1" s="22"/>
      <c r="TWB1" s="22"/>
      <c r="TWC1" s="22"/>
      <c r="TWD1" s="22"/>
      <c r="TWE1" s="22"/>
      <c r="TWF1" s="22"/>
      <c r="TWG1" s="22"/>
      <c r="TWH1" s="22"/>
      <c r="TWI1" s="22"/>
      <c r="TWJ1" s="22"/>
      <c r="TWK1" s="22"/>
      <c r="TWL1" s="22"/>
      <c r="TWM1" s="22"/>
      <c r="TWN1" s="22"/>
      <c r="TWO1" s="22"/>
      <c r="TWP1" s="22"/>
      <c r="TWQ1" s="22"/>
      <c r="TWR1" s="22"/>
      <c r="TWS1" s="22"/>
      <c r="TWT1" s="22"/>
      <c r="TWU1" s="22"/>
      <c r="TWV1" s="22"/>
      <c r="TWW1" s="22"/>
      <c r="TWX1" s="22"/>
      <c r="TWY1" s="22"/>
      <c r="TWZ1" s="22"/>
      <c r="TXA1" s="22"/>
      <c r="TXB1" s="22"/>
      <c r="TXC1" s="22"/>
      <c r="TXD1" s="22"/>
      <c r="TXE1" s="22"/>
      <c r="TXF1" s="22"/>
      <c r="TXG1" s="22"/>
      <c r="TXH1" s="22"/>
      <c r="TXI1" s="22"/>
      <c r="TXJ1" s="22"/>
      <c r="TXK1" s="22"/>
      <c r="TXL1" s="22"/>
      <c r="TXM1" s="22"/>
      <c r="TXN1" s="22"/>
      <c r="TXO1" s="22"/>
      <c r="TXP1" s="22"/>
      <c r="TXQ1" s="22"/>
      <c r="TXR1" s="22"/>
      <c r="TXS1" s="22"/>
      <c r="TXT1" s="22"/>
      <c r="TXU1" s="22"/>
      <c r="TXV1" s="22"/>
      <c r="TXW1" s="22"/>
      <c r="TXX1" s="22"/>
      <c r="TXY1" s="22"/>
      <c r="TXZ1" s="22"/>
      <c r="TYA1" s="22"/>
      <c r="TYB1" s="22"/>
      <c r="TYC1" s="22"/>
      <c r="TYD1" s="22"/>
      <c r="TYE1" s="22"/>
      <c r="TYF1" s="22"/>
      <c r="TYG1" s="22"/>
      <c r="TYH1" s="22"/>
      <c r="TYI1" s="22"/>
      <c r="TYJ1" s="22"/>
      <c r="TYK1" s="22"/>
      <c r="TYL1" s="22"/>
      <c r="TYM1" s="22"/>
      <c r="TYN1" s="22"/>
      <c r="TYO1" s="22"/>
      <c r="TYP1" s="22"/>
      <c r="TYQ1" s="22"/>
      <c r="TYR1" s="22"/>
      <c r="TYS1" s="22"/>
      <c r="TYT1" s="22"/>
      <c r="TYU1" s="22"/>
      <c r="TYV1" s="22"/>
      <c r="TYW1" s="22"/>
      <c r="TYX1" s="22"/>
      <c r="TYY1" s="22"/>
      <c r="TYZ1" s="22"/>
      <c r="TZA1" s="22"/>
      <c r="TZB1" s="22"/>
      <c r="TZC1" s="22"/>
      <c r="TZD1" s="22"/>
      <c r="TZE1" s="22"/>
      <c r="TZF1" s="22"/>
      <c r="TZG1" s="22"/>
      <c r="TZH1" s="22"/>
      <c r="TZI1" s="22"/>
      <c r="TZJ1" s="22"/>
      <c r="TZK1" s="22"/>
      <c r="TZL1" s="22"/>
      <c r="TZM1" s="22"/>
      <c r="TZN1" s="22"/>
      <c r="TZO1" s="22"/>
      <c r="TZP1" s="22"/>
      <c r="TZQ1" s="22"/>
      <c r="TZR1" s="22"/>
      <c r="TZS1" s="22"/>
      <c r="TZT1" s="22"/>
      <c r="TZU1" s="22"/>
      <c r="TZV1" s="22"/>
      <c r="TZW1" s="22"/>
      <c r="TZX1" s="22"/>
      <c r="TZY1" s="22"/>
      <c r="TZZ1" s="22"/>
      <c r="UAA1" s="22"/>
      <c r="UAB1" s="22"/>
      <c r="UAC1" s="22"/>
      <c r="UAD1" s="22"/>
      <c r="UAE1" s="22"/>
      <c r="UAF1" s="22"/>
      <c r="UAG1" s="22"/>
      <c r="UAH1" s="22"/>
      <c r="UAI1" s="22"/>
      <c r="UAJ1" s="22"/>
      <c r="UAK1" s="22"/>
      <c r="UAL1" s="22"/>
      <c r="UAM1" s="22"/>
      <c r="UAN1" s="22"/>
      <c r="UAO1" s="22"/>
      <c r="UAP1" s="22"/>
      <c r="UAQ1" s="22"/>
      <c r="UAR1" s="22"/>
      <c r="UAS1" s="22"/>
      <c r="UAT1" s="22"/>
      <c r="UAU1" s="22"/>
      <c r="UAV1" s="22"/>
      <c r="UAW1" s="22"/>
      <c r="UAX1" s="22"/>
      <c r="UAY1" s="22"/>
      <c r="UAZ1" s="22"/>
      <c r="UBA1" s="22"/>
      <c r="UBB1" s="22"/>
      <c r="UBC1" s="22"/>
      <c r="UBD1" s="22"/>
      <c r="UBE1" s="22"/>
      <c r="UBF1" s="22"/>
      <c r="UBG1" s="22"/>
      <c r="UBH1" s="22"/>
      <c r="UBI1" s="22"/>
      <c r="UBJ1" s="22"/>
      <c r="UBK1" s="22"/>
      <c r="UBL1" s="22"/>
      <c r="UBM1" s="22"/>
      <c r="UBN1" s="22"/>
      <c r="UBO1" s="22"/>
      <c r="UBP1" s="22"/>
      <c r="UBQ1" s="22"/>
      <c r="UBR1" s="22"/>
      <c r="UBS1" s="22"/>
      <c r="UBT1" s="22"/>
      <c r="UBU1" s="22"/>
      <c r="UBV1" s="22"/>
      <c r="UBW1" s="22"/>
      <c r="UBX1" s="22"/>
      <c r="UBY1" s="22"/>
      <c r="UBZ1" s="22"/>
      <c r="UCA1" s="22"/>
      <c r="UCB1" s="22"/>
      <c r="UCC1" s="22"/>
      <c r="UCD1" s="22"/>
      <c r="UCE1" s="22"/>
      <c r="UCF1" s="22"/>
      <c r="UCG1" s="22"/>
      <c r="UCH1" s="22"/>
      <c r="UCI1" s="22"/>
      <c r="UCJ1" s="22"/>
      <c r="UCK1" s="22"/>
      <c r="UCL1" s="22"/>
      <c r="UCM1" s="22"/>
      <c r="UCN1" s="22"/>
      <c r="UCO1" s="22"/>
      <c r="UCP1" s="22"/>
      <c r="UCQ1" s="22"/>
      <c r="UCR1" s="22"/>
      <c r="UCS1" s="22"/>
      <c r="UCT1" s="22"/>
      <c r="UCU1" s="22"/>
      <c r="UCV1" s="22"/>
      <c r="UCW1" s="22"/>
      <c r="UCX1" s="22"/>
      <c r="UCY1" s="22"/>
      <c r="UCZ1" s="22"/>
      <c r="UDA1" s="22"/>
      <c r="UDB1" s="22"/>
      <c r="UDC1" s="22"/>
      <c r="UDD1" s="22"/>
      <c r="UDE1" s="22"/>
      <c r="UDF1" s="22"/>
      <c r="UDG1" s="22"/>
      <c r="UDH1" s="22"/>
      <c r="UDI1" s="22"/>
      <c r="UDJ1" s="22"/>
      <c r="UDK1" s="22"/>
      <c r="UDL1" s="22"/>
      <c r="UDM1" s="22"/>
      <c r="UDN1" s="22"/>
      <c r="UDO1" s="22"/>
      <c r="UDP1" s="22"/>
      <c r="UDQ1" s="22"/>
      <c r="UDR1" s="22"/>
      <c r="UDS1" s="22"/>
      <c r="UDT1" s="22"/>
      <c r="UDU1" s="22"/>
      <c r="UDV1" s="22"/>
      <c r="UDW1" s="22"/>
      <c r="UDX1" s="22"/>
      <c r="UDY1" s="22"/>
      <c r="UDZ1" s="22"/>
      <c r="UEA1" s="22"/>
      <c r="UEB1" s="22"/>
      <c r="UEC1" s="22"/>
      <c r="UED1" s="22"/>
      <c r="UEE1" s="22"/>
      <c r="UEF1" s="22"/>
      <c r="UEG1" s="22"/>
      <c r="UEH1" s="22"/>
      <c r="UEI1" s="22"/>
      <c r="UEJ1" s="22"/>
      <c r="UEK1" s="22"/>
      <c r="UEL1" s="22"/>
      <c r="UEM1" s="22"/>
      <c r="UEN1" s="22"/>
      <c r="UEO1" s="22"/>
      <c r="UEP1" s="22"/>
      <c r="UEQ1" s="22"/>
      <c r="UER1" s="22"/>
      <c r="UES1" s="22"/>
      <c r="UET1" s="22"/>
      <c r="UEU1" s="22"/>
      <c r="UEV1" s="22"/>
      <c r="UEW1" s="22"/>
      <c r="UEX1" s="22"/>
      <c r="UEY1" s="22"/>
      <c r="UEZ1" s="22"/>
      <c r="UFA1" s="22"/>
      <c r="UFB1" s="22"/>
      <c r="UFC1" s="22"/>
      <c r="UFD1" s="22"/>
      <c r="UFE1" s="22"/>
      <c r="UFF1" s="22"/>
      <c r="UFG1" s="22"/>
      <c r="UFH1" s="22"/>
      <c r="UFI1" s="22"/>
      <c r="UFJ1" s="22"/>
      <c r="UFK1" s="22"/>
      <c r="UFL1" s="22"/>
      <c r="UFM1" s="22"/>
      <c r="UFN1" s="22"/>
      <c r="UFO1" s="22"/>
      <c r="UFP1" s="22"/>
      <c r="UFQ1" s="22"/>
      <c r="UFR1" s="22"/>
      <c r="UFS1" s="22"/>
      <c r="UFT1" s="22"/>
      <c r="UFU1" s="22"/>
      <c r="UFV1" s="22"/>
      <c r="UFW1" s="22"/>
      <c r="UFX1" s="22"/>
      <c r="UFY1" s="22"/>
      <c r="UFZ1" s="22"/>
      <c r="UGA1" s="22"/>
      <c r="UGB1" s="22"/>
      <c r="UGC1" s="22"/>
      <c r="UGD1" s="22"/>
      <c r="UGE1" s="22"/>
      <c r="UGF1" s="22"/>
      <c r="UGG1" s="22"/>
      <c r="UGH1" s="22"/>
      <c r="UGI1" s="22"/>
      <c r="UGJ1" s="22"/>
      <c r="UGK1" s="22"/>
      <c r="UGL1" s="22"/>
      <c r="UGM1" s="22"/>
      <c r="UGN1" s="22"/>
      <c r="UGO1" s="22"/>
      <c r="UGP1" s="22"/>
      <c r="UGQ1" s="22"/>
      <c r="UGR1" s="22"/>
      <c r="UGS1" s="22"/>
      <c r="UGT1" s="22"/>
      <c r="UGU1" s="22"/>
      <c r="UGV1" s="22"/>
      <c r="UGW1" s="22"/>
      <c r="UGX1" s="22"/>
      <c r="UGY1" s="22"/>
      <c r="UGZ1" s="22"/>
      <c r="UHA1" s="22"/>
      <c r="UHB1" s="22"/>
      <c r="UHC1" s="22"/>
      <c r="UHD1" s="22"/>
      <c r="UHE1" s="22"/>
      <c r="UHF1" s="22"/>
      <c r="UHG1" s="22"/>
      <c r="UHH1" s="22"/>
      <c r="UHI1" s="22"/>
      <c r="UHJ1" s="22"/>
      <c r="UHK1" s="22"/>
      <c r="UHL1" s="22"/>
      <c r="UHM1" s="22"/>
      <c r="UHN1" s="22"/>
      <c r="UHO1" s="22"/>
      <c r="UHP1" s="22"/>
      <c r="UHQ1" s="22"/>
      <c r="UHR1" s="22"/>
      <c r="UHS1" s="22"/>
      <c r="UHT1" s="22"/>
      <c r="UHU1" s="22"/>
      <c r="UHV1" s="22"/>
      <c r="UHW1" s="22"/>
      <c r="UHX1" s="22"/>
      <c r="UHY1" s="22"/>
      <c r="UHZ1" s="22"/>
      <c r="UIA1" s="22"/>
      <c r="UIB1" s="22"/>
      <c r="UIC1" s="22"/>
      <c r="UID1" s="22"/>
      <c r="UIE1" s="22"/>
      <c r="UIF1" s="22"/>
      <c r="UIG1" s="22"/>
      <c r="UIH1" s="22"/>
      <c r="UII1" s="22"/>
      <c r="UIJ1" s="22"/>
      <c r="UIK1" s="22"/>
      <c r="UIL1" s="22"/>
      <c r="UIM1" s="22"/>
      <c r="UIN1" s="22"/>
      <c r="UIO1" s="22"/>
      <c r="UIP1" s="22"/>
      <c r="UIQ1" s="22"/>
      <c r="UIR1" s="22"/>
      <c r="UIS1" s="22"/>
      <c r="UIT1" s="22"/>
      <c r="UIU1" s="22"/>
      <c r="UIV1" s="22"/>
      <c r="UIW1" s="22"/>
      <c r="UIX1" s="22"/>
      <c r="UIY1" s="22"/>
      <c r="UIZ1" s="22"/>
      <c r="UJA1" s="22"/>
      <c r="UJB1" s="22"/>
      <c r="UJC1" s="22"/>
      <c r="UJD1" s="22"/>
      <c r="UJE1" s="22"/>
      <c r="UJF1" s="22"/>
      <c r="UJG1" s="22"/>
      <c r="UJH1" s="22"/>
      <c r="UJI1" s="22"/>
      <c r="UJJ1" s="22"/>
      <c r="UJK1" s="22"/>
      <c r="UJL1" s="22"/>
      <c r="UJM1" s="22"/>
      <c r="UJN1" s="22"/>
      <c r="UJO1" s="22"/>
      <c r="UJP1" s="22"/>
      <c r="UJQ1" s="22"/>
      <c r="UJR1" s="22"/>
      <c r="UJS1" s="22"/>
      <c r="UJT1" s="22"/>
      <c r="UJU1" s="22"/>
      <c r="UJV1" s="22"/>
      <c r="UJW1" s="22"/>
      <c r="UJX1" s="22"/>
      <c r="UJY1" s="22"/>
      <c r="UJZ1" s="22"/>
      <c r="UKA1" s="22"/>
      <c r="UKB1" s="22"/>
      <c r="UKC1" s="22"/>
      <c r="UKD1" s="22"/>
      <c r="UKE1" s="22"/>
      <c r="UKF1" s="22"/>
      <c r="UKG1" s="22"/>
      <c r="UKH1" s="22"/>
      <c r="UKI1" s="22"/>
      <c r="UKJ1" s="22"/>
      <c r="UKK1" s="22"/>
      <c r="UKL1" s="22"/>
      <c r="UKM1" s="22"/>
      <c r="UKN1" s="22"/>
      <c r="UKO1" s="22"/>
      <c r="UKP1" s="22"/>
      <c r="UKQ1" s="22"/>
      <c r="UKR1" s="22"/>
      <c r="UKS1" s="22"/>
      <c r="UKT1" s="22"/>
      <c r="UKU1" s="22"/>
      <c r="UKV1" s="22"/>
      <c r="UKW1" s="22"/>
      <c r="UKX1" s="22"/>
      <c r="UKY1" s="22"/>
      <c r="UKZ1" s="22"/>
      <c r="ULA1" s="22"/>
      <c r="ULB1" s="22"/>
      <c r="ULC1" s="22"/>
      <c r="ULD1" s="22"/>
      <c r="ULE1" s="22"/>
      <c r="ULF1" s="22"/>
      <c r="ULG1" s="22"/>
      <c r="ULH1" s="22"/>
      <c r="ULI1" s="22"/>
      <c r="ULJ1" s="22"/>
      <c r="ULK1" s="22"/>
      <c r="ULL1" s="22"/>
      <c r="ULM1" s="22"/>
      <c r="ULN1" s="22"/>
      <c r="ULO1" s="22"/>
      <c r="ULP1" s="22"/>
      <c r="ULQ1" s="22"/>
      <c r="ULR1" s="22"/>
      <c r="ULS1" s="22"/>
      <c r="ULT1" s="22"/>
      <c r="ULU1" s="22"/>
      <c r="ULV1" s="22"/>
      <c r="ULW1" s="22"/>
      <c r="ULX1" s="22"/>
      <c r="ULY1" s="22"/>
      <c r="ULZ1" s="22"/>
      <c r="UMA1" s="22"/>
      <c r="UMB1" s="22"/>
      <c r="UMC1" s="22"/>
      <c r="UMD1" s="22"/>
      <c r="UME1" s="22"/>
      <c r="UMF1" s="22"/>
      <c r="UMG1" s="22"/>
      <c r="UMH1" s="22"/>
      <c r="UMI1" s="22"/>
      <c r="UMJ1" s="22"/>
      <c r="UMK1" s="22"/>
      <c r="UML1" s="22"/>
      <c r="UMM1" s="22"/>
      <c r="UMN1" s="22"/>
      <c r="UMO1" s="22"/>
      <c r="UMP1" s="22"/>
      <c r="UMQ1" s="22"/>
      <c r="UMR1" s="22"/>
      <c r="UMS1" s="22"/>
      <c r="UMT1" s="22"/>
      <c r="UMU1" s="22"/>
      <c r="UMV1" s="22"/>
      <c r="UMW1" s="22"/>
      <c r="UMX1" s="22"/>
      <c r="UMY1" s="22"/>
      <c r="UMZ1" s="22"/>
      <c r="UNA1" s="22"/>
      <c r="UNB1" s="22"/>
      <c r="UNC1" s="22"/>
      <c r="UND1" s="22"/>
      <c r="UNE1" s="22"/>
      <c r="UNF1" s="22"/>
      <c r="UNG1" s="22"/>
      <c r="UNH1" s="22"/>
      <c r="UNI1" s="22"/>
      <c r="UNJ1" s="22"/>
      <c r="UNK1" s="22"/>
      <c r="UNL1" s="22"/>
      <c r="UNM1" s="22"/>
      <c r="UNN1" s="22"/>
      <c r="UNO1" s="22"/>
      <c r="UNP1" s="22"/>
      <c r="UNQ1" s="22"/>
      <c r="UNR1" s="22"/>
      <c r="UNS1" s="22"/>
      <c r="UNT1" s="22"/>
      <c r="UNU1" s="22"/>
      <c r="UNV1" s="22"/>
      <c r="UNW1" s="22"/>
      <c r="UNX1" s="22"/>
      <c r="UNY1" s="22"/>
      <c r="UNZ1" s="22"/>
      <c r="UOA1" s="22"/>
      <c r="UOB1" s="22"/>
      <c r="UOC1" s="22"/>
      <c r="UOD1" s="22"/>
      <c r="UOE1" s="22"/>
      <c r="UOF1" s="22"/>
      <c r="UOG1" s="22"/>
      <c r="UOH1" s="22"/>
      <c r="UOI1" s="22"/>
      <c r="UOJ1" s="22"/>
      <c r="UOK1" s="22"/>
      <c r="UOL1" s="22"/>
      <c r="UOM1" s="22"/>
      <c r="UON1" s="22"/>
      <c r="UOO1" s="22"/>
      <c r="UOP1" s="22"/>
      <c r="UOQ1" s="22"/>
      <c r="UOR1" s="22"/>
      <c r="UOS1" s="22"/>
      <c r="UOT1" s="22"/>
      <c r="UOU1" s="22"/>
      <c r="UOV1" s="22"/>
      <c r="UOW1" s="22"/>
      <c r="UOX1" s="22"/>
      <c r="UOY1" s="22"/>
      <c r="UOZ1" s="22"/>
      <c r="UPA1" s="22"/>
      <c r="UPB1" s="22"/>
      <c r="UPC1" s="22"/>
      <c r="UPD1" s="22"/>
      <c r="UPE1" s="22"/>
      <c r="UPF1" s="22"/>
      <c r="UPG1" s="22"/>
      <c r="UPH1" s="22"/>
      <c r="UPI1" s="22"/>
      <c r="UPJ1" s="22"/>
      <c r="UPK1" s="22"/>
      <c r="UPL1" s="22"/>
      <c r="UPM1" s="22"/>
      <c r="UPN1" s="22"/>
      <c r="UPO1" s="22"/>
      <c r="UPP1" s="22"/>
      <c r="UPQ1" s="22"/>
      <c r="UPR1" s="22"/>
      <c r="UPS1" s="22"/>
      <c r="UPT1" s="22"/>
      <c r="UPU1" s="22"/>
      <c r="UPV1" s="22"/>
      <c r="UPW1" s="22"/>
      <c r="UPX1" s="22"/>
      <c r="UPY1" s="22"/>
      <c r="UPZ1" s="22"/>
      <c r="UQA1" s="22"/>
      <c r="UQB1" s="22"/>
      <c r="UQC1" s="22"/>
      <c r="UQD1" s="22"/>
      <c r="UQE1" s="22"/>
      <c r="UQF1" s="22"/>
      <c r="UQG1" s="22"/>
      <c r="UQH1" s="22"/>
      <c r="UQI1" s="22"/>
      <c r="UQJ1" s="22"/>
      <c r="UQK1" s="22"/>
      <c r="UQL1" s="22"/>
      <c r="UQM1" s="22"/>
      <c r="UQN1" s="22"/>
      <c r="UQO1" s="22"/>
      <c r="UQP1" s="22"/>
      <c r="UQQ1" s="22"/>
      <c r="UQR1" s="22"/>
      <c r="UQS1" s="22"/>
      <c r="UQT1" s="22"/>
      <c r="UQU1" s="22"/>
      <c r="UQV1" s="22"/>
      <c r="UQW1" s="22"/>
      <c r="UQX1" s="22"/>
      <c r="UQY1" s="22"/>
      <c r="UQZ1" s="22"/>
      <c r="URA1" s="22"/>
      <c r="URB1" s="22"/>
      <c r="URC1" s="22"/>
      <c r="URD1" s="22"/>
      <c r="URE1" s="22"/>
      <c r="URF1" s="22"/>
      <c r="URG1" s="22"/>
      <c r="URH1" s="22"/>
      <c r="URI1" s="22"/>
      <c r="URJ1" s="22"/>
      <c r="URK1" s="22"/>
      <c r="URL1" s="22"/>
      <c r="URM1" s="22"/>
      <c r="URN1" s="22"/>
      <c r="URO1" s="22"/>
      <c r="URP1" s="22"/>
      <c r="URQ1" s="22"/>
      <c r="URR1" s="22"/>
      <c r="URS1" s="22"/>
      <c r="URT1" s="22"/>
      <c r="URU1" s="22"/>
      <c r="URV1" s="22"/>
      <c r="URW1" s="22"/>
      <c r="URX1" s="22"/>
      <c r="URY1" s="22"/>
      <c r="URZ1" s="22"/>
      <c r="USA1" s="22"/>
      <c r="USB1" s="22"/>
      <c r="USC1" s="22"/>
      <c r="USD1" s="22"/>
      <c r="USE1" s="22"/>
      <c r="USF1" s="22"/>
      <c r="USG1" s="22"/>
      <c r="USH1" s="22"/>
      <c r="USI1" s="22"/>
      <c r="USJ1" s="22"/>
      <c r="USK1" s="22"/>
      <c r="USL1" s="22"/>
      <c r="USM1" s="22"/>
      <c r="USN1" s="22"/>
      <c r="USO1" s="22"/>
      <c r="USP1" s="22"/>
      <c r="USQ1" s="22"/>
      <c r="USR1" s="22"/>
      <c r="USS1" s="22"/>
      <c r="UST1" s="22"/>
      <c r="USU1" s="22"/>
      <c r="USV1" s="22"/>
      <c r="USW1" s="22"/>
      <c r="USX1" s="22"/>
      <c r="USY1" s="22"/>
      <c r="USZ1" s="22"/>
      <c r="UTA1" s="22"/>
      <c r="UTB1" s="22"/>
      <c r="UTC1" s="22"/>
      <c r="UTD1" s="22"/>
      <c r="UTE1" s="22"/>
      <c r="UTF1" s="22"/>
      <c r="UTG1" s="22"/>
      <c r="UTH1" s="22"/>
      <c r="UTI1" s="22"/>
      <c r="UTJ1" s="22"/>
      <c r="UTK1" s="22"/>
      <c r="UTL1" s="22"/>
      <c r="UTM1" s="22"/>
      <c r="UTN1" s="22"/>
      <c r="UTO1" s="22"/>
      <c r="UTP1" s="22"/>
      <c r="UTQ1" s="22"/>
      <c r="UTR1" s="22"/>
      <c r="UTS1" s="22"/>
      <c r="UTT1" s="22"/>
      <c r="UTU1" s="22"/>
      <c r="UTV1" s="22"/>
      <c r="UTW1" s="22"/>
      <c r="UTX1" s="22"/>
      <c r="UTY1" s="22"/>
      <c r="UTZ1" s="22"/>
      <c r="UUA1" s="22"/>
      <c r="UUB1" s="22"/>
      <c r="UUC1" s="22"/>
      <c r="UUD1" s="22"/>
      <c r="UUE1" s="22"/>
      <c r="UUF1" s="22"/>
      <c r="UUG1" s="22"/>
      <c r="UUH1" s="22"/>
      <c r="UUI1" s="22"/>
      <c r="UUJ1" s="22"/>
      <c r="UUK1" s="22"/>
      <c r="UUL1" s="22"/>
      <c r="UUM1" s="22"/>
      <c r="UUN1" s="22"/>
      <c r="UUO1" s="22"/>
      <c r="UUP1" s="22"/>
      <c r="UUQ1" s="22"/>
      <c r="UUR1" s="22"/>
      <c r="UUS1" s="22"/>
      <c r="UUT1" s="22"/>
      <c r="UUU1" s="22"/>
      <c r="UUV1" s="22"/>
      <c r="UUW1" s="22"/>
      <c r="UUX1" s="22"/>
      <c r="UUY1" s="22"/>
      <c r="UUZ1" s="22"/>
      <c r="UVA1" s="22"/>
      <c r="UVB1" s="22"/>
      <c r="UVC1" s="22"/>
      <c r="UVD1" s="22"/>
      <c r="UVE1" s="22"/>
      <c r="UVF1" s="22"/>
      <c r="UVG1" s="22"/>
      <c r="UVH1" s="22"/>
      <c r="UVI1" s="22"/>
      <c r="UVJ1" s="22"/>
      <c r="UVK1" s="22"/>
      <c r="UVL1" s="22"/>
      <c r="UVM1" s="22"/>
      <c r="UVN1" s="22"/>
      <c r="UVO1" s="22"/>
      <c r="UVP1" s="22"/>
      <c r="UVQ1" s="22"/>
      <c r="UVR1" s="22"/>
      <c r="UVS1" s="22"/>
      <c r="UVT1" s="22"/>
      <c r="UVU1" s="22"/>
      <c r="UVV1" s="22"/>
      <c r="UVW1" s="22"/>
      <c r="UVX1" s="22"/>
      <c r="UVY1" s="22"/>
      <c r="UVZ1" s="22"/>
      <c r="UWA1" s="22"/>
      <c r="UWB1" s="22"/>
      <c r="UWC1" s="22"/>
      <c r="UWD1" s="22"/>
      <c r="UWE1" s="22"/>
      <c r="UWF1" s="22"/>
      <c r="UWG1" s="22"/>
      <c r="UWH1" s="22"/>
      <c r="UWI1" s="22"/>
      <c r="UWJ1" s="22"/>
      <c r="UWK1" s="22"/>
      <c r="UWL1" s="22"/>
      <c r="UWM1" s="22"/>
      <c r="UWN1" s="22"/>
      <c r="UWO1" s="22"/>
      <c r="UWP1" s="22"/>
      <c r="UWQ1" s="22"/>
      <c r="UWR1" s="22"/>
      <c r="UWS1" s="22"/>
      <c r="UWT1" s="22"/>
      <c r="UWU1" s="22"/>
      <c r="UWV1" s="22"/>
      <c r="UWW1" s="22"/>
      <c r="UWX1" s="22"/>
      <c r="UWY1" s="22"/>
      <c r="UWZ1" s="22"/>
      <c r="UXA1" s="22"/>
      <c r="UXB1" s="22"/>
      <c r="UXC1" s="22"/>
      <c r="UXD1" s="22"/>
      <c r="UXE1" s="22"/>
      <c r="UXF1" s="22"/>
      <c r="UXG1" s="22"/>
      <c r="UXH1" s="22"/>
      <c r="UXI1" s="22"/>
      <c r="UXJ1" s="22"/>
      <c r="UXK1" s="22"/>
      <c r="UXL1" s="22"/>
      <c r="UXM1" s="22"/>
      <c r="UXN1" s="22"/>
      <c r="UXO1" s="22"/>
      <c r="UXP1" s="22"/>
      <c r="UXQ1" s="22"/>
      <c r="UXR1" s="22"/>
      <c r="UXS1" s="22"/>
      <c r="UXT1" s="22"/>
      <c r="UXU1" s="22"/>
      <c r="UXV1" s="22"/>
      <c r="UXW1" s="22"/>
      <c r="UXX1" s="22"/>
      <c r="UXY1" s="22"/>
      <c r="UXZ1" s="22"/>
      <c r="UYA1" s="22"/>
      <c r="UYB1" s="22"/>
      <c r="UYC1" s="22"/>
      <c r="UYD1" s="22"/>
      <c r="UYE1" s="22"/>
      <c r="UYF1" s="22"/>
      <c r="UYG1" s="22"/>
      <c r="UYH1" s="22"/>
      <c r="UYI1" s="22"/>
      <c r="UYJ1" s="22"/>
      <c r="UYK1" s="22"/>
      <c r="UYL1" s="22"/>
      <c r="UYM1" s="22"/>
      <c r="UYN1" s="22"/>
      <c r="UYO1" s="22"/>
      <c r="UYP1" s="22"/>
      <c r="UYQ1" s="22"/>
      <c r="UYR1" s="22"/>
      <c r="UYS1" s="22"/>
      <c r="UYT1" s="22"/>
      <c r="UYU1" s="22"/>
      <c r="UYV1" s="22"/>
      <c r="UYW1" s="22"/>
      <c r="UYX1" s="22"/>
      <c r="UYY1" s="22"/>
      <c r="UYZ1" s="22"/>
      <c r="UZA1" s="22"/>
      <c r="UZB1" s="22"/>
      <c r="UZC1" s="22"/>
      <c r="UZD1" s="22"/>
      <c r="UZE1" s="22"/>
      <c r="UZF1" s="22"/>
      <c r="UZG1" s="22"/>
      <c r="UZH1" s="22"/>
      <c r="UZI1" s="22"/>
      <c r="UZJ1" s="22"/>
      <c r="UZK1" s="22"/>
      <c r="UZL1" s="22"/>
      <c r="UZM1" s="22"/>
      <c r="UZN1" s="22"/>
      <c r="UZO1" s="22"/>
      <c r="UZP1" s="22"/>
      <c r="UZQ1" s="22"/>
      <c r="UZR1" s="22"/>
      <c r="UZS1" s="22"/>
      <c r="UZT1" s="22"/>
      <c r="UZU1" s="22"/>
      <c r="UZV1" s="22"/>
      <c r="UZW1" s="22"/>
      <c r="UZX1" s="22"/>
      <c r="UZY1" s="22"/>
      <c r="UZZ1" s="22"/>
      <c r="VAA1" s="22"/>
      <c r="VAB1" s="22"/>
      <c r="VAC1" s="22"/>
      <c r="VAD1" s="22"/>
      <c r="VAE1" s="22"/>
      <c r="VAF1" s="22"/>
      <c r="VAG1" s="22"/>
      <c r="VAH1" s="22"/>
      <c r="VAI1" s="22"/>
      <c r="VAJ1" s="22"/>
      <c r="VAK1" s="22"/>
      <c r="VAL1" s="22"/>
      <c r="VAM1" s="22"/>
      <c r="VAN1" s="22"/>
      <c r="VAO1" s="22"/>
      <c r="VAP1" s="22"/>
      <c r="VAQ1" s="22"/>
      <c r="VAR1" s="22"/>
      <c r="VAS1" s="22"/>
      <c r="VAT1" s="22"/>
      <c r="VAU1" s="22"/>
      <c r="VAV1" s="22"/>
      <c r="VAW1" s="22"/>
      <c r="VAX1" s="22"/>
      <c r="VAY1" s="22"/>
      <c r="VAZ1" s="22"/>
      <c r="VBA1" s="22"/>
      <c r="VBB1" s="22"/>
      <c r="VBC1" s="22"/>
      <c r="VBD1" s="22"/>
      <c r="VBE1" s="22"/>
      <c r="VBF1" s="22"/>
      <c r="VBG1" s="22"/>
      <c r="VBH1" s="22"/>
      <c r="VBI1" s="22"/>
      <c r="VBJ1" s="22"/>
      <c r="VBK1" s="22"/>
      <c r="VBL1" s="22"/>
      <c r="VBM1" s="22"/>
      <c r="VBN1" s="22"/>
      <c r="VBO1" s="22"/>
      <c r="VBP1" s="22"/>
      <c r="VBQ1" s="22"/>
      <c r="VBR1" s="22"/>
      <c r="VBS1" s="22"/>
      <c r="VBT1" s="22"/>
      <c r="VBU1" s="22"/>
      <c r="VBV1" s="22"/>
      <c r="VBW1" s="22"/>
      <c r="VBX1" s="22"/>
      <c r="VBY1" s="22"/>
      <c r="VBZ1" s="22"/>
      <c r="VCA1" s="22"/>
      <c r="VCB1" s="22"/>
      <c r="VCC1" s="22"/>
      <c r="VCD1" s="22"/>
      <c r="VCE1" s="22"/>
      <c r="VCF1" s="22"/>
      <c r="VCG1" s="22"/>
      <c r="VCH1" s="22"/>
      <c r="VCI1" s="22"/>
      <c r="VCJ1" s="22"/>
      <c r="VCK1" s="22"/>
      <c r="VCL1" s="22"/>
      <c r="VCM1" s="22"/>
      <c r="VCN1" s="22"/>
      <c r="VCO1" s="22"/>
      <c r="VCP1" s="22"/>
      <c r="VCQ1" s="22"/>
      <c r="VCR1" s="22"/>
      <c r="VCS1" s="22"/>
      <c r="VCT1" s="22"/>
      <c r="VCU1" s="22"/>
      <c r="VCV1" s="22"/>
      <c r="VCW1" s="22"/>
      <c r="VCX1" s="22"/>
      <c r="VCY1" s="22"/>
      <c r="VCZ1" s="22"/>
      <c r="VDA1" s="22"/>
      <c r="VDB1" s="22"/>
      <c r="VDC1" s="22"/>
      <c r="VDD1" s="22"/>
      <c r="VDE1" s="22"/>
      <c r="VDF1" s="22"/>
      <c r="VDG1" s="22"/>
      <c r="VDH1" s="22"/>
      <c r="VDI1" s="22"/>
      <c r="VDJ1" s="22"/>
      <c r="VDK1" s="22"/>
      <c r="VDL1" s="22"/>
      <c r="VDM1" s="22"/>
      <c r="VDN1" s="22"/>
      <c r="VDO1" s="22"/>
      <c r="VDP1" s="22"/>
      <c r="VDQ1" s="22"/>
      <c r="VDR1" s="22"/>
      <c r="VDS1" s="22"/>
      <c r="VDT1" s="22"/>
      <c r="VDU1" s="22"/>
      <c r="VDV1" s="22"/>
      <c r="VDW1" s="22"/>
      <c r="VDX1" s="22"/>
      <c r="VDY1" s="22"/>
      <c r="VDZ1" s="22"/>
      <c r="VEA1" s="22"/>
      <c r="VEB1" s="22"/>
      <c r="VEC1" s="22"/>
      <c r="VED1" s="22"/>
      <c r="VEE1" s="22"/>
      <c r="VEF1" s="22"/>
      <c r="VEG1" s="22"/>
      <c r="VEH1" s="22"/>
      <c r="VEI1" s="22"/>
      <c r="VEJ1" s="22"/>
      <c r="VEK1" s="22"/>
      <c r="VEL1" s="22"/>
      <c r="VEM1" s="22"/>
      <c r="VEN1" s="22"/>
      <c r="VEO1" s="22"/>
      <c r="VEP1" s="22"/>
      <c r="VEQ1" s="22"/>
      <c r="VER1" s="22"/>
      <c r="VES1" s="22"/>
      <c r="VET1" s="22"/>
      <c r="VEU1" s="22"/>
      <c r="VEV1" s="22"/>
      <c r="VEW1" s="22"/>
      <c r="VEX1" s="22"/>
      <c r="VEY1" s="22"/>
      <c r="VEZ1" s="22"/>
      <c r="VFA1" s="22"/>
      <c r="VFB1" s="22"/>
      <c r="VFC1" s="22"/>
      <c r="VFD1" s="22"/>
      <c r="VFE1" s="22"/>
      <c r="VFF1" s="22"/>
      <c r="VFG1" s="22"/>
      <c r="VFH1" s="22"/>
      <c r="VFI1" s="22"/>
      <c r="VFJ1" s="22"/>
      <c r="VFK1" s="22"/>
      <c r="VFL1" s="22"/>
      <c r="VFM1" s="22"/>
      <c r="VFN1" s="22"/>
      <c r="VFO1" s="22"/>
      <c r="VFP1" s="22"/>
      <c r="VFQ1" s="22"/>
      <c r="VFR1" s="22"/>
      <c r="VFS1" s="22"/>
      <c r="VFT1" s="22"/>
      <c r="VFU1" s="22"/>
      <c r="VFV1" s="22"/>
      <c r="VFW1" s="22"/>
      <c r="VFX1" s="22"/>
      <c r="VFY1" s="22"/>
      <c r="VFZ1" s="22"/>
      <c r="VGA1" s="22"/>
      <c r="VGB1" s="22"/>
      <c r="VGC1" s="22"/>
      <c r="VGD1" s="22"/>
      <c r="VGE1" s="22"/>
      <c r="VGF1" s="22"/>
      <c r="VGG1" s="22"/>
      <c r="VGH1" s="22"/>
      <c r="VGI1" s="22"/>
      <c r="VGJ1" s="22"/>
      <c r="VGK1" s="22"/>
      <c r="VGL1" s="22"/>
      <c r="VGM1" s="22"/>
      <c r="VGN1" s="22"/>
      <c r="VGO1" s="22"/>
      <c r="VGP1" s="22"/>
      <c r="VGQ1" s="22"/>
      <c r="VGR1" s="22"/>
      <c r="VGS1" s="22"/>
      <c r="VGT1" s="22"/>
      <c r="VGU1" s="22"/>
      <c r="VGV1" s="22"/>
      <c r="VGW1" s="22"/>
      <c r="VGX1" s="22"/>
      <c r="VGY1" s="22"/>
      <c r="VGZ1" s="22"/>
      <c r="VHA1" s="22"/>
      <c r="VHB1" s="22"/>
      <c r="VHC1" s="22"/>
      <c r="VHD1" s="22"/>
      <c r="VHE1" s="22"/>
      <c r="VHF1" s="22"/>
      <c r="VHG1" s="22"/>
      <c r="VHH1" s="22"/>
      <c r="VHI1" s="22"/>
      <c r="VHJ1" s="22"/>
      <c r="VHK1" s="22"/>
      <c r="VHL1" s="22"/>
      <c r="VHM1" s="22"/>
      <c r="VHN1" s="22"/>
      <c r="VHO1" s="22"/>
      <c r="VHP1" s="22"/>
      <c r="VHQ1" s="22"/>
      <c r="VHR1" s="22"/>
      <c r="VHS1" s="22"/>
      <c r="VHT1" s="22"/>
      <c r="VHU1" s="22"/>
      <c r="VHV1" s="22"/>
      <c r="VHW1" s="22"/>
      <c r="VHX1" s="22"/>
      <c r="VHY1" s="22"/>
      <c r="VHZ1" s="22"/>
      <c r="VIA1" s="22"/>
      <c r="VIB1" s="22"/>
      <c r="VIC1" s="22"/>
      <c r="VID1" s="22"/>
      <c r="VIE1" s="22"/>
      <c r="VIF1" s="22"/>
      <c r="VIG1" s="22"/>
      <c r="VIH1" s="22"/>
      <c r="VII1" s="22"/>
      <c r="VIJ1" s="22"/>
      <c r="VIK1" s="22"/>
      <c r="VIL1" s="22"/>
      <c r="VIM1" s="22"/>
      <c r="VIN1" s="22"/>
      <c r="VIO1" s="22"/>
      <c r="VIP1" s="22"/>
      <c r="VIQ1" s="22"/>
      <c r="VIR1" s="22"/>
      <c r="VIS1" s="22"/>
      <c r="VIT1" s="22"/>
      <c r="VIU1" s="22"/>
      <c r="VIV1" s="22"/>
      <c r="VIW1" s="22"/>
      <c r="VIX1" s="22"/>
      <c r="VIY1" s="22"/>
      <c r="VIZ1" s="22"/>
      <c r="VJA1" s="22"/>
      <c r="VJB1" s="22"/>
      <c r="VJC1" s="22"/>
      <c r="VJD1" s="22"/>
      <c r="VJE1" s="22"/>
      <c r="VJF1" s="22"/>
      <c r="VJG1" s="22"/>
      <c r="VJH1" s="22"/>
      <c r="VJI1" s="22"/>
      <c r="VJJ1" s="22"/>
      <c r="VJK1" s="22"/>
      <c r="VJL1" s="22"/>
      <c r="VJM1" s="22"/>
      <c r="VJN1" s="22"/>
      <c r="VJO1" s="22"/>
      <c r="VJP1" s="22"/>
      <c r="VJQ1" s="22"/>
      <c r="VJR1" s="22"/>
      <c r="VJS1" s="22"/>
      <c r="VJT1" s="22"/>
      <c r="VJU1" s="22"/>
      <c r="VJV1" s="22"/>
      <c r="VJW1" s="22"/>
      <c r="VJX1" s="22"/>
      <c r="VJY1" s="22"/>
      <c r="VJZ1" s="22"/>
      <c r="VKA1" s="22"/>
      <c r="VKB1" s="22"/>
      <c r="VKC1" s="22"/>
      <c r="VKD1" s="22"/>
      <c r="VKE1" s="22"/>
      <c r="VKF1" s="22"/>
      <c r="VKG1" s="22"/>
      <c r="VKH1" s="22"/>
      <c r="VKI1" s="22"/>
      <c r="VKJ1" s="22"/>
      <c r="VKK1" s="22"/>
      <c r="VKL1" s="22"/>
      <c r="VKM1" s="22"/>
      <c r="VKN1" s="22"/>
      <c r="VKO1" s="22"/>
      <c r="VKP1" s="22"/>
      <c r="VKQ1" s="22"/>
      <c r="VKR1" s="22"/>
      <c r="VKS1" s="22"/>
      <c r="VKT1" s="22"/>
      <c r="VKU1" s="22"/>
      <c r="VKV1" s="22"/>
      <c r="VKW1" s="22"/>
      <c r="VKX1" s="22"/>
      <c r="VKY1" s="22"/>
      <c r="VKZ1" s="22"/>
      <c r="VLA1" s="22"/>
      <c r="VLB1" s="22"/>
      <c r="VLC1" s="22"/>
      <c r="VLD1" s="22"/>
      <c r="VLE1" s="22"/>
      <c r="VLF1" s="22"/>
      <c r="VLG1" s="22"/>
      <c r="VLH1" s="22"/>
      <c r="VLI1" s="22"/>
      <c r="VLJ1" s="22"/>
      <c r="VLK1" s="22"/>
      <c r="VLL1" s="22"/>
      <c r="VLM1" s="22"/>
      <c r="VLN1" s="22"/>
      <c r="VLO1" s="22"/>
      <c r="VLP1" s="22"/>
      <c r="VLQ1" s="22"/>
      <c r="VLR1" s="22"/>
      <c r="VLS1" s="22"/>
      <c r="VLT1" s="22"/>
      <c r="VLU1" s="22"/>
      <c r="VLV1" s="22"/>
      <c r="VLW1" s="22"/>
      <c r="VLX1" s="22"/>
      <c r="VLY1" s="22"/>
      <c r="VLZ1" s="22"/>
      <c r="VMA1" s="22"/>
      <c r="VMB1" s="22"/>
      <c r="VMC1" s="22"/>
      <c r="VMD1" s="22"/>
      <c r="VME1" s="22"/>
      <c r="VMF1" s="22"/>
      <c r="VMG1" s="22"/>
      <c r="VMH1" s="22"/>
      <c r="VMI1" s="22"/>
      <c r="VMJ1" s="22"/>
      <c r="VMK1" s="22"/>
      <c r="VML1" s="22"/>
      <c r="VMM1" s="22"/>
      <c r="VMN1" s="22"/>
      <c r="VMO1" s="22"/>
      <c r="VMP1" s="22"/>
      <c r="VMQ1" s="22"/>
      <c r="VMR1" s="22"/>
      <c r="VMS1" s="22"/>
      <c r="VMT1" s="22"/>
      <c r="VMU1" s="22"/>
      <c r="VMV1" s="22"/>
      <c r="VMW1" s="22"/>
      <c r="VMX1" s="22"/>
      <c r="VMY1" s="22"/>
      <c r="VMZ1" s="22"/>
      <c r="VNA1" s="22"/>
      <c r="VNB1" s="22"/>
      <c r="VNC1" s="22"/>
      <c r="VND1" s="22"/>
      <c r="VNE1" s="22"/>
      <c r="VNF1" s="22"/>
      <c r="VNG1" s="22"/>
      <c r="VNH1" s="22"/>
      <c r="VNI1" s="22"/>
      <c r="VNJ1" s="22"/>
      <c r="VNK1" s="22"/>
      <c r="VNL1" s="22"/>
      <c r="VNM1" s="22"/>
      <c r="VNN1" s="22"/>
      <c r="VNO1" s="22"/>
      <c r="VNP1" s="22"/>
      <c r="VNQ1" s="22"/>
      <c r="VNR1" s="22"/>
      <c r="VNS1" s="22"/>
      <c r="VNT1" s="22"/>
      <c r="VNU1" s="22"/>
      <c r="VNV1" s="22"/>
      <c r="VNW1" s="22"/>
      <c r="VNX1" s="22"/>
      <c r="VNY1" s="22"/>
      <c r="VNZ1" s="22"/>
      <c r="VOA1" s="22"/>
      <c r="VOB1" s="22"/>
      <c r="VOC1" s="22"/>
      <c r="VOD1" s="22"/>
      <c r="VOE1" s="22"/>
      <c r="VOF1" s="22"/>
      <c r="VOG1" s="22"/>
      <c r="VOH1" s="22"/>
      <c r="VOI1" s="22"/>
      <c r="VOJ1" s="22"/>
      <c r="VOK1" s="22"/>
      <c r="VOL1" s="22"/>
      <c r="VOM1" s="22"/>
      <c r="VON1" s="22"/>
      <c r="VOO1" s="22"/>
      <c r="VOP1" s="22"/>
      <c r="VOQ1" s="22"/>
      <c r="VOR1" s="22"/>
      <c r="VOS1" s="22"/>
      <c r="VOT1" s="22"/>
      <c r="VOU1" s="22"/>
      <c r="VOV1" s="22"/>
      <c r="VOW1" s="22"/>
      <c r="VOX1" s="22"/>
      <c r="VOY1" s="22"/>
      <c r="VOZ1" s="22"/>
      <c r="VPA1" s="22"/>
      <c r="VPB1" s="22"/>
      <c r="VPC1" s="22"/>
      <c r="VPD1" s="22"/>
      <c r="VPE1" s="22"/>
      <c r="VPF1" s="22"/>
      <c r="VPG1" s="22"/>
      <c r="VPH1" s="22"/>
      <c r="VPI1" s="22"/>
      <c r="VPJ1" s="22"/>
      <c r="VPK1" s="22"/>
      <c r="VPL1" s="22"/>
      <c r="VPM1" s="22"/>
      <c r="VPN1" s="22"/>
      <c r="VPO1" s="22"/>
      <c r="VPP1" s="22"/>
      <c r="VPQ1" s="22"/>
      <c r="VPR1" s="22"/>
      <c r="VPS1" s="22"/>
      <c r="VPT1" s="22"/>
      <c r="VPU1" s="22"/>
      <c r="VPV1" s="22"/>
      <c r="VPW1" s="22"/>
      <c r="VPX1" s="22"/>
      <c r="VPY1" s="22"/>
      <c r="VPZ1" s="22"/>
      <c r="VQA1" s="22"/>
      <c r="VQB1" s="22"/>
      <c r="VQC1" s="22"/>
      <c r="VQD1" s="22"/>
      <c r="VQE1" s="22"/>
      <c r="VQF1" s="22"/>
      <c r="VQG1" s="22"/>
      <c r="VQH1" s="22"/>
      <c r="VQI1" s="22"/>
      <c r="VQJ1" s="22"/>
      <c r="VQK1" s="22"/>
      <c r="VQL1" s="22"/>
      <c r="VQM1" s="22"/>
      <c r="VQN1" s="22"/>
      <c r="VQO1" s="22"/>
      <c r="VQP1" s="22"/>
      <c r="VQQ1" s="22"/>
      <c r="VQR1" s="22"/>
      <c r="VQS1" s="22"/>
      <c r="VQT1" s="22"/>
      <c r="VQU1" s="22"/>
      <c r="VQV1" s="22"/>
      <c r="VQW1" s="22"/>
      <c r="VQX1" s="22"/>
      <c r="VQY1" s="22"/>
      <c r="VQZ1" s="22"/>
      <c r="VRA1" s="22"/>
      <c r="VRB1" s="22"/>
      <c r="VRC1" s="22"/>
      <c r="VRD1" s="22"/>
      <c r="VRE1" s="22"/>
      <c r="VRF1" s="22"/>
      <c r="VRG1" s="22"/>
      <c r="VRH1" s="22"/>
      <c r="VRI1" s="22"/>
      <c r="VRJ1" s="22"/>
      <c r="VRK1" s="22"/>
      <c r="VRL1" s="22"/>
      <c r="VRM1" s="22"/>
      <c r="VRN1" s="22"/>
      <c r="VRO1" s="22"/>
      <c r="VRP1" s="22"/>
      <c r="VRQ1" s="22"/>
      <c r="VRR1" s="22"/>
      <c r="VRS1" s="22"/>
      <c r="VRT1" s="22"/>
      <c r="VRU1" s="22"/>
      <c r="VRV1" s="22"/>
      <c r="VRW1" s="22"/>
      <c r="VRX1" s="22"/>
      <c r="VRY1" s="22"/>
      <c r="VRZ1" s="22"/>
      <c r="VSA1" s="22"/>
      <c r="VSB1" s="22"/>
      <c r="VSC1" s="22"/>
      <c r="VSD1" s="22"/>
      <c r="VSE1" s="22"/>
      <c r="VSF1" s="22"/>
      <c r="VSG1" s="22"/>
      <c r="VSH1" s="22"/>
      <c r="VSI1" s="22"/>
      <c r="VSJ1" s="22"/>
      <c r="VSK1" s="22"/>
      <c r="VSL1" s="22"/>
      <c r="VSM1" s="22"/>
      <c r="VSN1" s="22"/>
      <c r="VSO1" s="22"/>
      <c r="VSP1" s="22"/>
      <c r="VSQ1" s="22"/>
      <c r="VSR1" s="22"/>
      <c r="VSS1" s="22"/>
      <c r="VST1" s="22"/>
      <c r="VSU1" s="22"/>
      <c r="VSV1" s="22"/>
      <c r="VSW1" s="22"/>
      <c r="VSX1" s="22"/>
      <c r="VSY1" s="22"/>
      <c r="VSZ1" s="22"/>
      <c r="VTA1" s="22"/>
      <c r="VTB1" s="22"/>
      <c r="VTC1" s="22"/>
      <c r="VTD1" s="22"/>
      <c r="VTE1" s="22"/>
      <c r="VTF1" s="22"/>
      <c r="VTG1" s="22"/>
      <c r="VTH1" s="22"/>
      <c r="VTI1" s="22"/>
      <c r="VTJ1" s="22"/>
      <c r="VTK1" s="22"/>
      <c r="VTL1" s="22"/>
      <c r="VTM1" s="22"/>
      <c r="VTN1" s="22"/>
      <c r="VTO1" s="22"/>
      <c r="VTP1" s="22"/>
      <c r="VTQ1" s="22"/>
      <c r="VTR1" s="22"/>
      <c r="VTS1" s="22"/>
      <c r="VTT1" s="22"/>
      <c r="VTU1" s="22"/>
      <c r="VTV1" s="22"/>
      <c r="VTW1" s="22"/>
      <c r="VTX1" s="22"/>
      <c r="VTY1" s="22"/>
      <c r="VTZ1" s="22"/>
      <c r="VUA1" s="22"/>
      <c r="VUB1" s="22"/>
      <c r="VUC1" s="22"/>
      <c r="VUD1" s="22"/>
      <c r="VUE1" s="22"/>
      <c r="VUF1" s="22"/>
      <c r="VUG1" s="22"/>
      <c r="VUH1" s="22"/>
      <c r="VUI1" s="22"/>
      <c r="VUJ1" s="22"/>
      <c r="VUK1" s="22"/>
      <c r="VUL1" s="22"/>
      <c r="VUM1" s="22"/>
      <c r="VUN1" s="22"/>
      <c r="VUO1" s="22"/>
      <c r="VUP1" s="22"/>
      <c r="VUQ1" s="22"/>
      <c r="VUR1" s="22"/>
      <c r="VUS1" s="22"/>
      <c r="VUT1" s="22"/>
      <c r="VUU1" s="22"/>
      <c r="VUV1" s="22"/>
      <c r="VUW1" s="22"/>
      <c r="VUX1" s="22"/>
      <c r="VUY1" s="22"/>
      <c r="VUZ1" s="22"/>
      <c r="VVA1" s="22"/>
      <c r="VVB1" s="22"/>
      <c r="VVC1" s="22"/>
      <c r="VVD1" s="22"/>
      <c r="VVE1" s="22"/>
      <c r="VVF1" s="22"/>
      <c r="VVG1" s="22"/>
      <c r="VVH1" s="22"/>
      <c r="VVI1" s="22"/>
      <c r="VVJ1" s="22"/>
      <c r="VVK1" s="22"/>
      <c r="VVL1" s="22"/>
      <c r="VVM1" s="22"/>
      <c r="VVN1" s="22"/>
      <c r="VVO1" s="22"/>
      <c r="VVP1" s="22"/>
      <c r="VVQ1" s="22"/>
      <c r="VVR1" s="22"/>
      <c r="VVS1" s="22"/>
      <c r="VVT1" s="22"/>
      <c r="VVU1" s="22"/>
      <c r="VVV1" s="22"/>
      <c r="VVW1" s="22"/>
      <c r="VVX1" s="22"/>
      <c r="VVY1" s="22"/>
      <c r="VVZ1" s="22"/>
      <c r="VWA1" s="22"/>
      <c r="VWB1" s="22"/>
      <c r="VWC1" s="22"/>
      <c r="VWD1" s="22"/>
      <c r="VWE1" s="22"/>
      <c r="VWF1" s="22"/>
      <c r="VWG1" s="22"/>
      <c r="VWH1" s="22"/>
      <c r="VWI1" s="22"/>
      <c r="VWJ1" s="22"/>
      <c r="VWK1" s="22"/>
      <c r="VWL1" s="22"/>
      <c r="VWM1" s="22"/>
      <c r="VWN1" s="22"/>
      <c r="VWO1" s="22"/>
      <c r="VWP1" s="22"/>
      <c r="VWQ1" s="22"/>
      <c r="VWR1" s="22"/>
      <c r="VWS1" s="22"/>
      <c r="VWT1" s="22"/>
      <c r="VWU1" s="22"/>
      <c r="VWV1" s="22"/>
      <c r="VWW1" s="22"/>
      <c r="VWX1" s="22"/>
      <c r="VWY1" s="22"/>
      <c r="VWZ1" s="22"/>
      <c r="VXA1" s="22"/>
      <c r="VXB1" s="22"/>
      <c r="VXC1" s="22"/>
      <c r="VXD1" s="22"/>
      <c r="VXE1" s="22"/>
      <c r="VXF1" s="22"/>
      <c r="VXG1" s="22"/>
      <c r="VXH1" s="22"/>
      <c r="VXI1" s="22"/>
      <c r="VXJ1" s="22"/>
      <c r="VXK1" s="22"/>
      <c r="VXL1" s="22"/>
      <c r="VXM1" s="22"/>
      <c r="VXN1" s="22"/>
      <c r="VXO1" s="22"/>
      <c r="VXP1" s="22"/>
      <c r="VXQ1" s="22"/>
      <c r="VXR1" s="22"/>
      <c r="VXS1" s="22"/>
      <c r="VXT1" s="22"/>
      <c r="VXU1" s="22"/>
      <c r="VXV1" s="22"/>
      <c r="VXW1" s="22"/>
      <c r="VXX1" s="22"/>
      <c r="VXY1" s="22"/>
      <c r="VXZ1" s="22"/>
      <c r="VYA1" s="22"/>
      <c r="VYB1" s="22"/>
      <c r="VYC1" s="22"/>
      <c r="VYD1" s="22"/>
      <c r="VYE1" s="22"/>
      <c r="VYF1" s="22"/>
      <c r="VYG1" s="22"/>
      <c r="VYH1" s="22"/>
      <c r="VYI1" s="22"/>
      <c r="VYJ1" s="22"/>
      <c r="VYK1" s="22"/>
      <c r="VYL1" s="22"/>
      <c r="VYM1" s="22"/>
      <c r="VYN1" s="22"/>
      <c r="VYO1" s="22"/>
      <c r="VYP1" s="22"/>
      <c r="VYQ1" s="22"/>
      <c r="VYR1" s="22"/>
      <c r="VYS1" s="22"/>
      <c r="VYT1" s="22"/>
      <c r="VYU1" s="22"/>
      <c r="VYV1" s="22"/>
      <c r="VYW1" s="22"/>
      <c r="VYX1" s="22"/>
      <c r="VYY1" s="22"/>
      <c r="VYZ1" s="22"/>
      <c r="VZA1" s="22"/>
      <c r="VZB1" s="22"/>
      <c r="VZC1" s="22"/>
      <c r="VZD1" s="22"/>
      <c r="VZE1" s="22"/>
      <c r="VZF1" s="22"/>
      <c r="VZG1" s="22"/>
      <c r="VZH1" s="22"/>
      <c r="VZI1" s="22"/>
      <c r="VZJ1" s="22"/>
      <c r="VZK1" s="22"/>
      <c r="VZL1" s="22"/>
      <c r="VZM1" s="22"/>
      <c r="VZN1" s="22"/>
      <c r="VZO1" s="22"/>
      <c r="VZP1" s="22"/>
      <c r="VZQ1" s="22"/>
      <c r="VZR1" s="22"/>
      <c r="VZS1" s="22"/>
      <c r="VZT1" s="22"/>
      <c r="VZU1" s="22"/>
      <c r="VZV1" s="22"/>
      <c r="VZW1" s="22"/>
      <c r="VZX1" s="22"/>
      <c r="VZY1" s="22"/>
      <c r="VZZ1" s="22"/>
      <c r="WAA1" s="22"/>
      <c r="WAB1" s="22"/>
      <c r="WAC1" s="22"/>
      <c r="WAD1" s="22"/>
      <c r="WAE1" s="22"/>
      <c r="WAF1" s="22"/>
      <c r="WAG1" s="22"/>
      <c r="WAH1" s="22"/>
      <c r="WAI1" s="22"/>
      <c r="WAJ1" s="22"/>
      <c r="WAK1" s="22"/>
      <c r="WAL1" s="22"/>
      <c r="WAM1" s="22"/>
      <c r="WAN1" s="22"/>
      <c r="WAO1" s="22"/>
      <c r="WAP1" s="22"/>
      <c r="WAQ1" s="22"/>
      <c r="WAR1" s="22"/>
      <c r="WAS1" s="22"/>
      <c r="WAT1" s="22"/>
      <c r="WAU1" s="22"/>
      <c r="WAV1" s="22"/>
      <c r="WAW1" s="22"/>
      <c r="WAX1" s="22"/>
      <c r="WAY1" s="22"/>
      <c r="WAZ1" s="22"/>
      <c r="WBA1" s="22"/>
      <c r="WBB1" s="22"/>
      <c r="WBC1" s="22"/>
      <c r="WBD1" s="22"/>
      <c r="WBE1" s="22"/>
      <c r="WBF1" s="22"/>
      <c r="WBG1" s="22"/>
      <c r="WBH1" s="22"/>
      <c r="WBI1" s="22"/>
      <c r="WBJ1" s="22"/>
      <c r="WBK1" s="22"/>
      <c r="WBL1" s="22"/>
      <c r="WBM1" s="22"/>
      <c r="WBN1" s="22"/>
      <c r="WBO1" s="22"/>
      <c r="WBP1" s="22"/>
      <c r="WBQ1" s="22"/>
      <c r="WBR1" s="22"/>
      <c r="WBS1" s="22"/>
      <c r="WBT1" s="22"/>
      <c r="WBU1" s="22"/>
      <c r="WBV1" s="22"/>
      <c r="WBW1" s="22"/>
      <c r="WBX1" s="22"/>
      <c r="WBY1" s="22"/>
      <c r="WBZ1" s="22"/>
      <c r="WCA1" s="22"/>
      <c r="WCB1" s="22"/>
      <c r="WCC1" s="22"/>
      <c r="WCD1" s="22"/>
      <c r="WCE1" s="22"/>
      <c r="WCF1" s="22"/>
      <c r="WCG1" s="22"/>
      <c r="WCH1" s="22"/>
      <c r="WCI1" s="22"/>
      <c r="WCJ1" s="22"/>
      <c r="WCK1" s="22"/>
      <c r="WCL1" s="22"/>
      <c r="WCM1" s="22"/>
      <c r="WCN1" s="22"/>
      <c r="WCO1" s="22"/>
      <c r="WCP1" s="22"/>
      <c r="WCQ1" s="22"/>
      <c r="WCR1" s="22"/>
      <c r="WCS1" s="22"/>
      <c r="WCT1" s="22"/>
      <c r="WCU1" s="22"/>
      <c r="WCV1" s="22"/>
      <c r="WCW1" s="22"/>
      <c r="WCX1" s="22"/>
      <c r="WCY1" s="22"/>
      <c r="WCZ1" s="22"/>
      <c r="WDA1" s="22"/>
      <c r="WDB1" s="22"/>
      <c r="WDC1" s="22"/>
      <c r="WDD1" s="22"/>
      <c r="WDE1" s="22"/>
      <c r="WDF1" s="22"/>
      <c r="WDG1" s="22"/>
      <c r="WDH1" s="22"/>
      <c r="WDI1" s="22"/>
      <c r="WDJ1" s="22"/>
      <c r="WDK1" s="22"/>
      <c r="WDL1" s="22"/>
      <c r="WDM1" s="22"/>
      <c r="WDN1" s="22"/>
      <c r="WDO1" s="22"/>
      <c r="WDP1" s="22"/>
      <c r="WDQ1" s="22"/>
      <c r="WDR1" s="22"/>
      <c r="WDS1" s="22"/>
      <c r="WDT1" s="22"/>
      <c r="WDU1" s="22"/>
      <c r="WDV1" s="22"/>
      <c r="WDW1" s="22"/>
      <c r="WDX1" s="22"/>
      <c r="WDY1" s="22"/>
      <c r="WDZ1" s="22"/>
      <c r="WEA1" s="22"/>
      <c r="WEB1" s="22"/>
      <c r="WEC1" s="22"/>
      <c r="WED1" s="22"/>
      <c r="WEE1" s="22"/>
      <c r="WEF1" s="22"/>
      <c r="WEG1" s="22"/>
      <c r="WEH1" s="22"/>
      <c r="WEI1" s="22"/>
      <c r="WEJ1" s="22"/>
      <c r="WEK1" s="22"/>
      <c r="WEL1" s="22"/>
      <c r="WEM1" s="22"/>
      <c r="WEN1" s="22"/>
      <c r="WEO1" s="22"/>
      <c r="WEP1" s="22"/>
      <c r="WEQ1" s="22"/>
      <c r="WER1" s="22"/>
      <c r="WES1" s="22"/>
      <c r="WET1" s="22"/>
      <c r="WEU1" s="22"/>
      <c r="WEV1" s="22"/>
      <c r="WEW1" s="22"/>
      <c r="WEX1" s="22"/>
      <c r="WEY1" s="22"/>
      <c r="WEZ1" s="22"/>
      <c r="WFA1" s="22"/>
      <c r="WFB1" s="22"/>
      <c r="WFC1" s="22"/>
      <c r="WFD1" s="22"/>
      <c r="WFE1" s="22"/>
      <c r="WFF1" s="22"/>
      <c r="WFG1" s="22"/>
      <c r="WFH1" s="22"/>
      <c r="WFI1" s="22"/>
      <c r="WFJ1" s="22"/>
      <c r="WFK1" s="22"/>
      <c r="WFL1" s="22"/>
      <c r="WFM1" s="22"/>
      <c r="WFN1" s="22"/>
      <c r="WFO1" s="22"/>
      <c r="WFP1" s="22"/>
      <c r="WFQ1" s="22"/>
      <c r="WFR1" s="22"/>
      <c r="WFS1" s="22"/>
      <c r="WFT1" s="22"/>
      <c r="WFU1" s="22"/>
      <c r="WFV1" s="22"/>
      <c r="WFW1" s="22"/>
      <c r="WFX1" s="22"/>
      <c r="WFY1" s="22"/>
      <c r="WFZ1" s="22"/>
      <c r="WGA1" s="22"/>
      <c r="WGB1" s="22"/>
      <c r="WGC1" s="22"/>
      <c r="WGD1" s="22"/>
      <c r="WGE1" s="22"/>
      <c r="WGF1" s="22"/>
      <c r="WGG1" s="22"/>
      <c r="WGH1" s="22"/>
      <c r="WGI1" s="22"/>
      <c r="WGJ1" s="22"/>
      <c r="WGK1" s="22"/>
      <c r="WGL1" s="22"/>
      <c r="WGM1" s="22"/>
      <c r="WGN1" s="22"/>
      <c r="WGO1" s="22"/>
      <c r="WGP1" s="22"/>
      <c r="WGQ1" s="22"/>
      <c r="WGR1" s="22"/>
      <c r="WGS1" s="22"/>
      <c r="WGT1" s="22"/>
      <c r="WGU1" s="22"/>
      <c r="WGV1" s="22"/>
      <c r="WGW1" s="22"/>
      <c r="WGX1" s="22"/>
      <c r="WGY1" s="22"/>
      <c r="WGZ1" s="22"/>
      <c r="WHA1" s="22"/>
      <c r="WHB1" s="22"/>
      <c r="WHC1" s="22"/>
      <c r="WHD1" s="22"/>
      <c r="WHE1" s="22"/>
      <c r="WHF1" s="22"/>
      <c r="WHG1" s="22"/>
      <c r="WHH1" s="22"/>
      <c r="WHI1" s="22"/>
      <c r="WHJ1" s="22"/>
      <c r="WHK1" s="22"/>
      <c r="WHL1" s="22"/>
      <c r="WHM1" s="22"/>
      <c r="WHN1" s="22"/>
      <c r="WHO1" s="22"/>
      <c r="WHP1" s="22"/>
      <c r="WHQ1" s="22"/>
      <c r="WHR1" s="22"/>
      <c r="WHS1" s="22"/>
      <c r="WHT1" s="22"/>
      <c r="WHU1" s="22"/>
      <c r="WHV1" s="22"/>
      <c r="WHW1" s="22"/>
      <c r="WHX1" s="22"/>
      <c r="WHY1" s="22"/>
      <c r="WHZ1" s="22"/>
      <c r="WIA1" s="22"/>
      <c r="WIB1" s="22"/>
      <c r="WIC1" s="22"/>
      <c r="WID1" s="22"/>
      <c r="WIE1" s="22"/>
      <c r="WIF1" s="22"/>
      <c r="WIG1" s="22"/>
      <c r="WIH1" s="22"/>
      <c r="WII1" s="22"/>
      <c r="WIJ1" s="22"/>
      <c r="WIK1" s="22"/>
      <c r="WIL1" s="22"/>
      <c r="WIM1" s="22"/>
      <c r="WIN1" s="22"/>
      <c r="WIO1" s="22"/>
      <c r="WIP1" s="22"/>
      <c r="WIQ1" s="22"/>
      <c r="WIR1" s="22"/>
      <c r="WIS1" s="22"/>
      <c r="WIT1" s="22"/>
      <c r="WIU1" s="22"/>
      <c r="WIV1" s="22"/>
      <c r="WIW1" s="22"/>
      <c r="WIX1" s="22"/>
      <c r="WIY1" s="22"/>
      <c r="WIZ1" s="22"/>
      <c r="WJA1" s="22"/>
      <c r="WJB1" s="22"/>
      <c r="WJC1" s="22"/>
      <c r="WJD1" s="22"/>
      <c r="WJE1" s="22"/>
      <c r="WJF1" s="22"/>
      <c r="WJG1" s="22"/>
      <c r="WJH1" s="22"/>
      <c r="WJI1" s="22"/>
      <c r="WJJ1" s="22"/>
      <c r="WJK1" s="22"/>
      <c r="WJL1" s="22"/>
      <c r="WJM1" s="22"/>
      <c r="WJN1" s="22"/>
      <c r="WJO1" s="22"/>
      <c r="WJP1" s="22"/>
      <c r="WJQ1" s="22"/>
      <c r="WJR1" s="22"/>
      <c r="WJS1" s="22"/>
      <c r="WJT1" s="22"/>
      <c r="WJU1" s="22"/>
      <c r="WJV1" s="22"/>
      <c r="WJW1" s="22"/>
      <c r="WJX1" s="22"/>
      <c r="WJY1" s="22"/>
      <c r="WJZ1" s="22"/>
      <c r="WKA1" s="22"/>
      <c r="WKB1" s="22"/>
      <c r="WKC1" s="22"/>
      <c r="WKD1" s="22"/>
      <c r="WKE1" s="22"/>
      <c r="WKF1" s="22"/>
      <c r="WKG1" s="22"/>
      <c r="WKH1" s="22"/>
      <c r="WKI1" s="22"/>
      <c r="WKJ1" s="22"/>
      <c r="WKK1" s="22"/>
      <c r="WKL1" s="22"/>
      <c r="WKM1" s="22"/>
      <c r="WKN1" s="22"/>
      <c r="WKO1" s="22"/>
      <c r="WKP1" s="22"/>
      <c r="WKQ1" s="22"/>
      <c r="WKR1" s="22"/>
      <c r="WKS1" s="22"/>
      <c r="WKT1" s="22"/>
      <c r="WKU1" s="22"/>
      <c r="WKV1" s="22"/>
      <c r="WKW1" s="22"/>
      <c r="WKX1" s="22"/>
      <c r="WKY1" s="22"/>
      <c r="WKZ1" s="22"/>
      <c r="WLA1" s="22"/>
      <c r="WLB1" s="22"/>
      <c r="WLC1" s="22"/>
      <c r="WLD1" s="22"/>
      <c r="WLE1" s="22"/>
      <c r="WLF1" s="22"/>
      <c r="WLG1" s="22"/>
      <c r="WLH1" s="22"/>
      <c r="WLI1" s="22"/>
      <c r="WLJ1" s="22"/>
      <c r="WLK1" s="22"/>
      <c r="WLL1" s="22"/>
      <c r="WLM1" s="22"/>
      <c r="WLN1" s="22"/>
      <c r="WLO1" s="22"/>
      <c r="WLP1" s="22"/>
      <c r="WLQ1" s="22"/>
      <c r="WLR1" s="22"/>
      <c r="WLS1" s="22"/>
      <c r="WLT1" s="22"/>
      <c r="WLU1" s="22"/>
      <c r="WLV1" s="22"/>
      <c r="WLW1" s="22"/>
      <c r="WLX1" s="22"/>
      <c r="WLY1" s="22"/>
      <c r="WLZ1" s="22"/>
      <c r="WMA1" s="22"/>
      <c r="WMB1" s="22"/>
      <c r="WMC1" s="22"/>
      <c r="WMD1" s="22"/>
      <c r="WME1" s="22"/>
      <c r="WMF1" s="22"/>
      <c r="WMG1" s="22"/>
      <c r="WMH1" s="22"/>
      <c r="WMI1" s="22"/>
      <c r="WMJ1" s="22"/>
      <c r="WMK1" s="22"/>
      <c r="WML1" s="22"/>
      <c r="WMM1" s="22"/>
      <c r="WMN1" s="22"/>
      <c r="WMO1" s="22"/>
      <c r="WMP1" s="22"/>
      <c r="WMQ1" s="22"/>
      <c r="WMR1" s="22"/>
      <c r="WMS1" s="22"/>
      <c r="WMT1" s="22"/>
      <c r="WMU1" s="22"/>
      <c r="WMV1" s="22"/>
      <c r="WMW1" s="22"/>
      <c r="WMX1" s="22"/>
      <c r="WMY1" s="22"/>
      <c r="WMZ1" s="22"/>
      <c r="WNA1" s="22"/>
      <c r="WNB1" s="22"/>
      <c r="WNC1" s="22"/>
      <c r="WND1" s="22"/>
      <c r="WNE1" s="22"/>
      <c r="WNF1" s="22"/>
      <c r="WNG1" s="22"/>
      <c r="WNH1" s="22"/>
      <c r="WNI1" s="22"/>
      <c r="WNJ1" s="22"/>
      <c r="WNK1" s="22"/>
      <c r="WNL1" s="22"/>
      <c r="WNM1" s="22"/>
      <c r="WNN1" s="22"/>
      <c r="WNO1" s="22"/>
      <c r="WNP1" s="22"/>
      <c r="WNQ1" s="22"/>
      <c r="WNR1" s="22"/>
      <c r="WNS1" s="22"/>
      <c r="WNT1" s="22"/>
      <c r="WNU1" s="22"/>
      <c r="WNV1" s="22"/>
      <c r="WNW1" s="22"/>
      <c r="WNX1" s="22"/>
      <c r="WNY1" s="22"/>
      <c r="WNZ1" s="22"/>
      <c r="WOA1" s="22"/>
      <c r="WOB1" s="22"/>
      <c r="WOC1" s="22"/>
      <c r="WOD1" s="22"/>
      <c r="WOE1" s="22"/>
      <c r="WOF1" s="22"/>
      <c r="WOG1" s="22"/>
      <c r="WOH1" s="22"/>
      <c r="WOI1" s="22"/>
      <c r="WOJ1" s="22"/>
      <c r="WOK1" s="22"/>
      <c r="WOL1" s="22"/>
      <c r="WOM1" s="22"/>
      <c r="WON1" s="22"/>
      <c r="WOO1" s="22"/>
      <c r="WOP1" s="22"/>
      <c r="WOQ1" s="22"/>
      <c r="WOR1" s="22"/>
      <c r="WOS1" s="22"/>
      <c r="WOT1" s="22"/>
      <c r="WOU1" s="22"/>
      <c r="WOV1" s="22"/>
      <c r="WOW1" s="22"/>
      <c r="WOX1" s="22"/>
      <c r="WOY1" s="22"/>
      <c r="WOZ1" s="22"/>
      <c r="WPA1" s="22"/>
      <c r="WPB1" s="22"/>
      <c r="WPC1" s="22"/>
      <c r="WPD1" s="22"/>
      <c r="WPE1" s="22"/>
      <c r="WPF1" s="22"/>
      <c r="WPG1" s="22"/>
      <c r="WPH1" s="22"/>
      <c r="WPI1" s="22"/>
      <c r="WPJ1" s="22"/>
      <c r="WPK1" s="22"/>
      <c r="WPL1" s="22"/>
      <c r="WPM1" s="22"/>
      <c r="WPN1" s="22"/>
      <c r="WPO1" s="22"/>
      <c r="WPP1" s="22"/>
      <c r="WPQ1" s="22"/>
      <c r="WPR1" s="22"/>
      <c r="WPS1" s="22"/>
      <c r="WPT1" s="22"/>
      <c r="WPU1" s="22"/>
      <c r="WPV1" s="22"/>
      <c r="WPW1" s="22"/>
      <c r="WPX1" s="22"/>
      <c r="WPY1" s="22"/>
      <c r="WPZ1" s="22"/>
      <c r="WQA1" s="22"/>
      <c r="WQB1" s="22"/>
      <c r="WQC1" s="22"/>
      <c r="WQD1" s="22"/>
      <c r="WQE1" s="22"/>
      <c r="WQF1" s="22"/>
      <c r="WQG1" s="22"/>
      <c r="WQH1" s="22"/>
      <c r="WQI1" s="22"/>
      <c r="WQJ1" s="22"/>
      <c r="WQK1" s="22"/>
      <c r="WQL1" s="22"/>
      <c r="WQM1" s="22"/>
      <c r="WQN1" s="22"/>
      <c r="WQO1" s="22"/>
      <c r="WQP1" s="22"/>
      <c r="WQQ1" s="22"/>
      <c r="WQR1" s="22"/>
      <c r="WQS1" s="22"/>
      <c r="WQT1" s="22"/>
      <c r="WQU1" s="22"/>
      <c r="WQV1" s="22"/>
      <c r="WQW1" s="22"/>
      <c r="WQX1" s="22"/>
      <c r="WQY1" s="22"/>
      <c r="WQZ1" s="22"/>
      <c r="WRA1" s="22"/>
      <c r="WRB1" s="22"/>
      <c r="WRC1" s="22"/>
      <c r="WRD1" s="22"/>
      <c r="WRE1" s="22"/>
      <c r="WRF1" s="22"/>
      <c r="WRG1" s="22"/>
      <c r="WRH1" s="22"/>
      <c r="WRI1" s="22"/>
      <c r="WRJ1" s="22"/>
      <c r="WRK1" s="22"/>
      <c r="WRL1" s="22"/>
      <c r="WRM1" s="22"/>
      <c r="WRN1" s="22"/>
      <c r="WRO1" s="22"/>
      <c r="WRP1" s="22"/>
      <c r="WRQ1" s="22"/>
      <c r="WRR1" s="22"/>
      <c r="WRS1" s="22"/>
      <c r="WRT1" s="22"/>
      <c r="WRU1" s="22"/>
      <c r="WRV1" s="22"/>
      <c r="WRW1" s="22"/>
      <c r="WRX1" s="22"/>
      <c r="WRY1" s="22"/>
      <c r="WRZ1" s="22"/>
      <c r="WSA1" s="22"/>
      <c r="WSB1" s="22"/>
      <c r="WSC1" s="22"/>
      <c r="WSD1" s="22"/>
      <c r="WSE1" s="22"/>
      <c r="WSF1" s="22"/>
      <c r="WSG1" s="22"/>
      <c r="WSH1" s="22"/>
      <c r="WSI1" s="22"/>
      <c r="WSJ1" s="22"/>
      <c r="WSK1" s="22"/>
      <c r="WSL1" s="22"/>
      <c r="WSM1" s="22"/>
      <c r="WSN1" s="22"/>
      <c r="WSO1" s="22"/>
      <c r="WSP1" s="22"/>
      <c r="WSQ1" s="22"/>
      <c r="WSR1" s="22"/>
      <c r="WSS1" s="22"/>
      <c r="WST1" s="22"/>
      <c r="WSU1" s="22"/>
      <c r="WSV1" s="22"/>
      <c r="WSW1" s="22"/>
      <c r="WSX1" s="22"/>
      <c r="WSY1" s="22"/>
      <c r="WSZ1" s="22"/>
      <c r="WTA1" s="22"/>
      <c r="WTB1" s="22"/>
      <c r="WTC1" s="22"/>
      <c r="WTD1" s="22"/>
      <c r="WTE1" s="22"/>
      <c r="WTF1" s="22"/>
      <c r="WTG1" s="22"/>
      <c r="WTH1" s="22"/>
      <c r="WTI1" s="22"/>
      <c r="WTJ1" s="22"/>
      <c r="WTK1" s="22"/>
      <c r="WTL1" s="22"/>
      <c r="WTM1" s="22"/>
      <c r="WTN1" s="22"/>
      <c r="WTO1" s="22"/>
      <c r="WTP1" s="22"/>
      <c r="WTQ1" s="22"/>
      <c r="WTR1" s="22"/>
      <c r="WTS1" s="22"/>
      <c r="WTT1" s="22"/>
      <c r="WTU1" s="22"/>
      <c r="WTV1" s="22"/>
      <c r="WTW1" s="22"/>
      <c r="WTX1" s="22"/>
      <c r="WTY1" s="22"/>
      <c r="WTZ1" s="22"/>
      <c r="WUA1" s="22"/>
      <c r="WUB1" s="22"/>
      <c r="WUC1" s="22"/>
      <c r="WUD1" s="22"/>
      <c r="WUE1" s="22"/>
      <c r="WUF1" s="22"/>
      <c r="WUG1" s="22"/>
      <c r="WUH1" s="22"/>
      <c r="WUI1" s="22"/>
      <c r="WUJ1" s="22"/>
      <c r="WUK1" s="22"/>
      <c r="WUL1" s="22"/>
      <c r="WUM1" s="22"/>
      <c r="WUN1" s="22"/>
      <c r="WUO1" s="22"/>
      <c r="WUP1" s="22"/>
      <c r="WUQ1" s="22"/>
      <c r="WUR1" s="22"/>
      <c r="WUS1" s="22"/>
      <c r="WUT1" s="22"/>
      <c r="WUU1" s="22"/>
      <c r="WUV1" s="22"/>
      <c r="WUW1" s="22"/>
      <c r="WUX1" s="22"/>
      <c r="WUY1" s="22"/>
      <c r="WUZ1" s="22"/>
      <c r="WVA1" s="22"/>
      <c r="WVB1" s="22"/>
      <c r="WVC1" s="22"/>
      <c r="WVD1" s="22"/>
      <c r="WVE1" s="22"/>
      <c r="WVF1" s="22"/>
      <c r="WVG1" s="22"/>
      <c r="WVH1" s="22"/>
      <c r="WVI1" s="22"/>
      <c r="WVJ1" s="22"/>
      <c r="WVK1" s="22"/>
      <c r="WVL1" s="22"/>
      <c r="WVM1" s="22"/>
      <c r="WVN1" s="22"/>
      <c r="WVO1" s="22"/>
      <c r="WVP1" s="22"/>
      <c r="WVQ1" s="22"/>
      <c r="WVR1" s="22"/>
      <c r="WVS1" s="22"/>
      <c r="WVT1" s="22"/>
      <c r="WVU1" s="22"/>
      <c r="WVV1" s="22"/>
      <c r="WVW1" s="22"/>
      <c r="WVX1" s="22"/>
      <c r="WVY1" s="22"/>
      <c r="WVZ1" s="22"/>
      <c r="WWA1" s="22"/>
      <c r="WWB1" s="22"/>
      <c r="WWC1" s="22"/>
      <c r="WWD1" s="22"/>
      <c r="WWE1" s="22"/>
      <c r="WWF1" s="22"/>
      <c r="WWG1" s="22"/>
      <c r="WWH1" s="22"/>
      <c r="WWI1" s="22"/>
      <c r="WWJ1" s="22"/>
      <c r="WWK1" s="22"/>
      <c r="WWL1" s="22"/>
      <c r="WWM1" s="22"/>
      <c r="WWN1" s="22"/>
      <c r="WWO1" s="22"/>
      <c r="WWP1" s="22"/>
      <c r="WWQ1" s="22"/>
      <c r="WWR1" s="22"/>
      <c r="WWS1" s="22"/>
      <c r="WWT1" s="22"/>
      <c r="WWU1" s="22"/>
      <c r="WWV1" s="22"/>
      <c r="WWW1" s="22"/>
      <c r="WWX1" s="22"/>
      <c r="WWY1" s="22"/>
      <c r="WWZ1" s="22"/>
      <c r="WXA1" s="22"/>
      <c r="WXB1" s="22"/>
      <c r="WXC1" s="22"/>
      <c r="WXD1" s="22"/>
      <c r="WXE1" s="22"/>
      <c r="WXF1" s="22"/>
      <c r="WXG1" s="22"/>
      <c r="WXH1" s="22"/>
      <c r="WXI1" s="22"/>
      <c r="WXJ1" s="22"/>
      <c r="WXK1" s="22"/>
      <c r="WXL1" s="22"/>
      <c r="WXM1" s="22"/>
      <c r="WXN1" s="22"/>
      <c r="WXO1" s="22"/>
      <c r="WXP1" s="22"/>
      <c r="WXQ1" s="22"/>
      <c r="WXR1" s="22"/>
      <c r="WXS1" s="22"/>
      <c r="WXT1" s="22"/>
      <c r="WXU1" s="22"/>
      <c r="WXV1" s="22"/>
      <c r="WXW1" s="22"/>
      <c r="WXX1" s="22"/>
      <c r="WXY1" s="22"/>
      <c r="WXZ1" s="22"/>
      <c r="WYA1" s="22"/>
      <c r="WYB1" s="22"/>
      <c r="WYC1" s="22"/>
      <c r="WYD1" s="22"/>
      <c r="WYE1" s="22"/>
      <c r="WYF1" s="22"/>
      <c r="WYG1" s="22"/>
      <c r="WYH1" s="22"/>
      <c r="WYI1" s="22"/>
      <c r="WYJ1" s="22"/>
      <c r="WYK1" s="22"/>
      <c r="WYL1" s="22"/>
      <c r="WYM1" s="22"/>
      <c r="WYN1" s="22"/>
      <c r="WYO1" s="22"/>
      <c r="WYP1" s="22"/>
      <c r="WYQ1" s="22"/>
      <c r="WYR1" s="22"/>
      <c r="WYS1" s="22"/>
      <c r="WYT1" s="22"/>
      <c r="WYU1" s="22"/>
      <c r="WYV1" s="22"/>
      <c r="WYW1" s="22"/>
      <c r="WYX1" s="22"/>
      <c r="WYY1" s="22"/>
      <c r="WYZ1" s="22"/>
      <c r="WZA1" s="22"/>
      <c r="WZB1" s="22"/>
      <c r="WZC1" s="22"/>
      <c r="WZD1" s="22"/>
      <c r="WZE1" s="22"/>
      <c r="WZF1" s="22"/>
      <c r="WZG1" s="22"/>
      <c r="WZH1" s="22"/>
      <c r="WZI1" s="22"/>
      <c r="WZJ1" s="22"/>
      <c r="WZK1" s="22"/>
      <c r="WZL1" s="22"/>
      <c r="WZM1" s="22"/>
      <c r="WZN1" s="22"/>
      <c r="WZO1" s="22"/>
      <c r="WZP1" s="22"/>
      <c r="WZQ1" s="22"/>
      <c r="WZR1" s="22"/>
      <c r="WZS1" s="22"/>
      <c r="WZT1" s="22"/>
      <c r="WZU1" s="22"/>
      <c r="WZV1" s="22"/>
      <c r="WZW1" s="22"/>
      <c r="WZX1" s="22"/>
      <c r="WZY1" s="22"/>
      <c r="WZZ1" s="22"/>
      <c r="XAA1" s="22"/>
      <c r="XAB1" s="22"/>
      <c r="XAC1" s="22"/>
      <c r="XAD1" s="22"/>
      <c r="XAE1" s="22"/>
      <c r="XAF1" s="22"/>
      <c r="XAG1" s="22"/>
      <c r="XAH1" s="22"/>
      <c r="XAI1" s="22"/>
      <c r="XAJ1" s="22"/>
      <c r="XAK1" s="22"/>
      <c r="XAL1" s="22"/>
      <c r="XAM1" s="22"/>
      <c r="XAN1" s="22"/>
      <c r="XAO1" s="22"/>
      <c r="XAP1" s="22"/>
      <c r="XAQ1" s="22"/>
      <c r="XAR1" s="22"/>
      <c r="XAS1" s="22"/>
      <c r="XAT1" s="22"/>
      <c r="XAU1" s="22"/>
      <c r="XAV1" s="22"/>
      <c r="XAW1" s="22"/>
      <c r="XAX1" s="22"/>
      <c r="XAY1" s="22"/>
      <c r="XAZ1" s="22"/>
      <c r="XBA1" s="22"/>
      <c r="XBB1" s="22"/>
      <c r="XBC1" s="22"/>
      <c r="XBD1" s="22"/>
      <c r="XBE1" s="22"/>
      <c r="XBF1" s="22"/>
      <c r="XBG1" s="22"/>
      <c r="XBH1" s="22"/>
      <c r="XBI1" s="22"/>
      <c r="XBJ1" s="22"/>
      <c r="XBK1" s="22"/>
      <c r="XBL1" s="22"/>
      <c r="XBM1" s="22"/>
      <c r="XBN1" s="22"/>
      <c r="XBO1" s="22"/>
      <c r="XBP1" s="22"/>
      <c r="XBQ1" s="22"/>
      <c r="XBR1" s="22"/>
      <c r="XBS1" s="22"/>
      <c r="XBT1" s="22"/>
      <c r="XBU1" s="22"/>
      <c r="XBV1" s="22"/>
      <c r="XBW1" s="22"/>
      <c r="XBX1" s="22"/>
      <c r="XBY1" s="22"/>
      <c r="XBZ1" s="22"/>
      <c r="XCA1" s="22"/>
      <c r="XCB1" s="22"/>
      <c r="XCC1" s="22"/>
      <c r="XCD1" s="22"/>
      <c r="XCE1" s="22"/>
      <c r="XCF1" s="22"/>
      <c r="XCG1" s="22"/>
      <c r="XCH1" s="22"/>
      <c r="XCI1" s="22"/>
      <c r="XCJ1" s="22"/>
      <c r="XCK1" s="22"/>
      <c r="XCL1" s="22"/>
      <c r="XCM1" s="22"/>
      <c r="XCN1" s="22"/>
      <c r="XCO1" s="22"/>
      <c r="XCP1" s="22"/>
      <c r="XCQ1" s="22"/>
      <c r="XCR1" s="22"/>
      <c r="XCS1" s="22"/>
      <c r="XCT1" s="22"/>
      <c r="XCU1" s="22"/>
      <c r="XCV1" s="22"/>
      <c r="XCW1" s="22"/>
      <c r="XCX1" s="22"/>
      <c r="XCY1" s="22"/>
      <c r="XCZ1" s="22"/>
      <c r="XDA1" s="22"/>
      <c r="XDB1" s="22"/>
      <c r="XDC1" s="22"/>
      <c r="XDD1" s="22"/>
      <c r="XDE1" s="22"/>
      <c r="XDF1" s="22"/>
      <c r="XDG1" s="22"/>
      <c r="XDH1" s="22"/>
      <c r="XDI1" s="22"/>
      <c r="XDJ1" s="22"/>
      <c r="XDK1" s="22"/>
      <c r="XDL1" s="22"/>
      <c r="XDM1" s="22"/>
      <c r="XDN1" s="22"/>
      <c r="XDO1" s="22"/>
      <c r="XDP1" s="22"/>
      <c r="XDQ1" s="22"/>
      <c r="XDR1" s="22"/>
      <c r="XDS1" s="22"/>
      <c r="XDT1" s="22"/>
      <c r="XDU1" s="22"/>
      <c r="XDV1" s="22"/>
      <c r="XDW1" s="22"/>
      <c r="XDX1" s="22"/>
      <c r="XDY1" s="22"/>
      <c r="XDZ1" s="22"/>
      <c r="XEA1" s="22"/>
      <c r="XEB1" s="22"/>
      <c r="XEC1" s="22"/>
      <c r="XED1" s="22"/>
      <c r="XEE1" s="22"/>
      <c r="XEF1" s="22"/>
      <c r="XEG1" s="22"/>
      <c r="XEH1" s="22"/>
      <c r="XEI1" s="22"/>
      <c r="XEJ1" s="22"/>
      <c r="XEK1" s="22"/>
      <c r="XEL1" s="22"/>
      <c r="XEM1" s="22"/>
      <c r="XEN1" s="22"/>
      <c r="XEO1" s="22"/>
      <c r="XEP1" s="22"/>
      <c r="XEQ1" s="22"/>
      <c r="XER1" s="22"/>
      <c r="XES1" s="22"/>
      <c r="XET1" s="22"/>
      <c r="XEU1" s="22"/>
      <c r="XEV1" s="22"/>
      <c r="XEW1" s="22"/>
    </row>
    <row r="2" spans="1:16377" ht="39" customHeight="1" x14ac:dyDescent="0.35">
      <c r="A2" s="38">
        <v>2026</v>
      </c>
      <c r="B2" s="59" t="s">
        <v>63</v>
      </c>
      <c r="C2" s="58" t="s">
        <v>200</v>
      </c>
      <c r="D2" s="107" t="s">
        <v>114</v>
      </c>
      <c r="E2" s="106"/>
      <c r="F2" s="58" t="s">
        <v>291</v>
      </c>
      <c r="G2" s="107" t="s">
        <v>121</v>
      </c>
      <c r="H2" s="59" t="s">
        <v>126</v>
      </c>
      <c r="I2" s="65"/>
      <c r="J2" s="107" t="s">
        <v>132</v>
      </c>
      <c r="K2" s="107" t="s">
        <v>3</v>
      </c>
      <c r="L2" s="59" t="s">
        <v>6</v>
      </c>
      <c r="M2" s="58" t="s">
        <v>202</v>
      </c>
      <c r="N2" s="148"/>
      <c r="O2" s="149"/>
      <c r="P2" s="149"/>
      <c r="Q2" s="107" t="s">
        <v>140</v>
      </c>
      <c r="R2" s="78"/>
      <c r="S2" s="78"/>
      <c r="T2" s="58" t="s">
        <v>292</v>
      </c>
      <c r="U2" s="107">
        <v>2026</v>
      </c>
      <c r="V2" s="88">
        <v>46022</v>
      </c>
      <c r="W2" s="78"/>
      <c r="X2" s="88">
        <v>46024</v>
      </c>
      <c r="Y2" s="150">
        <v>113142.48</v>
      </c>
      <c r="Z2" s="150">
        <v>0</v>
      </c>
      <c r="AA2" s="150">
        <v>113142.48</v>
      </c>
      <c r="AB2" s="150">
        <v>0</v>
      </c>
      <c r="AC2" s="150">
        <v>113142.48</v>
      </c>
      <c r="AD2" s="150">
        <v>113142.48</v>
      </c>
      <c r="AE2" s="151" t="s">
        <v>102</v>
      </c>
      <c r="AF2" s="155" t="s">
        <v>204</v>
      </c>
      <c r="AG2" s="161" t="s">
        <v>293</v>
      </c>
      <c r="AH2" s="157" t="s">
        <v>294</v>
      </c>
      <c r="AI2" s="158"/>
      <c r="AJ2" s="158"/>
      <c r="AK2" s="24"/>
      <c r="AL2" s="158"/>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row>
    <row r="3" spans="1:16377" ht="37" customHeight="1" x14ac:dyDescent="0.35">
      <c r="A3" s="38">
        <v>2026</v>
      </c>
      <c r="B3" s="59" t="s">
        <v>63</v>
      </c>
      <c r="C3" s="58" t="s">
        <v>200</v>
      </c>
      <c r="D3" s="107" t="s">
        <v>114</v>
      </c>
      <c r="E3" s="106"/>
      <c r="F3" s="58" t="s">
        <v>295</v>
      </c>
      <c r="G3" s="107" t="s">
        <v>121</v>
      </c>
      <c r="H3" s="59" t="s">
        <v>126</v>
      </c>
      <c r="I3" s="65"/>
      <c r="J3" s="107" t="s">
        <v>132</v>
      </c>
      <c r="K3" s="107" t="s">
        <v>3</v>
      </c>
      <c r="L3" s="59" t="s">
        <v>6</v>
      </c>
      <c r="M3" s="58" t="s">
        <v>202</v>
      </c>
      <c r="N3" s="148"/>
      <c r="O3" s="149"/>
      <c r="P3" s="149"/>
      <c r="Q3" s="107" t="s">
        <v>140</v>
      </c>
      <c r="R3" s="78"/>
      <c r="S3" s="78"/>
      <c r="T3" s="58" t="s">
        <v>296</v>
      </c>
      <c r="U3" s="107">
        <v>2026</v>
      </c>
      <c r="V3" s="88">
        <v>46022</v>
      </c>
      <c r="W3" s="78"/>
      <c r="X3" s="88">
        <v>46024</v>
      </c>
      <c r="Y3" s="150">
        <v>113142.48</v>
      </c>
      <c r="Z3" s="150">
        <v>0</v>
      </c>
      <c r="AA3" s="150">
        <v>113142.48</v>
      </c>
      <c r="AB3" s="150">
        <v>0</v>
      </c>
      <c r="AC3" s="150">
        <v>113142.48</v>
      </c>
      <c r="AD3" s="150">
        <v>113142.48</v>
      </c>
      <c r="AE3" s="151" t="s">
        <v>102</v>
      </c>
      <c r="AF3" s="155" t="s">
        <v>204</v>
      </c>
      <c r="AG3" s="161" t="s">
        <v>293</v>
      </c>
      <c r="AH3" s="157"/>
      <c r="AI3" s="158"/>
      <c r="AJ3" s="158"/>
      <c r="AK3" s="24"/>
      <c r="AL3" s="158"/>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c r="WQL3" s="1"/>
      <c r="WQM3" s="1"/>
      <c r="WQN3" s="1"/>
      <c r="WQO3" s="1"/>
      <c r="WQP3" s="1"/>
      <c r="WQQ3" s="1"/>
      <c r="WQR3" s="1"/>
      <c r="WQS3" s="1"/>
      <c r="WQT3" s="1"/>
      <c r="WQU3" s="1"/>
      <c r="WQV3" s="1"/>
      <c r="WQW3" s="1"/>
      <c r="WQX3" s="1"/>
      <c r="WQY3" s="1"/>
      <c r="WQZ3" s="1"/>
      <c r="WRA3" s="1"/>
      <c r="WRB3" s="1"/>
      <c r="WRC3" s="1"/>
      <c r="WRD3" s="1"/>
      <c r="WRE3" s="1"/>
      <c r="WRF3" s="1"/>
      <c r="WRG3" s="1"/>
      <c r="WRH3" s="1"/>
      <c r="WRI3" s="1"/>
      <c r="WRJ3" s="1"/>
      <c r="WRK3" s="1"/>
      <c r="WRL3" s="1"/>
      <c r="WRM3" s="1"/>
      <c r="WRN3" s="1"/>
      <c r="WRO3" s="1"/>
      <c r="WRP3" s="1"/>
      <c r="WRQ3" s="1"/>
      <c r="WRR3" s="1"/>
      <c r="WRS3" s="1"/>
      <c r="WRT3" s="1"/>
      <c r="WRU3" s="1"/>
      <c r="WRV3" s="1"/>
      <c r="WRW3" s="1"/>
      <c r="WRX3" s="1"/>
      <c r="WRY3" s="1"/>
      <c r="WRZ3" s="1"/>
      <c r="WSA3" s="1"/>
      <c r="WSB3" s="1"/>
      <c r="WSC3" s="1"/>
      <c r="WSD3" s="1"/>
      <c r="WSE3" s="1"/>
      <c r="WSF3" s="1"/>
      <c r="WSG3" s="1"/>
      <c r="WSH3" s="1"/>
      <c r="WSI3" s="1"/>
      <c r="WSJ3" s="1"/>
      <c r="WSK3" s="1"/>
      <c r="WSL3" s="1"/>
      <c r="WSM3" s="1"/>
      <c r="WSN3" s="1"/>
      <c r="WSO3" s="1"/>
      <c r="WSP3" s="1"/>
      <c r="WSQ3" s="1"/>
      <c r="WSR3" s="1"/>
      <c r="WSS3" s="1"/>
      <c r="WST3" s="1"/>
      <c r="WSU3" s="1"/>
      <c r="WSV3" s="1"/>
      <c r="WSW3" s="1"/>
      <c r="WSX3" s="1"/>
      <c r="WSY3" s="1"/>
      <c r="WSZ3" s="1"/>
      <c r="WTA3" s="1"/>
      <c r="WTB3" s="1"/>
      <c r="WTC3" s="1"/>
      <c r="WTD3" s="1"/>
      <c r="WTE3" s="1"/>
      <c r="WTF3" s="1"/>
      <c r="WTG3" s="1"/>
      <c r="WTH3" s="1"/>
      <c r="WTI3" s="1"/>
      <c r="WTJ3" s="1"/>
      <c r="WTK3" s="1"/>
      <c r="WTL3" s="1"/>
      <c r="WTM3" s="1"/>
      <c r="WTN3" s="1"/>
      <c r="WTO3" s="1"/>
      <c r="WTP3" s="1"/>
      <c r="WTQ3" s="1"/>
      <c r="WTR3" s="1"/>
      <c r="WTS3" s="1"/>
      <c r="WTT3" s="1"/>
      <c r="WTU3" s="1"/>
      <c r="WTV3" s="1"/>
      <c r="WTW3" s="1"/>
      <c r="WTX3" s="1"/>
      <c r="WTY3" s="1"/>
      <c r="WTZ3" s="1"/>
      <c r="WUA3" s="1"/>
      <c r="WUB3" s="1"/>
      <c r="WUC3" s="1"/>
      <c r="WUD3" s="1"/>
      <c r="WUE3" s="1"/>
      <c r="WUF3" s="1"/>
      <c r="WUG3" s="1"/>
      <c r="WUH3" s="1"/>
      <c r="WUI3" s="1"/>
      <c r="WUJ3" s="1"/>
      <c r="WUK3" s="1"/>
      <c r="WUL3" s="1"/>
      <c r="WUM3" s="1"/>
      <c r="WUN3" s="1"/>
      <c r="WUO3" s="1"/>
      <c r="WUP3" s="1"/>
      <c r="WUQ3" s="1"/>
      <c r="WUR3" s="1"/>
      <c r="WUS3" s="1"/>
      <c r="WUT3" s="1"/>
      <c r="WUU3" s="1"/>
      <c r="WUV3" s="1"/>
      <c r="WUW3" s="1"/>
      <c r="WUX3" s="1"/>
      <c r="WUY3" s="1"/>
      <c r="WUZ3" s="1"/>
      <c r="WVA3" s="1"/>
      <c r="WVB3" s="1"/>
      <c r="WVC3" s="1"/>
      <c r="WVD3" s="1"/>
      <c r="WVE3" s="1"/>
      <c r="WVF3" s="1"/>
      <c r="WVG3" s="1"/>
      <c r="WVH3" s="1"/>
      <c r="WVI3" s="1"/>
      <c r="WVJ3" s="1"/>
      <c r="WVK3" s="1"/>
      <c r="WVL3" s="1"/>
      <c r="WVM3" s="1"/>
      <c r="WVN3" s="1"/>
      <c r="WVO3" s="1"/>
      <c r="WVP3" s="1"/>
      <c r="WVQ3" s="1"/>
      <c r="WVR3" s="1"/>
      <c r="WVS3" s="1"/>
      <c r="WVT3" s="1"/>
      <c r="WVU3" s="1"/>
      <c r="WVV3" s="1"/>
      <c r="WVW3" s="1"/>
      <c r="WVX3" s="1"/>
      <c r="WVY3" s="1"/>
      <c r="WVZ3" s="1"/>
      <c r="WWA3" s="1"/>
      <c r="WWB3" s="1"/>
      <c r="WWC3" s="1"/>
      <c r="WWD3" s="1"/>
      <c r="WWE3" s="1"/>
      <c r="WWF3" s="1"/>
      <c r="WWG3" s="1"/>
      <c r="WWH3" s="1"/>
      <c r="WWI3" s="1"/>
      <c r="WWJ3" s="1"/>
      <c r="WWK3" s="1"/>
      <c r="WWL3" s="1"/>
      <c r="WWM3" s="1"/>
      <c r="WWN3" s="1"/>
      <c r="WWO3" s="1"/>
      <c r="WWP3" s="1"/>
      <c r="WWQ3" s="1"/>
      <c r="WWR3" s="1"/>
      <c r="WWS3" s="1"/>
      <c r="WWT3" s="1"/>
      <c r="WWU3" s="1"/>
      <c r="WWV3" s="1"/>
      <c r="WWW3" s="1"/>
      <c r="WWX3" s="1"/>
      <c r="WWY3" s="1"/>
      <c r="WWZ3" s="1"/>
      <c r="WXA3" s="1"/>
      <c r="WXB3" s="1"/>
      <c r="WXC3" s="1"/>
      <c r="WXD3" s="1"/>
      <c r="WXE3" s="1"/>
      <c r="WXF3" s="1"/>
      <c r="WXG3" s="1"/>
      <c r="WXH3" s="1"/>
      <c r="WXI3" s="1"/>
      <c r="WXJ3" s="1"/>
      <c r="WXK3" s="1"/>
      <c r="WXL3" s="1"/>
      <c r="WXM3" s="1"/>
      <c r="WXN3" s="1"/>
      <c r="WXO3" s="1"/>
      <c r="WXP3" s="1"/>
      <c r="WXQ3" s="1"/>
      <c r="WXR3" s="1"/>
      <c r="WXS3" s="1"/>
      <c r="WXT3" s="1"/>
      <c r="WXU3" s="1"/>
      <c r="WXV3" s="1"/>
      <c r="WXW3" s="1"/>
      <c r="WXX3" s="1"/>
      <c r="WXY3" s="1"/>
      <c r="WXZ3" s="1"/>
      <c r="WYA3" s="1"/>
      <c r="WYB3" s="1"/>
      <c r="WYC3" s="1"/>
      <c r="WYD3" s="1"/>
      <c r="WYE3" s="1"/>
      <c r="WYF3" s="1"/>
      <c r="WYG3" s="1"/>
      <c r="WYH3" s="1"/>
      <c r="WYI3" s="1"/>
      <c r="WYJ3" s="1"/>
      <c r="WYK3" s="1"/>
      <c r="WYL3" s="1"/>
      <c r="WYM3" s="1"/>
      <c r="WYN3" s="1"/>
      <c r="WYO3" s="1"/>
      <c r="WYP3" s="1"/>
      <c r="WYQ3" s="1"/>
      <c r="WYR3" s="1"/>
      <c r="WYS3" s="1"/>
      <c r="WYT3" s="1"/>
      <c r="WYU3" s="1"/>
      <c r="WYV3" s="1"/>
      <c r="WYW3" s="1"/>
      <c r="WYX3" s="1"/>
      <c r="WYY3" s="1"/>
      <c r="WYZ3" s="1"/>
      <c r="WZA3" s="1"/>
      <c r="WZB3" s="1"/>
      <c r="WZC3" s="1"/>
      <c r="WZD3" s="1"/>
      <c r="WZE3" s="1"/>
      <c r="WZF3" s="1"/>
      <c r="WZG3" s="1"/>
      <c r="WZH3" s="1"/>
      <c r="WZI3" s="1"/>
      <c r="WZJ3" s="1"/>
      <c r="WZK3" s="1"/>
      <c r="WZL3" s="1"/>
      <c r="WZM3" s="1"/>
      <c r="WZN3" s="1"/>
      <c r="WZO3" s="1"/>
      <c r="WZP3" s="1"/>
      <c r="WZQ3" s="1"/>
      <c r="WZR3" s="1"/>
      <c r="WZS3" s="1"/>
      <c r="WZT3" s="1"/>
      <c r="WZU3" s="1"/>
      <c r="WZV3" s="1"/>
      <c r="WZW3" s="1"/>
      <c r="WZX3" s="1"/>
      <c r="WZY3" s="1"/>
      <c r="WZZ3" s="1"/>
      <c r="XAA3" s="1"/>
      <c r="XAB3" s="1"/>
      <c r="XAC3" s="1"/>
      <c r="XAD3" s="1"/>
      <c r="XAE3" s="1"/>
      <c r="XAF3" s="1"/>
      <c r="XAG3" s="1"/>
      <c r="XAH3" s="1"/>
      <c r="XAI3" s="1"/>
      <c r="XAJ3" s="1"/>
      <c r="XAK3" s="1"/>
      <c r="XAL3" s="1"/>
      <c r="XAM3" s="1"/>
      <c r="XAN3" s="1"/>
      <c r="XAO3" s="1"/>
      <c r="XAP3" s="1"/>
      <c r="XAQ3" s="1"/>
      <c r="XAR3" s="1"/>
      <c r="XAS3" s="1"/>
      <c r="XAT3" s="1"/>
      <c r="XAU3" s="1"/>
      <c r="XAV3" s="1"/>
      <c r="XAW3" s="1"/>
      <c r="XAX3" s="1"/>
      <c r="XAY3" s="1"/>
      <c r="XAZ3" s="1"/>
      <c r="XBA3" s="1"/>
      <c r="XBB3" s="1"/>
      <c r="XBC3" s="1"/>
      <c r="XBD3" s="1"/>
      <c r="XBE3" s="1"/>
      <c r="XBF3" s="1"/>
      <c r="XBG3" s="1"/>
      <c r="XBH3" s="1"/>
      <c r="XBI3" s="1"/>
      <c r="XBJ3" s="1"/>
      <c r="XBK3" s="1"/>
      <c r="XBL3" s="1"/>
      <c r="XBM3" s="1"/>
      <c r="XBN3" s="1"/>
      <c r="XBO3" s="1"/>
      <c r="XBP3" s="1"/>
      <c r="XBQ3" s="1"/>
      <c r="XBR3" s="1"/>
      <c r="XBS3" s="1"/>
      <c r="XBT3" s="1"/>
      <c r="XBU3" s="1"/>
      <c r="XBV3" s="1"/>
      <c r="XBW3" s="1"/>
      <c r="XBX3" s="1"/>
      <c r="XBY3" s="1"/>
      <c r="XBZ3" s="1"/>
      <c r="XCA3" s="1"/>
      <c r="XCB3" s="1"/>
      <c r="XCC3" s="1"/>
      <c r="XCD3" s="1"/>
      <c r="XCE3" s="1"/>
      <c r="XCF3" s="1"/>
      <c r="XCG3" s="1"/>
      <c r="XCH3" s="1"/>
      <c r="XCI3" s="1"/>
      <c r="XCJ3" s="1"/>
      <c r="XCK3" s="1"/>
      <c r="XCL3" s="1"/>
      <c r="XCM3" s="1"/>
      <c r="XCN3" s="1"/>
      <c r="XCO3" s="1"/>
      <c r="XCP3" s="1"/>
      <c r="XCQ3" s="1"/>
      <c r="XCR3" s="1"/>
      <c r="XCS3" s="1"/>
      <c r="XCT3" s="1"/>
      <c r="XCU3" s="1"/>
      <c r="XCV3" s="1"/>
      <c r="XCW3" s="1"/>
      <c r="XCX3" s="1"/>
      <c r="XCY3" s="1"/>
      <c r="XCZ3" s="1"/>
      <c r="XDA3" s="1"/>
      <c r="XDB3" s="1"/>
      <c r="XDC3" s="1"/>
      <c r="XDD3" s="1"/>
      <c r="XDE3" s="1"/>
      <c r="XDF3" s="1"/>
      <c r="XDG3" s="1"/>
      <c r="XDH3" s="1"/>
      <c r="XDI3" s="1"/>
      <c r="XDJ3" s="1"/>
      <c r="XDK3" s="1"/>
      <c r="XDL3" s="1"/>
      <c r="XDM3" s="1"/>
      <c r="XDN3" s="1"/>
      <c r="XDO3" s="1"/>
      <c r="XDP3" s="1"/>
      <c r="XDQ3" s="1"/>
      <c r="XDR3" s="1"/>
      <c r="XDS3" s="1"/>
      <c r="XDT3" s="1"/>
      <c r="XDU3" s="1"/>
      <c r="XDV3" s="1"/>
      <c r="XDW3" s="1"/>
      <c r="XDX3" s="1"/>
      <c r="XDY3" s="1"/>
      <c r="XDZ3" s="1"/>
      <c r="XEA3" s="1"/>
      <c r="XEB3" s="1"/>
      <c r="XEC3" s="1"/>
      <c r="XED3" s="1"/>
      <c r="XEE3" s="1"/>
      <c r="XEF3" s="1"/>
      <c r="XEG3" s="1"/>
      <c r="XEH3" s="1"/>
      <c r="XEI3" s="1"/>
      <c r="XEJ3" s="1"/>
      <c r="XEK3" s="1"/>
      <c r="XEL3" s="1"/>
      <c r="XEM3" s="1"/>
      <c r="XEN3" s="1"/>
      <c r="XEO3" s="1"/>
      <c r="XEP3" s="1"/>
      <c r="XEQ3" s="1"/>
      <c r="XER3" s="1"/>
      <c r="XES3" s="1"/>
      <c r="XET3" s="1"/>
      <c r="XEU3" s="1"/>
      <c r="XEV3" s="1"/>
      <c r="XEW3" s="1"/>
    </row>
    <row r="4" spans="1:16377" ht="38" customHeight="1" x14ac:dyDescent="0.35">
      <c r="A4" s="38">
        <v>2026</v>
      </c>
      <c r="B4" s="59" t="s">
        <v>63</v>
      </c>
      <c r="C4" s="58" t="s">
        <v>301</v>
      </c>
      <c r="D4" s="107" t="s">
        <v>114</v>
      </c>
      <c r="E4" s="106"/>
      <c r="F4" s="58" t="s">
        <v>302</v>
      </c>
      <c r="G4" s="107" t="s">
        <v>120</v>
      </c>
      <c r="H4" s="59" t="s">
        <v>120</v>
      </c>
      <c r="I4" s="65"/>
      <c r="J4" s="107" t="s">
        <v>132</v>
      </c>
      <c r="K4" s="107" t="s">
        <v>3</v>
      </c>
      <c r="L4" s="59" t="s">
        <v>6</v>
      </c>
      <c r="M4" s="58" t="s">
        <v>202</v>
      </c>
      <c r="N4" s="148"/>
      <c r="O4" s="149"/>
      <c r="P4" s="149"/>
      <c r="Q4" s="107" t="s">
        <v>140</v>
      </c>
      <c r="R4" s="78"/>
      <c r="S4" s="78"/>
      <c r="T4" s="58" t="s">
        <v>303</v>
      </c>
      <c r="U4" s="107">
        <v>2026</v>
      </c>
      <c r="V4" s="82"/>
      <c r="W4" s="78"/>
      <c r="X4" s="88"/>
      <c r="Y4" s="150">
        <v>65999.78</v>
      </c>
      <c r="Z4" s="150"/>
      <c r="AA4" s="150">
        <v>65999.78</v>
      </c>
      <c r="AB4" s="150"/>
      <c r="AC4" s="150">
        <v>65999.78</v>
      </c>
      <c r="AD4" s="150">
        <v>65999.78</v>
      </c>
      <c r="AE4" s="151" t="s">
        <v>101</v>
      </c>
      <c r="AF4" s="155"/>
      <c r="AG4" s="161" t="s">
        <v>293</v>
      </c>
      <c r="AH4" s="157"/>
      <c r="AI4" s="158"/>
      <c r="AJ4" s="158"/>
      <c r="AK4" s="24"/>
      <c r="AL4" s="158"/>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c r="LTT4" s="1"/>
      <c r="LTU4" s="1"/>
      <c r="LTV4" s="1"/>
      <c r="LTW4" s="1"/>
      <c r="LTX4" s="1"/>
      <c r="LTY4" s="1"/>
      <c r="LTZ4" s="1"/>
      <c r="LUA4" s="1"/>
      <c r="LUB4" s="1"/>
      <c r="LUC4" s="1"/>
      <c r="LUD4" s="1"/>
      <c r="LUE4" s="1"/>
      <c r="LUF4" s="1"/>
      <c r="LUG4" s="1"/>
      <c r="LUH4" s="1"/>
      <c r="LUI4" s="1"/>
      <c r="LUJ4" s="1"/>
      <c r="LUK4" s="1"/>
      <c r="LUL4" s="1"/>
      <c r="LUM4" s="1"/>
      <c r="LUN4" s="1"/>
      <c r="LUO4" s="1"/>
      <c r="LUP4" s="1"/>
      <c r="LUQ4" s="1"/>
      <c r="LUR4" s="1"/>
      <c r="LUS4" s="1"/>
      <c r="LUT4" s="1"/>
      <c r="LUU4" s="1"/>
      <c r="LUV4" s="1"/>
      <c r="LUW4" s="1"/>
      <c r="LUX4" s="1"/>
      <c r="LUY4" s="1"/>
      <c r="LUZ4" s="1"/>
      <c r="LVA4" s="1"/>
      <c r="LVB4" s="1"/>
      <c r="LVC4" s="1"/>
      <c r="LVD4" s="1"/>
      <c r="LVE4" s="1"/>
      <c r="LVF4" s="1"/>
      <c r="LVG4" s="1"/>
      <c r="LVH4" s="1"/>
      <c r="LVI4" s="1"/>
      <c r="LVJ4" s="1"/>
      <c r="LVK4" s="1"/>
      <c r="LVL4" s="1"/>
      <c r="LVM4" s="1"/>
      <c r="LVN4" s="1"/>
      <c r="LVO4" s="1"/>
      <c r="LVP4" s="1"/>
      <c r="LVQ4" s="1"/>
      <c r="LVR4" s="1"/>
      <c r="LVS4" s="1"/>
      <c r="LVT4" s="1"/>
      <c r="LVU4" s="1"/>
      <c r="LVV4" s="1"/>
      <c r="LVW4" s="1"/>
      <c r="LVX4" s="1"/>
      <c r="LVY4" s="1"/>
      <c r="LVZ4" s="1"/>
      <c r="LWA4" s="1"/>
      <c r="LWB4" s="1"/>
      <c r="LWC4" s="1"/>
      <c r="LWD4" s="1"/>
      <c r="LWE4" s="1"/>
      <c r="LWF4" s="1"/>
      <c r="LWG4" s="1"/>
      <c r="LWH4" s="1"/>
      <c r="LWI4" s="1"/>
      <c r="LWJ4" s="1"/>
      <c r="LWK4" s="1"/>
      <c r="LWL4" s="1"/>
      <c r="LWM4" s="1"/>
      <c r="LWN4" s="1"/>
      <c r="LWO4" s="1"/>
      <c r="LWP4" s="1"/>
      <c r="LWQ4" s="1"/>
      <c r="LWR4" s="1"/>
      <c r="LWS4" s="1"/>
      <c r="LWT4" s="1"/>
      <c r="LWU4" s="1"/>
      <c r="LWV4" s="1"/>
      <c r="LWW4" s="1"/>
      <c r="LWX4" s="1"/>
      <c r="LWY4" s="1"/>
      <c r="LWZ4" s="1"/>
      <c r="LXA4" s="1"/>
      <c r="LXB4" s="1"/>
      <c r="LXC4" s="1"/>
      <c r="LXD4" s="1"/>
      <c r="LXE4" s="1"/>
      <c r="LXF4" s="1"/>
      <c r="LXG4" s="1"/>
      <c r="LXH4" s="1"/>
      <c r="LXI4" s="1"/>
      <c r="LXJ4" s="1"/>
      <c r="LXK4" s="1"/>
      <c r="LXL4" s="1"/>
      <c r="LXM4" s="1"/>
      <c r="LXN4" s="1"/>
      <c r="LXO4" s="1"/>
      <c r="LXP4" s="1"/>
      <c r="LXQ4" s="1"/>
      <c r="LXR4" s="1"/>
      <c r="LXS4" s="1"/>
      <c r="LXT4" s="1"/>
      <c r="LXU4" s="1"/>
      <c r="LXV4" s="1"/>
      <c r="LXW4" s="1"/>
      <c r="LXX4" s="1"/>
      <c r="LXY4" s="1"/>
      <c r="LXZ4" s="1"/>
      <c r="LYA4" s="1"/>
      <c r="LYB4" s="1"/>
      <c r="LYC4" s="1"/>
      <c r="LYD4" s="1"/>
      <c r="LYE4" s="1"/>
      <c r="LYF4" s="1"/>
      <c r="LYG4" s="1"/>
      <c r="LYH4" s="1"/>
      <c r="LYI4" s="1"/>
      <c r="LYJ4" s="1"/>
      <c r="LYK4" s="1"/>
      <c r="LYL4" s="1"/>
      <c r="LYM4" s="1"/>
      <c r="LYN4" s="1"/>
      <c r="LYO4" s="1"/>
      <c r="LYP4" s="1"/>
      <c r="LYQ4" s="1"/>
      <c r="LYR4" s="1"/>
      <c r="LYS4" s="1"/>
      <c r="LYT4" s="1"/>
      <c r="LYU4" s="1"/>
      <c r="LYV4" s="1"/>
      <c r="LYW4" s="1"/>
      <c r="LYX4" s="1"/>
      <c r="LYY4" s="1"/>
      <c r="LYZ4" s="1"/>
      <c r="LZA4" s="1"/>
      <c r="LZB4" s="1"/>
      <c r="LZC4" s="1"/>
      <c r="LZD4" s="1"/>
      <c r="LZE4" s="1"/>
      <c r="LZF4" s="1"/>
      <c r="LZG4" s="1"/>
      <c r="LZH4" s="1"/>
      <c r="LZI4" s="1"/>
      <c r="LZJ4" s="1"/>
      <c r="LZK4" s="1"/>
      <c r="LZL4" s="1"/>
      <c r="LZM4" s="1"/>
      <c r="LZN4" s="1"/>
      <c r="LZO4" s="1"/>
      <c r="LZP4" s="1"/>
      <c r="LZQ4" s="1"/>
      <c r="LZR4" s="1"/>
      <c r="LZS4" s="1"/>
      <c r="LZT4" s="1"/>
      <c r="LZU4" s="1"/>
      <c r="LZV4" s="1"/>
      <c r="LZW4" s="1"/>
      <c r="LZX4" s="1"/>
      <c r="LZY4" s="1"/>
      <c r="LZZ4" s="1"/>
      <c r="MAA4" s="1"/>
      <c r="MAB4" s="1"/>
      <c r="MAC4" s="1"/>
      <c r="MAD4" s="1"/>
      <c r="MAE4" s="1"/>
      <c r="MAF4" s="1"/>
      <c r="MAG4" s="1"/>
      <c r="MAH4" s="1"/>
      <c r="MAI4" s="1"/>
      <c r="MAJ4" s="1"/>
      <c r="MAK4" s="1"/>
      <c r="MAL4" s="1"/>
      <c r="MAM4" s="1"/>
      <c r="MAN4" s="1"/>
      <c r="MAO4" s="1"/>
      <c r="MAP4" s="1"/>
      <c r="MAQ4" s="1"/>
      <c r="MAR4" s="1"/>
      <c r="MAS4" s="1"/>
      <c r="MAT4" s="1"/>
      <c r="MAU4" s="1"/>
      <c r="MAV4" s="1"/>
      <c r="MAW4" s="1"/>
      <c r="MAX4" s="1"/>
      <c r="MAY4" s="1"/>
      <c r="MAZ4" s="1"/>
      <c r="MBA4" s="1"/>
      <c r="MBB4" s="1"/>
      <c r="MBC4" s="1"/>
      <c r="MBD4" s="1"/>
      <c r="MBE4" s="1"/>
      <c r="MBF4" s="1"/>
      <c r="MBG4" s="1"/>
      <c r="MBH4" s="1"/>
      <c r="MBI4" s="1"/>
      <c r="MBJ4" s="1"/>
      <c r="MBK4" s="1"/>
      <c r="MBL4" s="1"/>
      <c r="MBM4" s="1"/>
      <c r="MBN4" s="1"/>
      <c r="MBO4" s="1"/>
      <c r="MBP4" s="1"/>
      <c r="MBQ4" s="1"/>
      <c r="MBR4" s="1"/>
      <c r="MBS4" s="1"/>
      <c r="MBT4" s="1"/>
      <c r="MBU4" s="1"/>
      <c r="MBV4" s="1"/>
      <c r="MBW4" s="1"/>
      <c r="MBX4" s="1"/>
      <c r="MBY4" s="1"/>
      <c r="MBZ4" s="1"/>
      <c r="MCA4" s="1"/>
      <c r="MCB4" s="1"/>
      <c r="MCC4" s="1"/>
      <c r="MCD4" s="1"/>
      <c r="MCE4" s="1"/>
      <c r="MCF4" s="1"/>
      <c r="MCG4" s="1"/>
      <c r="MCH4" s="1"/>
      <c r="MCI4" s="1"/>
      <c r="MCJ4" s="1"/>
      <c r="MCK4" s="1"/>
      <c r="MCL4" s="1"/>
      <c r="MCM4" s="1"/>
      <c r="MCN4" s="1"/>
      <c r="MCO4" s="1"/>
      <c r="MCP4" s="1"/>
      <c r="MCQ4" s="1"/>
      <c r="MCR4" s="1"/>
      <c r="MCS4" s="1"/>
      <c r="MCT4" s="1"/>
      <c r="MCU4" s="1"/>
      <c r="MCV4" s="1"/>
      <c r="MCW4" s="1"/>
      <c r="MCX4" s="1"/>
      <c r="MCY4" s="1"/>
      <c r="MCZ4" s="1"/>
      <c r="MDA4" s="1"/>
      <c r="MDB4" s="1"/>
      <c r="MDC4" s="1"/>
      <c r="MDD4" s="1"/>
      <c r="MDE4" s="1"/>
      <c r="MDF4" s="1"/>
      <c r="MDG4" s="1"/>
      <c r="MDH4" s="1"/>
      <c r="MDI4" s="1"/>
      <c r="MDJ4" s="1"/>
      <c r="MDK4" s="1"/>
      <c r="MDL4" s="1"/>
      <c r="MDM4" s="1"/>
      <c r="MDN4" s="1"/>
      <c r="MDO4" s="1"/>
      <c r="MDP4" s="1"/>
      <c r="MDQ4" s="1"/>
      <c r="MDR4" s="1"/>
      <c r="MDS4" s="1"/>
      <c r="MDT4" s="1"/>
      <c r="MDU4" s="1"/>
      <c r="MDV4" s="1"/>
      <c r="MDW4" s="1"/>
      <c r="MDX4" s="1"/>
      <c r="MDY4" s="1"/>
      <c r="MDZ4" s="1"/>
      <c r="MEA4" s="1"/>
      <c r="MEB4" s="1"/>
      <c r="MEC4" s="1"/>
      <c r="MED4" s="1"/>
      <c r="MEE4" s="1"/>
      <c r="MEF4" s="1"/>
      <c r="MEG4" s="1"/>
      <c r="MEH4" s="1"/>
      <c r="MEI4" s="1"/>
      <c r="MEJ4" s="1"/>
      <c r="MEK4" s="1"/>
      <c r="MEL4" s="1"/>
      <c r="MEM4" s="1"/>
      <c r="MEN4" s="1"/>
      <c r="MEO4" s="1"/>
      <c r="MEP4" s="1"/>
      <c r="MEQ4" s="1"/>
      <c r="MER4" s="1"/>
      <c r="MES4" s="1"/>
      <c r="MET4" s="1"/>
      <c r="MEU4" s="1"/>
      <c r="MEV4" s="1"/>
      <c r="MEW4" s="1"/>
      <c r="MEX4" s="1"/>
      <c r="MEY4" s="1"/>
      <c r="MEZ4" s="1"/>
      <c r="MFA4" s="1"/>
      <c r="MFB4" s="1"/>
      <c r="MFC4" s="1"/>
      <c r="MFD4" s="1"/>
      <c r="MFE4" s="1"/>
      <c r="MFF4" s="1"/>
      <c r="MFG4" s="1"/>
      <c r="MFH4" s="1"/>
      <c r="MFI4" s="1"/>
      <c r="MFJ4" s="1"/>
      <c r="MFK4" s="1"/>
      <c r="MFL4" s="1"/>
      <c r="MFM4" s="1"/>
      <c r="MFN4" s="1"/>
      <c r="MFO4" s="1"/>
      <c r="MFP4" s="1"/>
      <c r="MFQ4" s="1"/>
      <c r="MFR4" s="1"/>
      <c r="MFS4" s="1"/>
      <c r="MFT4" s="1"/>
      <c r="MFU4" s="1"/>
      <c r="MFV4" s="1"/>
      <c r="MFW4" s="1"/>
      <c r="MFX4" s="1"/>
      <c r="MFY4" s="1"/>
      <c r="MFZ4" s="1"/>
      <c r="MGA4" s="1"/>
      <c r="MGB4" s="1"/>
      <c r="MGC4" s="1"/>
      <c r="MGD4" s="1"/>
      <c r="MGE4" s="1"/>
      <c r="MGF4" s="1"/>
      <c r="MGG4" s="1"/>
      <c r="MGH4" s="1"/>
      <c r="MGI4" s="1"/>
      <c r="MGJ4" s="1"/>
      <c r="MGK4" s="1"/>
      <c r="MGL4" s="1"/>
      <c r="MGM4" s="1"/>
      <c r="MGN4" s="1"/>
      <c r="MGO4" s="1"/>
      <c r="MGP4" s="1"/>
      <c r="MGQ4" s="1"/>
      <c r="MGR4" s="1"/>
      <c r="MGS4" s="1"/>
      <c r="MGT4" s="1"/>
      <c r="MGU4" s="1"/>
      <c r="MGV4" s="1"/>
      <c r="MGW4" s="1"/>
      <c r="MGX4" s="1"/>
      <c r="MGY4" s="1"/>
      <c r="MGZ4" s="1"/>
      <c r="MHA4" s="1"/>
      <c r="MHB4" s="1"/>
      <c r="MHC4" s="1"/>
      <c r="MHD4" s="1"/>
      <c r="MHE4" s="1"/>
      <c r="MHF4" s="1"/>
      <c r="MHG4" s="1"/>
      <c r="MHH4" s="1"/>
      <c r="MHI4" s="1"/>
      <c r="MHJ4" s="1"/>
      <c r="MHK4" s="1"/>
      <c r="MHL4" s="1"/>
      <c r="MHM4" s="1"/>
      <c r="MHN4" s="1"/>
      <c r="MHO4" s="1"/>
      <c r="MHP4" s="1"/>
      <c r="MHQ4" s="1"/>
      <c r="MHR4" s="1"/>
      <c r="MHS4" s="1"/>
      <c r="MHT4" s="1"/>
      <c r="MHU4" s="1"/>
      <c r="MHV4" s="1"/>
      <c r="MHW4" s="1"/>
      <c r="MHX4" s="1"/>
      <c r="MHY4" s="1"/>
      <c r="MHZ4" s="1"/>
      <c r="MIA4" s="1"/>
      <c r="MIB4" s="1"/>
      <c r="MIC4" s="1"/>
      <c r="MID4" s="1"/>
      <c r="MIE4" s="1"/>
      <c r="MIF4" s="1"/>
      <c r="MIG4" s="1"/>
      <c r="MIH4" s="1"/>
      <c r="MII4" s="1"/>
      <c r="MIJ4" s="1"/>
      <c r="MIK4" s="1"/>
      <c r="MIL4" s="1"/>
      <c r="MIM4" s="1"/>
      <c r="MIN4" s="1"/>
      <c r="MIO4" s="1"/>
      <c r="MIP4" s="1"/>
      <c r="MIQ4" s="1"/>
      <c r="MIR4" s="1"/>
      <c r="MIS4" s="1"/>
      <c r="MIT4" s="1"/>
      <c r="MIU4" s="1"/>
      <c r="MIV4" s="1"/>
      <c r="MIW4" s="1"/>
      <c r="MIX4" s="1"/>
      <c r="MIY4" s="1"/>
      <c r="MIZ4" s="1"/>
      <c r="MJA4" s="1"/>
      <c r="MJB4" s="1"/>
      <c r="MJC4" s="1"/>
      <c r="MJD4" s="1"/>
      <c r="MJE4" s="1"/>
      <c r="MJF4" s="1"/>
      <c r="MJG4" s="1"/>
      <c r="MJH4" s="1"/>
      <c r="MJI4" s="1"/>
      <c r="MJJ4" s="1"/>
      <c r="MJK4" s="1"/>
      <c r="MJL4" s="1"/>
      <c r="MJM4" s="1"/>
      <c r="MJN4" s="1"/>
      <c r="MJO4" s="1"/>
      <c r="MJP4" s="1"/>
      <c r="MJQ4" s="1"/>
      <c r="MJR4" s="1"/>
      <c r="MJS4" s="1"/>
      <c r="MJT4" s="1"/>
      <c r="MJU4" s="1"/>
      <c r="MJV4" s="1"/>
      <c r="MJW4" s="1"/>
      <c r="MJX4" s="1"/>
      <c r="MJY4" s="1"/>
      <c r="MJZ4" s="1"/>
      <c r="MKA4" s="1"/>
      <c r="MKB4" s="1"/>
      <c r="MKC4" s="1"/>
      <c r="MKD4" s="1"/>
      <c r="MKE4" s="1"/>
      <c r="MKF4" s="1"/>
      <c r="MKG4" s="1"/>
      <c r="MKH4" s="1"/>
      <c r="MKI4" s="1"/>
      <c r="MKJ4" s="1"/>
      <c r="MKK4" s="1"/>
      <c r="MKL4" s="1"/>
      <c r="MKM4" s="1"/>
      <c r="MKN4" s="1"/>
      <c r="MKO4" s="1"/>
      <c r="MKP4" s="1"/>
      <c r="MKQ4" s="1"/>
      <c r="MKR4" s="1"/>
      <c r="MKS4" s="1"/>
      <c r="MKT4" s="1"/>
      <c r="MKU4" s="1"/>
      <c r="MKV4" s="1"/>
      <c r="MKW4" s="1"/>
      <c r="MKX4" s="1"/>
      <c r="MKY4" s="1"/>
      <c r="MKZ4" s="1"/>
      <c r="MLA4" s="1"/>
      <c r="MLB4" s="1"/>
      <c r="MLC4" s="1"/>
      <c r="MLD4" s="1"/>
      <c r="MLE4" s="1"/>
      <c r="MLF4" s="1"/>
      <c r="MLG4" s="1"/>
      <c r="MLH4" s="1"/>
      <c r="MLI4" s="1"/>
      <c r="MLJ4" s="1"/>
      <c r="MLK4" s="1"/>
      <c r="MLL4" s="1"/>
      <c r="MLM4" s="1"/>
      <c r="MLN4" s="1"/>
      <c r="MLO4" s="1"/>
      <c r="MLP4" s="1"/>
      <c r="MLQ4" s="1"/>
      <c r="MLR4" s="1"/>
      <c r="MLS4" s="1"/>
      <c r="MLT4" s="1"/>
      <c r="MLU4" s="1"/>
      <c r="MLV4" s="1"/>
      <c r="MLW4" s="1"/>
      <c r="MLX4" s="1"/>
      <c r="MLY4" s="1"/>
      <c r="MLZ4" s="1"/>
      <c r="MMA4" s="1"/>
      <c r="MMB4" s="1"/>
      <c r="MMC4" s="1"/>
      <c r="MMD4" s="1"/>
      <c r="MME4" s="1"/>
      <c r="MMF4" s="1"/>
      <c r="MMG4" s="1"/>
      <c r="MMH4" s="1"/>
      <c r="MMI4" s="1"/>
      <c r="MMJ4" s="1"/>
      <c r="MMK4" s="1"/>
      <c r="MML4" s="1"/>
      <c r="MMM4" s="1"/>
      <c r="MMN4" s="1"/>
      <c r="MMO4" s="1"/>
      <c r="MMP4" s="1"/>
      <c r="MMQ4" s="1"/>
      <c r="MMR4" s="1"/>
      <c r="MMS4" s="1"/>
      <c r="MMT4" s="1"/>
      <c r="MMU4" s="1"/>
      <c r="MMV4" s="1"/>
      <c r="MMW4" s="1"/>
      <c r="MMX4" s="1"/>
      <c r="MMY4" s="1"/>
      <c r="MMZ4" s="1"/>
      <c r="MNA4" s="1"/>
      <c r="MNB4" s="1"/>
      <c r="MNC4" s="1"/>
      <c r="MND4" s="1"/>
      <c r="MNE4" s="1"/>
      <c r="MNF4" s="1"/>
      <c r="MNG4" s="1"/>
      <c r="MNH4" s="1"/>
      <c r="MNI4" s="1"/>
      <c r="MNJ4" s="1"/>
      <c r="MNK4" s="1"/>
      <c r="MNL4" s="1"/>
      <c r="MNM4" s="1"/>
      <c r="MNN4" s="1"/>
      <c r="MNO4" s="1"/>
      <c r="MNP4" s="1"/>
      <c r="MNQ4" s="1"/>
      <c r="MNR4" s="1"/>
      <c r="MNS4" s="1"/>
      <c r="MNT4" s="1"/>
      <c r="MNU4" s="1"/>
      <c r="MNV4" s="1"/>
      <c r="MNW4" s="1"/>
      <c r="MNX4" s="1"/>
      <c r="MNY4" s="1"/>
      <c r="MNZ4" s="1"/>
      <c r="MOA4" s="1"/>
      <c r="MOB4" s="1"/>
      <c r="MOC4" s="1"/>
      <c r="MOD4" s="1"/>
      <c r="MOE4" s="1"/>
      <c r="MOF4" s="1"/>
      <c r="MOG4" s="1"/>
      <c r="MOH4" s="1"/>
      <c r="MOI4" s="1"/>
      <c r="MOJ4" s="1"/>
      <c r="MOK4" s="1"/>
      <c r="MOL4" s="1"/>
      <c r="MOM4" s="1"/>
      <c r="MON4" s="1"/>
      <c r="MOO4" s="1"/>
      <c r="MOP4" s="1"/>
      <c r="MOQ4" s="1"/>
      <c r="MOR4" s="1"/>
      <c r="MOS4" s="1"/>
      <c r="MOT4" s="1"/>
      <c r="MOU4" s="1"/>
      <c r="MOV4" s="1"/>
      <c r="MOW4" s="1"/>
      <c r="MOX4" s="1"/>
      <c r="MOY4" s="1"/>
      <c r="MOZ4" s="1"/>
      <c r="MPA4" s="1"/>
      <c r="MPB4" s="1"/>
      <c r="MPC4" s="1"/>
      <c r="MPD4" s="1"/>
      <c r="MPE4" s="1"/>
      <c r="MPF4" s="1"/>
      <c r="MPG4" s="1"/>
      <c r="MPH4" s="1"/>
      <c r="MPI4" s="1"/>
      <c r="MPJ4" s="1"/>
      <c r="MPK4" s="1"/>
      <c r="MPL4" s="1"/>
      <c r="MPM4" s="1"/>
      <c r="MPN4" s="1"/>
      <c r="MPO4" s="1"/>
      <c r="MPP4" s="1"/>
      <c r="MPQ4" s="1"/>
      <c r="MPR4" s="1"/>
      <c r="MPS4" s="1"/>
      <c r="MPT4" s="1"/>
      <c r="MPU4" s="1"/>
      <c r="MPV4" s="1"/>
      <c r="MPW4" s="1"/>
      <c r="MPX4" s="1"/>
      <c r="MPY4" s="1"/>
      <c r="MPZ4" s="1"/>
      <c r="MQA4" s="1"/>
      <c r="MQB4" s="1"/>
      <c r="MQC4" s="1"/>
      <c r="MQD4" s="1"/>
      <c r="MQE4" s="1"/>
      <c r="MQF4" s="1"/>
      <c r="MQG4" s="1"/>
      <c r="MQH4" s="1"/>
      <c r="MQI4" s="1"/>
      <c r="MQJ4" s="1"/>
      <c r="MQK4" s="1"/>
      <c r="MQL4" s="1"/>
      <c r="MQM4" s="1"/>
      <c r="MQN4" s="1"/>
      <c r="MQO4" s="1"/>
      <c r="MQP4" s="1"/>
      <c r="MQQ4" s="1"/>
      <c r="MQR4" s="1"/>
      <c r="MQS4" s="1"/>
      <c r="MQT4" s="1"/>
      <c r="MQU4" s="1"/>
      <c r="MQV4" s="1"/>
      <c r="MQW4" s="1"/>
      <c r="MQX4" s="1"/>
      <c r="MQY4" s="1"/>
      <c r="MQZ4" s="1"/>
      <c r="MRA4" s="1"/>
      <c r="MRB4" s="1"/>
      <c r="MRC4" s="1"/>
      <c r="MRD4" s="1"/>
      <c r="MRE4" s="1"/>
      <c r="MRF4" s="1"/>
      <c r="MRG4" s="1"/>
      <c r="MRH4" s="1"/>
      <c r="MRI4" s="1"/>
      <c r="MRJ4" s="1"/>
      <c r="MRK4" s="1"/>
      <c r="MRL4" s="1"/>
      <c r="MRM4" s="1"/>
      <c r="MRN4" s="1"/>
      <c r="MRO4" s="1"/>
      <c r="MRP4" s="1"/>
      <c r="MRQ4" s="1"/>
      <c r="MRR4" s="1"/>
      <c r="MRS4" s="1"/>
      <c r="MRT4" s="1"/>
      <c r="MRU4" s="1"/>
      <c r="MRV4" s="1"/>
      <c r="MRW4" s="1"/>
      <c r="MRX4" s="1"/>
      <c r="MRY4" s="1"/>
      <c r="MRZ4" s="1"/>
      <c r="MSA4" s="1"/>
      <c r="MSB4" s="1"/>
      <c r="MSC4" s="1"/>
      <c r="MSD4" s="1"/>
      <c r="MSE4" s="1"/>
      <c r="MSF4" s="1"/>
      <c r="MSG4" s="1"/>
      <c r="MSH4" s="1"/>
      <c r="MSI4" s="1"/>
      <c r="MSJ4" s="1"/>
      <c r="MSK4" s="1"/>
      <c r="MSL4" s="1"/>
      <c r="MSM4" s="1"/>
      <c r="MSN4" s="1"/>
      <c r="MSO4" s="1"/>
      <c r="MSP4" s="1"/>
      <c r="MSQ4" s="1"/>
      <c r="MSR4" s="1"/>
      <c r="MSS4" s="1"/>
      <c r="MST4" s="1"/>
      <c r="MSU4" s="1"/>
      <c r="MSV4" s="1"/>
      <c r="MSW4" s="1"/>
      <c r="MSX4" s="1"/>
      <c r="MSY4" s="1"/>
      <c r="MSZ4" s="1"/>
      <c r="MTA4" s="1"/>
      <c r="MTB4" s="1"/>
      <c r="MTC4" s="1"/>
      <c r="MTD4" s="1"/>
      <c r="MTE4" s="1"/>
      <c r="MTF4" s="1"/>
      <c r="MTG4" s="1"/>
      <c r="MTH4" s="1"/>
      <c r="MTI4" s="1"/>
      <c r="MTJ4" s="1"/>
      <c r="MTK4" s="1"/>
      <c r="MTL4" s="1"/>
      <c r="MTM4" s="1"/>
      <c r="MTN4" s="1"/>
      <c r="MTO4" s="1"/>
      <c r="MTP4" s="1"/>
      <c r="MTQ4" s="1"/>
      <c r="MTR4" s="1"/>
      <c r="MTS4" s="1"/>
      <c r="MTT4" s="1"/>
      <c r="MTU4" s="1"/>
      <c r="MTV4" s="1"/>
      <c r="MTW4" s="1"/>
      <c r="MTX4" s="1"/>
      <c r="MTY4" s="1"/>
      <c r="MTZ4" s="1"/>
      <c r="MUA4" s="1"/>
      <c r="MUB4" s="1"/>
      <c r="MUC4" s="1"/>
      <c r="MUD4" s="1"/>
      <c r="MUE4" s="1"/>
      <c r="MUF4" s="1"/>
      <c r="MUG4" s="1"/>
      <c r="MUH4" s="1"/>
      <c r="MUI4" s="1"/>
      <c r="MUJ4" s="1"/>
      <c r="MUK4" s="1"/>
      <c r="MUL4" s="1"/>
      <c r="MUM4" s="1"/>
      <c r="MUN4" s="1"/>
      <c r="MUO4" s="1"/>
      <c r="MUP4" s="1"/>
      <c r="MUQ4" s="1"/>
      <c r="MUR4" s="1"/>
      <c r="MUS4" s="1"/>
      <c r="MUT4" s="1"/>
      <c r="MUU4" s="1"/>
      <c r="MUV4" s="1"/>
      <c r="MUW4" s="1"/>
      <c r="MUX4" s="1"/>
      <c r="MUY4" s="1"/>
      <c r="MUZ4" s="1"/>
      <c r="MVA4" s="1"/>
      <c r="MVB4" s="1"/>
      <c r="MVC4" s="1"/>
      <c r="MVD4" s="1"/>
      <c r="MVE4" s="1"/>
      <c r="MVF4" s="1"/>
      <c r="MVG4" s="1"/>
      <c r="MVH4" s="1"/>
      <c r="MVI4" s="1"/>
      <c r="MVJ4" s="1"/>
      <c r="MVK4" s="1"/>
      <c r="MVL4" s="1"/>
      <c r="MVM4" s="1"/>
      <c r="MVN4" s="1"/>
      <c r="MVO4" s="1"/>
      <c r="MVP4" s="1"/>
      <c r="MVQ4" s="1"/>
      <c r="MVR4" s="1"/>
      <c r="MVS4" s="1"/>
      <c r="MVT4" s="1"/>
      <c r="MVU4" s="1"/>
      <c r="MVV4" s="1"/>
      <c r="MVW4" s="1"/>
      <c r="MVX4" s="1"/>
      <c r="MVY4" s="1"/>
      <c r="MVZ4" s="1"/>
      <c r="MWA4" s="1"/>
      <c r="MWB4" s="1"/>
      <c r="MWC4" s="1"/>
      <c r="MWD4" s="1"/>
      <c r="MWE4" s="1"/>
      <c r="MWF4" s="1"/>
      <c r="MWG4" s="1"/>
      <c r="MWH4" s="1"/>
      <c r="MWI4" s="1"/>
      <c r="MWJ4" s="1"/>
      <c r="MWK4" s="1"/>
      <c r="MWL4" s="1"/>
      <c r="MWM4" s="1"/>
      <c r="MWN4" s="1"/>
      <c r="MWO4" s="1"/>
      <c r="MWP4" s="1"/>
      <c r="MWQ4" s="1"/>
      <c r="MWR4" s="1"/>
      <c r="MWS4" s="1"/>
      <c r="MWT4" s="1"/>
      <c r="MWU4" s="1"/>
      <c r="MWV4" s="1"/>
      <c r="MWW4" s="1"/>
      <c r="MWX4" s="1"/>
      <c r="MWY4" s="1"/>
      <c r="MWZ4" s="1"/>
      <c r="MXA4" s="1"/>
      <c r="MXB4" s="1"/>
      <c r="MXC4" s="1"/>
      <c r="MXD4" s="1"/>
      <c r="MXE4" s="1"/>
      <c r="MXF4" s="1"/>
      <c r="MXG4" s="1"/>
      <c r="MXH4" s="1"/>
      <c r="MXI4" s="1"/>
      <c r="MXJ4" s="1"/>
      <c r="MXK4" s="1"/>
      <c r="MXL4" s="1"/>
      <c r="MXM4" s="1"/>
      <c r="MXN4" s="1"/>
      <c r="MXO4" s="1"/>
      <c r="MXP4" s="1"/>
      <c r="MXQ4" s="1"/>
      <c r="MXR4" s="1"/>
      <c r="MXS4" s="1"/>
      <c r="MXT4" s="1"/>
      <c r="MXU4" s="1"/>
      <c r="MXV4" s="1"/>
      <c r="MXW4" s="1"/>
      <c r="MXX4" s="1"/>
      <c r="MXY4" s="1"/>
      <c r="MXZ4" s="1"/>
      <c r="MYA4" s="1"/>
      <c r="MYB4" s="1"/>
      <c r="MYC4" s="1"/>
      <c r="MYD4" s="1"/>
      <c r="MYE4" s="1"/>
      <c r="MYF4" s="1"/>
      <c r="MYG4" s="1"/>
      <c r="MYH4" s="1"/>
      <c r="MYI4" s="1"/>
      <c r="MYJ4" s="1"/>
      <c r="MYK4" s="1"/>
      <c r="MYL4" s="1"/>
      <c r="MYM4" s="1"/>
      <c r="MYN4" s="1"/>
      <c r="MYO4" s="1"/>
      <c r="MYP4" s="1"/>
      <c r="MYQ4" s="1"/>
      <c r="MYR4" s="1"/>
      <c r="MYS4" s="1"/>
      <c r="MYT4" s="1"/>
      <c r="MYU4" s="1"/>
      <c r="MYV4" s="1"/>
      <c r="MYW4" s="1"/>
      <c r="MYX4" s="1"/>
      <c r="MYY4" s="1"/>
      <c r="MYZ4" s="1"/>
      <c r="MZA4" s="1"/>
      <c r="MZB4" s="1"/>
      <c r="MZC4" s="1"/>
      <c r="MZD4" s="1"/>
      <c r="MZE4" s="1"/>
      <c r="MZF4" s="1"/>
      <c r="MZG4" s="1"/>
      <c r="MZH4" s="1"/>
      <c r="MZI4" s="1"/>
      <c r="MZJ4" s="1"/>
      <c r="MZK4" s="1"/>
      <c r="MZL4" s="1"/>
      <c r="MZM4" s="1"/>
      <c r="MZN4" s="1"/>
      <c r="MZO4" s="1"/>
      <c r="MZP4" s="1"/>
      <c r="MZQ4" s="1"/>
      <c r="MZR4" s="1"/>
      <c r="MZS4" s="1"/>
      <c r="MZT4" s="1"/>
      <c r="MZU4" s="1"/>
      <c r="MZV4" s="1"/>
      <c r="MZW4" s="1"/>
      <c r="MZX4" s="1"/>
      <c r="MZY4" s="1"/>
      <c r="MZZ4" s="1"/>
      <c r="NAA4" s="1"/>
      <c r="NAB4" s="1"/>
      <c r="NAC4" s="1"/>
      <c r="NAD4" s="1"/>
      <c r="NAE4" s="1"/>
      <c r="NAF4" s="1"/>
      <c r="NAG4" s="1"/>
      <c r="NAH4" s="1"/>
      <c r="NAI4" s="1"/>
      <c r="NAJ4" s="1"/>
      <c r="NAK4" s="1"/>
      <c r="NAL4" s="1"/>
      <c r="NAM4" s="1"/>
      <c r="NAN4" s="1"/>
      <c r="NAO4" s="1"/>
      <c r="NAP4" s="1"/>
      <c r="NAQ4" s="1"/>
      <c r="NAR4" s="1"/>
      <c r="NAS4" s="1"/>
      <c r="NAT4" s="1"/>
      <c r="NAU4" s="1"/>
      <c r="NAV4" s="1"/>
      <c r="NAW4" s="1"/>
      <c r="NAX4" s="1"/>
      <c r="NAY4" s="1"/>
      <c r="NAZ4" s="1"/>
      <c r="NBA4" s="1"/>
      <c r="NBB4" s="1"/>
      <c r="NBC4" s="1"/>
      <c r="NBD4" s="1"/>
      <c r="NBE4" s="1"/>
      <c r="NBF4" s="1"/>
      <c r="NBG4" s="1"/>
      <c r="NBH4" s="1"/>
      <c r="NBI4" s="1"/>
      <c r="NBJ4" s="1"/>
      <c r="NBK4" s="1"/>
      <c r="NBL4" s="1"/>
      <c r="NBM4" s="1"/>
      <c r="NBN4" s="1"/>
      <c r="NBO4" s="1"/>
      <c r="NBP4" s="1"/>
      <c r="NBQ4" s="1"/>
      <c r="NBR4" s="1"/>
      <c r="NBS4" s="1"/>
      <c r="NBT4" s="1"/>
      <c r="NBU4" s="1"/>
      <c r="NBV4" s="1"/>
      <c r="NBW4" s="1"/>
      <c r="NBX4" s="1"/>
      <c r="NBY4" s="1"/>
      <c r="NBZ4" s="1"/>
      <c r="NCA4" s="1"/>
      <c r="NCB4" s="1"/>
      <c r="NCC4" s="1"/>
      <c r="NCD4" s="1"/>
      <c r="NCE4" s="1"/>
      <c r="NCF4" s="1"/>
      <c r="NCG4" s="1"/>
      <c r="NCH4" s="1"/>
      <c r="NCI4" s="1"/>
      <c r="NCJ4" s="1"/>
      <c r="NCK4" s="1"/>
      <c r="NCL4" s="1"/>
      <c r="NCM4" s="1"/>
      <c r="NCN4" s="1"/>
      <c r="NCO4" s="1"/>
      <c r="NCP4" s="1"/>
      <c r="NCQ4" s="1"/>
      <c r="NCR4" s="1"/>
      <c r="NCS4" s="1"/>
      <c r="NCT4" s="1"/>
      <c r="NCU4" s="1"/>
      <c r="NCV4" s="1"/>
      <c r="NCW4" s="1"/>
      <c r="NCX4" s="1"/>
      <c r="NCY4" s="1"/>
      <c r="NCZ4" s="1"/>
      <c r="NDA4" s="1"/>
      <c r="NDB4" s="1"/>
      <c r="NDC4" s="1"/>
      <c r="NDD4" s="1"/>
      <c r="NDE4" s="1"/>
      <c r="NDF4" s="1"/>
      <c r="NDG4" s="1"/>
      <c r="NDH4" s="1"/>
      <c r="NDI4" s="1"/>
      <c r="NDJ4" s="1"/>
      <c r="NDK4" s="1"/>
      <c r="NDL4" s="1"/>
      <c r="NDM4" s="1"/>
      <c r="NDN4" s="1"/>
      <c r="NDO4" s="1"/>
      <c r="NDP4" s="1"/>
      <c r="NDQ4" s="1"/>
      <c r="NDR4" s="1"/>
      <c r="NDS4" s="1"/>
      <c r="NDT4" s="1"/>
      <c r="NDU4" s="1"/>
      <c r="NDV4" s="1"/>
      <c r="NDW4" s="1"/>
      <c r="NDX4" s="1"/>
      <c r="NDY4" s="1"/>
      <c r="NDZ4" s="1"/>
      <c r="NEA4" s="1"/>
      <c r="NEB4" s="1"/>
      <c r="NEC4" s="1"/>
      <c r="NED4" s="1"/>
      <c r="NEE4" s="1"/>
      <c r="NEF4" s="1"/>
      <c r="NEG4" s="1"/>
      <c r="NEH4" s="1"/>
      <c r="NEI4" s="1"/>
      <c r="NEJ4" s="1"/>
      <c r="NEK4" s="1"/>
      <c r="NEL4" s="1"/>
      <c r="NEM4" s="1"/>
      <c r="NEN4" s="1"/>
      <c r="NEO4" s="1"/>
      <c r="NEP4" s="1"/>
      <c r="NEQ4" s="1"/>
      <c r="NER4" s="1"/>
      <c r="NES4" s="1"/>
      <c r="NET4" s="1"/>
      <c r="NEU4" s="1"/>
      <c r="NEV4" s="1"/>
      <c r="NEW4" s="1"/>
      <c r="NEX4" s="1"/>
      <c r="NEY4" s="1"/>
      <c r="NEZ4" s="1"/>
      <c r="NFA4" s="1"/>
      <c r="NFB4" s="1"/>
      <c r="NFC4" s="1"/>
      <c r="NFD4" s="1"/>
      <c r="NFE4" s="1"/>
      <c r="NFF4" s="1"/>
      <c r="NFG4" s="1"/>
      <c r="NFH4" s="1"/>
      <c r="NFI4" s="1"/>
      <c r="NFJ4" s="1"/>
      <c r="NFK4" s="1"/>
      <c r="NFL4" s="1"/>
      <c r="NFM4" s="1"/>
      <c r="NFN4" s="1"/>
      <c r="NFO4" s="1"/>
      <c r="NFP4" s="1"/>
      <c r="NFQ4" s="1"/>
      <c r="NFR4" s="1"/>
      <c r="NFS4" s="1"/>
      <c r="NFT4" s="1"/>
      <c r="NFU4" s="1"/>
      <c r="NFV4" s="1"/>
      <c r="NFW4" s="1"/>
      <c r="NFX4" s="1"/>
      <c r="NFY4" s="1"/>
      <c r="NFZ4" s="1"/>
      <c r="NGA4" s="1"/>
      <c r="NGB4" s="1"/>
      <c r="NGC4" s="1"/>
      <c r="NGD4" s="1"/>
      <c r="NGE4" s="1"/>
      <c r="NGF4" s="1"/>
      <c r="NGG4" s="1"/>
      <c r="NGH4" s="1"/>
      <c r="NGI4" s="1"/>
      <c r="NGJ4" s="1"/>
      <c r="NGK4" s="1"/>
      <c r="NGL4" s="1"/>
      <c r="NGM4" s="1"/>
      <c r="NGN4" s="1"/>
      <c r="NGO4" s="1"/>
      <c r="NGP4" s="1"/>
      <c r="NGQ4" s="1"/>
      <c r="NGR4" s="1"/>
      <c r="NGS4" s="1"/>
      <c r="NGT4" s="1"/>
      <c r="NGU4" s="1"/>
      <c r="NGV4" s="1"/>
      <c r="NGW4" s="1"/>
      <c r="NGX4" s="1"/>
      <c r="NGY4" s="1"/>
      <c r="NGZ4" s="1"/>
      <c r="NHA4" s="1"/>
      <c r="NHB4" s="1"/>
      <c r="NHC4" s="1"/>
      <c r="NHD4" s="1"/>
      <c r="NHE4" s="1"/>
      <c r="NHF4" s="1"/>
      <c r="NHG4" s="1"/>
      <c r="NHH4" s="1"/>
      <c r="NHI4" s="1"/>
      <c r="NHJ4" s="1"/>
      <c r="NHK4" s="1"/>
      <c r="NHL4" s="1"/>
      <c r="NHM4" s="1"/>
      <c r="NHN4" s="1"/>
      <c r="NHO4" s="1"/>
      <c r="NHP4" s="1"/>
      <c r="NHQ4" s="1"/>
      <c r="NHR4" s="1"/>
      <c r="NHS4" s="1"/>
      <c r="NHT4" s="1"/>
      <c r="NHU4" s="1"/>
      <c r="NHV4" s="1"/>
      <c r="NHW4" s="1"/>
      <c r="NHX4" s="1"/>
      <c r="NHY4" s="1"/>
      <c r="NHZ4" s="1"/>
      <c r="NIA4" s="1"/>
      <c r="NIB4" s="1"/>
      <c r="NIC4" s="1"/>
      <c r="NID4" s="1"/>
      <c r="NIE4" s="1"/>
      <c r="NIF4" s="1"/>
      <c r="NIG4" s="1"/>
      <c r="NIH4" s="1"/>
      <c r="NII4" s="1"/>
      <c r="NIJ4" s="1"/>
      <c r="NIK4" s="1"/>
      <c r="NIL4" s="1"/>
      <c r="NIM4" s="1"/>
      <c r="NIN4" s="1"/>
      <c r="NIO4" s="1"/>
      <c r="NIP4" s="1"/>
      <c r="NIQ4" s="1"/>
      <c r="NIR4" s="1"/>
      <c r="NIS4" s="1"/>
      <c r="NIT4" s="1"/>
      <c r="NIU4" s="1"/>
      <c r="NIV4" s="1"/>
      <c r="NIW4" s="1"/>
      <c r="NIX4" s="1"/>
      <c r="NIY4" s="1"/>
      <c r="NIZ4" s="1"/>
      <c r="NJA4" s="1"/>
      <c r="NJB4" s="1"/>
      <c r="NJC4" s="1"/>
      <c r="NJD4" s="1"/>
      <c r="NJE4" s="1"/>
      <c r="NJF4" s="1"/>
      <c r="NJG4" s="1"/>
      <c r="NJH4" s="1"/>
      <c r="NJI4" s="1"/>
      <c r="NJJ4" s="1"/>
      <c r="NJK4" s="1"/>
      <c r="NJL4" s="1"/>
      <c r="NJM4" s="1"/>
      <c r="NJN4" s="1"/>
      <c r="NJO4" s="1"/>
      <c r="NJP4" s="1"/>
      <c r="NJQ4" s="1"/>
      <c r="NJR4" s="1"/>
      <c r="NJS4" s="1"/>
      <c r="NJT4" s="1"/>
      <c r="NJU4" s="1"/>
      <c r="NJV4" s="1"/>
      <c r="NJW4" s="1"/>
      <c r="NJX4" s="1"/>
      <c r="NJY4" s="1"/>
      <c r="NJZ4" s="1"/>
      <c r="NKA4" s="1"/>
      <c r="NKB4" s="1"/>
      <c r="NKC4" s="1"/>
      <c r="NKD4" s="1"/>
      <c r="NKE4" s="1"/>
      <c r="NKF4" s="1"/>
      <c r="NKG4" s="1"/>
      <c r="NKH4" s="1"/>
      <c r="NKI4" s="1"/>
      <c r="NKJ4" s="1"/>
      <c r="NKK4" s="1"/>
      <c r="NKL4" s="1"/>
      <c r="NKM4" s="1"/>
      <c r="NKN4" s="1"/>
      <c r="NKO4" s="1"/>
      <c r="NKP4" s="1"/>
      <c r="NKQ4" s="1"/>
      <c r="NKR4" s="1"/>
      <c r="NKS4" s="1"/>
      <c r="NKT4" s="1"/>
      <c r="NKU4" s="1"/>
      <c r="NKV4" s="1"/>
      <c r="NKW4" s="1"/>
      <c r="NKX4" s="1"/>
      <c r="NKY4" s="1"/>
      <c r="NKZ4" s="1"/>
      <c r="NLA4" s="1"/>
      <c r="NLB4" s="1"/>
      <c r="NLC4" s="1"/>
      <c r="NLD4" s="1"/>
      <c r="NLE4" s="1"/>
      <c r="NLF4" s="1"/>
      <c r="NLG4" s="1"/>
      <c r="NLH4" s="1"/>
      <c r="NLI4" s="1"/>
      <c r="NLJ4" s="1"/>
      <c r="NLK4" s="1"/>
      <c r="NLL4" s="1"/>
      <c r="NLM4" s="1"/>
      <c r="NLN4" s="1"/>
      <c r="NLO4" s="1"/>
      <c r="NLP4" s="1"/>
      <c r="NLQ4" s="1"/>
      <c r="NLR4" s="1"/>
      <c r="NLS4" s="1"/>
      <c r="NLT4" s="1"/>
      <c r="NLU4" s="1"/>
      <c r="NLV4" s="1"/>
      <c r="NLW4" s="1"/>
      <c r="NLX4" s="1"/>
      <c r="NLY4" s="1"/>
      <c r="NLZ4" s="1"/>
      <c r="NMA4" s="1"/>
      <c r="NMB4" s="1"/>
      <c r="NMC4" s="1"/>
      <c r="NMD4" s="1"/>
      <c r="NME4" s="1"/>
      <c r="NMF4" s="1"/>
      <c r="NMG4" s="1"/>
      <c r="NMH4" s="1"/>
      <c r="NMI4" s="1"/>
      <c r="NMJ4" s="1"/>
      <c r="NMK4" s="1"/>
      <c r="NML4" s="1"/>
      <c r="NMM4" s="1"/>
      <c r="NMN4" s="1"/>
      <c r="NMO4" s="1"/>
      <c r="NMP4" s="1"/>
      <c r="NMQ4" s="1"/>
      <c r="NMR4" s="1"/>
      <c r="NMS4" s="1"/>
      <c r="NMT4" s="1"/>
      <c r="NMU4" s="1"/>
      <c r="NMV4" s="1"/>
      <c r="NMW4" s="1"/>
      <c r="NMX4" s="1"/>
      <c r="NMY4" s="1"/>
      <c r="NMZ4" s="1"/>
      <c r="NNA4" s="1"/>
      <c r="NNB4" s="1"/>
      <c r="NNC4" s="1"/>
      <c r="NND4" s="1"/>
      <c r="NNE4" s="1"/>
      <c r="NNF4" s="1"/>
      <c r="NNG4" s="1"/>
      <c r="NNH4" s="1"/>
      <c r="NNI4" s="1"/>
      <c r="NNJ4" s="1"/>
      <c r="NNK4" s="1"/>
      <c r="NNL4" s="1"/>
      <c r="NNM4" s="1"/>
      <c r="NNN4" s="1"/>
      <c r="NNO4" s="1"/>
      <c r="NNP4" s="1"/>
      <c r="NNQ4" s="1"/>
      <c r="NNR4" s="1"/>
      <c r="NNS4" s="1"/>
      <c r="NNT4" s="1"/>
      <c r="NNU4" s="1"/>
      <c r="NNV4" s="1"/>
      <c r="NNW4" s="1"/>
      <c r="NNX4" s="1"/>
      <c r="NNY4" s="1"/>
      <c r="NNZ4" s="1"/>
      <c r="NOA4" s="1"/>
      <c r="NOB4" s="1"/>
      <c r="NOC4" s="1"/>
      <c r="NOD4" s="1"/>
      <c r="NOE4" s="1"/>
      <c r="NOF4" s="1"/>
      <c r="NOG4" s="1"/>
      <c r="NOH4" s="1"/>
      <c r="NOI4" s="1"/>
      <c r="NOJ4" s="1"/>
      <c r="NOK4" s="1"/>
      <c r="NOL4" s="1"/>
      <c r="NOM4" s="1"/>
      <c r="NON4" s="1"/>
      <c r="NOO4" s="1"/>
      <c r="NOP4" s="1"/>
      <c r="NOQ4" s="1"/>
      <c r="NOR4" s="1"/>
      <c r="NOS4" s="1"/>
      <c r="NOT4" s="1"/>
      <c r="NOU4" s="1"/>
      <c r="NOV4" s="1"/>
      <c r="NOW4" s="1"/>
      <c r="NOX4" s="1"/>
      <c r="NOY4" s="1"/>
      <c r="NOZ4" s="1"/>
      <c r="NPA4" s="1"/>
      <c r="NPB4" s="1"/>
      <c r="NPC4" s="1"/>
      <c r="NPD4" s="1"/>
      <c r="NPE4" s="1"/>
      <c r="NPF4" s="1"/>
      <c r="NPG4" s="1"/>
      <c r="NPH4" s="1"/>
      <c r="NPI4" s="1"/>
      <c r="NPJ4" s="1"/>
      <c r="NPK4" s="1"/>
      <c r="NPL4" s="1"/>
      <c r="NPM4" s="1"/>
      <c r="NPN4" s="1"/>
      <c r="NPO4" s="1"/>
      <c r="NPP4" s="1"/>
      <c r="NPQ4" s="1"/>
      <c r="NPR4" s="1"/>
      <c r="NPS4" s="1"/>
      <c r="NPT4" s="1"/>
      <c r="NPU4" s="1"/>
      <c r="NPV4" s="1"/>
      <c r="NPW4" s="1"/>
      <c r="NPX4" s="1"/>
      <c r="NPY4" s="1"/>
      <c r="NPZ4" s="1"/>
      <c r="NQA4" s="1"/>
      <c r="NQB4" s="1"/>
      <c r="NQC4" s="1"/>
      <c r="NQD4" s="1"/>
      <c r="NQE4" s="1"/>
      <c r="NQF4" s="1"/>
      <c r="NQG4" s="1"/>
      <c r="NQH4" s="1"/>
      <c r="NQI4" s="1"/>
      <c r="NQJ4" s="1"/>
      <c r="NQK4" s="1"/>
      <c r="NQL4" s="1"/>
      <c r="NQM4" s="1"/>
      <c r="NQN4" s="1"/>
      <c r="NQO4" s="1"/>
      <c r="NQP4" s="1"/>
      <c r="NQQ4" s="1"/>
      <c r="NQR4" s="1"/>
      <c r="NQS4" s="1"/>
      <c r="NQT4" s="1"/>
      <c r="NQU4" s="1"/>
      <c r="NQV4" s="1"/>
      <c r="NQW4" s="1"/>
      <c r="NQX4" s="1"/>
      <c r="NQY4" s="1"/>
      <c r="NQZ4" s="1"/>
      <c r="NRA4" s="1"/>
      <c r="NRB4" s="1"/>
      <c r="NRC4" s="1"/>
      <c r="NRD4" s="1"/>
      <c r="NRE4" s="1"/>
      <c r="NRF4" s="1"/>
      <c r="NRG4" s="1"/>
      <c r="NRH4" s="1"/>
      <c r="NRI4" s="1"/>
      <c r="NRJ4" s="1"/>
      <c r="NRK4" s="1"/>
      <c r="NRL4" s="1"/>
      <c r="NRM4" s="1"/>
      <c r="NRN4" s="1"/>
      <c r="NRO4" s="1"/>
      <c r="NRP4" s="1"/>
      <c r="NRQ4" s="1"/>
      <c r="NRR4" s="1"/>
      <c r="NRS4" s="1"/>
      <c r="NRT4" s="1"/>
      <c r="NRU4" s="1"/>
      <c r="NRV4" s="1"/>
      <c r="NRW4" s="1"/>
      <c r="NRX4" s="1"/>
      <c r="NRY4" s="1"/>
      <c r="NRZ4" s="1"/>
      <c r="NSA4" s="1"/>
      <c r="NSB4" s="1"/>
      <c r="NSC4" s="1"/>
      <c r="NSD4" s="1"/>
      <c r="NSE4" s="1"/>
      <c r="NSF4" s="1"/>
      <c r="NSG4" s="1"/>
      <c r="NSH4" s="1"/>
      <c r="NSI4" s="1"/>
      <c r="NSJ4" s="1"/>
      <c r="NSK4" s="1"/>
      <c r="NSL4" s="1"/>
      <c r="NSM4" s="1"/>
      <c r="NSN4" s="1"/>
      <c r="NSO4" s="1"/>
      <c r="NSP4" s="1"/>
      <c r="NSQ4" s="1"/>
      <c r="NSR4" s="1"/>
      <c r="NSS4" s="1"/>
      <c r="NST4" s="1"/>
      <c r="NSU4" s="1"/>
      <c r="NSV4" s="1"/>
      <c r="NSW4" s="1"/>
      <c r="NSX4" s="1"/>
      <c r="NSY4" s="1"/>
      <c r="NSZ4" s="1"/>
      <c r="NTA4" s="1"/>
      <c r="NTB4" s="1"/>
      <c r="NTC4" s="1"/>
      <c r="NTD4" s="1"/>
      <c r="NTE4" s="1"/>
      <c r="NTF4" s="1"/>
      <c r="NTG4" s="1"/>
      <c r="NTH4" s="1"/>
      <c r="NTI4" s="1"/>
      <c r="NTJ4" s="1"/>
      <c r="NTK4" s="1"/>
      <c r="NTL4" s="1"/>
      <c r="NTM4" s="1"/>
      <c r="NTN4" s="1"/>
      <c r="NTO4" s="1"/>
      <c r="NTP4" s="1"/>
      <c r="NTQ4" s="1"/>
      <c r="NTR4" s="1"/>
      <c r="NTS4" s="1"/>
      <c r="NTT4" s="1"/>
      <c r="NTU4" s="1"/>
      <c r="NTV4" s="1"/>
      <c r="NTW4" s="1"/>
      <c r="NTX4" s="1"/>
      <c r="NTY4" s="1"/>
      <c r="NTZ4" s="1"/>
      <c r="NUA4" s="1"/>
      <c r="NUB4" s="1"/>
      <c r="NUC4" s="1"/>
      <c r="NUD4" s="1"/>
      <c r="NUE4" s="1"/>
      <c r="NUF4" s="1"/>
      <c r="NUG4" s="1"/>
      <c r="NUH4" s="1"/>
      <c r="NUI4" s="1"/>
      <c r="NUJ4" s="1"/>
      <c r="NUK4" s="1"/>
      <c r="NUL4" s="1"/>
      <c r="NUM4" s="1"/>
      <c r="NUN4" s="1"/>
      <c r="NUO4" s="1"/>
      <c r="NUP4" s="1"/>
      <c r="NUQ4" s="1"/>
      <c r="NUR4" s="1"/>
      <c r="NUS4" s="1"/>
      <c r="NUT4" s="1"/>
      <c r="NUU4" s="1"/>
      <c r="NUV4" s="1"/>
      <c r="NUW4" s="1"/>
      <c r="NUX4" s="1"/>
      <c r="NUY4" s="1"/>
      <c r="NUZ4" s="1"/>
      <c r="NVA4" s="1"/>
      <c r="NVB4" s="1"/>
      <c r="NVC4" s="1"/>
      <c r="NVD4" s="1"/>
      <c r="NVE4" s="1"/>
      <c r="NVF4" s="1"/>
      <c r="NVG4" s="1"/>
      <c r="NVH4" s="1"/>
      <c r="NVI4" s="1"/>
      <c r="NVJ4" s="1"/>
      <c r="NVK4" s="1"/>
      <c r="NVL4" s="1"/>
      <c r="NVM4" s="1"/>
      <c r="NVN4" s="1"/>
      <c r="NVO4" s="1"/>
      <c r="NVP4" s="1"/>
      <c r="NVQ4" s="1"/>
      <c r="NVR4" s="1"/>
      <c r="NVS4" s="1"/>
      <c r="NVT4" s="1"/>
      <c r="NVU4" s="1"/>
      <c r="NVV4" s="1"/>
      <c r="NVW4" s="1"/>
      <c r="NVX4" s="1"/>
      <c r="NVY4" s="1"/>
      <c r="NVZ4" s="1"/>
      <c r="NWA4" s="1"/>
      <c r="NWB4" s="1"/>
      <c r="NWC4" s="1"/>
      <c r="NWD4" s="1"/>
      <c r="NWE4" s="1"/>
      <c r="NWF4" s="1"/>
      <c r="NWG4" s="1"/>
      <c r="NWH4" s="1"/>
      <c r="NWI4" s="1"/>
      <c r="NWJ4" s="1"/>
      <c r="NWK4" s="1"/>
      <c r="NWL4" s="1"/>
      <c r="NWM4" s="1"/>
      <c r="NWN4" s="1"/>
      <c r="NWO4" s="1"/>
      <c r="NWP4" s="1"/>
      <c r="NWQ4" s="1"/>
      <c r="NWR4" s="1"/>
      <c r="NWS4" s="1"/>
      <c r="NWT4" s="1"/>
      <c r="NWU4" s="1"/>
      <c r="NWV4" s="1"/>
      <c r="NWW4" s="1"/>
      <c r="NWX4" s="1"/>
      <c r="NWY4" s="1"/>
      <c r="NWZ4" s="1"/>
      <c r="NXA4" s="1"/>
      <c r="NXB4" s="1"/>
      <c r="NXC4" s="1"/>
      <c r="NXD4" s="1"/>
      <c r="NXE4" s="1"/>
      <c r="NXF4" s="1"/>
      <c r="NXG4" s="1"/>
      <c r="NXH4" s="1"/>
      <c r="NXI4" s="1"/>
      <c r="NXJ4" s="1"/>
      <c r="NXK4" s="1"/>
      <c r="NXL4" s="1"/>
      <c r="NXM4" s="1"/>
      <c r="NXN4" s="1"/>
      <c r="NXO4" s="1"/>
      <c r="NXP4" s="1"/>
      <c r="NXQ4" s="1"/>
      <c r="NXR4" s="1"/>
      <c r="NXS4" s="1"/>
      <c r="NXT4" s="1"/>
      <c r="NXU4" s="1"/>
      <c r="NXV4" s="1"/>
      <c r="NXW4" s="1"/>
      <c r="NXX4" s="1"/>
      <c r="NXY4" s="1"/>
      <c r="NXZ4" s="1"/>
      <c r="NYA4" s="1"/>
      <c r="NYB4" s="1"/>
      <c r="NYC4" s="1"/>
      <c r="NYD4" s="1"/>
      <c r="NYE4" s="1"/>
      <c r="NYF4" s="1"/>
      <c r="NYG4" s="1"/>
      <c r="NYH4" s="1"/>
      <c r="NYI4" s="1"/>
      <c r="NYJ4" s="1"/>
      <c r="NYK4" s="1"/>
      <c r="NYL4" s="1"/>
      <c r="NYM4" s="1"/>
      <c r="NYN4" s="1"/>
      <c r="NYO4" s="1"/>
      <c r="NYP4" s="1"/>
      <c r="NYQ4" s="1"/>
      <c r="NYR4" s="1"/>
      <c r="NYS4" s="1"/>
      <c r="NYT4" s="1"/>
      <c r="NYU4" s="1"/>
      <c r="NYV4" s="1"/>
      <c r="NYW4" s="1"/>
      <c r="NYX4" s="1"/>
      <c r="NYY4" s="1"/>
      <c r="NYZ4" s="1"/>
      <c r="NZA4" s="1"/>
      <c r="NZB4" s="1"/>
      <c r="NZC4" s="1"/>
      <c r="NZD4" s="1"/>
      <c r="NZE4" s="1"/>
      <c r="NZF4" s="1"/>
      <c r="NZG4" s="1"/>
      <c r="NZH4" s="1"/>
      <c r="NZI4" s="1"/>
      <c r="NZJ4" s="1"/>
      <c r="NZK4" s="1"/>
      <c r="NZL4" s="1"/>
      <c r="NZM4" s="1"/>
      <c r="NZN4" s="1"/>
      <c r="NZO4" s="1"/>
      <c r="NZP4" s="1"/>
      <c r="NZQ4" s="1"/>
      <c r="NZR4" s="1"/>
      <c r="NZS4" s="1"/>
      <c r="NZT4" s="1"/>
      <c r="NZU4" s="1"/>
      <c r="NZV4" s="1"/>
      <c r="NZW4" s="1"/>
      <c r="NZX4" s="1"/>
      <c r="NZY4" s="1"/>
      <c r="NZZ4" s="1"/>
      <c r="OAA4" s="1"/>
      <c r="OAB4" s="1"/>
      <c r="OAC4" s="1"/>
      <c r="OAD4" s="1"/>
      <c r="OAE4" s="1"/>
      <c r="OAF4" s="1"/>
      <c r="OAG4" s="1"/>
      <c r="OAH4" s="1"/>
      <c r="OAI4" s="1"/>
      <c r="OAJ4" s="1"/>
      <c r="OAK4" s="1"/>
      <c r="OAL4" s="1"/>
      <c r="OAM4" s="1"/>
      <c r="OAN4" s="1"/>
      <c r="OAO4" s="1"/>
      <c r="OAP4" s="1"/>
      <c r="OAQ4" s="1"/>
      <c r="OAR4" s="1"/>
      <c r="OAS4" s="1"/>
      <c r="OAT4" s="1"/>
      <c r="OAU4" s="1"/>
      <c r="OAV4" s="1"/>
      <c r="OAW4" s="1"/>
      <c r="OAX4" s="1"/>
      <c r="OAY4" s="1"/>
      <c r="OAZ4" s="1"/>
      <c r="OBA4" s="1"/>
      <c r="OBB4" s="1"/>
      <c r="OBC4" s="1"/>
      <c r="OBD4" s="1"/>
      <c r="OBE4" s="1"/>
      <c r="OBF4" s="1"/>
      <c r="OBG4" s="1"/>
      <c r="OBH4" s="1"/>
      <c r="OBI4" s="1"/>
      <c r="OBJ4" s="1"/>
      <c r="OBK4" s="1"/>
      <c r="OBL4" s="1"/>
      <c r="OBM4" s="1"/>
      <c r="OBN4" s="1"/>
      <c r="OBO4" s="1"/>
      <c r="OBP4" s="1"/>
      <c r="OBQ4" s="1"/>
      <c r="OBR4" s="1"/>
      <c r="OBS4" s="1"/>
      <c r="OBT4" s="1"/>
      <c r="OBU4" s="1"/>
      <c r="OBV4" s="1"/>
      <c r="OBW4" s="1"/>
      <c r="OBX4" s="1"/>
      <c r="OBY4" s="1"/>
      <c r="OBZ4" s="1"/>
      <c r="OCA4" s="1"/>
      <c r="OCB4" s="1"/>
      <c r="OCC4" s="1"/>
      <c r="OCD4" s="1"/>
      <c r="OCE4" s="1"/>
      <c r="OCF4" s="1"/>
      <c r="OCG4" s="1"/>
      <c r="OCH4" s="1"/>
      <c r="OCI4" s="1"/>
      <c r="OCJ4" s="1"/>
      <c r="OCK4" s="1"/>
      <c r="OCL4" s="1"/>
      <c r="OCM4" s="1"/>
      <c r="OCN4" s="1"/>
      <c r="OCO4" s="1"/>
      <c r="OCP4" s="1"/>
      <c r="OCQ4" s="1"/>
      <c r="OCR4" s="1"/>
      <c r="OCS4" s="1"/>
      <c r="OCT4" s="1"/>
      <c r="OCU4" s="1"/>
      <c r="OCV4" s="1"/>
      <c r="OCW4" s="1"/>
      <c r="OCX4" s="1"/>
      <c r="OCY4" s="1"/>
      <c r="OCZ4" s="1"/>
      <c r="ODA4" s="1"/>
      <c r="ODB4" s="1"/>
      <c r="ODC4" s="1"/>
      <c r="ODD4" s="1"/>
      <c r="ODE4" s="1"/>
      <c r="ODF4" s="1"/>
      <c r="ODG4" s="1"/>
      <c r="ODH4" s="1"/>
      <c r="ODI4" s="1"/>
      <c r="ODJ4" s="1"/>
      <c r="ODK4" s="1"/>
      <c r="ODL4" s="1"/>
      <c r="ODM4" s="1"/>
      <c r="ODN4" s="1"/>
      <c r="ODO4" s="1"/>
      <c r="ODP4" s="1"/>
      <c r="ODQ4" s="1"/>
      <c r="ODR4" s="1"/>
      <c r="ODS4" s="1"/>
      <c r="ODT4" s="1"/>
      <c r="ODU4" s="1"/>
      <c r="ODV4" s="1"/>
      <c r="ODW4" s="1"/>
      <c r="ODX4" s="1"/>
      <c r="ODY4" s="1"/>
      <c r="ODZ4" s="1"/>
      <c r="OEA4" s="1"/>
      <c r="OEB4" s="1"/>
      <c r="OEC4" s="1"/>
      <c r="OED4" s="1"/>
      <c r="OEE4" s="1"/>
      <c r="OEF4" s="1"/>
      <c r="OEG4" s="1"/>
      <c r="OEH4" s="1"/>
      <c r="OEI4" s="1"/>
      <c r="OEJ4" s="1"/>
      <c r="OEK4" s="1"/>
      <c r="OEL4" s="1"/>
      <c r="OEM4" s="1"/>
      <c r="OEN4" s="1"/>
      <c r="OEO4" s="1"/>
      <c r="OEP4" s="1"/>
      <c r="OEQ4" s="1"/>
      <c r="OER4" s="1"/>
      <c r="OES4" s="1"/>
      <c r="OET4" s="1"/>
      <c r="OEU4" s="1"/>
      <c r="OEV4" s="1"/>
      <c r="OEW4" s="1"/>
      <c r="OEX4" s="1"/>
      <c r="OEY4" s="1"/>
      <c r="OEZ4" s="1"/>
      <c r="OFA4" s="1"/>
      <c r="OFB4" s="1"/>
      <c r="OFC4" s="1"/>
      <c r="OFD4" s="1"/>
      <c r="OFE4" s="1"/>
      <c r="OFF4" s="1"/>
      <c r="OFG4" s="1"/>
      <c r="OFH4" s="1"/>
      <c r="OFI4" s="1"/>
      <c r="OFJ4" s="1"/>
      <c r="OFK4" s="1"/>
      <c r="OFL4" s="1"/>
      <c r="OFM4" s="1"/>
      <c r="OFN4" s="1"/>
      <c r="OFO4" s="1"/>
      <c r="OFP4" s="1"/>
      <c r="OFQ4" s="1"/>
      <c r="OFR4" s="1"/>
      <c r="OFS4" s="1"/>
      <c r="OFT4" s="1"/>
      <c r="OFU4" s="1"/>
      <c r="OFV4" s="1"/>
      <c r="OFW4" s="1"/>
      <c r="OFX4" s="1"/>
      <c r="OFY4" s="1"/>
      <c r="OFZ4" s="1"/>
      <c r="OGA4" s="1"/>
      <c r="OGB4" s="1"/>
      <c r="OGC4" s="1"/>
      <c r="OGD4" s="1"/>
      <c r="OGE4" s="1"/>
      <c r="OGF4" s="1"/>
      <c r="OGG4" s="1"/>
      <c r="OGH4" s="1"/>
      <c r="OGI4" s="1"/>
      <c r="OGJ4" s="1"/>
      <c r="OGK4" s="1"/>
      <c r="OGL4" s="1"/>
      <c r="OGM4" s="1"/>
      <c r="OGN4" s="1"/>
      <c r="OGO4" s="1"/>
      <c r="OGP4" s="1"/>
      <c r="OGQ4" s="1"/>
      <c r="OGR4" s="1"/>
      <c r="OGS4" s="1"/>
      <c r="OGT4" s="1"/>
      <c r="OGU4" s="1"/>
      <c r="OGV4" s="1"/>
      <c r="OGW4" s="1"/>
      <c r="OGX4" s="1"/>
      <c r="OGY4" s="1"/>
      <c r="OGZ4" s="1"/>
      <c r="OHA4" s="1"/>
      <c r="OHB4" s="1"/>
      <c r="OHC4" s="1"/>
      <c r="OHD4" s="1"/>
      <c r="OHE4" s="1"/>
      <c r="OHF4" s="1"/>
      <c r="OHG4" s="1"/>
      <c r="OHH4" s="1"/>
      <c r="OHI4" s="1"/>
      <c r="OHJ4" s="1"/>
      <c r="OHK4" s="1"/>
      <c r="OHL4" s="1"/>
      <c r="OHM4" s="1"/>
      <c r="OHN4" s="1"/>
      <c r="OHO4" s="1"/>
      <c r="OHP4" s="1"/>
      <c r="OHQ4" s="1"/>
      <c r="OHR4" s="1"/>
      <c r="OHS4" s="1"/>
      <c r="OHT4" s="1"/>
      <c r="OHU4" s="1"/>
      <c r="OHV4" s="1"/>
      <c r="OHW4" s="1"/>
      <c r="OHX4" s="1"/>
      <c r="OHY4" s="1"/>
      <c r="OHZ4" s="1"/>
      <c r="OIA4" s="1"/>
      <c r="OIB4" s="1"/>
      <c r="OIC4" s="1"/>
      <c r="OID4" s="1"/>
      <c r="OIE4" s="1"/>
      <c r="OIF4" s="1"/>
      <c r="OIG4" s="1"/>
      <c r="OIH4" s="1"/>
      <c r="OII4" s="1"/>
      <c r="OIJ4" s="1"/>
      <c r="OIK4" s="1"/>
      <c r="OIL4" s="1"/>
      <c r="OIM4" s="1"/>
      <c r="OIN4" s="1"/>
      <c r="OIO4" s="1"/>
      <c r="OIP4" s="1"/>
      <c r="OIQ4" s="1"/>
      <c r="OIR4" s="1"/>
      <c r="OIS4" s="1"/>
      <c r="OIT4" s="1"/>
      <c r="OIU4" s="1"/>
      <c r="OIV4" s="1"/>
      <c r="OIW4" s="1"/>
      <c r="OIX4" s="1"/>
      <c r="OIY4" s="1"/>
      <c r="OIZ4" s="1"/>
      <c r="OJA4" s="1"/>
      <c r="OJB4" s="1"/>
      <c r="OJC4" s="1"/>
      <c r="OJD4" s="1"/>
      <c r="OJE4" s="1"/>
      <c r="OJF4" s="1"/>
      <c r="OJG4" s="1"/>
      <c r="OJH4" s="1"/>
      <c r="OJI4" s="1"/>
      <c r="OJJ4" s="1"/>
      <c r="OJK4" s="1"/>
      <c r="OJL4" s="1"/>
      <c r="OJM4" s="1"/>
      <c r="OJN4" s="1"/>
      <c r="OJO4" s="1"/>
      <c r="OJP4" s="1"/>
      <c r="OJQ4" s="1"/>
      <c r="OJR4" s="1"/>
      <c r="OJS4" s="1"/>
      <c r="OJT4" s="1"/>
      <c r="OJU4" s="1"/>
      <c r="OJV4" s="1"/>
      <c r="OJW4" s="1"/>
      <c r="OJX4" s="1"/>
      <c r="OJY4" s="1"/>
      <c r="OJZ4" s="1"/>
      <c r="OKA4" s="1"/>
      <c r="OKB4" s="1"/>
      <c r="OKC4" s="1"/>
      <c r="OKD4" s="1"/>
      <c r="OKE4" s="1"/>
      <c r="OKF4" s="1"/>
      <c r="OKG4" s="1"/>
      <c r="OKH4" s="1"/>
      <c r="OKI4" s="1"/>
      <c r="OKJ4" s="1"/>
      <c r="OKK4" s="1"/>
      <c r="OKL4" s="1"/>
      <c r="OKM4" s="1"/>
      <c r="OKN4" s="1"/>
      <c r="OKO4" s="1"/>
      <c r="OKP4" s="1"/>
      <c r="OKQ4" s="1"/>
      <c r="OKR4" s="1"/>
      <c r="OKS4" s="1"/>
      <c r="OKT4" s="1"/>
      <c r="OKU4" s="1"/>
      <c r="OKV4" s="1"/>
      <c r="OKW4" s="1"/>
      <c r="OKX4" s="1"/>
      <c r="OKY4" s="1"/>
      <c r="OKZ4" s="1"/>
      <c r="OLA4" s="1"/>
      <c r="OLB4" s="1"/>
      <c r="OLC4" s="1"/>
      <c r="OLD4" s="1"/>
      <c r="OLE4" s="1"/>
      <c r="OLF4" s="1"/>
      <c r="OLG4" s="1"/>
      <c r="OLH4" s="1"/>
      <c r="OLI4" s="1"/>
      <c r="OLJ4" s="1"/>
      <c r="OLK4" s="1"/>
      <c r="OLL4" s="1"/>
      <c r="OLM4" s="1"/>
      <c r="OLN4" s="1"/>
      <c r="OLO4" s="1"/>
      <c r="OLP4" s="1"/>
      <c r="OLQ4" s="1"/>
      <c r="OLR4" s="1"/>
      <c r="OLS4" s="1"/>
      <c r="OLT4" s="1"/>
      <c r="OLU4" s="1"/>
      <c r="OLV4" s="1"/>
      <c r="OLW4" s="1"/>
      <c r="OLX4" s="1"/>
      <c r="OLY4" s="1"/>
      <c r="OLZ4" s="1"/>
      <c r="OMA4" s="1"/>
      <c r="OMB4" s="1"/>
      <c r="OMC4" s="1"/>
      <c r="OMD4" s="1"/>
      <c r="OME4" s="1"/>
      <c r="OMF4" s="1"/>
      <c r="OMG4" s="1"/>
      <c r="OMH4" s="1"/>
      <c r="OMI4" s="1"/>
      <c r="OMJ4" s="1"/>
      <c r="OMK4" s="1"/>
      <c r="OML4" s="1"/>
      <c r="OMM4" s="1"/>
      <c r="OMN4" s="1"/>
      <c r="OMO4" s="1"/>
      <c r="OMP4" s="1"/>
      <c r="OMQ4" s="1"/>
      <c r="OMR4" s="1"/>
      <c r="OMS4" s="1"/>
      <c r="OMT4" s="1"/>
      <c r="OMU4" s="1"/>
      <c r="OMV4" s="1"/>
      <c r="OMW4" s="1"/>
      <c r="OMX4" s="1"/>
      <c r="OMY4" s="1"/>
      <c r="OMZ4" s="1"/>
      <c r="ONA4" s="1"/>
      <c r="ONB4" s="1"/>
      <c r="ONC4" s="1"/>
      <c r="OND4" s="1"/>
      <c r="ONE4" s="1"/>
      <c r="ONF4" s="1"/>
      <c r="ONG4" s="1"/>
      <c r="ONH4" s="1"/>
      <c r="ONI4" s="1"/>
      <c r="ONJ4" s="1"/>
      <c r="ONK4" s="1"/>
      <c r="ONL4" s="1"/>
      <c r="ONM4" s="1"/>
      <c r="ONN4" s="1"/>
      <c r="ONO4" s="1"/>
      <c r="ONP4" s="1"/>
      <c r="ONQ4" s="1"/>
      <c r="ONR4" s="1"/>
      <c r="ONS4" s="1"/>
      <c r="ONT4" s="1"/>
      <c r="ONU4" s="1"/>
      <c r="ONV4" s="1"/>
      <c r="ONW4" s="1"/>
      <c r="ONX4" s="1"/>
      <c r="ONY4" s="1"/>
      <c r="ONZ4" s="1"/>
      <c r="OOA4" s="1"/>
      <c r="OOB4" s="1"/>
      <c r="OOC4" s="1"/>
      <c r="OOD4" s="1"/>
      <c r="OOE4" s="1"/>
      <c r="OOF4" s="1"/>
      <c r="OOG4" s="1"/>
      <c r="OOH4" s="1"/>
      <c r="OOI4" s="1"/>
      <c r="OOJ4" s="1"/>
      <c r="OOK4" s="1"/>
      <c r="OOL4" s="1"/>
      <c r="OOM4" s="1"/>
      <c r="OON4" s="1"/>
      <c r="OOO4" s="1"/>
      <c r="OOP4" s="1"/>
      <c r="OOQ4" s="1"/>
      <c r="OOR4" s="1"/>
      <c r="OOS4" s="1"/>
      <c r="OOT4" s="1"/>
      <c r="OOU4" s="1"/>
      <c r="OOV4" s="1"/>
      <c r="OOW4" s="1"/>
      <c r="OOX4" s="1"/>
      <c r="OOY4" s="1"/>
      <c r="OOZ4" s="1"/>
      <c r="OPA4" s="1"/>
      <c r="OPB4" s="1"/>
      <c r="OPC4" s="1"/>
      <c r="OPD4" s="1"/>
      <c r="OPE4" s="1"/>
      <c r="OPF4" s="1"/>
      <c r="OPG4" s="1"/>
      <c r="OPH4" s="1"/>
      <c r="OPI4" s="1"/>
      <c r="OPJ4" s="1"/>
      <c r="OPK4" s="1"/>
      <c r="OPL4" s="1"/>
      <c r="OPM4" s="1"/>
      <c r="OPN4" s="1"/>
      <c r="OPO4" s="1"/>
      <c r="OPP4" s="1"/>
      <c r="OPQ4" s="1"/>
      <c r="OPR4" s="1"/>
      <c r="OPS4" s="1"/>
      <c r="OPT4" s="1"/>
      <c r="OPU4" s="1"/>
      <c r="OPV4" s="1"/>
      <c r="OPW4" s="1"/>
      <c r="OPX4" s="1"/>
      <c r="OPY4" s="1"/>
      <c r="OPZ4" s="1"/>
      <c r="OQA4" s="1"/>
      <c r="OQB4" s="1"/>
      <c r="OQC4" s="1"/>
      <c r="OQD4" s="1"/>
      <c r="OQE4" s="1"/>
      <c r="OQF4" s="1"/>
      <c r="OQG4" s="1"/>
      <c r="OQH4" s="1"/>
      <c r="OQI4" s="1"/>
      <c r="OQJ4" s="1"/>
      <c r="OQK4" s="1"/>
      <c r="OQL4" s="1"/>
      <c r="OQM4" s="1"/>
      <c r="OQN4" s="1"/>
      <c r="OQO4" s="1"/>
      <c r="OQP4" s="1"/>
      <c r="OQQ4" s="1"/>
      <c r="OQR4" s="1"/>
      <c r="OQS4" s="1"/>
      <c r="OQT4" s="1"/>
      <c r="OQU4" s="1"/>
      <c r="OQV4" s="1"/>
      <c r="OQW4" s="1"/>
      <c r="OQX4" s="1"/>
      <c r="OQY4" s="1"/>
      <c r="OQZ4" s="1"/>
      <c r="ORA4" s="1"/>
      <c r="ORB4" s="1"/>
      <c r="ORC4" s="1"/>
      <c r="ORD4" s="1"/>
      <c r="ORE4" s="1"/>
      <c r="ORF4" s="1"/>
      <c r="ORG4" s="1"/>
      <c r="ORH4" s="1"/>
      <c r="ORI4" s="1"/>
      <c r="ORJ4" s="1"/>
      <c r="ORK4" s="1"/>
      <c r="ORL4" s="1"/>
      <c r="ORM4" s="1"/>
      <c r="ORN4" s="1"/>
      <c r="ORO4" s="1"/>
      <c r="ORP4" s="1"/>
      <c r="ORQ4" s="1"/>
      <c r="ORR4" s="1"/>
      <c r="ORS4" s="1"/>
      <c r="ORT4" s="1"/>
      <c r="ORU4" s="1"/>
      <c r="ORV4" s="1"/>
      <c r="ORW4" s="1"/>
      <c r="ORX4" s="1"/>
      <c r="ORY4" s="1"/>
      <c r="ORZ4" s="1"/>
      <c r="OSA4" s="1"/>
      <c r="OSB4" s="1"/>
      <c r="OSC4" s="1"/>
      <c r="OSD4" s="1"/>
      <c r="OSE4" s="1"/>
      <c r="OSF4" s="1"/>
      <c r="OSG4" s="1"/>
      <c r="OSH4" s="1"/>
      <c r="OSI4" s="1"/>
      <c r="OSJ4" s="1"/>
      <c r="OSK4" s="1"/>
      <c r="OSL4" s="1"/>
      <c r="OSM4" s="1"/>
      <c r="OSN4" s="1"/>
      <c r="OSO4" s="1"/>
      <c r="OSP4" s="1"/>
      <c r="OSQ4" s="1"/>
      <c r="OSR4" s="1"/>
      <c r="OSS4" s="1"/>
      <c r="OST4" s="1"/>
      <c r="OSU4" s="1"/>
      <c r="OSV4" s="1"/>
      <c r="OSW4" s="1"/>
      <c r="OSX4" s="1"/>
      <c r="OSY4" s="1"/>
      <c r="OSZ4" s="1"/>
      <c r="OTA4" s="1"/>
      <c r="OTB4" s="1"/>
      <c r="OTC4" s="1"/>
      <c r="OTD4" s="1"/>
      <c r="OTE4" s="1"/>
      <c r="OTF4" s="1"/>
      <c r="OTG4" s="1"/>
      <c r="OTH4" s="1"/>
      <c r="OTI4" s="1"/>
      <c r="OTJ4" s="1"/>
      <c r="OTK4" s="1"/>
      <c r="OTL4" s="1"/>
      <c r="OTM4" s="1"/>
      <c r="OTN4" s="1"/>
      <c r="OTO4" s="1"/>
      <c r="OTP4" s="1"/>
      <c r="OTQ4" s="1"/>
      <c r="OTR4" s="1"/>
      <c r="OTS4" s="1"/>
      <c r="OTT4" s="1"/>
      <c r="OTU4" s="1"/>
      <c r="OTV4" s="1"/>
      <c r="OTW4" s="1"/>
      <c r="OTX4" s="1"/>
      <c r="OTY4" s="1"/>
      <c r="OTZ4" s="1"/>
      <c r="OUA4" s="1"/>
      <c r="OUB4" s="1"/>
      <c r="OUC4" s="1"/>
      <c r="OUD4" s="1"/>
      <c r="OUE4" s="1"/>
      <c r="OUF4" s="1"/>
      <c r="OUG4" s="1"/>
      <c r="OUH4" s="1"/>
      <c r="OUI4" s="1"/>
      <c r="OUJ4" s="1"/>
      <c r="OUK4" s="1"/>
      <c r="OUL4" s="1"/>
      <c r="OUM4" s="1"/>
      <c r="OUN4" s="1"/>
      <c r="OUO4" s="1"/>
      <c r="OUP4" s="1"/>
      <c r="OUQ4" s="1"/>
      <c r="OUR4" s="1"/>
      <c r="OUS4" s="1"/>
      <c r="OUT4" s="1"/>
      <c r="OUU4" s="1"/>
      <c r="OUV4" s="1"/>
      <c r="OUW4" s="1"/>
      <c r="OUX4" s="1"/>
      <c r="OUY4" s="1"/>
      <c r="OUZ4" s="1"/>
      <c r="OVA4" s="1"/>
      <c r="OVB4" s="1"/>
      <c r="OVC4" s="1"/>
      <c r="OVD4" s="1"/>
      <c r="OVE4" s="1"/>
      <c r="OVF4" s="1"/>
      <c r="OVG4" s="1"/>
      <c r="OVH4" s="1"/>
      <c r="OVI4" s="1"/>
      <c r="OVJ4" s="1"/>
      <c r="OVK4" s="1"/>
      <c r="OVL4" s="1"/>
      <c r="OVM4" s="1"/>
      <c r="OVN4" s="1"/>
      <c r="OVO4" s="1"/>
      <c r="OVP4" s="1"/>
      <c r="OVQ4" s="1"/>
      <c r="OVR4" s="1"/>
      <c r="OVS4" s="1"/>
      <c r="OVT4" s="1"/>
      <c r="OVU4" s="1"/>
      <c r="OVV4" s="1"/>
      <c r="OVW4" s="1"/>
      <c r="OVX4" s="1"/>
      <c r="OVY4" s="1"/>
      <c r="OVZ4" s="1"/>
      <c r="OWA4" s="1"/>
      <c r="OWB4" s="1"/>
      <c r="OWC4" s="1"/>
      <c r="OWD4" s="1"/>
      <c r="OWE4" s="1"/>
      <c r="OWF4" s="1"/>
      <c r="OWG4" s="1"/>
      <c r="OWH4" s="1"/>
      <c r="OWI4" s="1"/>
      <c r="OWJ4" s="1"/>
      <c r="OWK4" s="1"/>
      <c r="OWL4" s="1"/>
      <c r="OWM4" s="1"/>
      <c r="OWN4" s="1"/>
      <c r="OWO4" s="1"/>
      <c r="OWP4" s="1"/>
      <c r="OWQ4" s="1"/>
      <c r="OWR4" s="1"/>
      <c r="OWS4" s="1"/>
      <c r="OWT4" s="1"/>
      <c r="OWU4" s="1"/>
      <c r="OWV4" s="1"/>
      <c r="OWW4" s="1"/>
      <c r="OWX4" s="1"/>
      <c r="OWY4" s="1"/>
      <c r="OWZ4" s="1"/>
      <c r="OXA4" s="1"/>
      <c r="OXB4" s="1"/>
      <c r="OXC4" s="1"/>
      <c r="OXD4" s="1"/>
      <c r="OXE4" s="1"/>
      <c r="OXF4" s="1"/>
      <c r="OXG4" s="1"/>
      <c r="OXH4" s="1"/>
      <c r="OXI4" s="1"/>
      <c r="OXJ4" s="1"/>
      <c r="OXK4" s="1"/>
      <c r="OXL4" s="1"/>
      <c r="OXM4" s="1"/>
      <c r="OXN4" s="1"/>
      <c r="OXO4" s="1"/>
      <c r="OXP4" s="1"/>
      <c r="OXQ4" s="1"/>
      <c r="OXR4" s="1"/>
      <c r="OXS4" s="1"/>
      <c r="OXT4" s="1"/>
      <c r="OXU4" s="1"/>
      <c r="OXV4" s="1"/>
      <c r="OXW4" s="1"/>
      <c r="OXX4" s="1"/>
      <c r="OXY4" s="1"/>
      <c r="OXZ4" s="1"/>
      <c r="OYA4" s="1"/>
      <c r="OYB4" s="1"/>
      <c r="OYC4" s="1"/>
      <c r="OYD4" s="1"/>
      <c r="OYE4" s="1"/>
      <c r="OYF4" s="1"/>
      <c r="OYG4" s="1"/>
      <c r="OYH4" s="1"/>
      <c r="OYI4" s="1"/>
      <c r="OYJ4" s="1"/>
      <c r="OYK4" s="1"/>
      <c r="OYL4" s="1"/>
      <c r="OYM4" s="1"/>
      <c r="OYN4" s="1"/>
      <c r="OYO4" s="1"/>
      <c r="OYP4" s="1"/>
      <c r="OYQ4" s="1"/>
      <c r="OYR4" s="1"/>
      <c r="OYS4" s="1"/>
      <c r="OYT4" s="1"/>
      <c r="OYU4" s="1"/>
      <c r="OYV4" s="1"/>
      <c r="OYW4" s="1"/>
      <c r="OYX4" s="1"/>
      <c r="OYY4" s="1"/>
      <c r="OYZ4" s="1"/>
      <c r="OZA4" s="1"/>
      <c r="OZB4" s="1"/>
      <c r="OZC4" s="1"/>
      <c r="OZD4" s="1"/>
      <c r="OZE4" s="1"/>
      <c r="OZF4" s="1"/>
      <c r="OZG4" s="1"/>
      <c r="OZH4" s="1"/>
      <c r="OZI4" s="1"/>
      <c r="OZJ4" s="1"/>
      <c r="OZK4" s="1"/>
      <c r="OZL4" s="1"/>
      <c r="OZM4" s="1"/>
      <c r="OZN4" s="1"/>
      <c r="OZO4" s="1"/>
      <c r="OZP4" s="1"/>
      <c r="OZQ4" s="1"/>
      <c r="OZR4" s="1"/>
      <c r="OZS4" s="1"/>
      <c r="OZT4" s="1"/>
      <c r="OZU4" s="1"/>
      <c r="OZV4" s="1"/>
      <c r="OZW4" s="1"/>
      <c r="OZX4" s="1"/>
      <c r="OZY4" s="1"/>
      <c r="OZZ4" s="1"/>
      <c r="PAA4" s="1"/>
      <c r="PAB4" s="1"/>
      <c r="PAC4" s="1"/>
      <c r="PAD4" s="1"/>
      <c r="PAE4" s="1"/>
      <c r="PAF4" s="1"/>
      <c r="PAG4" s="1"/>
      <c r="PAH4" s="1"/>
      <c r="PAI4" s="1"/>
      <c r="PAJ4" s="1"/>
      <c r="PAK4" s="1"/>
      <c r="PAL4" s="1"/>
      <c r="PAM4" s="1"/>
      <c r="PAN4" s="1"/>
      <c r="PAO4" s="1"/>
      <c r="PAP4" s="1"/>
      <c r="PAQ4" s="1"/>
      <c r="PAR4" s="1"/>
      <c r="PAS4" s="1"/>
      <c r="PAT4" s="1"/>
      <c r="PAU4" s="1"/>
      <c r="PAV4" s="1"/>
      <c r="PAW4" s="1"/>
      <c r="PAX4" s="1"/>
      <c r="PAY4" s="1"/>
      <c r="PAZ4" s="1"/>
      <c r="PBA4" s="1"/>
      <c r="PBB4" s="1"/>
      <c r="PBC4" s="1"/>
      <c r="PBD4" s="1"/>
      <c r="PBE4" s="1"/>
      <c r="PBF4" s="1"/>
      <c r="PBG4" s="1"/>
      <c r="PBH4" s="1"/>
      <c r="PBI4" s="1"/>
      <c r="PBJ4" s="1"/>
      <c r="PBK4" s="1"/>
      <c r="PBL4" s="1"/>
      <c r="PBM4" s="1"/>
      <c r="PBN4" s="1"/>
      <c r="PBO4" s="1"/>
      <c r="PBP4" s="1"/>
      <c r="PBQ4" s="1"/>
      <c r="PBR4" s="1"/>
      <c r="PBS4" s="1"/>
      <c r="PBT4" s="1"/>
      <c r="PBU4" s="1"/>
      <c r="PBV4" s="1"/>
      <c r="PBW4" s="1"/>
      <c r="PBX4" s="1"/>
      <c r="PBY4" s="1"/>
      <c r="PBZ4" s="1"/>
      <c r="PCA4" s="1"/>
      <c r="PCB4" s="1"/>
      <c r="PCC4" s="1"/>
      <c r="PCD4" s="1"/>
      <c r="PCE4" s="1"/>
      <c r="PCF4" s="1"/>
      <c r="PCG4" s="1"/>
      <c r="PCH4" s="1"/>
      <c r="PCI4" s="1"/>
      <c r="PCJ4" s="1"/>
      <c r="PCK4" s="1"/>
      <c r="PCL4" s="1"/>
      <c r="PCM4" s="1"/>
      <c r="PCN4" s="1"/>
      <c r="PCO4" s="1"/>
      <c r="PCP4" s="1"/>
      <c r="PCQ4" s="1"/>
      <c r="PCR4" s="1"/>
      <c r="PCS4" s="1"/>
      <c r="PCT4" s="1"/>
      <c r="PCU4" s="1"/>
      <c r="PCV4" s="1"/>
      <c r="PCW4" s="1"/>
      <c r="PCX4" s="1"/>
      <c r="PCY4" s="1"/>
      <c r="PCZ4" s="1"/>
      <c r="PDA4" s="1"/>
      <c r="PDB4" s="1"/>
      <c r="PDC4" s="1"/>
      <c r="PDD4" s="1"/>
      <c r="PDE4" s="1"/>
      <c r="PDF4" s="1"/>
      <c r="PDG4" s="1"/>
      <c r="PDH4" s="1"/>
      <c r="PDI4" s="1"/>
      <c r="PDJ4" s="1"/>
      <c r="PDK4" s="1"/>
      <c r="PDL4" s="1"/>
      <c r="PDM4" s="1"/>
      <c r="PDN4" s="1"/>
      <c r="PDO4" s="1"/>
      <c r="PDP4" s="1"/>
      <c r="PDQ4" s="1"/>
      <c r="PDR4" s="1"/>
      <c r="PDS4" s="1"/>
      <c r="PDT4" s="1"/>
      <c r="PDU4" s="1"/>
      <c r="PDV4" s="1"/>
      <c r="PDW4" s="1"/>
      <c r="PDX4" s="1"/>
      <c r="PDY4" s="1"/>
      <c r="PDZ4" s="1"/>
      <c r="PEA4" s="1"/>
      <c r="PEB4" s="1"/>
      <c r="PEC4" s="1"/>
      <c r="PED4" s="1"/>
      <c r="PEE4" s="1"/>
      <c r="PEF4" s="1"/>
      <c r="PEG4" s="1"/>
      <c r="PEH4" s="1"/>
      <c r="PEI4" s="1"/>
      <c r="PEJ4" s="1"/>
      <c r="PEK4" s="1"/>
      <c r="PEL4" s="1"/>
      <c r="PEM4" s="1"/>
      <c r="PEN4" s="1"/>
      <c r="PEO4" s="1"/>
      <c r="PEP4" s="1"/>
      <c r="PEQ4" s="1"/>
      <c r="PER4" s="1"/>
      <c r="PES4" s="1"/>
      <c r="PET4" s="1"/>
      <c r="PEU4" s="1"/>
      <c r="PEV4" s="1"/>
      <c r="PEW4" s="1"/>
      <c r="PEX4" s="1"/>
      <c r="PEY4" s="1"/>
      <c r="PEZ4" s="1"/>
      <c r="PFA4" s="1"/>
      <c r="PFB4" s="1"/>
      <c r="PFC4" s="1"/>
      <c r="PFD4" s="1"/>
      <c r="PFE4" s="1"/>
      <c r="PFF4" s="1"/>
      <c r="PFG4" s="1"/>
      <c r="PFH4" s="1"/>
      <c r="PFI4" s="1"/>
      <c r="PFJ4" s="1"/>
      <c r="PFK4" s="1"/>
      <c r="PFL4" s="1"/>
      <c r="PFM4" s="1"/>
      <c r="PFN4" s="1"/>
      <c r="PFO4" s="1"/>
      <c r="PFP4" s="1"/>
      <c r="PFQ4" s="1"/>
      <c r="PFR4" s="1"/>
      <c r="PFS4" s="1"/>
      <c r="PFT4" s="1"/>
      <c r="PFU4" s="1"/>
      <c r="PFV4" s="1"/>
      <c r="PFW4" s="1"/>
      <c r="PFX4" s="1"/>
      <c r="PFY4" s="1"/>
      <c r="PFZ4" s="1"/>
      <c r="PGA4" s="1"/>
      <c r="PGB4" s="1"/>
      <c r="PGC4" s="1"/>
      <c r="PGD4" s="1"/>
      <c r="PGE4" s="1"/>
      <c r="PGF4" s="1"/>
      <c r="PGG4" s="1"/>
      <c r="PGH4" s="1"/>
      <c r="PGI4" s="1"/>
      <c r="PGJ4" s="1"/>
      <c r="PGK4" s="1"/>
      <c r="PGL4" s="1"/>
      <c r="PGM4" s="1"/>
      <c r="PGN4" s="1"/>
      <c r="PGO4" s="1"/>
      <c r="PGP4" s="1"/>
      <c r="PGQ4" s="1"/>
      <c r="PGR4" s="1"/>
      <c r="PGS4" s="1"/>
      <c r="PGT4" s="1"/>
      <c r="PGU4" s="1"/>
      <c r="PGV4" s="1"/>
      <c r="PGW4" s="1"/>
      <c r="PGX4" s="1"/>
      <c r="PGY4" s="1"/>
      <c r="PGZ4" s="1"/>
      <c r="PHA4" s="1"/>
      <c r="PHB4" s="1"/>
      <c r="PHC4" s="1"/>
      <c r="PHD4" s="1"/>
      <c r="PHE4" s="1"/>
      <c r="PHF4" s="1"/>
      <c r="PHG4" s="1"/>
      <c r="PHH4" s="1"/>
      <c r="PHI4" s="1"/>
      <c r="PHJ4" s="1"/>
      <c r="PHK4" s="1"/>
      <c r="PHL4" s="1"/>
      <c r="PHM4" s="1"/>
      <c r="PHN4" s="1"/>
      <c r="PHO4" s="1"/>
      <c r="PHP4" s="1"/>
      <c r="PHQ4" s="1"/>
      <c r="PHR4" s="1"/>
      <c r="PHS4" s="1"/>
      <c r="PHT4" s="1"/>
      <c r="PHU4" s="1"/>
      <c r="PHV4" s="1"/>
      <c r="PHW4" s="1"/>
      <c r="PHX4" s="1"/>
      <c r="PHY4" s="1"/>
      <c r="PHZ4" s="1"/>
      <c r="PIA4" s="1"/>
      <c r="PIB4" s="1"/>
      <c r="PIC4" s="1"/>
      <c r="PID4" s="1"/>
      <c r="PIE4" s="1"/>
      <c r="PIF4" s="1"/>
      <c r="PIG4" s="1"/>
      <c r="PIH4" s="1"/>
      <c r="PII4" s="1"/>
      <c r="PIJ4" s="1"/>
      <c r="PIK4" s="1"/>
      <c r="PIL4" s="1"/>
      <c r="PIM4" s="1"/>
      <c r="PIN4" s="1"/>
      <c r="PIO4" s="1"/>
      <c r="PIP4" s="1"/>
      <c r="PIQ4" s="1"/>
      <c r="PIR4" s="1"/>
      <c r="PIS4" s="1"/>
      <c r="PIT4" s="1"/>
      <c r="PIU4" s="1"/>
      <c r="PIV4" s="1"/>
      <c r="PIW4" s="1"/>
      <c r="PIX4" s="1"/>
      <c r="PIY4" s="1"/>
      <c r="PIZ4" s="1"/>
      <c r="PJA4" s="1"/>
      <c r="PJB4" s="1"/>
      <c r="PJC4" s="1"/>
      <c r="PJD4" s="1"/>
      <c r="PJE4" s="1"/>
      <c r="PJF4" s="1"/>
      <c r="PJG4" s="1"/>
      <c r="PJH4" s="1"/>
      <c r="PJI4" s="1"/>
      <c r="PJJ4" s="1"/>
      <c r="PJK4" s="1"/>
      <c r="PJL4" s="1"/>
      <c r="PJM4" s="1"/>
      <c r="PJN4" s="1"/>
      <c r="PJO4" s="1"/>
      <c r="PJP4" s="1"/>
      <c r="PJQ4" s="1"/>
      <c r="PJR4" s="1"/>
      <c r="PJS4" s="1"/>
      <c r="PJT4" s="1"/>
      <c r="PJU4" s="1"/>
      <c r="PJV4" s="1"/>
      <c r="PJW4" s="1"/>
      <c r="PJX4" s="1"/>
      <c r="PJY4" s="1"/>
      <c r="PJZ4" s="1"/>
      <c r="PKA4" s="1"/>
      <c r="PKB4" s="1"/>
      <c r="PKC4" s="1"/>
      <c r="PKD4" s="1"/>
      <c r="PKE4" s="1"/>
      <c r="PKF4" s="1"/>
      <c r="PKG4" s="1"/>
      <c r="PKH4" s="1"/>
      <c r="PKI4" s="1"/>
      <c r="PKJ4" s="1"/>
      <c r="PKK4" s="1"/>
      <c r="PKL4" s="1"/>
      <c r="PKM4" s="1"/>
      <c r="PKN4" s="1"/>
      <c r="PKO4" s="1"/>
      <c r="PKP4" s="1"/>
      <c r="PKQ4" s="1"/>
      <c r="PKR4" s="1"/>
      <c r="PKS4" s="1"/>
      <c r="PKT4" s="1"/>
      <c r="PKU4" s="1"/>
      <c r="PKV4" s="1"/>
      <c r="PKW4" s="1"/>
      <c r="PKX4" s="1"/>
      <c r="PKY4" s="1"/>
      <c r="PKZ4" s="1"/>
      <c r="PLA4" s="1"/>
      <c r="PLB4" s="1"/>
      <c r="PLC4" s="1"/>
      <c r="PLD4" s="1"/>
      <c r="PLE4" s="1"/>
      <c r="PLF4" s="1"/>
      <c r="PLG4" s="1"/>
      <c r="PLH4" s="1"/>
      <c r="PLI4" s="1"/>
      <c r="PLJ4" s="1"/>
      <c r="PLK4" s="1"/>
      <c r="PLL4" s="1"/>
      <c r="PLM4" s="1"/>
      <c r="PLN4" s="1"/>
      <c r="PLO4" s="1"/>
      <c r="PLP4" s="1"/>
      <c r="PLQ4" s="1"/>
      <c r="PLR4" s="1"/>
      <c r="PLS4" s="1"/>
      <c r="PLT4" s="1"/>
      <c r="PLU4" s="1"/>
      <c r="PLV4" s="1"/>
      <c r="PLW4" s="1"/>
      <c r="PLX4" s="1"/>
      <c r="PLY4" s="1"/>
      <c r="PLZ4" s="1"/>
      <c r="PMA4" s="1"/>
      <c r="PMB4" s="1"/>
      <c r="PMC4" s="1"/>
      <c r="PMD4" s="1"/>
      <c r="PME4" s="1"/>
      <c r="PMF4" s="1"/>
      <c r="PMG4" s="1"/>
      <c r="PMH4" s="1"/>
      <c r="PMI4" s="1"/>
      <c r="PMJ4" s="1"/>
      <c r="PMK4" s="1"/>
      <c r="PML4" s="1"/>
      <c r="PMM4" s="1"/>
      <c r="PMN4" s="1"/>
      <c r="PMO4" s="1"/>
      <c r="PMP4" s="1"/>
      <c r="PMQ4" s="1"/>
      <c r="PMR4" s="1"/>
      <c r="PMS4" s="1"/>
      <c r="PMT4" s="1"/>
      <c r="PMU4" s="1"/>
      <c r="PMV4" s="1"/>
      <c r="PMW4" s="1"/>
      <c r="PMX4" s="1"/>
      <c r="PMY4" s="1"/>
      <c r="PMZ4" s="1"/>
      <c r="PNA4" s="1"/>
      <c r="PNB4" s="1"/>
      <c r="PNC4" s="1"/>
      <c r="PND4" s="1"/>
      <c r="PNE4" s="1"/>
      <c r="PNF4" s="1"/>
      <c r="PNG4" s="1"/>
      <c r="PNH4" s="1"/>
      <c r="PNI4" s="1"/>
      <c r="PNJ4" s="1"/>
      <c r="PNK4" s="1"/>
      <c r="PNL4" s="1"/>
      <c r="PNM4" s="1"/>
      <c r="PNN4" s="1"/>
      <c r="PNO4" s="1"/>
      <c r="PNP4" s="1"/>
      <c r="PNQ4" s="1"/>
      <c r="PNR4" s="1"/>
      <c r="PNS4" s="1"/>
      <c r="PNT4" s="1"/>
      <c r="PNU4" s="1"/>
      <c r="PNV4" s="1"/>
      <c r="PNW4" s="1"/>
      <c r="PNX4" s="1"/>
      <c r="PNY4" s="1"/>
      <c r="PNZ4" s="1"/>
      <c r="POA4" s="1"/>
      <c r="POB4" s="1"/>
      <c r="POC4" s="1"/>
      <c r="POD4" s="1"/>
      <c r="POE4" s="1"/>
      <c r="POF4" s="1"/>
      <c r="POG4" s="1"/>
      <c r="POH4" s="1"/>
      <c r="POI4" s="1"/>
      <c r="POJ4" s="1"/>
      <c r="POK4" s="1"/>
      <c r="POL4" s="1"/>
      <c r="POM4" s="1"/>
      <c r="PON4" s="1"/>
      <c r="POO4" s="1"/>
      <c r="POP4" s="1"/>
      <c r="POQ4" s="1"/>
      <c r="POR4" s="1"/>
      <c r="POS4" s="1"/>
      <c r="POT4" s="1"/>
      <c r="POU4" s="1"/>
      <c r="POV4" s="1"/>
      <c r="POW4" s="1"/>
      <c r="POX4" s="1"/>
      <c r="POY4" s="1"/>
      <c r="POZ4" s="1"/>
      <c r="PPA4" s="1"/>
      <c r="PPB4" s="1"/>
      <c r="PPC4" s="1"/>
      <c r="PPD4" s="1"/>
      <c r="PPE4" s="1"/>
      <c r="PPF4" s="1"/>
      <c r="PPG4" s="1"/>
      <c r="PPH4" s="1"/>
      <c r="PPI4" s="1"/>
      <c r="PPJ4" s="1"/>
      <c r="PPK4" s="1"/>
      <c r="PPL4" s="1"/>
      <c r="PPM4" s="1"/>
      <c r="PPN4" s="1"/>
      <c r="PPO4" s="1"/>
      <c r="PPP4" s="1"/>
      <c r="PPQ4" s="1"/>
      <c r="PPR4" s="1"/>
      <c r="PPS4" s="1"/>
      <c r="PPT4" s="1"/>
      <c r="PPU4" s="1"/>
      <c r="PPV4" s="1"/>
      <c r="PPW4" s="1"/>
      <c r="PPX4" s="1"/>
      <c r="PPY4" s="1"/>
      <c r="PPZ4" s="1"/>
      <c r="PQA4" s="1"/>
      <c r="PQB4" s="1"/>
      <c r="PQC4" s="1"/>
      <c r="PQD4" s="1"/>
      <c r="PQE4" s="1"/>
      <c r="PQF4" s="1"/>
      <c r="PQG4" s="1"/>
      <c r="PQH4" s="1"/>
      <c r="PQI4" s="1"/>
      <c r="PQJ4" s="1"/>
      <c r="PQK4" s="1"/>
      <c r="PQL4" s="1"/>
      <c r="PQM4" s="1"/>
      <c r="PQN4" s="1"/>
      <c r="PQO4" s="1"/>
      <c r="PQP4" s="1"/>
      <c r="PQQ4" s="1"/>
      <c r="PQR4" s="1"/>
      <c r="PQS4" s="1"/>
      <c r="PQT4" s="1"/>
      <c r="PQU4" s="1"/>
      <c r="PQV4" s="1"/>
      <c r="PQW4" s="1"/>
      <c r="PQX4" s="1"/>
      <c r="PQY4" s="1"/>
      <c r="PQZ4" s="1"/>
      <c r="PRA4" s="1"/>
      <c r="PRB4" s="1"/>
      <c r="PRC4" s="1"/>
      <c r="PRD4" s="1"/>
      <c r="PRE4" s="1"/>
      <c r="PRF4" s="1"/>
      <c r="PRG4" s="1"/>
      <c r="PRH4" s="1"/>
      <c r="PRI4" s="1"/>
      <c r="PRJ4" s="1"/>
      <c r="PRK4" s="1"/>
      <c r="PRL4" s="1"/>
      <c r="PRM4" s="1"/>
      <c r="PRN4" s="1"/>
      <c r="PRO4" s="1"/>
      <c r="PRP4" s="1"/>
      <c r="PRQ4" s="1"/>
      <c r="PRR4" s="1"/>
      <c r="PRS4" s="1"/>
      <c r="PRT4" s="1"/>
      <c r="PRU4" s="1"/>
      <c r="PRV4" s="1"/>
      <c r="PRW4" s="1"/>
      <c r="PRX4" s="1"/>
      <c r="PRY4" s="1"/>
      <c r="PRZ4" s="1"/>
      <c r="PSA4" s="1"/>
      <c r="PSB4" s="1"/>
      <c r="PSC4" s="1"/>
      <c r="PSD4" s="1"/>
      <c r="PSE4" s="1"/>
      <c r="PSF4" s="1"/>
      <c r="PSG4" s="1"/>
      <c r="PSH4" s="1"/>
      <c r="PSI4" s="1"/>
      <c r="PSJ4" s="1"/>
      <c r="PSK4" s="1"/>
      <c r="PSL4" s="1"/>
      <c r="PSM4" s="1"/>
      <c r="PSN4" s="1"/>
      <c r="PSO4" s="1"/>
      <c r="PSP4" s="1"/>
      <c r="PSQ4" s="1"/>
      <c r="PSR4" s="1"/>
      <c r="PSS4" s="1"/>
      <c r="PST4" s="1"/>
      <c r="PSU4" s="1"/>
      <c r="PSV4" s="1"/>
      <c r="PSW4" s="1"/>
      <c r="PSX4" s="1"/>
      <c r="PSY4" s="1"/>
      <c r="PSZ4" s="1"/>
      <c r="PTA4" s="1"/>
      <c r="PTB4" s="1"/>
      <c r="PTC4" s="1"/>
      <c r="PTD4" s="1"/>
      <c r="PTE4" s="1"/>
      <c r="PTF4" s="1"/>
      <c r="PTG4" s="1"/>
      <c r="PTH4" s="1"/>
      <c r="PTI4" s="1"/>
      <c r="PTJ4" s="1"/>
      <c r="PTK4" s="1"/>
      <c r="PTL4" s="1"/>
      <c r="PTM4" s="1"/>
      <c r="PTN4" s="1"/>
      <c r="PTO4" s="1"/>
      <c r="PTP4" s="1"/>
      <c r="PTQ4" s="1"/>
      <c r="PTR4" s="1"/>
      <c r="PTS4" s="1"/>
      <c r="PTT4" s="1"/>
      <c r="PTU4" s="1"/>
      <c r="PTV4" s="1"/>
      <c r="PTW4" s="1"/>
      <c r="PTX4" s="1"/>
      <c r="PTY4" s="1"/>
      <c r="PTZ4" s="1"/>
      <c r="PUA4" s="1"/>
      <c r="PUB4" s="1"/>
      <c r="PUC4" s="1"/>
      <c r="PUD4" s="1"/>
      <c r="PUE4" s="1"/>
      <c r="PUF4" s="1"/>
      <c r="PUG4" s="1"/>
      <c r="PUH4" s="1"/>
      <c r="PUI4" s="1"/>
      <c r="PUJ4" s="1"/>
      <c r="PUK4" s="1"/>
      <c r="PUL4" s="1"/>
      <c r="PUM4" s="1"/>
      <c r="PUN4" s="1"/>
      <c r="PUO4" s="1"/>
      <c r="PUP4" s="1"/>
      <c r="PUQ4" s="1"/>
      <c r="PUR4" s="1"/>
      <c r="PUS4" s="1"/>
      <c r="PUT4" s="1"/>
      <c r="PUU4" s="1"/>
      <c r="PUV4" s="1"/>
      <c r="PUW4" s="1"/>
      <c r="PUX4" s="1"/>
      <c r="PUY4" s="1"/>
      <c r="PUZ4" s="1"/>
      <c r="PVA4" s="1"/>
      <c r="PVB4" s="1"/>
      <c r="PVC4" s="1"/>
      <c r="PVD4" s="1"/>
      <c r="PVE4" s="1"/>
      <c r="PVF4" s="1"/>
      <c r="PVG4" s="1"/>
      <c r="PVH4" s="1"/>
      <c r="PVI4" s="1"/>
      <c r="PVJ4" s="1"/>
      <c r="PVK4" s="1"/>
      <c r="PVL4" s="1"/>
      <c r="PVM4" s="1"/>
      <c r="PVN4" s="1"/>
      <c r="PVO4" s="1"/>
      <c r="PVP4" s="1"/>
      <c r="PVQ4" s="1"/>
      <c r="PVR4" s="1"/>
      <c r="PVS4" s="1"/>
      <c r="PVT4" s="1"/>
      <c r="PVU4" s="1"/>
      <c r="PVV4" s="1"/>
      <c r="PVW4" s="1"/>
      <c r="PVX4" s="1"/>
      <c r="PVY4" s="1"/>
      <c r="PVZ4" s="1"/>
      <c r="PWA4" s="1"/>
      <c r="PWB4" s="1"/>
      <c r="PWC4" s="1"/>
      <c r="PWD4" s="1"/>
      <c r="PWE4" s="1"/>
      <c r="PWF4" s="1"/>
      <c r="PWG4" s="1"/>
      <c r="PWH4" s="1"/>
      <c r="PWI4" s="1"/>
      <c r="PWJ4" s="1"/>
      <c r="PWK4" s="1"/>
      <c r="PWL4" s="1"/>
      <c r="PWM4" s="1"/>
      <c r="PWN4" s="1"/>
      <c r="PWO4" s="1"/>
      <c r="PWP4" s="1"/>
      <c r="PWQ4" s="1"/>
      <c r="PWR4" s="1"/>
      <c r="PWS4" s="1"/>
      <c r="PWT4" s="1"/>
      <c r="PWU4" s="1"/>
      <c r="PWV4" s="1"/>
      <c r="PWW4" s="1"/>
      <c r="PWX4" s="1"/>
      <c r="PWY4" s="1"/>
      <c r="PWZ4" s="1"/>
      <c r="PXA4" s="1"/>
      <c r="PXB4" s="1"/>
      <c r="PXC4" s="1"/>
      <c r="PXD4" s="1"/>
      <c r="PXE4" s="1"/>
      <c r="PXF4" s="1"/>
      <c r="PXG4" s="1"/>
      <c r="PXH4" s="1"/>
      <c r="PXI4" s="1"/>
      <c r="PXJ4" s="1"/>
      <c r="PXK4" s="1"/>
      <c r="PXL4" s="1"/>
      <c r="PXM4" s="1"/>
      <c r="PXN4" s="1"/>
      <c r="PXO4" s="1"/>
      <c r="PXP4" s="1"/>
      <c r="PXQ4" s="1"/>
      <c r="PXR4" s="1"/>
      <c r="PXS4" s="1"/>
      <c r="PXT4" s="1"/>
      <c r="PXU4" s="1"/>
      <c r="PXV4" s="1"/>
      <c r="PXW4" s="1"/>
      <c r="PXX4" s="1"/>
      <c r="PXY4" s="1"/>
      <c r="PXZ4" s="1"/>
      <c r="PYA4" s="1"/>
      <c r="PYB4" s="1"/>
      <c r="PYC4" s="1"/>
      <c r="PYD4" s="1"/>
      <c r="PYE4" s="1"/>
      <c r="PYF4" s="1"/>
      <c r="PYG4" s="1"/>
      <c r="PYH4" s="1"/>
      <c r="PYI4" s="1"/>
      <c r="PYJ4" s="1"/>
      <c r="PYK4" s="1"/>
      <c r="PYL4" s="1"/>
      <c r="PYM4" s="1"/>
      <c r="PYN4" s="1"/>
      <c r="PYO4" s="1"/>
      <c r="PYP4" s="1"/>
      <c r="PYQ4" s="1"/>
      <c r="PYR4" s="1"/>
      <c r="PYS4" s="1"/>
      <c r="PYT4" s="1"/>
      <c r="PYU4" s="1"/>
      <c r="PYV4" s="1"/>
      <c r="PYW4" s="1"/>
      <c r="PYX4" s="1"/>
      <c r="PYY4" s="1"/>
      <c r="PYZ4" s="1"/>
      <c r="PZA4" s="1"/>
      <c r="PZB4" s="1"/>
      <c r="PZC4" s="1"/>
      <c r="PZD4" s="1"/>
      <c r="PZE4" s="1"/>
      <c r="PZF4" s="1"/>
      <c r="PZG4" s="1"/>
      <c r="PZH4" s="1"/>
      <c r="PZI4" s="1"/>
      <c r="PZJ4" s="1"/>
      <c r="PZK4" s="1"/>
      <c r="PZL4" s="1"/>
      <c r="PZM4" s="1"/>
      <c r="PZN4" s="1"/>
      <c r="PZO4" s="1"/>
      <c r="PZP4" s="1"/>
      <c r="PZQ4" s="1"/>
      <c r="PZR4" s="1"/>
      <c r="PZS4" s="1"/>
      <c r="PZT4" s="1"/>
      <c r="PZU4" s="1"/>
      <c r="PZV4" s="1"/>
      <c r="PZW4" s="1"/>
      <c r="PZX4" s="1"/>
      <c r="PZY4" s="1"/>
      <c r="PZZ4" s="1"/>
      <c r="QAA4" s="1"/>
      <c r="QAB4" s="1"/>
      <c r="QAC4" s="1"/>
      <c r="QAD4" s="1"/>
      <c r="QAE4" s="1"/>
      <c r="QAF4" s="1"/>
      <c r="QAG4" s="1"/>
      <c r="QAH4" s="1"/>
      <c r="QAI4" s="1"/>
      <c r="QAJ4" s="1"/>
      <c r="QAK4" s="1"/>
      <c r="QAL4" s="1"/>
      <c r="QAM4" s="1"/>
      <c r="QAN4" s="1"/>
      <c r="QAO4" s="1"/>
      <c r="QAP4" s="1"/>
      <c r="QAQ4" s="1"/>
      <c r="QAR4" s="1"/>
      <c r="QAS4" s="1"/>
      <c r="QAT4" s="1"/>
      <c r="QAU4" s="1"/>
      <c r="QAV4" s="1"/>
      <c r="QAW4" s="1"/>
      <c r="QAX4" s="1"/>
      <c r="QAY4" s="1"/>
      <c r="QAZ4" s="1"/>
      <c r="QBA4" s="1"/>
      <c r="QBB4" s="1"/>
      <c r="QBC4" s="1"/>
      <c r="QBD4" s="1"/>
      <c r="QBE4" s="1"/>
      <c r="QBF4" s="1"/>
      <c r="QBG4" s="1"/>
      <c r="QBH4" s="1"/>
      <c r="QBI4" s="1"/>
      <c r="QBJ4" s="1"/>
      <c r="QBK4" s="1"/>
      <c r="QBL4" s="1"/>
      <c r="QBM4" s="1"/>
      <c r="QBN4" s="1"/>
      <c r="QBO4" s="1"/>
      <c r="QBP4" s="1"/>
      <c r="QBQ4" s="1"/>
      <c r="QBR4" s="1"/>
      <c r="QBS4" s="1"/>
      <c r="QBT4" s="1"/>
      <c r="QBU4" s="1"/>
      <c r="QBV4" s="1"/>
      <c r="QBW4" s="1"/>
      <c r="QBX4" s="1"/>
      <c r="QBY4" s="1"/>
      <c r="QBZ4" s="1"/>
      <c r="QCA4" s="1"/>
      <c r="QCB4" s="1"/>
      <c r="QCC4" s="1"/>
      <c r="QCD4" s="1"/>
      <c r="QCE4" s="1"/>
      <c r="QCF4" s="1"/>
      <c r="QCG4" s="1"/>
      <c r="QCH4" s="1"/>
      <c r="QCI4" s="1"/>
      <c r="QCJ4" s="1"/>
      <c r="QCK4" s="1"/>
      <c r="QCL4" s="1"/>
      <c r="QCM4" s="1"/>
      <c r="QCN4" s="1"/>
      <c r="QCO4" s="1"/>
      <c r="QCP4" s="1"/>
      <c r="QCQ4" s="1"/>
      <c r="QCR4" s="1"/>
      <c r="QCS4" s="1"/>
      <c r="QCT4" s="1"/>
      <c r="QCU4" s="1"/>
      <c r="QCV4" s="1"/>
      <c r="QCW4" s="1"/>
      <c r="QCX4" s="1"/>
      <c r="QCY4" s="1"/>
      <c r="QCZ4" s="1"/>
      <c r="QDA4" s="1"/>
      <c r="QDB4" s="1"/>
      <c r="QDC4" s="1"/>
      <c r="QDD4" s="1"/>
      <c r="QDE4" s="1"/>
      <c r="QDF4" s="1"/>
      <c r="QDG4" s="1"/>
      <c r="QDH4" s="1"/>
      <c r="QDI4" s="1"/>
      <c r="QDJ4" s="1"/>
      <c r="QDK4" s="1"/>
      <c r="QDL4" s="1"/>
      <c r="QDM4" s="1"/>
      <c r="QDN4" s="1"/>
      <c r="QDO4" s="1"/>
      <c r="QDP4" s="1"/>
      <c r="QDQ4" s="1"/>
      <c r="QDR4" s="1"/>
      <c r="QDS4" s="1"/>
      <c r="QDT4" s="1"/>
      <c r="QDU4" s="1"/>
      <c r="QDV4" s="1"/>
      <c r="QDW4" s="1"/>
      <c r="QDX4" s="1"/>
      <c r="QDY4" s="1"/>
      <c r="QDZ4" s="1"/>
      <c r="QEA4" s="1"/>
      <c r="QEB4" s="1"/>
      <c r="QEC4" s="1"/>
      <c r="QED4" s="1"/>
      <c r="QEE4" s="1"/>
      <c r="QEF4" s="1"/>
      <c r="QEG4" s="1"/>
      <c r="QEH4" s="1"/>
      <c r="QEI4" s="1"/>
      <c r="QEJ4" s="1"/>
      <c r="QEK4" s="1"/>
      <c r="QEL4" s="1"/>
      <c r="QEM4" s="1"/>
      <c r="QEN4" s="1"/>
      <c r="QEO4" s="1"/>
      <c r="QEP4" s="1"/>
      <c r="QEQ4" s="1"/>
      <c r="QER4" s="1"/>
      <c r="QES4" s="1"/>
      <c r="QET4" s="1"/>
      <c r="QEU4" s="1"/>
      <c r="QEV4" s="1"/>
      <c r="QEW4" s="1"/>
      <c r="QEX4" s="1"/>
      <c r="QEY4" s="1"/>
      <c r="QEZ4" s="1"/>
      <c r="QFA4" s="1"/>
      <c r="QFB4" s="1"/>
      <c r="QFC4" s="1"/>
      <c r="QFD4" s="1"/>
      <c r="QFE4" s="1"/>
      <c r="QFF4" s="1"/>
      <c r="QFG4" s="1"/>
      <c r="QFH4" s="1"/>
      <c r="QFI4" s="1"/>
      <c r="QFJ4" s="1"/>
      <c r="QFK4" s="1"/>
      <c r="QFL4" s="1"/>
      <c r="QFM4" s="1"/>
      <c r="QFN4" s="1"/>
      <c r="QFO4" s="1"/>
      <c r="QFP4" s="1"/>
      <c r="QFQ4" s="1"/>
      <c r="QFR4" s="1"/>
      <c r="QFS4" s="1"/>
      <c r="QFT4" s="1"/>
      <c r="QFU4" s="1"/>
      <c r="QFV4" s="1"/>
      <c r="QFW4" s="1"/>
      <c r="QFX4" s="1"/>
      <c r="QFY4" s="1"/>
      <c r="QFZ4" s="1"/>
      <c r="QGA4" s="1"/>
      <c r="QGB4" s="1"/>
      <c r="QGC4" s="1"/>
      <c r="QGD4" s="1"/>
      <c r="QGE4" s="1"/>
      <c r="QGF4" s="1"/>
      <c r="QGG4" s="1"/>
      <c r="QGH4" s="1"/>
      <c r="QGI4" s="1"/>
      <c r="QGJ4" s="1"/>
      <c r="QGK4" s="1"/>
      <c r="QGL4" s="1"/>
      <c r="QGM4" s="1"/>
      <c r="QGN4" s="1"/>
      <c r="QGO4" s="1"/>
      <c r="QGP4" s="1"/>
      <c r="QGQ4" s="1"/>
      <c r="QGR4" s="1"/>
      <c r="QGS4" s="1"/>
      <c r="QGT4" s="1"/>
      <c r="QGU4" s="1"/>
      <c r="QGV4" s="1"/>
      <c r="QGW4" s="1"/>
      <c r="QGX4" s="1"/>
      <c r="QGY4" s="1"/>
      <c r="QGZ4" s="1"/>
      <c r="QHA4" s="1"/>
      <c r="QHB4" s="1"/>
      <c r="QHC4" s="1"/>
      <c r="QHD4" s="1"/>
      <c r="QHE4" s="1"/>
      <c r="QHF4" s="1"/>
      <c r="QHG4" s="1"/>
      <c r="QHH4" s="1"/>
      <c r="QHI4" s="1"/>
      <c r="QHJ4" s="1"/>
      <c r="QHK4" s="1"/>
      <c r="QHL4" s="1"/>
      <c r="QHM4" s="1"/>
      <c r="QHN4" s="1"/>
      <c r="QHO4" s="1"/>
      <c r="QHP4" s="1"/>
      <c r="QHQ4" s="1"/>
      <c r="QHR4" s="1"/>
      <c r="QHS4" s="1"/>
      <c r="QHT4" s="1"/>
      <c r="QHU4" s="1"/>
      <c r="QHV4" s="1"/>
      <c r="QHW4" s="1"/>
      <c r="QHX4" s="1"/>
      <c r="QHY4" s="1"/>
      <c r="QHZ4" s="1"/>
      <c r="QIA4" s="1"/>
      <c r="QIB4" s="1"/>
      <c r="QIC4" s="1"/>
      <c r="QID4" s="1"/>
      <c r="QIE4" s="1"/>
      <c r="QIF4" s="1"/>
      <c r="QIG4" s="1"/>
      <c r="QIH4" s="1"/>
      <c r="QII4" s="1"/>
      <c r="QIJ4" s="1"/>
      <c r="QIK4" s="1"/>
      <c r="QIL4" s="1"/>
      <c r="QIM4" s="1"/>
      <c r="QIN4" s="1"/>
      <c r="QIO4" s="1"/>
      <c r="QIP4" s="1"/>
      <c r="QIQ4" s="1"/>
      <c r="QIR4" s="1"/>
      <c r="QIS4" s="1"/>
      <c r="QIT4" s="1"/>
      <c r="QIU4" s="1"/>
      <c r="QIV4" s="1"/>
      <c r="QIW4" s="1"/>
      <c r="QIX4" s="1"/>
      <c r="QIY4" s="1"/>
      <c r="QIZ4" s="1"/>
      <c r="QJA4" s="1"/>
      <c r="QJB4" s="1"/>
      <c r="QJC4" s="1"/>
      <c r="QJD4" s="1"/>
      <c r="QJE4" s="1"/>
      <c r="QJF4" s="1"/>
      <c r="QJG4" s="1"/>
      <c r="QJH4" s="1"/>
      <c r="QJI4" s="1"/>
      <c r="QJJ4" s="1"/>
      <c r="QJK4" s="1"/>
      <c r="QJL4" s="1"/>
      <c r="QJM4" s="1"/>
      <c r="QJN4" s="1"/>
      <c r="QJO4" s="1"/>
      <c r="QJP4" s="1"/>
      <c r="QJQ4" s="1"/>
      <c r="QJR4" s="1"/>
      <c r="QJS4" s="1"/>
      <c r="QJT4" s="1"/>
      <c r="QJU4" s="1"/>
      <c r="QJV4" s="1"/>
      <c r="QJW4" s="1"/>
      <c r="QJX4" s="1"/>
      <c r="QJY4" s="1"/>
      <c r="QJZ4" s="1"/>
      <c r="QKA4" s="1"/>
      <c r="QKB4" s="1"/>
      <c r="QKC4" s="1"/>
      <c r="QKD4" s="1"/>
      <c r="QKE4" s="1"/>
      <c r="QKF4" s="1"/>
      <c r="QKG4" s="1"/>
      <c r="QKH4" s="1"/>
      <c r="QKI4" s="1"/>
      <c r="QKJ4" s="1"/>
      <c r="QKK4" s="1"/>
      <c r="QKL4" s="1"/>
      <c r="QKM4" s="1"/>
      <c r="QKN4" s="1"/>
      <c r="QKO4" s="1"/>
      <c r="QKP4" s="1"/>
      <c r="QKQ4" s="1"/>
      <c r="QKR4" s="1"/>
      <c r="QKS4" s="1"/>
      <c r="QKT4" s="1"/>
      <c r="QKU4" s="1"/>
      <c r="QKV4" s="1"/>
      <c r="QKW4" s="1"/>
      <c r="QKX4" s="1"/>
      <c r="QKY4" s="1"/>
      <c r="QKZ4" s="1"/>
      <c r="QLA4" s="1"/>
      <c r="QLB4" s="1"/>
      <c r="QLC4" s="1"/>
      <c r="QLD4" s="1"/>
      <c r="QLE4" s="1"/>
      <c r="QLF4" s="1"/>
      <c r="QLG4" s="1"/>
      <c r="QLH4" s="1"/>
      <c r="QLI4" s="1"/>
      <c r="QLJ4" s="1"/>
      <c r="QLK4" s="1"/>
      <c r="QLL4" s="1"/>
      <c r="QLM4" s="1"/>
      <c r="QLN4" s="1"/>
      <c r="QLO4" s="1"/>
      <c r="QLP4" s="1"/>
      <c r="QLQ4" s="1"/>
      <c r="QLR4" s="1"/>
      <c r="QLS4" s="1"/>
      <c r="QLT4" s="1"/>
      <c r="QLU4" s="1"/>
      <c r="QLV4" s="1"/>
      <c r="QLW4" s="1"/>
      <c r="QLX4" s="1"/>
      <c r="QLY4" s="1"/>
      <c r="QLZ4" s="1"/>
      <c r="QMA4" s="1"/>
      <c r="QMB4" s="1"/>
      <c r="QMC4" s="1"/>
      <c r="QMD4" s="1"/>
      <c r="QME4" s="1"/>
      <c r="QMF4" s="1"/>
      <c r="QMG4" s="1"/>
      <c r="QMH4" s="1"/>
      <c r="QMI4" s="1"/>
      <c r="QMJ4" s="1"/>
      <c r="QMK4" s="1"/>
      <c r="QML4" s="1"/>
      <c r="QMM4" s="1"/>
      <c r="QMN4" s="1"/>
      <c r="QMO4" s="1"/>
      <c r="QMP4" s="1"/>
      <c r="QMQ4" s="1"/>
      <c r="QMR4" s="1"/>
      <c r="QMS4" s="1"/>
      <c r="QMT4" s="1"/>
      <c r="QMU4" s="1"/>
      <c r="QMV4" s="1"/>
      <c r="QMW4" s="1"/>
      <c r="QMX4" s="1"/>
      <c r="QMY4" s="1"/>
      <c r="QMZ4" s="1"/>
      <c r="QNA4" s="1"/>
      <c r="QNB4" s="1"/>
      <c r="QNC4" s="1"/>
      <c r="QND4" s="1"/>
      <c r="QNE4" s="1"/>
      <c r="QNF4" s="1"/>
      <c r="QNG4" s="1"/>
      <c r="QNH4" s="1"/>
      <c r="QNI4" s="1"/>
      <c r="QNJ4" s="1"/>
      <c r="QNK4" s="1"/>
      <c r="QNL4" s="1"/>
      <c r="QNM4" s="1"/>
      <c r="QNN4" s="1"/>
      <c r="QNO4" s="1"/>
      <c r="QNP4" s="1"/>
      <c r="QNQ4" s="1"/>
      <c r="QNR4" s="1"/>
      <c r="QNS4" s="1"/>
      <c r="QNT4" s="1"/>
      <c r="QNU4" s="1"/>
      <c r="QNV4" s="1"/>
      <c r="QNW4" s="1"/>
      <c r="QNX4" s="1"/>
      <c r="QNY4" s="1"/>
      <c r="QNZ4" s="1"/>
      <c r="QOA4" s="1"/>
      <c r="QOB4" s="1"/>
      <c r="QOC4" s="1"/>
      <c r="QOD4" s="1"/>
      <c r="QOE4" s="1"/>
      <c r="QOF4" s="1"/>
      <c r="QOG4" s="1"/>
      <c r="QOH4" s="1"/>
      <c r="QOI4" s="1"/>
      <c r="QOJ4" s="1"/>
      <c r="QOK4" s="1"/>
      <c r="QOL4" s="1"/>
      <c r="QOM4" s="1"/>
      <c r="QON4" s="1"/>
      <c r="QOO4" s="1"/>
      <c r="QOP4" s="1"/>
      <c r="QOQ4" s="1"/>
      <c r="QOR4" s="1"/>
      <c r="QOS4" s="1"/>
      <c r="QOT4" s="1"/>
      <c r="QOU4" s="1"/>
      <c r="QOV4" s="1"/>
      <c r="QOW4" s="1"/>
      <c r="QOX4" s="1"/>
      <c r="QOY4" s="1"/>
      <c r="QOZ4" s="1"/>
      <c r="QPA4" s="1"/>
      <c r="QPB4" s="1"/>
      <c r="QPC4" s="1"/>
      <c r="QPD4" s="1"/>
      <c r="QPE4" s="1"/>
      <c r="QPF4" s="1"/>
      <c r="QPG4" s="1"/>
      <c r="QPH4" s="1"/>
      <c r="QPI4" s="1"/>
      <c r="QPJ4" s="1"/>
      <c r="QPK4" s="1"/>
      <c r="QPL4" s="1"/>
      <c r="QPM4" s="1"/>
      <c r="QPN4" s="1"/>
      <c r="QPO4" s="1"/>
      <c r="QPP4" s="1"/>
      <c r="QPQ4" s="1"/>
      <c r="QPR4" s="1"/>
      <c r="QPS4" s="1"/>
      <c r="QPT4" s="1"/>
      <c r="QPU4" s="1"/>
      <c r="QPV4" s="1"/>
      <c r="QPW4" s="1"/>
      <c r="QPX4" s="1"/>
      <c r="QPY4" s="1"/>
      <c r="QPZ4" s="1"/>
      <c r="QQA4" s="1"/>
      <c r="QQB4" s="1"/>
      <c r="QQC4" s="1"/>
      <c r="QQD4" s="1"/>
      <c r="QQE4" s="1"/>
      <c r="QQF4" s="1"/>
      <c r="QQG4" s="1"/>
      <c r="QQH4" s="1"/>
      <c r="QQI4" s="1"/>
      <c r="QQJ4" s="1"/>
      <c r="QQK4" s="1"/>
      <c r="QQL4" s="1"/>
      <c r="QQM4" s="1"/>
      <c r="QQN4" s="1"/>
      <c r="QQO4" s="1"/>
      <c r="QQP4" s="1"/>
      <c r="QQQ4" s="1"/>
      <c r="QQR4" s="1"/>
      <c r="QQS4" s="1"/>
      <c r="QQT4" s="1"/>
      <c r="QQU4" s="1"/>
      <c r="QQV4" s="1"/>
      <c r="QQW4" s="1"/>
      <c r="QQX4" s="1"/>
      <c r="QQY4" s="1"/>
      <c r="QQZ4" s="1"/>
      <c r="QRA4" s="1"/>
      <c r="QRB4" s="1"/>
      <c r="QRC4" s="1"/>
      <c r="QRD4" s="1"/>
      <c r="QRE4" s="1"/>
      <c r="QRF4" s="1"/>
      <c r="QRG4" s="1"/>
      <c r="QRH4" s="1"/>
      <c r="QRI4" s="1"/>
      <c r="QRJ4" s="1"/>
      <c r="QRK4" s="1"/>
      <c r="QRL4" s="1"/>
      <c r="QRM4" s="1"/>
      <c r="QRN4" s="1"/>
      <c r="QRO4" s="1"/>
      <c r="QRP4" s="1"/>
      <c r="QRQ4" s="1"/>
      <c r="QRR4" s="1"/>
      <c r="QRS4" s="1"/>
      <c r="QRT4" s="1"/>
      <c r="QRU4" s="1"/>
      <c r="QRV4" s="1"/>
      <c r="QRW4" s="1"/>
      <c r="QRX4" s="1"/>
      <c r="QRY4" s="1"/>
      <c r="QRZ4" s="1"/>
      <c r="QSA4" s="1"/>
      <c r="QSB4" s="1"/>
      <c r="QSC4" s="1"/>
      <c r="QSD4" s="1"/>
      <c r="QSE4" s="1"/>
      <c r="QSF4" s="1"/>
      <c r="QSG4" s="1"/>
      <c r="QSH4" s="1"/>
      <c r="QSI4" s="1"/>
      <c r="QSJ4" s="1"/>
      <c r="QSK4" s="1"/>
      <c r="QSL4" s="1"/>
      <c r="QSM4" s="1"/>
      <c r="QSN4" s="1"/>
      <c r="QSO4" s="1"/>
      <c r="QSP4" s="1"/>
      <c r="QSQ4" s="1"/>
      <c r="QSR4" s="1"/>
      <c r="QSS4" s="1"/>
      <c r="QST4" s="1"/>
      <c r="QSU4" s="1"/>
      <c r="QSV4" s="1"/>
      <c r="QSW4" s="1"/>
      <c r="QSX4" s="1"/>
      <c r="QSY4" s="1"/>
      <c r="QSZ4" s="1"/>
      <c r="QTA4" s="1"/>
      <c r="QTB4" s="1"/>
      <c r="QTC4" s="1"/>
      <c r="QTD4" s="1"/>
      <c r="QTE4" s="1"/>
      <c r="QTF4" s="1"/>
      <c r="QTG4" s="1"/>
      <c r="QTH4" s="1"/>
      <c r="QTI4" s="1"/>
      <c r="QTJ4" s="1"/>
      <c r="QTK4" s="1"/>
      <c r="QTL4" s="1"/>
      <c r="QTM4" s="1"/>
      <c r="QTN4" s="1"/>
      <c r="QTO4" s="1"/>
      <c r="QTP4" s="1"/>
      <c r="QTQ4" s="1"/>
      <c r="QTR4" s="1"/>
      <c r="QTS4" s="1"/>
      <c r="QTT4" s="1"/>
      <c r="QTU4" s="1"/>
      <c r="QTV4" s="1"/>
      <c r="QTW4" s="1"/>
      <c r="QTX4" s="1"/>
      <c r="QTY4" s="1"/>
      <c r="QTZ4" s="1"/>
      <c r="QUA4" s="1"/>
      <c r="QUB4" s="1"/>
      <c r="QUC4" s="1"/>
      <c r="QUD4" s="1"/>
      <c r="QUE4" s="1"/>
      <c r="QUF4" s="1"/>
      <c r="QUG4" s="1"/>
      <c r="QUH4" s="1"/>
      <c r="QUI4" s="1"/>
      <c r="QUJ4" s="1"/>
      <c r="QUK4" s="1"/>
      <c r="QUL4" s="1"/>
      <c r="QUM4" s="1"/>
      <c r="QUN4" s="1"/>
      <c r="QUO4" s="1"/>
      <c r="QUP4" s="1"/>
      <c r="QUQ4" s="1"/>
      <c r="QUR4" s="1"/>
      <c r="QUS4" s="1"/>
      <c r="QUT4" s="1"/>
      <c r="QUU4" s="1"/>
      <c r="QUV4" s="1"/>
      <c r="QUW4" s="1"/>
      <c r="QUX4" s="1"/>
      <c r="QUY4" s="1"/>
      <c r="QUZ4" s="1"/>
      <c r="QVA4" s="1"/>
      <c r="QVB4" s="1"/>
      <c r="QVC4" s="1"/>
      <c r="QVD4" s="1"/>
      <c r="QVE4" s="1"/>
      <c r="QVF4" s="1"/>
      <c r="QVG4" s="1"/>
      <c r="QVH4" s="1"/>
      <c r="QVI4" s="1"/>
      <c r="QVJ4" s="1"/>
      <c r="QVK4" s="1"/>
      <c r="QVL4" s="1"/>
      <c r="QVM4" s="1"/>
      <c r="QVN4" s="1"/>
      <c r="QVO4" s="1"/>
      <c r="QVP4" s="1"/>
      <c r="QVQ4" s="1"/>
      <c r="QVR4" s="1"/>
      <c r="QVS4" s="1"/>
      <c r="QVT4" s="1"/>
      <c r="QVU4" s="1"/>
      <c r="QVV4" s="1"/>
      <c r="QVW4" s="1"/>
      <c r="QVX4" s="1"/>
      <c r="QVY4" s="1"/>
      <c r="QVZ4" s="1"/>
      <c r="QWA4" s="1"/>
      <c r="QWB4" s="1"/>
      <c r="QWC4" s="1"/>
      <c r="QWD4" s="1"/>
      <c r="QWE4" s="1"/>
      <c r="QWF4" s="1"/>
      <c r="QWG4" s="1"/>
      <c r="QWH4" s="1"/>
      <c r="QWI4" s="1"/>
      <c r="QWJ4" s="1"/>
      <c r="QWK4" s="1"/>
      <c r="QWL4" s="1"/>
      <c r="QWM4" s="1"/>
      <c r="QWN4" s="1"/>
      <c r="QWO4" s="1"/>
      <c r="QWP4" s="1"/>
      <c r="QWQ4" s="1"/>
      <c r="QWR4" s="1"/>
      <c r="QWS4" s="1"/>
      <c r="QWT4" s="1"/>
      <c r="QWU4" s="1"/>
      <c r="QWV4" s="1"/>
      <c r="QWW4" s="1"/>
      <c r="QWX4" s="1"/>
      <c r="QWY4" s="1"/>
      <c r="QWZ4" s="1"/>
      <c r="QXA4" s="1"/>
      <c r="QXB4" s="1"/>
      <c r="QXC4" s="1"/>
      <c r="QXD4" s="1"/>
      <c r="QXE4" s="1"/>
      <c r="QXF4" s="1"/>
      <c r="QXG4" s="1"/>
      <c r="QXH4" s="1"/>
      <c r="QXI4" s="1"/>
      <c r="QXJ4" s="1"/>
      <c r="QXK4" s="1"/>
      <c r="QXL4" s="1"/>
      <c r="QXM4" s="1"/>
      <c r="QXN4" s="1"/>
      <c r="QXO4" s="1"/>
      <c r="QXP4" s="1"/>
      <c r="QXQ4" s="1"/>
      <c r="QXR4" s="1"/>
      <c r="QXS4" s="1"/>
      <c r="QXT4" s="1"/>
      <c r="QXU4" s="1"/>
      <c r="QXV4" s="1"/>
      <c r="QXW4" s="1"/>
      <c r="QXX4" s="1"/>
      <c r="QXY4" s="1"/>
      <c r="QXZ4" s="1"/>
      <c r="QYA4" s="1"/>
      <c r="QYB4" s="1"/>
      <c r="QYC4" s="1"/>
      <c r="QYD4" s="1"/>
      <c r="QYE4" s="1"/>
      <c r="QYF4" s="1"/>
      <c r="QYG4" s="1"/>
      <c r="QYH4" s="1"/>
      <c r="QYI4" s="1"/>
      <c r="QYJ4" s="1"/>
      <c r="QYK4" s="1"/>
      <c r="QYL4" s="1"/>
      <c r="QYM4" s="1"/>
      <c r="QYN4" s="1"/>
      <c r="QYO4" s="1"/>
      <c r="QYP4" s="1"/>
      <c r="QYQ4" s="1"/>
      <c r="QYR4" s="1"/>
      <c r="QYS4" s="1"/>
      <c r="QYT4" s="1"/>
      <c r="QYU4" s="1"/>
      <c r="QYV4" s="1"/>
      <c r="QYW4" s="1"/>
      <c r="QYX4" s="1"/>
      <c r="QYY4" s="1"/>
      <c r="QYZ4" s="1"/>
      <c r="QZA4" s="1"/>
      <c r="QZB4" s="1"/>
      <c r="QZC4" s="1"/>
      <c r="QZD4" s="1"/>
      <c r="QZE4" s="1"/>
      <c r="QZF4" s="1"/>
      <c r="QZG4" s="1"/>
      <c r="QZH4" s="1"/>
      <c r="QZI4" s="1"/>
      <c r="QZJ4" s="1"/>
      <c r="QZK4" s="1"/>
      <c r="QZL4" s="1"/>
      <c r="QZM4" s="1"/>
      <c r="QZN4" s="1"/>
      <c r="QZO4" s="1"/>
      <c r="QZP4" s="1"/>
      <c r="QZQ4" s="1"/>
      <c r="QZR4" s="1"/>
      <c r="QZS4" s="1"/>
      <c r="QZT4" s="1"/>
      <c r="QZU4" s="1"/>
      <c r="QZV4" s="1"/>
      <c r="QZW4" s="1"/>
      <c r="QZX4" s="1"/>
      <c r="QZY4" s="1"/>
      <c r="QZZ4" s="1"/>
      <c r="RAA4" s="1"/>
      <c r="RAB4" s="1"/>
      <c r="RAC4" s="1"/>
      <c r="RAD4" s="1"/>
      <c r="RAE4" s="1"/>
      <c r="RAF4" s="1"/>
      <c r="RAG4" s="1"/>
      <c r="RAH4" s="1"/>
      <c r="RAI4" s="1"/>
      <c r="RAJ4" s="1"/>
      <c r="RAK4" s="1"/>
      <c r="RAL4" s="1"/>
      <c r="RAM4" s="1"/>
      <c r="RAN4" s="1"/>
      <c r="RAO4" s="1"/>
      <c r="RAP4" s="1"/>
      <c r="RAQ4" s="1"/>
      <c r="RAR4" s="1"/>
      <c r="RAS4" s="1"/>
      <c r="RAT4" s="1"/>
      <c r="RAU4" s="1"/>
      <c r="RAV4" s="1"/>
      <c r="RAW4" s="1"/>
      <c r="RAX4" s="1"/>
      <c r="RAY4" s="1"/>
      <c r="RAZ4" s="1"/>
      <c r="RBA4" s="1"/>
      <c r="RBB4" s="1"/>
      <c r="RBC4" s="1"/>
      <c r="RBD4" s="1"/>
      <c r="RBE4" s="1"/>
      <c r="RBF4" s="1"/>
      <c r="RBG4" s="1"/>
      <c r="RBH4" s="1"/>
      <c r="RBI4" s="1"/>
      <c r="RBJ4" s="1"/>
      <c r="RBK4" s="1"/>
      <c r="RBL4" s="1"/>
      <c r="RBM4" s="1"/>
      <c r="RBN4" s="1"/>
      <c r="RBO4" s="1"/>
      <c r="RBP4" s="1"/>
      <c r="RBQ4" s="1"/>
      <c r="RBR4" s="1"/>
      <c r="RBS4" s="1"/>
      <c r="RBT4" s="1"/>
      <c r="RBU4" s="1"/>
      <c r="RBV4" s="1"/>
      <c r="RBW4" s="1"/>
      <c r="RBX4" s="1"/>
      <c r="RBY4" s="1"/>
      <c r="RBZ4" s="1"/>
      <c r="RCA4" s="1"/>
      <c r="RCB4" s="1"/>
      <c r="RCC4" s="1"/>
      <c r="RCD4" s="1"/>
      <c r="RCE4" s="1"/>
      <c r="RCF4" s="1"/>
      <c r="RCG4" s="1"/>
      <c r="RCH4" s="1"/>
      <c r="RCI4" s="1"/>
      <c r="RCJ4" s="1"/>
      <c r="RCK4" s="1"/>
      <c r="RCL4" s="1"/>
      <c r="RCM4" s="1"/>
      <c r="RCN4" s="1"/>
      <c r="RCO4" s="1"/>
      <c r="RCP4" s="1"/>
      <c r="RCQ4" s="1"/>
      <c r="RCR4" s="1"/>
      <c r="RCS4" s="1"/>
      <c r="RCT4" s="1"/>
      <c r="RCU4" s="1"/>
      <c r="RCV4" s="1"/>
      <c r="RCW4" s="1"/>
      <c r="RCX4" s="1"/>
      <c r="RCY4" s="1"/>
      <c r="RCZ4" s="1"/>
      <c r="RDA4" s="1"/>
      <c r="RDB4" s="1"/>
      <c r="RDC4" s="1"/>
      <c r="RDD4" s="1"/>
      <c r="RDE4" s="1"/>
      <c r="RDF4" s="1"/>
      <c r="RDG4" s="1"/>
      <c r="RDH4" s="1"/>
      <c r="RDI4" s="1"/>
      <c r="RDJ4" s="1"/>
      <c r="RDK4" s="1"/>
      <c r="RDL4" s="1"/>
      <c r="RDM4" s="1"/>
      <c r="RDN4" s="1"/>
      <c r="RDO4" s="1"/>
      <c r="RDP4" s="1"/>
      <c r="RDQ4" s="1"/>
      <c r="RDR4" s="1"/>
      <c r="RDS4" s="1"/>
      <c r="RDT4" s="1"/>
      <c r="RDU4" s="1"/>
      <c r="RDV4" s="1"/>
      <c r="RDW4" s="1"/>
      <c r="RDX4" s="1"/>
      <c r="RDY4" s="1"/>
      <c r="RDZ4" s="1"/>
      <c r="REA4" s="1"/>
      <c r="REB4" s="1"/>
      <c r="REC4" s="1"/>
      <c r="RED4" s="1"/>
      <c r="REE4" s="1"/>
      <c r="REF4" s="1"/>
      <c r="REG4" s="1"/>
      <c r="REH4" s="1"/>
      <c r="REI4" s="1"/>
      <c r="REJ4" s="1"/>
      <c r="REK4" s="1"/>
      <c r="REL4" s="1"/>
      <c r="REM4" s="1"/>
      <c r="REN4" s="1"/>
      <c r="REO4" s="1"/>
      <c r="REP4" s="1"/>
      <c r="REQ4" s="1"/>
      <c r="RER4" s="1"/>
      <c r="RES4" s="1"/>
      <c r="RET4" s="1"/>
      <c r="REU4" s="1"/>
      <c r="REV4" s="1"/>
      <c r="REW4" s="1"/>
      <c r="REX4" s="1"/>
      <c r="REY4" s="1"/>
      <c r="REZ4" s="1"/>
      <c r="RFA4" s="1"/>
      <c r="RFB4" s="1"/>
      <c r="RFC4" s="1"/>
      <c r="RFD4" s="1"/>
      <c r="RFE4" s="1"/>
      <c r="RFF4" s="1"/>
      <c r="RFG4" s="1"/>
      <c r="RFH4" s="1"/>
      <c r="RFI4" s="1"/>
      <c r="RFJ4" s="1"/>
      <c r="RFK4" s="1"/>
      <c r="RFL4" s="1"/>
      <c r="RFM4" s="1"/>
      <c r="RFN4" s="1"/>
      <c r="RFO4" s="1"/>
      <c r="RFP4" s="1"/>
      <c r="RFQ4" s="1"/>
      <c r="RFR4" s="1"/>
      <c r="RFS4" s="1"/>
      <c r="RFT4" s="1"/>
      <c r="RFU4" s="1"/>
      <c r="RFV4" s="1"/>
      <c r="RFW4" s="1"/>
      <c r="RFX4" s="1"/>
      <c r="RFY4" s="1"/>
      <c r="RFZ4" s="1"/>
      <c r="RGA4" s="1"/>
      <c r="RGB4" s="1"/>
      <c r="RGC4" s="1"/>
      <c r="RGD4" s="1"/>
      <c r="RGE4" s="1"/>
      <c r="RGF4" s="1"/>
      <c r="RGG4" s="1"/>
      <c r="RGH4" s="1"/>
      <c r="RGI4" s="1"/>
      <c r="RGJ4" s="1"/>
      <c r="RGK4" s="1"/>
      <c r="RGL4" s="1"/>
      <c r="RGM4" s="1"/>
      <c r="RGN4" s="1"/>
      <c r="RGO4" s="1"/>
      <c r="RGP4" s="1"/>
      <c r="RGQ4" s="1"/>
      <c r="RGR4" s="1"/>
      <c r="RGS4" s="1"/>
      <c r="RGT4" s="1"/>
      <c r="RGU4" s="1"/>
      <c r="RGV4" s="1"/>
      <c r="RGW4" s="1"/>
      <c r="RGX4" s="1"/>
      <c r="RGY4" s="1"/>
      <c r="RGZ4" s="1"/>
      <c r="RHA4" s="1"/>
      <c r="RHB4" s="1"/>
      <c r="RHC4" s="1"/>
      <c r="RHD4" s="1"/>
      <c r="RHE4" s="1"/>
      <c r="RHF4" s="1"/>
      <c r="RHG4" s="1"/>
      <c r="RHH4" s="1"/>
      <c r="RHI4" s="1"/>
      <c r="RHJ4" s="1"/>
      <c r="RHK4" s="1"/>
      <c r="RHL4" s="1"/>
      <c r="RHM4" s="1"/>
      <c r="RHN4" s="1"/>
      <c r="RHO4" s="1"/>
      <c r="RHP4" s="1"/>
      <c r="RHQ4" s="1"/>
      <c r="RHR4" s="1"/>
      <c r="RHS4" s="1"/>
      <c r="RHT4" s="1"/>
      <c r="RHU4" s="1"/>
      <c r="RHV4" s="1"/>
      <c r="RHW4" s="1"/>
      <c r="RHX4" s="1"/>
      <c r="RHY4" s="1"/>
      <c r="RHZ4" s="1"/>
      <c r="RIA4" s="1"/>
      <c r="RIB4" s="1"/>
      <c r="RIC4" s="1"/>
      <c r="RID4" s="1"/>
      <c r="RIE4" s="1"/>
      <c r="RIF4" s="1"/>
      <c r="RIG4" s="1"/>
      <c r="RIH4" s="1"/>
      <c r="RII4" s="1"/>
      <c r="RIJ4" s="1"/>
      <c r="RIK4" s="1"/>
      <c r="RIL4" s="1"/>
      <c r="RIM4" s="1"/>
      <c r="RIN4" s="1"/>
      <c r="RIO4" s="1"/>
      <c r="RIP4" s="1"/>
      <c r="RIQ4" s="1"/>
      <c r="RIR4" s="1"/>
      <c r="RIS4" s="1"/>
      <c r="RIT4" s="1"/>
      <c r="RIU4" s="1"/>
      <c r="RIV4" s="1"/>
      <c r="RIW4" s="1"/>
      <c r="RIX4" s="1"/>
      <c r="RIY4" s="1"/>
      <c r="RIZ4" s="1"/>
      <c r="RJA4" s="1"/>
      <c r="RJB4" s="1"/>
      <c r="RJC4" s="1"/>
      <c r="RJD4" s="1"/>
      <c r="RJE4" s="1"/>
      <c r="RJF4" s="1"/>
      <c r="RJG4" s="1"/>
      <c r="RJH4" s="1"/>
      <c r="RJI4" s="1"/>
      <c r="RJJ4" s="1"/>
      <c r="RJK4" s="1"/>
      <c r="RJL4" s="1"/>
      <c r="RJM4" s="1"/>
      <c r="RJN4" s="1"/>
      <c r="RJO4" s="1"/>
      <c r="RJP4" s="1"/>
      <c r="RJQ4" s="1"/>
      <c r="RJR4" s="1"/>
      <c r="RJS4" s="1"/>
      <c r="RJT4" s="1"/>
      <c r="RJU4" s="1"/>
      <c r="RJV4" s="1"/>
      <c r="RJW4" s="1"/>
      <c r="RJX4" s="1"/>
      <c r="RJY4" s="1"/>
      <c r="RJZ4" s="1"/>
      <c r="RKA4" s="1"/>
      <c r="RKB4" s="1"/>
      <c r="RKC4" s="1"/>
      <c r="RKD4" s="1"/>
      <c r="RKE4" s="1"/>
      <c r="RKF4" s="1"/>
      <c r="RKG4" s="1"/>
      <c r="RKH4" s="1"/>
      <c r="RKI4" s="1"/>
      <c r="RKJ4" s="1"/>
      <c r="RKK4" s="1"/>
      <c r="RKL4" s="1"/>
      <c r="RKM4" s="1"/>
      <c r="RKN4" s="1"/>
      <c r="RKO4" s="1"/>
      <c r="RKP4" s="1"/>
      <c r="RKQ4" s="1"/>
      <c r="RKR4" s="1"/>
      <c r="RKS4" s="1"/>
      <c r="RKT4" s="1"/>
      <c r="RKU4" s="1"/>
      <c r="RKV4" s="1"/>
      <c r="RKW4" s="1"/>
      <c r="RKX4" s="1"/>
      <c r="RKY4" s="1"/>
      <c r="RKZ4" s="1"/>
      <c r="RLA4" s="1"/>
      <c r="RLB4" s="1"/>
      <c r="RLC4" s="1"/>
      <c r="RLD4" s="1"/>
      <c r="RLE4" s="1"/>
      <c r="RLF4" s="1"/>
      <c r="RLG4" s="1"/>
      <c r="RLH4" s="1"/>
      <c r="RLI4" s="1"/>
      <c r="RLJ4" s="1"/>
      <c r="RLK4" s="1"/>
      <c r="RLL4" s="1"/>
      <c r="RLM4" s="1"/>
      <c r="RLN4" s="1"/>
      <c r="RLO4" s="1"/>
      <c r="RLP4" s="1"/>
      <c r="RLQ4" s="1"/>
      <c r="RLR4" s="1"/>
      <c r="RLS4" s="1"/>
      <c r="RLT4" s="1"/>
      <c r="RLU4" s="1"/>
      <c r="RLV4" s="1"/>
      <c r="RLW4" s="1"/>
      <c r="RLX4" s="1"/>
      <c r="RLY4" s="1"/>
      <c r="RLZ4" s="1"/>
      <c r="RMA4" s="1"/>
      <c r="RMB4" s="1"/>
      <c r="RMC4" s="1"/>
      <c r="RMD4" s="1"/>
      <c r="RME4" s="1"/>
      <c r="RMF4" s="1"/>
      <c r="RMG4" s="1"/>
      <c r="RMH4" s="1"/>
      <c r="RMI4" s="1"/>
      <c r="RMJ4" s="1"/>
      <c r="RMK4" s="1"/>
      <c r="RML4" s="1"/>
      <c r="RMM4" s="1"/>
      <c r="RMN4" s="1"/>
      <c r="RMO4" s="1"/>
      <c r="RMP4" s="1"/>
      <c r="RMQ4" s="1"/>
      <c r="RMR4" s="1"/>
      <c r="RMS4" s="1"/>
      <c r="RMT4" s="1"/>
      <c r="RMU4" s="1"/>
      <c r="RMV4" s="1"/>
      <c r="RMW4" s="1"/>
      <c r="RMX4" s="1"/>
      <c r="RMY4" s="1"/>
      <c r="RMZ4" s="1"/>
      <c r="RNA4" s="1"/>
      <c r="RNB4" s="1"/>
      <c r="RNC4" s="1"/>
      <c r="RND4" s="1"/>
      <c r="RNE4" s="1"/>
      <c r="RNF4" s="1"/>
      <c r="RNG4" s="1"/>
      <c r="RNH4" s="1"/>
      <c r="RNI4" s="1"/>
      <c r="RNJ4" s="1"/>
      <c r="RNK4" s="1"/>
      <c r="RNL4" s="1"/>
      <c r="RNM4" s="1"/>
      <c r="RNN4" s="1"/>
      <c r="RNO4" s="1"/>
      <c r="RNP4" s="1"/>
      <c r="RNQ4" s="1"/>
      <c r="RNR4" s="1"/>
      <c r="RNS4" s="1"/>
      <c r="RNT4" s="1"/>
      <c r="RNU4" s="1"/>
      <c r="RNV4" s="1"/>
      <c r="RNW4" s="1"/>
      <c r="RNX4" s="1"/>
      <c r="RNY4" s="1"/>
      <c r="RNZ4" s="1"/>
      <c r="ROA4" s="1"/>
      <c r="ROB4" s="1"/>
      <c r="ROC4" s="1"/>
      <c r="ROD4" s="1"/>
      <c r="ROE4" s="1"/>
      <c r="ROF4" s="1"/>
      <c r="ROG4" s="1"/>
      <c r="ROH4" s="1"/>
      <c r="ROI4" s="1"/>
      <c r="ROJ4" s="1"/>
      <c r="ROK4" s="1"/>
      <c r="ROL4" s="1"/>
      <c r="ROM4" s="1"/>
      <c r="RON4" s="1"/>
      <c r="ROO4" s="1"/>
      <c r="ROP4" s="1"/>
      <c r="ROQ4" s="1"/>
      <c r="ROR4" s="1"/>
      <c r="ROS4" s="1"/>
      <c r="ROT4" s="1"/>
      <c r="ROU4" s="1"/>
      <c r="ROV4" s="1"/>
      <c r="ROW4" s="1"/>
      <c r="ROX4" s="1"/>
      <c r="ROY4" s="1"/>
      <c r="ROZ4" s="1"/>
      <c r="RPA4" s="1"/>
      <c r="RPB4" s="1"/>
      <c r="RPC4" s="1"/>
      <c r="RPD4" s="1"/>
      <c r="RPE4" s="1"/>
      <c r="RPF4" s="1"/>
      <c r="RPG4" s="1"/>
      <c r="RPH4" s="1"/>
      <c r="RPI4" s="1"/>
      <c r="RPJ4" s="1"/>
      <c r="RPK4" s="1"/>
      <c r="RPL4" s="1"/>
      <c r="RPM4" s="1"/>
      <c r="RPN4" s="1"/>
      <c r="RPO4" s="1"/>
      <c r="RPP4" s="1"/>
      <c r="RPQ4" s="1"/>
      <c r="RPR4" s="1"/>
      <c r="RPS4" s="1"/>
      <c r="RPT4" s="1"/>
      <c r="RPU4" s="1"/>
      <c r="RPV4" s="1"/>
      <c r="RPW4" s="1"/>
      <c r="RPX4" s="1"/>
      <c r="RPY4" s="1"/>
      <c r="RPZ4" s="1"/>
      <c r="RQA4" s="1"/>
      <c r="RQB4" s="1"/>
      <c r="RQC4" s="1"/>
      <c r="RQD4" s="1"/>
      <c r="RQE4" s="1"/>
      <c r="RQF4" s="1"/>
      <c r="RQG4" s="1"/>
      <c r="RQH4" s="1"/>
      <c r="RQI4" s="1"/>
      <c r="RQJ4" s="1"/>
      <c r="RQK4" s="1"/>
      <c r="RQL4" s="1"/>
      <c r="RQM4" s="1"/>
      <c r="RQN4" s="1"/>
      <c r="RQO4" s="1"/>
      <c r="RQP4" s="1"/>
      <c r="RQQ4" s="1"/>
      <c r="RQR4" s="1"/>
      <c r="RQS4" s="1"/>
      <c r="RQT4" s="1"/>
      <c r="RQU4" s="1"/>
      <c r="RQV4" s="1"/>
      <c r="RQW4" s="1"/>
      <c r="RQX4" s="1"/>
      <c r="RQY4" s="1"/>
      <c r="RQZ4" s="1"/>
      <c r="RRA4" s="1"/>
      <c r="RRB4" s="1"/>
      <c r="RRC4" s="1"/>
      <c r="RRD4" s="1"/>
      <c r="RRE4" s="1"/>
      <c r="RRF4" s="1"/>
      <c r="RRG4" s="1"/>
      <c r="RRH4" s="1"/>
      <c r="RRI4" s="1"/>
      <c r="RRJ4" s="1"/>
      <c r="RRK4" s="1"/>
      <c r="RRL4" s="1"/>
      <c r="RRM4" s="1"/>
      <c r="RRN4" s="1"/>
      <c r="RRO4" s="1"/>
      <c r="RRP4" s="1"/>
      <c r="RRQ4" s="1"/>
      <c r="RRR4" s="1"/>
      <c r="RRS4" s="1"/>
      <c r="RRT4" s="1"/>
      <c r="RRU4" s="1"/>
      <c r="RRV4" s="1"/>
      <c r="RRW4" s="1"/>
      <c r="RRX4" s="1"/>
      <c r="RRY4" s="1"/>
      <c r="RRZ4" s="1"/>
      <c r="RSA4" s="1"/>
      <c r="RSB4" s="1"/>
      <c r="RSC4" s="1"/>
      <c r="RSD4" s="1"/>
      <c r="RSE4" s="1"/>
      <c r="RSF4" s="1"/>
      <c r="RSG4" s="1"/>
      <c r="RSH4" s="1"/>
      <c r="RSI4" s="1"/>
      <c r="RSJ4" s="1"/>
      <c r="RSK4" s="1"/>
      <c r="RSL4" s="1"/>
      <c r="RSM4" s="1"/>
      <c r="RSN4" s="1"/>
      <c r="RSO4" s="1"/>
      <c r="RSP4" s="1"/>
      <c r="RSQ4" s="1"/>
      <c r="RSR4" s="1"/>
      <c r="RSS4" s="1"/>
      <c r="RST4" s="1"/>
      <c r="RSU4" s="1"/>
      <c r="RSV4" s="1"/>
      <c r="RSW4" s="1"/>
      <c r="RSX4" s="1"/>
      <c r="RSY4" s="1"/>
      <c r="RSZ4" s="1"/>
      <c r="RTA4" s="1"/>
      <c r="RTB4" s="1"/>
      <c r="RTC4" s="1"/>
      <c r="RTD4" s="1"/>
      <c r="RTE4" s="1"/>
      <c r="RTF4" s="1"/>
      <c r="RTG4" s="1"/>
      <c r="RTH4" s="1"/>
      <c r="RTI4" s="1"/>
      <c r="RTJ4" s="1"/>
      <c r="RTK4" s="1"/>
      <c r="RTL4" s="1"/>
      <c r="RTM4" s="1"/>
      <c r="RTN4" s="1"/>
      <c r="RTO4" s="1"/>
      <c r="RTP4" s="1"/>
      <c r="RTQ4" s="1"/>
      <c r="RTR4" s="1"/>
      <c r="RTS4" s="1"/>
      <c r="RTT4" s="1"/>
      <c r="RTU4" s="1"/>
      <c r="RTV4" s="1"/>
      <c r="RTW4" s="1"/>
      <c r="RTX4" s="1"/>
      <c r="RTY4" s="1"/>
      <c r="RTZ4" s="1"/>
      <c r="RUA4" s="1"/>
      <c r="RUB4" s="1"/>
      <c r="RUC4" s="1"/>
      <c r="RUD4" s="1"/>
      <c r="RUE4" s="1"/>
      <c r="RUF4" s="1"/>
      <c r="RUG4" s="1"/>
      <c r="RUH4" s="1"/>
      <c r="RUI4" s="1"/>
      <c r="RUJ4" s="1"/>
      <c r="RUK4" s="1"/>
      <c r="RUL4" s="1"/>
      <c r="RUM4" s="1"/>
      <c r="RUN4" s="1"/>
      <c r="RUO4" s="1"/>
      <c r="RUP4" s="1"/>
      <c r="RUQ4" s="1"/>
      <c r="RUR4" s="1"/>
      <c r="RUS4" s="1"/>
      <c r="RUT4" s="1"/>
      <c r="RUU4" s="1"/>
      <c r="RUV4" s="1"/>
      <c r="RUW4" s="1"/>
      <c r="RUX4" s="1"/>
      <c r="RUY4" s="1"/>
      <c r="RUZ4" s="1"/>
      <c r="RVA4" s="1"/>
      <c r="RVB4" s="1"/>
      <c r="RVC4" s="1"/>
      <c r="RVD4" s="1"/>
      <c r="RVE4" s="1"/>
      <c r="RVF4" s="1"/>
      <c r="RVG4" s="1"/>
      <c r="RVH4" s="1"/>
      <c r="RVI4" s="1"/>
      <c r="RVJ4" s="1"/>
      <c r="RVK4" s="1"/>
      <c r="RVL4" s="1"/>
      <c r="RVM4" s="1"/>
      <c r="RVN4" s="1"/>
      <c r="RVO4" s="1"/>
      <c r="RVP4" s="1"/>
      <c r="RVQ4" s="1"/>
      <c r="RVR4" s="1"/>
      <c r="RVS4" s="1"/>
      <c r="RVT4" s="1"/>
      <c r="RVU4" s="1"/>
      <c r="RVV4" s="1"/>
      <c r="RVW4" s="1"/>
      <c r="RVX4" s="1"/>
      <c r="RVY4" s="1"/>
      <c r="RVZ4" s="1"/>
      <c r="RWA4" s="1"/>
      <c r="RWB4" s="1"/>
      <c r="RWC4" s="1"/>
      <c r="RWD4" s="1"/>
      <c r="RWE4" s="1"/>
      <c r="RWF4" s="1"/>
      <c r="RWG4" s="1"/>
      <c r="RWH4" s="1"/>
      <c r="RWI4" s="1"/>
      <c r="RWJ4" s="1"/>
      <c r="RWK4" s="1"/>
      <c r="RWL4" s="1"/>
      <c r="RWM4" s="1"/>
      <c r="RWN4" s="1"/>
      <c r="RWO4" s="1"/>
      <c r="RWP4" s="1"/>
      <c r="RWQ4" s="1"/>
      <c r="RWR4" s="1"/>
      <c r="RWS4" s="1"/>
      <c r="RWT4" s="1"/>
      <c r="RWU4" s="1"/>
      <c r="RWV4" s="1"/>
      <c r="RWW4" s="1"/>
      <c r="RWX4" s="1"/>
      <c r="RWY4" s="1"/>
      <c r="RWZ4" s="1"/>
      <c r="RXA4" s="1"/>
      <c r="RXB4" s="1"/>
      <c r="RXC4" s="1"/>
      <c r="RXD4" s="1"/>
      <c r="RXE4" s="1"/>
      <c r="RXF4" s="1"/>
      <c r="RXG4" s="1"/>
      <c r="RXH4" s="1"/>
      <c r="RXI4" s="1"/>
      <c r="RXJ4" s="1"/>
      <c r="RXK4" s="1"/>
      <c r="RXL4" s="1"/>
      <c r="RXM4" s="1"/>
      <c r="RXN4" s="1"/>
      <c r="RXO4" s="1"/>
      <c r="RXP4" s="1"/>
      <c r="RXQ4" s="1"/>
      <c r="RXR4" s="1"/>
      <c r="RXS4" s="1"/>
      <c r="RXT4" s="1"/>
      <c r="RXU4" s="1"/>
      <c r="RXV4" s="1"/>
      <c r="RXW4" s="1"/>
      <c r="RXX4" s="1"/>
      <c r="RXY4" s="1"/>
      <c r="RXZ4" s="1"/>
      <c r="RYA4" s="1"/>
      <c r="RYB4" s="1"/>
      <c r="RYC4" s="1"/>
      <c r="RYD4" s="1"/>
      <c r="RYE4" s="1"/>
      <c r="RYF4" s="1"/>
      <c r="RYG4" s="1"/>
      <c r="RYH4" s="1"/>
      <c r="RYI4" s="1"/>
      <c r="RYJ4" s="1"/>
      <c r="RYK4" s="1"/>
      <c r="RYL4" s="1"/>
      <c r="RYM4" s="1"/>
      <c r="RYN4" s="1"/>
      <c r="RYO4" s="1"/>
      <c r="RYP4" s="1"/>
      <c r="RYQ4" s="1"/>
      <c r="RYR4" s="1"/>
      <c r="RYS4" s="1"/>
      <c r="RYT4" s="1"/>
      <c r="RYU4" s="1"/>
      <c r="RYV4" s="1"/>
      <c r="RYW4" s="1"/>
      <c r="RYX4" s="1"/>
      <c r="RYY4" s="1"/>
      <c r="RYZ4" s="1"/>
      <c r="RZA4" s="1"/>
      <c r="RZB4" s="1"/>
      <c r="RZC4" s="1"/>
      <c r="RZD4" s="1"/>
      <c r="RZE4" s="1"/>
      <c r="RZF4" s="1"/>
      <c r="RZG4" s="1"/>
      <c r="RZH4" s="1"/>
      <c r="RZI4" s="1"/>
      <c r="RZJ4" s="1"/>
      <c r="RZK4" s="1"/>
      <c r="RZL4" s="1"/>
      <c r="RZM4" s="1"/>
      <c r="RZN4" s="1"/>
      <c r="RZO4" s="1"/>
      <c r="RZP4" s="1"/>
      <c r="RZQ4" s="1"/>
      <c r="RZR4" s="1"/>
      <c r="RZS4" s="1"/>
      <c r="RZT4" s="1"/>
      <c r="RZU4" s="1"/>
      <c r="RZV4" s="1"/>
      <c r="RZW4" s="1"/>
      <c r="RZX4" s="1"/>
      <c r="RZY4" s="1"/>
      <c r="RZZ4" s="1"/>
      <c r="SAA4" s="1"/>
      <c r="SAB4" s="1"/>
      <c r="SAC4" s="1"/>
      <c r="SAD4" s="1"/>
      <c r="SAE4" s="1"/>
      <c r="SAF4" s="1"/>
      <c r="SAG4" s="1"/>
      <c r="SAH4" s="1"/>
      <c r="SAI4" s="1"/>
      <c r="SAJ4" s="1"/>
      <c r="SAK4" s="1"/>
      <c r="SAL4" s="1"/>
      <c r="SAM4" s="1"/>
      <c r="SAN4" s="1"/>
      <c r="SAO4" s="1"/>
      <c r="SAP4" s="1"/>
      <c r="SAQ4" s="1"/>
      <c r="SAR4" s="1"/>
      <c r="SAS4" s="1"/>
      <c r="SAT4" s="1"/>
      <c r="SAU4" s="1"/>
      <c r="SAV4" s="1"/>
      <c r="SAW4" s="1"/>
      <c r="SAX4" s="1"/>
      <c r="SAY4" s="1"/>
      <c r="SAZ4" s="1"/>
      <c r="SBA4" s="1"/>
      <c r="SBB4" s="1"/>
      <c r="SBC4" s="1"/>
      <c r="SBD4" s="1"/>
      <c r="SBE4" s="1"/>
      <c r="SBF4" s="1"/>
      <c r="SBG4" s="1"/>
      <c r="SBH4" s="1"/>
      <c r="SBI4" s="1"/>
      <c r="SBJ4" s="1"/>
      <c r="SBK4" s="1"/>
      <c r="SBL4" s="1"/>
      <c r="SBM4" s="1"/>
      <c r="SBN4" s="1"/>
      <c r="SBO4" s="1"/>
      <c r="SBP4" s="1"/>
      <c r="SBQ4" s="1"/>
      <c r="SBR4" s="1"/>
      <c r="SBS4" s="1"/>
      <c r="SBT4" s="1"/>
      <c r="SBU4" s="1"/>
      <c r="SBV4" s="1"/>
      <c r="SBW4" s="1"/>
      <c r="SBX4" s="1"/>
      <c r="SBY4" s="1"/>
      <c r="SBZ4" s="1"/>
      <c r="SCA4" s="1"/>
      <c r="SCB4" s="1"/>
      <c r="SCC4" s="1"/>
      <c r="SCD4" s="1"/>
      <c r="SCE4" s="1"/>
      <c r="SCF4" s="1"/>
      <c r="SCG4" s="1"/>
      <c r="SCH4" s="1"/>
      <c r="SCI4" s="1"/>
      <c r="SCJ4" s="1"/>
      <c r="SCK4" s="1"/>
      <c r="SCL4" s="1"/>
      <c r="SCM4" s="1"/>
      <c r="SCN4" s="1"/>
      <c r="SCO4" s="1"/>
      <c r="SCP4" s="1"/>
      <c r="SCQ4" s="1"/>
      <c r="SCR4" s="1"/>
      <c r="SCS4" s="1"/>
      <c r="SCT4" s="1"/>
      <c r="SCU4" s="1"/>
      <c r="SCV4" s="1"/>
      <c r="SCW4" s="1"/>
      <c r="SCX4" s="1"/>
      <c r="SCY4" s="1"/>
      <c r="SCZ4" s="1"/>
      <c r="SDA4" s="1"/>
      <c r="SDB4" s="1"/>
      <c r="SDC4" s="1"/>
      <c r="SDD4" s="1"/>
      <c r="SDE4" s="1"/>
      <c r="SDF4" s="1"/>
      <c r="SDG4" s="1"/>
      <c r="SDH4" s="1"/>
      <c r="SDI4" s="1"/>
      <c r="SDJ4" s="1"/>
      <c r="SDK4" s="1"/>
      <c r="SDL4" s="1"/>
      <c r="SDM4" s="1"/>
      <c r="SDN4" s="1"/>
      <c r="SDO4" s="1"/>
      <c r="SDP4" s="1"/>
      <c r="SDQ4" s="1"/>
      <c r="SDR4" s="1"/>
      <c r="SDS4" s="1"/>
      <c r="SDT4" s="1"/>
      <c r="SDU4" s="1"/>
      <c r="SDV4" s="1"/>
      <c r="SDW4" s="1"/>
      <c r="SDX4" s="1"/>
      <c r="SDY4" s="1"/>
      <c r="SDZ4" s="1"/>
      <c r="SEA4" s="1"/>
      <c r="SEB4" s="1"/>
      <c r="SEC4" s="1"/>
      <c r="SED4" s="1"/>
      <c r="SEE4" s="1"/>
      <c r="SEF4" s="1"/>
      <c r="SEG4" s="1"/>
      <c r="SEH4" s="1"/>
      <c r="SEI4" s="1"/>
      <c r="SEJ4" s="1"/>
      <c r="SEK4" s="1"/>
      <c r="SEL4" s="1"/>
      <c r="SEM4" s="1"/>
      <c r="SEN4" s="1"/>
      <c r="SEO4" s="1"/>
      <c r="SEP4" s="1"/>
      <c r="SEQ4" s="1"/>
      <c r="SER4" s="1"/>
      <c r="SES4" s="1"/>
      <c r="SET4" s="1"/>
      <c r="SEU4" s="1"/>
      <c r="SEV4" s="1"/>
      <c r="SEW4" s="1"/>
      <c r="SEX4" s="1"/>
      <c r="SEY4" s="1"/>
      <c r="SEZ4" s="1"/>
      <c r="SFA4" s="1"/>
      <c r="SFB4" s="1"/>
      <c r="SFC4" s="1"/>
      <c r="SFD4" s="1"/>
      <c r="SFE4" s="1"/>
      <c r="SFF4" s="1"/>
      <c r="SFG4" s="1"/>
      <c r="SFH4" s="1"/>
      <c r="SFI4" s="1"/>
      <c r="SFJ4" s="1"/>
      <c r="SFK4" s="1"/>
      <c r="SFL4" s="1"/>
      <c r="SFM4" s="1"/>
      <c r="SFN4" s="1"/>
      <c r="SFO4" s="1"/>
      <c r="SFP4" s="1"/>
      <c r="SFQ4" s="1"/>
      <c r="SFR4" s="1"/>
      <c r="SFS4" s="1"/>
      <c r="SFT4" s="1"/>
      <c r="SFU4" s="1"/>
      <c r="SFV4" s="1"/>
      <c r="SFW4" s="1"/>
      <c r="SFX4" s="1"/>
      <c r="SFY4" s="1"/>
      <c r="SFZ4" s="1"/>
      <c r="SGA4" s="1"/>
      <c r="SGB4" s="1"/>
      <c r="SGC4" s="1"/>
      <c r="SGD4" s="1"/>
      <c r="SGE4" s="1"/>
      <c r="SGF4" s="1"/>
      <c r="SGG4" s="1"/>
      <c r="SGH4" s="1"/>
      <c r="SGI4" s="1"/>
      <c r="SGJ4" s="1"/>
      <c r="SGK4" s="1"/>
      <c r="SGL4" s="1"/>
      <c r="SGM4" s="1"/>
      <c r="SGN4" s="1"/>
      <c r="SGO4" s="1"/>
      <c r="SGP4" s="1"/>
      <c r="SGQ4" s="1"/>
      <c r="SGR4" s="1"/>
      <c r="SGS4" s="1"/>
      <c r="SGT4" s="1"/>
      <c r="SGU4" s="1"/>
      <c r="SGV4" s="1"/>
      <c r="SGW4" s="1"/>
      <c r="SGX4" s="1"/>
      <c r="SGY4" s="1"/>
      <c r="SGZ4" s="1"/>
      <c r="SHA4" s="1"/>
      <c r="SHB4" s="1"/>
      <c r="SHC4" s="1"/>
      <c r="SHD4" s="1"/>
      <c r="SHE4" s="1"/>
      <c r="SHF4" s="1"/>
      <c r="SHG4" s="1"/>
      <c r="SHH4" s="1"/>
      <c r="SHI4" s="1"/>
      <c r="SHJ4" s="1"/>
      <c r="SHK4" s="1"/>
      <c r="SHL4" s="1"/>
      <c r="SHM4" s="1"/>
      <c r="SHN4" s="1"/>
      <c r="SHO4" s="1"/>
      <c r="SHP4" s="1"/>
      <c r="SHQ4" s="1"/>
      <c r="SHR4" s="1"/>
      <c r="SHS4" s="1"/>
      <c r="SHT4" s="1"/>
      <c r="SHU4" s="1"/>
      <c r="SHV4" s="1"/>
      <c r="SHW4" s="1"/>
      <c r="SHX4" s="1"/>
      <c r="SHY4" s="1"/>
      <c r="SHZ4" s="1"/>
      <c r="SIA4" s="1"/>
      <c r="SIB4" s="1"/>
      <c r="SIC4" s="1"/>
      <c r="SID4" s="1"/>
      <c r="SIE4" s="1"/>
      <c r="SIF4" s="1"/>
      <c r="SIG4" s="1"/>
      <c r="SIH4" s="1"/>
      <c r="SII4" s="1"/>
      <c r="SIJ4" s="1"/>
      <c r="SIK4" s="1"/>
      <c r="SIL4" s="1"/>
      <c r="SIM4" s="1"/>
      <c r="SIN4" s="1"/>
      <c r="SIO4" s="1"/>
      <c r="SIP4" s="1"/>
      <c r="SIQ4" s="1"/>
      <c r="SIR4" s="1"/>
      <c r="SIS4" s="1"/>
      <c r="SIT4" s="1"/>
      <c r="SIU4" s="1"/>
      <c r="SIV4" s="1"/>
      <c r="SIW4" s="1"/>
      <c r="SIX4" s="1"/>
      <c r="SIY4" s="1"/>
      <c r="SIZ4" s="1"/>
      <c r="SJA4" s="1"/>
      <c r="SJB4" s="1"/>
      <c r="SJC4" s="1"/>
      <c r="SJD4" s="1"/>
      <c r="SJE4" s="1"/>
      <c r="SJF4" s="1"/>
      <c r="SJG4" s="1"/>
      <c r="SJH4" s="1"/>
      <c r="SJI4" s="1"/>
      <c r="SJJ4" s="1"/>
      <c r="SJK4" s="1"/>
      <c r="SJL4" s="1"/>
      <c r="SJM4" s="1"/>
      <c r="SJN4" s="1"/>
      <c r="SJO4" s="1"/>
      <c r="SJP4" s="1"/>
      <c r="SJQ4" s="1"/>
      <c r="SJR4" s="1"/>
      <c r="SJS4" s="1"/>
      <c r="SJT4" s="1"/>
      <c r="SJU4" s="1"/>
      <c r="SJV4" s="1"/>
      <c r="SJW4" s="1"/>
      <c r="SJX4" s="1"/>
      <c r="SJY4" s="1"/>
      <c r="SJZ4" s="1"/>
      <c r="SKA4" s="1"/>
      <c r="SKB4" s="1"/>
      <c r="SKC4" s="1"/>
      <c r="SKD4" s="1"/>
      <c r="SKE4" s="1"/>
      <c r="SKF4" s="1"/>
      <c r="SKG4" s="1"/>
      <c r="SKH4" s="1"/>
      <c r="SKI4" s="1"/>
      <c r="SKJ4" s="1"/>
      <c r="SKK4" s="1"/>
      <c r="SKL4" s="1"/>
      <c r="SKM4" s="1"/>
      <c r="SKN4" s="1"/>
      <c r="SKO4" s="1"/>
      <c r="SKP4" s="1"/>
      <c r="SKQ4" s="1"/>
      <c r="SKR4" s="1"/>
      <c r="SKS4" s="1"/>
      <c r="SKT4" s="1"/>
      <c r="SKU4" s="1"/>
      <c r="SKV4" s="1"/>
      <c r="SKW4" s="1"/>
      <c r="SKX4" s="1"/>
      <c r="SKY4" s="1"/>
      <c r="SKZ4" s="1"/>
      <c r="SLA4" s="1"/>
      <c r="SLB4" s="1"/>
      <c r="SLC4" s="1"/>
      <c r="SLD4" s="1"/>
      <c r="SLE4" s="1"/>
      <c r="SLF4" s="1"/>
      <c r="SLG4" s="1"/>
      <c r="SLH4" s="1"/>
      <c r="SLI4" s="1"/>
      <c r="SLJ4" s="1"/>
      <c r="SLK4" s="1"/>
      <c r="SLL4" s="1"/>
      <c r="SLM4" s="1"/>
      <c r="SLN4" s="1"/>
      <c r="SLO4" s="1"/>
      <c r="SLP4" s="1"/>
      <c r="SLQ4" s="1"/>
      <c r="SLR4" s="1"/>
      <c r="SLS4" s="1"/>
      <c r="SLT4" s="1"/>
      <c r="SLU4" s="1"/>
      <c r="SLV4" s="1"/>
      <c r="SLW4" s="1"/>
      <c r="SLX4" s="1"/>
      <c r="SLY4" s="1"/>
      <c r="SLZ4" s="1"/>
      <c r="SMA4" s="1"/>
      <c r="SMB4" s="1"/>
      <c r="SMC4" s="1"/>
      <c r="SMD4" s="1"/>
      <c r="SME4" s="1"/>
      <c r="SMF4" s="1"/>
      <c r="SMG4" s="1"/>
      <c r="SMH4" s="1"/>
      <c r="SMI4" s="1"/>
      <c r="SMJ4" s="1"/>
      <c r="SMK4" s="1"/>
      <c r="SML4" s="1"/>
      <c r="SMM4" s="1"/>
      <c r="SMN4" s="1"/>
      <c r="SMO4" s="1"/>
      <c r="SMP4" s="1"/>
      <c r="SMQ4" s="1"/>
      <c r="SMR4" s="1"/>
      <c r="SMS4" s="1"/>
      <c r="SMT4" s="1"/>
      <c r="SMU4" s="1"/>
      <c r="SMV4" s="1"/>
      <c r="SMW4" s="1"/>
      <c r="SMX4" s="1"/>
      <c r="SMY4" s="1"/>
      <c r="SMZ4" s="1"/>
      <c r="SNA4" s="1"/>
      <c r="SNB4" s="1"/>
      <c r="SNC4" s="1"/>
      <c r="SND4" s="1"/>
      <c r="SNE4" s="1"/>
      <c r="SNF4" s="1"/>
      <c r="SNG4" s="1"/>
      <c r="SNH4" s="1"/>
      <c r="SNI4" s="1"/>
      <c r="SNJ4" s="1"/>
      <c r="SNK4" s="1"/>
      <c r="SNL4" s="1"/>
      <c r="SNM4" s="1"/>
      <c r="SNN4" s="1"/>
      <c r="SNO4" s="1"/>
      <c r="SNP4" s="1"/>
      <c r="SNQ4" s="1"/>
      <c r="SNR4" s="1"/>
      <c r="SNS4" s="1"/>
      <c r="SNT4" s="1"/>
      <c r="SNU4" s="1"/>
      <c r="SNV4" s="1"/>
      <c r="SNW4" s="1"/>
      <c r="SNX4" s="1"/>
      <c r="SNY4" s="1"/>
      <c r="SNZ4" s="1"/>
      <c r="SOA4" s="1"/>
      <c r="SOB4" s="1"/>
      <c r="SOC4" s="1"/>
      <c r="SOD4" s="1"/>
      <c r="SOE4" s="1"/>
      <c r="SOF4" s="1"/>
      <c r="SOG4" s="1"/>
      <c r="SOH4" s="1"/>
      <c r="SOI4" s="1"/>
      <c r="SOJ4" s="1"/>
      <c r="SOK4" s="1"/>
      <c r="SOL4" s="1"/>
      <c r="SOM4" s="1"/>
      <c r="SON4" s="1"/>
      <c r="SOO4" s="1"/>
      <c r="SOP4" s="1"/>
      <c r="SOQ4" s="1"/>
      <c r="SOR4" s="1"/>
      <c r="SOS4" s="1"/>
      <c r="SOT4" s="1"/>
      <c r="SOU4" s="1"/>
      <c r="SOV4" s="1"/>
      <c r="SOW4" s="1"/>
      <c r="SOX4" s="1"/>
      <c r="SOY4" s="1"/>
      <c r="SOZ4" s="1"/>
      <c r="SPA4" s="1"/>
      <c r="SPB4" s="1"/>
      <c r="SPC4" s="1"/>
      <c r="SPD4" s="1"/>
      <c r="SPE4" s="1"/>
      <c r="SPF4" s="1"/>
      <c r="SPG4" s="1"/>
      <c r="SPH4" s="1"/>
      <c r="SPI4" s="1"/>
      <c r="SPJ4" s="1"/>
      <c r="SPK4" s="1"/>
      <c r="SPL4" s="1"/>
      <c r="SPM4" s="1"/>
      <c r="SPN4" s="1"/>
      <c r="SPO4" s="1"/>
      <c r="SPP4" s="1"/>
      <c r="SPQ4" s="1"/>
      <c r="SPR4" s="1"/>
      <c r="SPS4" s="1"/>
      <c r="SPT4" s="1"/>
      <c r="SPU4" s="1"/>
      <c r="SPV4" s="1"/>
      <c r="SPW4" s="1"/>
      <c r="SPX4" s="1"/>
      <c r="SPY4" s="1"/>
      <c r="SPZ4" s="1"/>
      <c r="SQA4" s="1"/>
      <c r="SQB4" s="1"/>
      <c r="SQC4" s="1"/>
      <c r="SQD4" s="1"/>
      <c r="SQE4" s="1"/>
      <c r="SQF4" s="1"/>
      <c r="SQG4" s="1"/>
      <c r="SQH4" s="1"/>
      <c r="SQI4" s="1"/>
      <c r="SQJ4" s="1"/>
      <c r="SQK4" s="1"/>
      <c r="SQL4" s="1"/>
      <c r="SQM4" s="1"/>
      <c r="SQN4" s="1"/>
      <c r="SQO4" s="1"/>
      <c r="SQP4" s="1"/>
      <c r="SQQ4" s="1"/>
      <c r="SQR4" s="1"/>
      <c r="SQS4" s="1"/>
      <c r="SQT4" s="1"/>
      <c r="SQU4" s="1"/>
      <c r="SQV4" s="1"/>
      <c r="SQW4" s="1"/>
      <c r="SQX4" s="1"/>
      <c r="SQY4" s="1"/>
      <c r="SQZ4" s="1"/>
      <c r="SRA4" s="1"/>
      <c r="SRB4" s="1"/>
      <c r="SRC4" s="1"/>
      <c r="SRD4" s="1"/>
      <c r="SRE4" s="1"/>
      <c r="SRF4" s="1"/>
      <c r="SRG4" s="1"/>
      <c r="SRH4" s="1"/>
      <c r="SRI4" s="1"/>
      <c r="SRJ4" s="1"/>
      <c r="SRK4" s="1"/>
      <c r="SRL4" s="1"/>
      <c r="SRM4" s="1"/>
      <c r="SRN4" s="1"/>
      <c r="SRO4" s="1"/>
      <c r="SRP4" s="1"/>
      <c r="SRQ4" s="1"/>
      <c r="SRR4" s="1"/>
      <c r="SRS4" s="1"/>
      <c r="SRT4" s="1"/>
      <c r="SRU4" s="1"/>
      <c r="SRV4" s="1"/>
      <c r="SRW4" s="1"/>
      <c r="SRX4" s="1"/>
      <c r="SRY4" s="1"/>
      <c r="SRZ4" s="1"/>
      <c r="SSA4" s="1"/>
      <c r="SSB4" s="1"/>
      <c r="SSC4" s="1"/>
      <c r="SSD4" s="1"/>
      <c r="SSE4" s="1"/>
      <c r="SSF4" s="1"/>
      <c r="SSG4" s="1"/>
      <c r="SSH4" s="1"/>
      <c r="SSI4" s="1"/>
      <c r="SSJ4" s="1"/>
      <c r="SSK4" s="1"/>
      <c r="SSL4" s="1"/>
      <c r="SSM4" s="1"/>
      <c r="SSN4" s="1"/>
      <c r="SSO4" s="1"/>
      <c r="SSP4" s="1"/>
      <c r="SSQ4" s="1"/>
      <c r="SSR4" s="1"/>
      <c r="SSS4" s="1"/>
      <c r="SST4" s="1"/>
      <c r="SSU4" s="1"/>
      <c r="SSV4" s="1"/>
      <c r="SSW4" s="1"/>
      <c r="SSX4" s="1"/>
      <c r="SSY4" s="1"/>
      <c r="SSZ4" s="1"/>
      <c r="STA4" s="1"/>
      <c r="STB4" s="1"/>
      <c r="STC4" s="1"/>
      <c r="STD4" s="1"/>
      <c r="STE4" s="1"/>
      <c r="STF4" s="1"/>
      <c r="STG4" s="1"/>
      <c r="STH4" s="1"/>
      <c r="STI4" s="1"/>
      <c r="STJ4" s="1"/>
      <c r="STK4" s="1"/>
      <c r="STL4" s="1"/>
      <c r="STM4" s="1"/>
      <c r="STN4" s="1"/>
      <c r="STO4" s="1"/>
      <c r="STP4" s="1"/>
      <c r="STQ4" s="1"/>
      <c r="STR4" s="1"/>
      <c r="STS4" s="1"/>
      <c r="STT4" s="1"/>
      <c r="STU4" s="1"/>
      <c r="STV4" s="1"/>
      <c r="STW4" s="1"/>
      <c r="STX4" s="1"/>
      <c r="STY4" s="1"/>
      <c r="STZ4" s="1"/>
      <c r="SUA4" s="1"/>
      <c r="SUB4" s="1"/>
      <c r="SUC4" s="1"/>
      <c r="SUD4" s="1"/>
      <c r="SUE4" s="1"/>
      <c r="SUF4" s="1"/>
      <c r="SUG4" s="1"/>
      <c r="SUH4" s="1"/>
      <c r="SUI4" s="1"/>
      <c r="SUJ4" s="1"/>
      <c r="SUK4" s="1"/>
      <c r="SUL4" s="1"/>
      <c r="SUM4" s="1"/>
      <c r="SUN4" s="1"/>
      <c r="SUO4" s="1"/>
      <c r="SUP4" s="1"/>
      <c r="SUQ4" s="1"/>
      <c r="SUR4" s="1"/>
      <c r="SUS4" s="1"/>
      <c r="SUT4" s="1"/>
      <c r="SUU4" s="1"/>
      <c r="SUV4" s="1"/>
      <c r="SUW4" s="1"/>
      <c r="SUX4" s="1"/>
      <c r="SUY4" s="1"/>
      <c r="SUZ4" s="1"/>
      <c r="SVA4" s="1"/>
      <c r="SVB4" s="1"/>
      <c r="SVC4" s="1"/>
      <c r="SVD4" s="1"/>
      <c r="SVE4" s="1"/>
      <c r="SVF4" s="1"/>
      <c r="SVG4" s="1"/>
      <c r="SVH4" s="1"/>
      <c r="SVI4" s="1"/>
      <c r="SVJ4" s="1"/>
      <c r="SVK4" s="1"/>
      <c r="SVL4" s="1"/>
      <c r="SVM4" s="1"/>
      <c r="SVN4" s="1"/>
      <c r="SVO4" s="1"/>
      <c r="SVP4" s="1"/>
      <c r="SVQ4" s="1"/>
      <c r="SVR4" s="1"/>
      <c r="SVS4" s="1"/>
      <c r="SVT4" s="1"/>
      <c r="SVU4" s="1"/>
      <c r="SVV4" s="1"/>
      <c r="SVW4" s="1"/>
      <c r="SVX4" s="1"/>
      <c r="SVY4" s="1"/>
      <c r="SVZ4" s="1"/>
      <c r="SWA4" s="1"/>
      <c r="SWB4" s="1"/>
      <c r="SWC4" s="1"/>
      <c r="SWD4" s="1"/>
      <c r="SWE4" s="1"/>
      <c r="SWF4" s="1"/>
      <c r="SWG4" s="1"/>
      <c r="SWH4" s="1"/>
      <c r="SWI4" s="1"/>
      <c r="SWJ4" s="1"/>
      <c r="SWK4" s="1"/>
      <c r="SWL4" s="1"/>
      <c r="SWM4" s="1"/>
      <c r="SWN4" s="1"/>
      <c r="SWO4" s="1"/>
      <c r="SWP4" s="1"/>
      <c r="SWQ4" s="1"/>
      <c r="SWR4" s="1"/>
      <c r="SWS4" s="1"/>
      <c r="SWT4" s="1"/>
      <c r="SWU4" s="1"/>
      <c r="SWV4" s="1"/>
      <c r="SWW4" s="1"/>
      <c r="SWX4" s="1"/>
      <c r="SWY4" s="1"/>
      <c r="SWZ4" s="1"/>
      <c r="SXA4" s="1"/>
      <c r="SXB4" s="1"/>
      <c r="SXC4" s="1"/>
      <c r="SXD4" s="1"/>
      <c r="SXE4" s="1"/>
      <c r="SXF4" s="1"/>
      <c r="SXG4" s="1"/>
      <c r="SXH4" s="1"/>
      <c r="SXI4" s="1"/>
      <c r="SXJ4" s="1"/>
      <c r="SXK4" s="1"/>
      <c r="SXL4" s="1"/>
      <c r="SXM4" s="1"/>
      <c r="SXN4" s="1"/>
      <c r="SXO4" s="1"/>
      <c r="SXP4" s="1"/>
      <c r="SXQ4" s="1"/>
      <c r="SXR4" s="1"/>
      <c r="SXS4" s="1"/>
      <c r="SXT4" s="1"/>
      <c r="SXU4" s="1"/>
      <c r="SXV4" s="1"/>
      <c r="SXW4" s="1"/>
      <c r="SXX4" s="1"/>
      <c r="SXY4" s="1"/>
      <c r="SXZ4" s="1"/>
      <c r="SYA4" s="1"/>
      <c r="SYB4" s="1"/>
      <c r="SYC4" s="1"/>
      <c r="SYD4" s="1"/>
      <c r="SYE4" s="1"/>
      <c r="SYF4" s="1"/>
      <c r="SYG4" s="1"/>
      <c r="SYH4" s="1"/>
      <c r="SYI4" s="1"/>
      <c r="SYJ4" s="1"/>
      <c r="SYK4" s="1"/>
      <c r="SYL4" s="1"/>
      <c r="SYM4" s="1"/>
      <c r="SYN4" s="1"/>
      <c r="SYO4" s="1"/>
      <c r="SYP4" s="1"/>
      <c r="SYQ4" s="1"/>
      <c r="SYR4" s="1"/>
      <c r="SYS4" s="1"/>
      <c r="SYT4" s="1"/>
      <c r="SYU4" s="1"/>
      <c r="SYV4" s="1"/>
      <c r="SYW4" s="1"/>
      <c r="SYX4" s="1"/>
      <c r="SYY4" s="1"/>
      <c r="SYZ4" s="1"/>
      <c r="SZA4" s="1"/>
      <c r="SZB4" s="1"/>
      <c r="SZC4" s="1"/>
      <c r="SZD4" s="1"/>
      <c r="SZE4" s="1"/>
      <c r="SZF4" s="1"/>
      <c r="SZG4" s="1"/>
      <c r="SZH4" s="1"/>
      <c r="SZI4" s="1"/>
      <c r="SZJ4" s="1"/>
      <c r="SZK4" s="1"/>
      <c r="SZL4" s="1"/>
      <c r="SZM4" s="1"/>
      <c r="SZN4" s="1"/>
      <c r="SZO4" s="1"/>
      <c r="SZP4" s="1"/>
      <c r="SZQ4" s="1"/>
      <c r="SZR4" s="1"/>
      <c r="SZS4" s="1"/>
      <c r="SZT4" s="1"/>
      <c r="SZU4" s="1"/>
      <c r="SZV4" s="1"/>
      <c r="SZW4" s="1"/>
      <c r="SZX4" s="1"/>
      <c r="SZY4" s="1"/>
      <c r="SZZ4" s="1"/>
      <c r="TAA4" s="1"/>
      <c r="TAB4" s="1"/>
      <c r="TAC4" s="1"/>
      <c r="TAD4" s="1"/>
      <c r="TAE4" s="1"/>
      <c r="TAF4" s="1"/>
      <c r="TAG4" s="1"/>
      <c r="TAH4" s="1"/>
      <c r="TAI4" s="1"/>
      <c r="TAJ4" s="1"/>
      <c r="TAK4" s="1"/>
      <c r="TAL4" s="1"/>
      <c r="TAM4" s="1"/>
      <c r="TAN4" s="1"/>
      <c r="TAO4" s="1"/>
      <c r="TAP4" s="1"/>
      <c r="TAQ4" s="1"/>
      <c r="TAR4" s="1"/>
      <c r="TAS4" s="1"/>
      <c r="TAT4" s="1"/>
      <c r="TAU4" s="1"/>
      <c r="TAV4" s="1"/>
      <c r="TAW4" s="1"/>
      <c r="TAX4" s="1"/>
      <c r="TAY4" s="1"/>
      <c r="TAZ4" s="1"/>
      <c r="TBA4" s="1"/>
      <c r="TBB4" s="1"/>
      <c r="TBC4" s="1"/>
      <c r="TBD4" s="1"/>
      <c r="TBE4" s="1"/>
      <c r="TBF4" s="1"/>
      <c r="TBG4" s="1"/>
      <c r="TBH4" s="1"/>
      <c r="TBI4" s="1"/>
      <c r="TBJ4" s="1"/>
      <c r="TBK4" s="1"/>
      <c r="TBL4" s="1"/>
      <c r="TBM4" s="1"/>
      <c r="TBN4" s="1"/>
      <c r="TBO4" s="1"/>
      <c r="TBP4" s="1"/>
      <c r="TBQ4" s="1"/>
      <c r="TBR4" s="1"/>
      <c r="TBS4" s="1"/>
      <c r="TBT4" s="1"/>
      <c r="TBU4" s="1"/>
      <c r="TBV4" s="1"/>
      <c r="TBW4" s="1"/>
      <c r="TBX4" s="1"/>
      <c r="TBY4" s="1"/>
      <c r="TBZ4" s="1"/>
      <c r="TCA4" s="1"/>
      <c r="TCB4" s="1"/>
      <c r="TCC4" s="1"/>
      <c r="TCD4" s="1"/>
      <c r="TCE4" s="1"/>
      <c r="TCF4" s="1"/>
      <c r="TCG4" s="1"/>
      <c r="TCH4" s="1"/>
      <c r="TCI4" s="1"/>
      <c r="TCJ4" s="1"/>
      <c r="TCK4" s="1"/>
      <c r="TCL4" s="1"/>
      <c r="TCM4" s="1"/>
      <c r="TCN4" s="1"/>
      <c r="TCO4" s="1"/>
      <c r="TCP4" s="1"/>
      <c r="TCQ4" s="1"/>
      <c r="TCR4" s="1"/>
      <c r="TCS4" s="1"/>
      <c r="TCT4" s="1"/>
      <c r="TCU4" s="1"/>
      <c r="TCV4" s="1"/>
      <c r="TCW4" s="1"/>
      <c r="TCX4" s="1"/>
      <c r="TCY4" s="1"/>
      <c r="TCZ4" s="1"/>
      <c r="TDA4" s="1"/>
      <c r="TDB4" s="1"/>
      <c r="TDC4" s="1"/>
      <c r="TDD4" s="1"/>
      <c r="TDE4" s="1"/>
      <c r="TDF4" s="1"/>
      <c r="TDG4" s="1"/>
      <c r="TDH4" s="1"/>
      <c r="TDI4" s="1"/>
      <c r="TDJ4" s="1"/>
      <c r="TDK4" s="1"/>
      <c r="TDL4" s="1"/>
      <c r="TDM4" s="1"/>
      <c r="TDN4" s="1"/>
      <c r="TDO4" s="1"/>
      <c r="TDP4" s="1"/>
      <c r="TDQ4" s="1"/>
      <c r="TDR4" s="1"/>
      <c r="TDS4" s="1"/>
      <c r="TDT4" s="1"/>
      <c r="TDU4" s="1"/>
      <c r="TDV4" s="1"/>
      <c r="TDW4" s="1"/>
      <c r="TDX4" s="1"/>
      <c r="TDY4" s="1"/>
      <c r="TDZ4" s="1"/>
      <c r="TEA4" s="1"/>
      <c r="TEB4" s="1"/>
      <c r="TEC4" s="1"/>
      <c r="TED4" s="1"/>
      <c r="TEE4" s="1"/>
      <c r="TEF4" s="1"/>
      <c r="TEG4" s="1"/>
      <c r="TEH4" s="1"/>
      <c r="TEI4" s="1"/>
      <c r="TEJ4" s="1"/>
      <c r="TEK4" s="1"/>
      <c r="TEL4" s="1"/>
      <c r="TEM4" s="1"/>
      <c r="TEN4" s="1"/>
      <c r="TEO4" s="1"/>
      <c r="TEP4" s="1"/>
      <c r="TEQ4" s="1"/>
      <c r="TER4" s="1"/>
      <c r="TES4" s="1"/>
      <c r="TET4" s="1"/>
      <c r="TEU4" s="1"/>
      <c r="TEV4" s="1"/>
      <c r="TEW4" s="1"/>
      <c r="TEX4" s="1"/>
      <c r="TEY4" s="1"/>
      <c r="TEZ4" s="1"/>
      <c r="TFA4" s="1"/>
      <c r="TFB4" s="1"/>
      <c r="TFC4" s="1"/>
      <c r="TFD4" s="1"/>
      <c r="TFE4" s="1"/>
      <c r="TFF4" s="1"/>
      <c r="TFG4" s="1"/>
      <c r="TFH4" s="1"/>
      <c r="TFI4" s="1"/>
      <c r="TFJ4" s="1"/>
      <c r="TFK4" s="1"/>
      <c r="TFL4" s="1"/>
      <c r="TFM4" s="1"/>
      <c r="TFN4" s="1"/>
      <c r="TFO4" s="1"/>
      <c r="TFP4" s="1"/>
      <c r="TFQ4" s="1"/>
      <c r="TFR4" s="1"/>
      <c r="TFS4" s="1"/>
      <c r="TFT4" s="1"/>
      <c r="TFU4" s="1"/>
      <c r="TFV4" s="1"/>
      <c r="TFW4" s="1"/>
      <c r="TFX4" s="1"/>
      <c r="TFY4" s="1"/>
      <c r="TFZ4" s="1"/>
      <c r="TGA4" s="1"/>
      <c r="TGB4" s="1"/>
      <c r="TGC4" s="1"/>
      <c r="TGD4" s="1"/>
      <c r="TGE4" s="1"/>
      <c r="TGF4" s="1"/>
      <c r="TGG4" s="1"/>
      <c r="TGH4" s="1"/>
      <c r="TGI4" s="1"/>
      <c r="TGJ4" s="1"/>
      <c r="TGK4" s="1"/>
      <c r="TGL4" s="1"/>
      <c r="TGM4" s="1"/>
      <c r="TGN4" s="1"/>
      <c r="TGO4" s="1"/>
      <c r="TGP4" s="1"/>
      <c r="TGQ4" s="1"/>
      <c r="TGR4" s="1"/>
      <c r="TGS4" s="1"/>
      <c r="TGT4" s="1"/>
      <c r="TGU4" s="1"/>
      <c r="TGV4" s="1"/>
      <c r="TGW4" s="1"/>
      <c r="TGX4" s="1"/>
      <c r="TGY4" s="1"/>
      <c r="TGZ4" s="1"/>
      <c r="THA4" s="1"/>
      <c r="THB4" s="1"/>
      <c r="THC4" s="1"/>
      <c r="THD4" s="1"/>
      <c r="THE4" s="1"/>
      <c r="THF4" s="1"/>
      <c r="THG4" s="1"/>
      <c r="THH4" s="1"/>
      <c r="THI4" s="1"/>
      <c r="THJ4" s="1"/>
      <c r="THK4" s="1"/>
      <c r="THL4" s="1"/>
      <c r="THM4" s="1"/>
      <c r="THN4" s="1"/>
      <c r="THO4" s="1"/>
      <c r="THP4" s="1"/>
      <c r="THQ4" s="1"/>
      <c r="THR4" s="1"/>
      <c r="THS4" s="1"/>
      <c r="THT4" s="1"/>
      <c r="THU4" s="1"/>
      <c r="THV4" s="1"/>
      <c r="THW4" s="1"/>
      <c r="THX4" s="1"/>
      <c r="THY4" s="1"/>
      <c r="THZ4" s="1"/>
      <c r="TIA4" s="1"/>
      <c r="TIB4" s="1"/>
      <c r="TIC4" s="1"/>
      <c r="TID4" s="1"/>
      <c r="TIE4" s="1"/>
      <c r="TIF4" s="1"/>
      <c r="TIG4" s="1"/>
      <c r="TIH4" s="1"/>
      <c r="TII4" s="1"/>
      <c r="TIJ4" s="1"/>
      <c r="TIK4" s="1"/>
      <c r="TIL4" s="1"/>
      <c r="TIM4" s="1"/>
      <c r="TIN4" s="1"/>
      <c r="TIO4" s="1"/>
      <c r="TIP4" s="1"/>
      <c r="TIQ4" s="1"/>
      <c r="TIR4" s="1"/>
      <c r="TIS4" s="1"/>
      <c r="TIT4" s="1"/>
      <c r="TIU4" s="1"/>
      <c r="TIV4" s="1"/>
      <c r="TIW4" s="1"/>
      <c r="TIX4" s="1"/>
      <c r="TIY4" s="1"/>
      <c r="TIZ4" s="1"/>
      <c r="TJA4" s="1"/>
      <c r="TJB4" s="1"/>
      <c r="TJC4" s="1"/>
      <c r="TJD4" s="1"/>
      <c r="TJE4" s="1"/>
      <c r="TJF4" s="1"/>
      <c r="TJG4" s="1"/>
      <c r="TJH4" s="1"/>
      <c r="TJI4" s="1"/>
      <c r="TJJ4" s="1"/>
      <c r="TJK4" s="1"/>
      <c r="TJL4" s="1"/>
      <c r="TJM4" s="1"/>
      <c r="TJN4" s="1"/>
      <c r="TJO4" s="1"/>
      <c r="TJP4" s="1"/>
      <c r="TJQ4" s="1"/>
      <c r="TJR4" s="1"/>
      <c r="TJS4" s="1"/>
      <c r="TJT4" s="1"/>
      <c r="TJU4" s="1"/>
      <c r="TJV4" s="1"/>
      <c r="TJW4" s="1"/>
      <c r="TJX4" s="1"/>
      <c r="TJY4" s="1"/>
      <c r="TJZ4" s="1"/>
      <c r="TKA4" s="1"/>
      <c r="TKB4" s="1"/>
      <c r="TKC4" s="1"/>
      <c r="TKD4" s="1"/>
      <c r="TKE4" s="1"/>
      <c r="TKF4" s="1"/>
      <c r="TKG4" s="1"/>
      <c r="TKH4" s="1"/>
      <c r="TKI4" s="1"/>
      <c r="TKJ4" s="1"/>
      <c r="TKK4" s="1"/>
      <c r="TKL4" s="1"/>
      <c r="TKM4" s="1"/>
      <c r="TKN4" s="1"/>
      <c r="TKO4" s="1"/>
      <c r="TKP4" s="1"/>
      <c r="TKQ4" s="1"/>
      <c r="TKR4" s="1"/>
      <c r="TKS4" s="1"/>
      <c r="TKT4" s="1"/>
      <c r="TKU4" s="1"/>
      <c r="TKV4" s="1"/>
      <c r="TKW4" s="1"/>
      <c r="TKX4" s="1"/>
      <c r="TKY4" s="1"/>
      <c r="TKZ4" s="1"/>
      <c r="TLA4" s="1"/>
      <c r="TLB4" s="1"/>
      <c r="TLC4" s="1"/>
      <c r="TLD4" s="1"/>
      <c r="TLE4" s="1"/>
      <c r="TLF4" s="1"/>
      <c r="TLG4" s="1"/>
      <c r="TLH4" s="1"/>
      <c r="TLI4" s="1"/>
      <c r="TLJ4" s="1"/>
      <c r="TLK4" s="1"/>
      <c r="TLL4" s="1"/>
      <c r="TLM4" s="1"/>
      <c r="TLN4" s="1"/>
      <c r="TLO4" s="1"/>
      <c r="TLP4" s="1"/>
      <c r="TLQ4" s="1"/>
      <c r="TLR4" s="1"/>
      <c r="TLS4" s="1"/>
      <c r="TLT4" s="1"/>
      <c r="TLU4" s="1"/>
      <c r="TLV4" s="1"/>
      <c r="TLW4" s="1"/>
      <c r="TLX4" s="1"/>
      <c r="TLY4" s="1"/>
      <c r="TLZ4" s="1"/>
      <c r="TMA4" s="1"/>
      <c r="TMB4" s="1"/>
      <c r="TMC4" s="1"/>
      <c r="TMD4" s="1"/>
      <c r="TME4" s="1"/>
      <c r="TMF4" s="1"/>
      <c r="TMG4" s="1"/>
      <c r="TMH4" s="1"/>
      <c r="TMI4" s="1"/>
      <c r="TMJ4" s="1"/>
      <c r="TMK4" s="1"/>
      <c r="TML4" s="1"/>
      <c r="TMM4" s="1"/>
      <c r="TMN4" s="1"/>
      <c r="TMO4" s="1"/>
      <c r="TMP4" s="1"/>
      <c r="TMQ4" s="1"/>
      <c r="TMR4" s="1"/>
      <c r="TMS4" s="1"/>
      <c r="TMT4" s="1"/>
      <c r="TMU4" s="1"/>
      <c r="TMV4" s="1"/>
      <c r="TMW4" s="1"/>
      <c r="TMX4" s="1"/>
      <c r="TMY4" s="1"/>
      <c r="TMZ4" s="1"/>
      <c r="TNA4" s="1"/>
      <c r="TNB4" s="1"/>
      <c r="TNC4" s="1"/>
      <c r="TND4" s="1"/>
      <c r="TNE4" s="1"/>
      <c r="TNF4" s="1"/>
      <c r="TNG4" s="1"/>
      <c r="TNH4" s="1"/>
      <c r="TNI4" s="1"/>
      <c r="TNJ4" s="1"/>
      <c r="TNK4" s="1"/>
      <c r="TNL4" s="1"/>
      <c r="TNM4" s="1"/>
      <c r="TNN4" s="1"/>
      <c r="TNO4" s="1"/>
      <c r="TNP4" s="1"/>
      <c r="TNQ4" s="1"/>
      <c r="TNR4" s="1"/>
      <c r="TNS4" s="1"/>
      <c r="TNT4" s="1"/>
      <c r="TNU4" s="1"/>
      <c r="TNV4" s="1"/>
      <c r="TNW4" s="1"/>
      <c r="TNX4" s="1"/>
      <c r="TNY4" s="1"/>
      <c r="TNZ4" s="1"/>
      <c r="TOA4" s="1"/>
      <c r="TOB4" s="1"/>
      <c r="TOC4" s="1"/>
      <c r="TOD4" s="1"/>
      <c r="TOE4" s="1"/>
      <c r="TOF4" s="1"/>
      <c r="TOG4" s="1"/>
      <c r="TOH4" s="1"/>
      <c r="TOI4" s="1"/>
      <c r="TOJ4" s="1"/>
      <c r="TOK4" s="1"/>
      <c r="TOL4" s="1"/>
      <c r="TOM4" s="1"/>
      <c r="TON4" s="1"/>
      <c r="TOO4" s="1"/>
      <c r="TOP4" s="1"/>
      <c r="TOQ4" s="1"/>
      <c r="TOR4" s="1"/>
      <c r="TOS4" s="1"/>
      <c r="TOT4" s="1"/>
      <c r="TOU4" s="1"/>
      <c r="TOV4" s="1"/>
      <c r="TOW4" s="1"/>
      <c r="TOX4" s="1"/>
      <c r="TOY4" s="1"/>
      <c r="TOZ4" s="1"/>
      <c r="TPA4" s="1"/>
      <c r="TPB4" s="1"/>
      <c r="TPC4" s="1"/>
      <c r="TPD4" s="1"/>
      <c r="TPE4" s="1"/>
      <c r="TPF4" s="1"/>
      <c r="TPG4" s="1"/>
      <c r="TPH4" s="1"/>
      <c r="TPI4" s="1"/>
      <c r="TPJ4" s="1"/>
      <c r="TPK4" s="1"/>
      <c r="TPL4" s="1"/>
      <c r="TPM4" s="1"/>
      <c r="TPN4" s="1"/>
      <c r="TPO4" s="1"/>
      <c r="TPP4" s="1"/>
      <c r="TPQ4" s="1"/>
      <c r="TPR4" s="1"/>
      <c r="TPS4" s="1"/>
      <c r="TPT4" s="1"/>
      <c r="TPU4" s="1"/>
      <c r="TPV4" s="1"/>
      <c r="TPW4" s="1"/>
      <c r="TPX4" s="1"/>
      <c r="TPY4" s="1"/>
      <c r="TPZ4" s="1"/>
      <c r="TQA4" s="1"/>
      <c r="TQB4" s="1"/>
      <c r="TQC4" s="1"/>
      <c r="TQD4" s="1"/>
      <c r="TQE4" s="1"/>
      <c r="TQF4" s="1"/>
      <c r="TQG4" s="1"/>
      <c r="TQH4" s="1"/>
      <c r="TQI4" s="1"/>
      <c r="TQJ4" s="1"/>
      <c r="TQK4" s="1"/>
      <c r="TQL4" s="1"/>
      <c r="TQM4" s="1"/>
      <c r="TQN4" s="1"/>
      <c r="TQO4" s="1"/>
      <c r="TQP4" s="1"/>
      <c r="TQQ4" s="1"/>
      <c r="TQR4" s="1"/>
      <c r="TQS4" s="1"/>
      <c r="TQT4" s="1"/>
      <c r="TQU4" s="1"/>
      <c r="TQV4" s="1"/>
      <c r="TQW4" s="1"/>
      <c r="TQX4" s="1"/>
      <c r="TQY4" s="1"/>
      <c r="TQZ4" s="1"/>
      <c r="TRA4" s="1"/>
      <c r="TRB4" s="1"/>
      <c r="TRC4" s="1"/>
      <c r="TRD4" s="1"/>
      <c r="TRE4" s="1"/>
      <c r="TRF4" s="1"/>
      <c r="TRG4" s="1"/>
      <c r="TRH4" s="1"/>
      <c r="TRI4" s="1"/>
      <c r="TRJ4" s="1"/>
      <c r="TRK4" s="1"/>
      <c r="TRL4" s="1"/>
      <c r="TRM4" s="1"/>
      <c r="TRN4" s="1"/>
      <c r="TRO4" s="1"/>
      <c r="TRP4" s="1"/>
      <c r="TRQ4" s="1"/>
      <c r="TRR4" s="1"/>
      <c r="TRS4" s="1"/>
      <c r="TRT4" s="1"/>
      <c r="TRU4" s="1"/>
      <c r="TRV4" s="1"/>
      <c r="TRW4" s="1"/>
      <c r="TRX4" s="1"/>
      <c r="TRY4" s="1"/>
      <c r="TRZ4" s="1"/>
      <c r="TSA4" s="1"/>
      <c r="TSB4" s="1"/>
      <c r="TSC4" s="1"/>
      <c r="TSD4" s="1"/>
      <c r="TSE4" s="1"/>
      <c r="TSF4" s="1"/>
      <c r="TSG4" s="1"/>
      <c r="TSH4" s="1"/>
      <c r="TSI4" s="1"/>
      <c r="TSJ4" s="1"/>
      <c r="TSK4" s="1"/>
      <c r="TSL4" s="1"/>
      <c r="TSM4" s="1"/>
      <c r="TSN4" s="1"/>
      <c r="TSO4" s="1"/>
      <c r="TSP4" s="1"/>
      <c r="TSQ4" s="1"/>
      <c r="TSR4" s="1"/>
      <c r="TSS4" s="1"/>
      <c r="TST4" s="1"/>
      <c r="TSU4" s="1"/>
      <c r="TSV4" s="1"/>
      <c r="TSW4" s="1"/>
      <c r="TSX4" s="1"/>
      <c r="TSY4" s="1"/>
      <c r="TSZ4" s="1"/>
      <c r="TTA4" s="1"/>
      <c r="TTB4" s="1"/>
      <c r="TTC4" s="1"/>
      <c r="TTD4" s="1"/>
      <c r="TTE4" s="1"/>
      <c r="TTF4" s="1"/>
      <c r="TTG4" s="1"/>
      <c r="TTH4" s="1"/>
      <c r="TTI4" s="1"/>
      <c r="TTJ4" s="1"/>
      <c r="TTK4" s="1"/>
      <c r="TTL4" s="1"/>
      <c r="TTM4" s="1"/>
      <c r="TTN4" s="1"/>
      <c r="TTO4" s="1"/>
      <c r="TTP4" s="1"/>
      <c r="TTQ4" s="1"/>
      <c r="TTR4" s="1"/>
      <c r="TTS4" s="1"/>
      <c r="TTT4" s="1"/>
      <c r="TTU4" s="1"/>
      <c r="TTV4" s="1"/>
      <c r="TTW4" s="1"/>
      <c r="TTX4" s="1"/>
      <c r="TTY4" s="1"/>
      <c r="TTZ4" s="1"/>
      <c r="TUA4" s="1"/>
      <c r="TUB4" s="1"/>
      <c r="TUC4" s="1"/>
      <c r="TUD4" s="1"/>
      <c r="TUE4" s="1"/>
      <c r="TUF4" s="1"/>
      <c r="TUG4" s="1"/>
      <c r="TUH4" s="1"/>
      <c r="TUI4" s="1"/>
      <c r="TUJ4" s="1"/>
      <c r="TUK4" s="1"/>
      <c r="TUL4" s="1"/>
      <c r="TUM4" s="1"/>
      <c r="TUN4" s="1"/>
      <c r="TUO4" s="1"/>
      <c r="TUP4" s="1"/>
      <c r="TUQ4" s="1"/>
      <c r="TUR4" s="1"/>
      <c r="TUS4" s="1"/>
      <c r="TUT4" s="1"/>
      <c r="TUU4" s="1"/>
      <c r="TUV4" s="1"/>
      <c r="TUW4" s="1"/>
      <c r="TUX4" s="1"/>
      <c r="TUY4" s="1"/>
      <c r="TUZ4" s="1"/>
      <c r="TVA4" s="1"/>
      <c r="TVB4" s="1"/>
      <c r="TVC4" s="1"/>
      <c r="TVD4" s="1"/>
      <c r="TVE4" s="1"/>
      <c r="TVF4" s="1"/>
      <c r="TVG4" s="1"/>
      <c r="TVH4" s="1"/>
      <c r="TVI4" s="1"/>
      <c r="TVJ4" s="1"/>
      <c r="TVK4" s="1"/>
      <c r="TVL4" s="1"/>
      <c r="TVM4" s="1"/>
      <c r="TVN4" s="1"/>
      <c r="TVO4" s="1"/>
      <c r="TVP4" s="1"/>
      <c r="TVQ4" s="1"/>
      <c r="TVR4" s="1"/>
      <c r="TVS4" s="1"/>
      <c r="TVT4" s="1"/>
      <c r="TVU4" s="1"/>
      <c r="TVV4" s="1"/>
      <c r="TVW4" s="1"/>
      <c r="TVX4" s="1"/>
      <c r="TVY4" s="1"/>
      <c r="TVZ4" s="1"/>
      <c r="TWA4" s="1"/>
      <c r="TWB4" s="1"/>
      <c r="TWC4" s="1"/>
      <c r="TWD4" s="1"/>
      <c r="TWE4" s="1"/>
      <c r="TWF4" s="1"/>
      <c r="TWG4" s="1"/>
      <c r="TWH4" s="1"/>
      <c r="TWI4" s="1"/>
      <c r="TWJ4" s="1"/>
      <c r="TWK4" s="1"/>
      <c r="TWL4" s="1"/>
      <c r="TWM4" s="1"/>
      <c r="TWN4" s="1"/>
      <c r="TWO4" s="1"/>
      <c r="TWP4" s="1"/>
      <c r="TWQ4" s="1"/>
      <c r="TWR4" s="1"/>
      <c r="TWS4" s="1"/>
      <c r="TWT4" s="1"/>
      <c r="TWU4" s="1"/>
      <c r="TWV4" s="1"/>
      <c r="TWW4" s="1"/>
      <c r="TWX4" s="1"/>
      <c r="TWY4" s="1"/>
      <c r="TWZ4" s="1"/>
      <c r="TXA4" s="1"/>
      <c r="TXB4" s="1"/>
      <c r="TXC4" s="1"/>
      <c r="TXD4" s="1"/>
      <c r="TXE4" s="1"/>
      <c r="TXF4" s="1"/>
      <c r="TXG4" s="1"/>
      <c r="TXH4" s="1"/>
      <c r="TXI4" s="1"/>
      <c r="TXJ4" s="1"/>
      <c r="TXK4" s="1"/>
      <c r="TXL4" s="1"/>
      <c r="TXM4" s="1"/>
      <c r="TXN4" s="1"/>
      <c r="TXO4" s="1"/>
      <c r="TXP4" s="1"/>
      <c r="TXQ4" s="1"/>
      <c r="TXR4" s="1"/>
      <c r="TXS4" s="1"/>
      <c r="TXT4" s="1"/>
      <c r="TXU4" s="1"/>
      <c r="TXV4" s="1"/>
      <c r="TXW4" s="1"/>
      <c r="TXX4" s="1"/>
      <c r="TXY4" s="1"/>
      <c r="TXZ4" s="1"/>
      <c r="TYA4" s="1"/>
      <c r="TYB4" s="1"/>
      <c r="TYC4" s="1"/>
      <c r="TYD4" s="1"/>
      <c r="TYE4" s="1"/>
      <c r="TYF4" s="1"/>
      <c r="TYG4" s="1"/>
      <c r="TYH4" s="1"/>
      <c r="TYI4" s="1"/>
      <c r="TYJ4" s="1"/>
      <c r="TYK4" s="1"/>
      <c r="TYL4" s="1"/>
      <c r="TYM4" s="1"/>
      <c r="TYN4" s="1"/>
      <c r="TYO4" s="1"/>
      <c r="TYP4" s="1"/>
      <c r="TYQ4" s="1"/>
      <c r="TYR4" s="1"/>
      <c r="TYS4" s="1"/>
      <c r="TYT4" s="1"/>
      <c r="TYU4" s="1"/>
      <c r="TYV4" s="1"/>
      <c r="TYW4" s="1"/>
      <c r="TYX4" s="1"/>
      <c r="TYY4" s="1"/>
      <c r="TYZ4" s="1"/>
      <c r="TZA4" s="1"/>
      <c r="TZB4" s="1"/>
      <c r="TZC4" s="1"/>
      <c r="TZD4" s="1"/>
      <c r="TZE4" s="1"/>
      <c r="TZF4" s="1"/>
      <c r="TZG4" s="1"/>
      <c r="TZH4" s="1"/>
      <c r="TZI4" s="1"/>
      <c r="TZJ4" s="1"/>
      <c r="TZK4" s="1"/>
      <c r="TZL4" s="1"/>
      <c r="TZM4" s="1"/>
      <c r="TZN4" s="1"/>
      <c r="TZO4" s="1"/>
      <c r="TZP4" s="1"/>
      <c r="TZQ4" s="1"/>
      <c r="TZR4" s="1"/>
      <c r="TZS4" s="1"/>
      <c r="TZT4" s="1"/>
      <c r="TZU4" s="1"/>
      <c r="TZV4" s="1"/>
      <c r="TZW4" s="1"/>
      <c r="TZX4" s="1"/>
      <c r="TZY4" s="1"/>
      <c r="TZZ4" s="1"/>
      <c r="UAA4" s="1"/>
      <c r="UAB4" s="1"/>
      <c r="UAC4" s="1"/>
      <c r="UAD4" s="1"/>
      <c r="UAE4" s="1"/>
      <c r="UAF4" s="1"/>
      <c r="UAG4" s="1"/>
      <c r="UAH4" s="1"/>
      <c r="UAI4" s="1"/>
      <c r="UAJ4" s="1"/>
      <c r="UAK4" s="1"/>
      <c r="UAL4" s="1"/>
      <c r="UAM4" s="1"/>
      <c r="UAN4" s="1"/>
      <c r="UAO4" s="1"/>
      <c r="UAP4" s="1"/>
      <c r="UAQ4" s="1"/>
      <c r="UAR4" s="1"/>
      <c r="UAS4" s="1"/>
      <c r="UAT4" s="1"/>
      <c r="UAU4" s="1"/>
      <c r="UAV4" s="1"/>
      <c r="UAW4" s="1"/>
      <c r="UAX4" s="1"/>
      <c r="UAY4" s="1"/>
      <c r="UAZ4" s="1"/>
      <c r="UBA4" s="1"/>
      <c r="UBB4" s="1"/>
      <c r="UBC4" s="1"/>
      <c r="UBD4" s="1"/>
      <c r="UBE4" s="1"/>
      <c r="UBF4" s="1"/>
      <c r="UBG4" s="1"/>
      <c r="UBH4" s="1"/>
      <c r="UBI4" s="1"/>
      <c r="UBJ4" s="1"/>
      <c r="UBK4" s="1"/>
      <c r="UBL4" s="1"/>
      <c r="UBM4" s="1"/>
      <c r="UBN4" s="1"/>
      <c r="UBO4" s="1"/>
      <c r="UBP4" s="1"/>
      <c r="UBQ4" s="1"/>
      <c r="UBR4" s="1"/>
      <c r="UBS4" s="1"/>
      <c r="UBT4" s="1"/>
      <c r="UBU4" s="1"/>
      <c r="UBV4" s="1"/>
      <c r="UBW4" s="1"/>
      <c r="UBX4" s="1"/>
      <c r="UBY4" s="1"/>
      <c r="UBZ4" s="1"/>
      <c r="UCA4" s="1"/>
      <c r="UCB4" s="1"/>
      <c r="UCC4" s="1"/>
      <c r="UCD4" s="1"/>
      <c r="UCE4" s="1"/>
      <c r="UCF4" s="1"/>
      <c r="UCG4" s="1"/>
      <c r="UCH4" s="1"/>
      <c r="UCI4" s="1"/>
      <c r="UCJ4" s="1"/>
      <c r="UCK4" s="1"/>
      <c r="UCL4" s="1"/>
      <c r="UCM4" s="1"/>
      <c r="UCN4" s="1"/>
      <c r="UCO4" s="1"/>
      <c r="UCP4" s="1"/>
      <c r="UCQ4" s="1"/>
      <c r="UCR4" s="1"/>
      <c r="UCS4" s="1"/>
      <c r="UCT4" s="1"/>
      <c r="UCU4" s="1"/>
      <c r="UCV4" s="1"/>
      <c r="UCW4" s="1"/>
      <c r="UCX4" s="1"/>
      <c r="UCY4" s="1"/>
      <c r="UCZ4" s="1"/>
      <c r="UDA4" s="1"/>
      <c r="UDB4" s="1"/>
      <c r="UDC4" s="1"/>
      <c r="UDD4" s="1"/>
      <c r="UDE4" s="1"/>
      <c r="UDF4" s="1"/>
      <c r="UDG4" s="1"/>
      <c r="UDH4" s="1"/>
      <c r="UDI4" s="1"/>
      <c r="UDJ4" s="1"/>
      <c r="UDK4" s="1"/>
      <c r="UDL4" s="1"/>
      <c r="UDM4" s="1"/>
      <c r="UDN4" s="1"/>
      <c r="UDO4" s="1"/>
      <c r="UDP4" s="1"/>
      <c r="UDQ4" s="1"/>
      <c r="UDR4" s="1"/>
      <c r="UDS4" s="1"/>
      <c r="UDT4" s="1"/>
      <c r="UDU4" s="1"/>
      <c r="UDV4" s="1"/>
      <c r="UDW4" s="1"/>
      <c r="UDX4" s="1"/>
      <c r="UDY4" s="1"/>
      <c r="UDZ4" s="1"/>
      <c r="UEA4" s="1"/>
      <c r="UEB4" s="1"/>
      <c r="UEC4" s="1"/>
      <c r="UED4" s="1"/>
      <c r="UEE4" s="1"/>
      <c r="UEF4" s="1"/>
      <c r="UEG4" s="1"/>
      <c r="UEH4" s="1"/>
      <c r="UEI4" s="1"/>
      <c r="UEJ4" s="1"/>
      <c r="UEK4" s="1"/>
      <c r="UEL4" s="1"/>
      <c r="UEM4" s="1"/>
      <c r="UEN4" s="1"/>
      <c r="UEO4" s="1"/>
      <c r="UEP4" s="1"/>
      <c r="UEQ4" s="1"/>
      <c r="UER4" s="1"/>
      <c r="UES4" s="1"/>
      <c r="UET4" s="1"/>
      <c r="UEU4" s="1"/>
      <c r="UEV4" s="1"/>
      <c r="UEW4" s="1"/>
      <c r="UEX4" s="1"/>
      <c r="UEY4" s="1"/>
      <c r="UEZ4" s="1"/>
      <c r="UFA4" s="1"/>
      <c r="UFB4" s="1"/>
      <c r="UFC4" s="1"/>
      <c r="UFD4" s="1"/>
      <c r="UFE4" s="1"/>
      <c r="UFF4" s="1"/>
      <c r="UFG4" s="1"/>
      <c r="UFH4" s="1"/>
      <c r="UFI4" s="1"/>
      <c r="UFJ4" s="1"/>
      <c r="UFK4" s="1"/>
      <c r="UFL4" s="1"/>
      <c r="UFM4" s="1"/>
      <c r="UFN4" s="1"/>
      <c r="UFO4" s="1"/>
      <c r="UFP4" s="1"/>
      <c r="UFQ4" s="1"/>
      <c r="UFR4" s="1"/>
      <c r="UFS4" s="1"/>
      <c r="UFT4" s="1"/>
      <c r="UFU4" s="1"/>
      <c r="UFV4" s="1"/>
      <c r="UFW4" s="1"/>
      <c r="UFX4" s="1"/>
      <c r="UFY4" s="1"/>
      <c r="UFZ4" s="1"/>
      <c r="UGA4" s="1"/>
      <c r="UGB4" s="1"/>
      <c r="UGC4" s="1"/>
      <c r="UGD4" s="1"/>
      <c r="UGE4" s="1"/>
      <c r="UGF4" s="1"/>
      <c r="UGG4" s="1"/>
      <c r="UGH4" s="1"/>
      <c r="UGI4" s="1"/>
      <c r="UGJ4" s="1"/>
      <c r="UGK4" s="1"/>
      <c r="UGL4" s="1"/>
      <c r="UGM4" s="1"/>
      <c r="UGN4" s="1"/>
      <c r="UGO4" s="1"/>
      <c r="UGP4" s="1"/>
      <c r="UGQ4" s="1"/>
      <c r="UGR4" s="1"/>
      <c r="UGS4" s="1"/>
      <c r="UGT4" s="1"/>
      <c r="UGU4" s="1"/>
      <c r="UGV4" s="1"/>
      <c r="UGW4" s="1"/>
      <c r="UGX4" s="1"/>
      <c r="UGY4" s="1"/>
      <c r="UGZ4" s="1"/>
      <c r="UHA4" s="1"/>
      <c r="UHB4" s="1"/>
      <c r="UHC4" s="1"/>
      <c r="UHD4" s="1"/>
      <c r="UHE4" s="1"/>
      <c r="UHF4" s="1"/>
      <c r="UHG4" s="1"/>
      <c r="UHH4" s="1"/>
      <c r="UHI4" s="1"/>
      <c r="UHJ4" s="1"/>
      <c r="UHK4" s="1"/>
      <c r="UHL4" s="1"/>
      <c r="UHM4" s="1"/>
      <c r="UHN4" s="1"/>
      <c r="UHO4" s="1"/>
      <c r="UHP4" s="1"/>
      <c r="UHQ4" s="1"/>
      <c r="UHR4" s="1"/>
      <c r="UHS4" s="1"/>
      <c r="UHT4" s="1"/>
      <c r="UHU4" s="1"/>
      <c r="UHV4" s="1"/>
      <c r="UHW4" s="1"/>
      <c r="UHX4" s="1"/>
      <c r="UHY4" s="1"/>
      <c r="UHZ4" s="1"/>
      <c r="UIA4" s="1"/>
      <c r="UIB4" s="1"/>
      <c r="UIC4" s="1"/>
      <c r="UID4" s="1"/>
      <c r="UIE4" s="1"/>
      <c r="UIF4" s="1"/>
      <c r="UIG4" s="1"/>
      <c r="UIH4" s="1"/>
      <c r="UII4" s="1"/>
      <c r="UIJ4" s="1"/>
      <c r="UIK4" s="1"/>
      <c r="UIL4" s="1"/>
      <c r="UIM4" s="1"/>
      <c r="UIN4" s="1"/>
      <c r="UIO4" s="1"/>
      <c r="UIP4" s="1"/>
      <c r="UIQ4" s="1"/>
      <c r="UIR4" s="1"/>
      <c r="UIS4" s="1"/>
      <c r="UIT4" s="1"/>
      <c r="UIU4" s="1"/>
      <c r="UIV4" s="1"/>
      <c r="UIW4" s="1"/>
      <c r="UIX4" s="1"/>
      <c r="UIY4" s="1"/>
      <c r="UIZ4" s="1"/>
      <c r="UJA4" s="1"/>
      <c r="UJB4" s="1"/>
      <c r="UJC4" s="1"/>
      <c r="UJD4" s="1"/>
      <c r="UJE4" s="1"/>
      <c r="UJF4" s="1"/>
      <c r="UJG4" s="1"/>
      <c r="UJH4" s="1"/>
      <c r="UJI4" s="1"/>
      <c r="UJJ4" s="1"/>
      <c r="UJK4" s="1"/>
      <c r="UJL4" s="1"/>
      <c r="UJM4" s="1"/>
      <c r="UJN4" s="1"/>
      <c r="UJO4" s="1"/>
      <c r="UJP4" s="1"/>
      <c r="UJQ4" s="1"/>
      <c r="UJR4" s="1"/>
      <c r="UJS4" s="1"/>
      <c r="UJT4" s="1"/>
      <c r="UJU4" s="1"/>
      <c r="UJV4" s="1"/>
      <c r="UJW4" s="1"/>
      <c r="UJX4" s="1"/>
      <c r="UJY4" s="1"/>
      <c r="UJZ4" s="1"/>
      <c r="UKA4" s="1"/>
      <c r="UKB4" s="1"/>
      <c r="UKC4" s="1"/>
      <c r="UKD4" s="1"/>
      <c r="UKE4" s="1"/>
      <c r="UKF4" s="1"/>
      <c r="UKG4" s="1"/>
      <c r="UKH4" s="1"/>
      <c r="UKI4" s="1"/>
      <c r="UKJ4" s="1"/>
      <c r="UKK4" s="1"/>
      <c r="UKL4" s="1"/>
      <c r="UKM4" s="1"/>
      <c r="UKN4" s="1"/>
      <c r="UKO4" s="1"/>
      <c r="UKP4" s="1"/>
      <c r="UKQ4" s="1"/>
      <c r="UKR4" s="1"/>
      <c r="UKS4" s="1"/>
      <c r="UKT4" s="1"/>
      <c r="UKU4" s="1"/>
      <c r="UKV4" s="1"/>
      <c r="UKW4" s="1"/>
      <c r="UKX4" s="1"/>
      <c r="UKY4" s="1"/>
      <c r="UKZ4" s="1"/>
      <c r="ULA4" s="1"/>
      <c r="ULB4" s="1"/>
      <c r="ULC4" s="1"/>
      <c r="ULD4" s="1"/>
      <c r="ULE4" s="1"/>
      <c r="ULF4" s="1"/>
      <c r="ULG4" s="1"/>
      <c r="ULH4" s="1"/>
      <c r="ULI4" s="1"/>
      <c r="ULJ4" s="1"/>
      <c r="ULK4" s="1"/>
      <c r="ULL4" s="1"/>
      <c r="ULM4" s="1"/>
      <c r="ULN4" s="1"/>
      <c r="ULO4" s="1"/>
      <c r="ULP4" s="1"/>
      <c r="ULQ4" s="1"/>
      <c r="ULR4" s="1"/>
      <c r="ULS4" s="1"/>
      <c r="ULT4" s="1"/>
      <c r="ULU4" s="1"/>
      <c r="ULV4" s="1"/>
      <c r="ULW4" s="1"/>
      <c r="ULX4" s="1"/>
      <c r="ULY4" s="1"/>
      <c r="ULZ4" s="1"/>
      <c r="UMA4" s="1"/>
      <c r="UMB4" s="1"/>
      <c r="UMC4" s="1"/>
      <c r="UMD4" s="1"/>
      <c r="UME4" s="1"/>
      <c r="UMF4" s="1"/>
      <c r="UMG4" s="1"/>
      <c r="UMH4" s="1"/>
      <c r="UMI4" s="1"/>
      <c r="UMJ4" s="1"/>
      <c r="UMK4" s="1"/>
      <c r="UML4" s="1"/>
      <c r="UMM4" s="1"/>
      <c r="UMN4" s="1"/>
      <c r="UMO4" s="1"/>
      <c r="UMP4" s="1"/>
      <c r="UMQ4" s="1"/>
      <c r="UMR4" s="1"/>
      <c r="UMS4" s="1"/>
      <c r="UMT4" s="1"/>
      <c r="UMU4" s="1"/>
      <c r="UMV4" s="1"/>
      <c r="UMW4" s="1"/>
      <c r="UMX4" s="1"/>
      <c r="UMY4" s="1"/>
      <c r="UMZ4" s="1"/>
      <c r="UNA4" s="1"/>
      <c r="UNB4" s="1"/>
      <c r="UNC4" s="1"/>
      <c r="UND4" s="1"/>
      <c r="UNE4" s="1"/>
      <c r="UNF4" s="1"/>
      <c r="UNG4" s="1"/>
      <c r="UNH4" s="1"/>
      <c r="UNI4" s="1"/>
      <c r="UNJ4" s="1"/>
      <c r="UNK4" s="1"/>
      <c r="UNL4" s="1"/>
      <c r="UNM4" s="1"/>
      <c r="UNN4" s="1"/>
      <c r="UNO4" s="1"/>
      <c r="UNP4" s="1"/>
      <c r="UNQ4" s="1"/>
      <c r="UNR4" s="1"/>
      <c r="UNS4" s="1"/>
      <c r="UNT4" s="1"/>
      <c r="UNU4" s="1"/>
      <c r="UNV4" s="1"/>
      <c r="UNW4" s="1"/>
      <c r="UNX4" s="1"/>
      <c r="UNY4" s="1"/>
      <c r="UNZ4" s="1"/>
      <c r="UOA4" s="1"/>
      <c r="UOB4" s="1"/>
      <c r="UOC4" s="1"/>
      <c r="UOD4" s="1"/>
      <c r="UOE4" s="1"/>
      <c r="UOF4" s="1"/>
      <c r="UOG4" s="1"/>
      <c r="UOH4" s="1"/>
      <c r="UOI4" s="1"/>
      <c r="UOJ4" s="1"/>
      <c r="UOK4" s="1"/>
      <c r="UOL4" s="1"/>
      <c r="UOM4" s="1"/>
      <c r="UON4" s="1"/>
      <c r="UOO4" s="1"/>
      <c r="UOP4" s="1"/>
      <c r="UOQ4" s="1"/>
      <c r="UOR4" s="1"/>
      <c r="UOS4" s="1"/>
      <c r="UOT4" s="1"/>
      <c r="UOU4" s="1"/>
      <c r="UOV4" s="1"/>
      <c r="UOW4" s="1"/>
      <c r="UOX4" s="1"/>
      <c r="UOY4" s="1"/>
      <c r="UOZ4" s="1"/>
      <c r="UPA4" s="1"/>
      <c r="UPB4" s="1"/>
      <c r="UPC4" s="1"/>
      <c r="UPD4" s="1"/>
      <c r="UPE4" s="1"/>
      <c r="UPF4" s="1"/>
      <c r="UPG4" s="1"/>
      <c r="UPH4" s="1"/>
      <c r="UPI4" s="1"/>
      <c r="UPJ4" s="1"/>
      <c r="UPK4" s="1"/>
      <c r="UPL4" s="1"/>
      <c r="UPM4" s="1"/>
      <c r="UPN4" s="1"/>
      <c r="UPO4" s="1"/>
      <c r="UPP4" s="1"/>
      <c r="UPQ4" s="1"/>
      <c r="UPR4" s="1"/>
      <c r="UPS4" s="1"/>
      <c r="UPT4" s="1"/>
      <c r="UPU4" s="1"/>
      <c r="UPV4" s="1"/>
      <c r="UPW4" s="1"/>
      <c r="UPX4" s="1"/>
      <c r="UPY4" s="1"/>
      <c r="UPZ4" s="1"/>
      <c r="UQA4" s="1"/>
      <c r="UQB4" s="1"/>
      <c r="UQC4" s="1"/>
      <c r="UQD4" s="1"/>
      <c r="UQE4" s="1"/>
      <c r="UQF4" s="1"/>
      <c r="UQG4" s="1"/>
      <c r="UQH4" s="1"/>
      <c r="UQI4" s="1"/>
      <c r="UQJ4" s="1"/>
      <c r="UQK4" s="1"/>
      <c r="UQL4" s="1"/>
      <c r="UQM4" s="1"/>
      <c r="UQN4" s="1"/>
      <c r="UQO4" s="1"/>
      <c r="UQP4" s="1"/>
      <c r="UQQ4" s="1"/>
      <c r="UQR4" s="1"/>
      <c r="UQS4" s="1"/>
      <c r="UQT4" s="1"/>
      <c r="UQU4" s="1"/>
      <c r="UQV4" s="1"/>
      <c r="UQW4" s="1"/>
      <c r="UQX4" s="1"/>
      <c r="UQY4" s="1"/>
      <c r="UQZ4" s="1"/>
      <c r="URA4" s="1"/>
      <c r="URB4" s="1"/>
      <c r="URC4" s="1"/>
      <c r="URD4" s="1"/>
      <c r="URE4" s="1"/>
      <c r="URF4" s="1"/>
      <c r="URG4" s="1"/>
      <c r="URH4" s="1"/>
      <c r="URI4" s="1"/>
      <c r="URJ4" s="1"/>
      <c r="URK4" s="1"/>
      <c r="URL4" s="1"/>
      <c r="URM4" s="1"/>
      <c r="URN4" s="1"/>
      <c r="URO4" s="1"/>
      <c r="URP4" s="1"/>
      <c r="URQ4" s="1"/>
      <c r="URR4" s="1"/>
      <c r="URS4" s="1"/>
      <c r="URT4" s="1"/>
      <c r="URU4" s="1"/>
      <c r="URV4" s="1"/>
      <c r="URW4" s="1"/>
      <c r="URX4" s="1"/>
      <c r="URY4" s="1"/>
      <c r="URZ4" s="1"/>
      <c r="USA4" s="1"/>
      <c r="USB4" s="1"/>
      <c r="USC4" s="1"/>
      <c r="USD4" s="1"/>
      <c r="USE4" s="1"/>
      <c r="USF4" s="1"/>
      <c r="USG4" s="1"/>
      <c r="USH4" s="1"/>
      <c r="USI4" s="1"/>
      <c r="USJ4" s="1"/>
      <c r="USK4" s="1"/>
      <c r="USL4" s="1"/>
      <c r="USM4" s="1"/>
      <c r="USN4" s="1"/>
      <c r="USO4" s="1"/>
      <c r="USP4" s="1"/>
      <c r="USQ4" s="1"/>
      <c r="USR4" s="1"/>
      <c r="USS4" s="1"/>
      <c r="UST4" s="1"/>
      <c r="USU4" s="1"/>
      <c r="USV4" s="1"/>
      <c r="USW4" s="1"/>
      <c r="USX4" s="1"/>
      <c r="USY4" s="1"/>
      <c r="USZ4" s="1"/>
      <c r="UTA4" s="1"/>
      <c r="UTB4" s="1"/>
      <c r="UTC4" s="1"/>
      <c r="UTD4" s="1"/>
      <c r="UTE4" s="1"/>
      <c r="UTF4" s="1"/>
      <c r="UTG4" s="1"/>
      <c r="UTH4" s="1"/>
      <c r="UTI4" s="1"/>
      <c r="UTJ4" s="1"/>
      <c r="UTK4" s="1"/>
      <c r="UTL4" s="1"/>
      <c r="UTM4" s="1"/>
      <c r="UTN4" s="1"/>
      <c r="UTO4" s="1"/>
      <c r="UTP4" s="1"/>
      <c r="UTQ4" s="1"/>
      <c r="UTR4" s="1"/>
      <c r="UTS4" s="1"/>
      <c r="UTT4" s="1"/>
      <c r="UTU4" s="1"/>
      <c r="UTV4" s="1"/>
      <c r="UTW4" s="1"/>
      <c r="UTX4" s="1"/>
      <c r="UTY4" s="1"/>
      <c r="UTZ4" s="1"/>
      <c r="UUA4" s="1"/>
      <c r="UUB4" s="1"/>
      <c r="UUC4" s="1"/>
      <c r="UUD4" s="1"/>
      <c r="UUE4" s="1"/>
      <c r="UUF4" s="1"/>
      <c r="UUG4" s="1"/>
      <c r="UUH4" s="1"/>
      <c r="UUI4" s="1"/>
      <c r="UUJ4" s="1"/>
      <c r="UUK4" s="1"/>
      <c r="UUL4" s="1"/>
      <c r="UUM4" s="1"/>
      <c r="UUN4" s="1"/>
      <c r="UUO4" s="1"/>
      <c r="UUP4" s="1"/>
      <c r="UUQ4" s="1"/>
      <c r="UUR4" s="1"/>
      <c r="UUS4" s="1"/>
      <c r="UUT4" s="1"/>
      <c r="UUU4" s="1"/>
      <c r="UUV4" s="1"/>
      <c r="UUW4" s="1"/>
      <c r="UUX4" s="1"/>
      <c r="UUY4" s="1"/>
      <c r="UUZ4" s="1"/>
      <c r="UVA4" s="1"/>
      <c r="UVB4" s="1"/>
      <c r="UVC4" s="1"/>
      <c r="UVD4" s="1"/>
      <c r="UVE4" s="1"/>
      <c r="UVF4" s="1"/>
      <c r="UVG4" s="1"/>
      <c r="UVH4" s="1"/>
      <c r="UVI4" s="1"/>
      <c r="UVJ4" s="1"/>
      <c r="UVK4" s="1"/>
      <c r="UVL4" s="1"/>
      <c r="UVM4" s="1"/>
      <c r="UVN4" s="1"/>
      <c r="UVO4" s="1"/>
      <c r="UVP4" s="1"/>
      <c r="UVQ4" s="1"/>
      <c r="UVR4" s="1"/>
      <c r="UVS4" s="1"/>
      <c r="UVT4" s="1"/>
      <c r="UVU4" s="1"/>
      <c r="UVV4" s="1"/>
      <c r="UVW4" s="1"/>
      <c r="UVX4" s="1"/>
      <c r="UVY4" s="1"/>
      <c r="UVZ4" s="1"/>
      <c r="UWA4" s="1"/>
      <c r="UWB4" s="1"/>
      <c r="UWC4" s="1"/>
      <c r="UWD4" s="1"/>
      <c r="UWE4" s="1"/>
      <c r="UWF4" s="1"/>
      <c r="UWG4" s="1"/>
      <c r="UWH4" s="1"/>
      <c r="UWI4" s="1"/>
      <c r="UWJ4" s="1"/>
      <c r="UWK4" s="1"/>
      <c r="UWL4" s="1"/>
      <c r="UWM4" s="1"/>
      <c r="UWN4" s="1"/>
      <c r="UWO4" s="1"/>
      <c r="UWP4" s="1"/>
      <c r="UWQ4" s="1"/>
      <c r="UWR4" s="1"/>
      <c r="UWS4" s="1"/>
      <c r="UWT4" s="1"/>
      <c r="UWU4" s="1"/>
      <c r="UWV4" s="1"/>
      <c r="UWW4" s="1"/>
      <c r="UWX4" s="1"/>
      <c r="UWY4" s="1"/>
      <c r="UWZ4" s="1"/>
      <c r="UXA4" s="1"/>
      <c r="UXB4" s="1"/>
      <c r="UXC4" s="1"/>
      <c r="UXD4" s="1"/>
      <c r="UXE4" s="1"/>
      <c r="UXF4" s="1"/>
      <c r="UXG4" s="1"/>
      <c r="UXH4" s="1"/>
      <c r="UXI4" s="1"/>
      <c r="UXJ4" s="1"/>
      <c r="UXK4" s="1"/>
      <c r="UXL4" s="1"/>
      <c r="UXM4" s="1"/>
      <c r="UXN4" s="1"/>
      <c r="UXO4" s="1"/>
      <c r="UXP4" s="1"/>
      <c r="UXQ4" s="1"/>
      <c r="UXR4" s="1"/>
      <c r="UXS4" s="1"/>
      <c r="UXT4" s="1"/>
      <c r="UXU4" s="1"/>
      <c r="UXV4" s="1"/>
      <c r="UXW4" s="1"/>
      <c r="UXX4" s="1"/>
      <c r="UXY4" s="1"/>
      <c r="UXZ4" s="1"/>
      <c r="UYA4" s="1"/>
      <c r="UYB4" s="1"/>
      <c r="UYC4" s="1"/>
      <c r="UYD4" s="1"/>
      <c r="UYE4" s="1"/>
      <c r="UYF4" s="1"/>
      <c r="UYG4" s="1"/>
      <c r="UYH4" s="1"/>
      <c r="UYI4" s="1"/>
      <c r="UYJ4" s="1"/>
      <c r="UYK4" s="1"/>
      <c r="UYL4" s="1"/>
      <c r="UYM4" s="1"/>
      <c r="UYN4" s="1"/>
      <c r="UYO4" s="1"/>
      <c r="UYP4" s="1"/>
      <c r="UYQ4" s="1"/>
      <c r="UYR4" s="1"/>
      <c r="UYS4" s="1"/>
      <c r="UYT4" s="1"/>
      <c r="UYU4" s="1"/>
      <c r="UYV4" s="1"/>
      <c r="UYW4" s="1"/>
      <c r="UYX4" s="1"/>
      <c r="UYY4" s="1"/>
      <c r="UYZ4" s="1"/>
      <c r="UZA4" s="1"/>
      <c r="UZB4" s="1"/>
      <c r="UZC4" s="1"/>
      <c r="UZD4" s="1"/>
      <c r="UZE4" s="1"/>
      <c r="UZF4" s="1"/>
      <c r="UZG4" s="1"/>
      <c r="UZH4" s="1"/>
      <c r="UZI4" s="1"/>
      <c r="UZJ4" s="1"/>
      <c r="UZK4" s="1"/>
      <c r="UZL4" s="1"/>
      <c r="UZM4" s="1"/>
      <c r="UZN4" s="1"/>
      <c r="UZO4" s="1"/>
      <c r="UZP4" s="1"/>
      <c r="UZQ4" s="1"/>
      <c r="UZR4" s="1"/>
      <c r="UZS4" s="1"/>
      <c r="UZT4" s="1"/>
      <c r="UZU4" s="1"/>
      <c r="UZV4" s="1"/>
      <c r="UZW4" s="1"/>
      <c r="UZX4" s="1"/>
      <c r="UZY4" s="1"/>
      <c r="UZZ4" s="1"/>
      <c r="VAA4" s="1"/>
      <c r="VAB4" s="1"/>
      <c r="VAC4" s="1"/>
      <c r="VAD4" s="1"/>
      <c r="VAE4" s="1"/>
      <c r="VAF4" s="1"/>
      <c r="VAG4" s="1"/>
      <c r="VAH4" s="1"/>
      <c r="VAI4" s="1"/>
      <c r="VAJ4" s="1"/>
      <c r="VAK4" s="1"/>
      <c r="VAL4" s="1"/>
      <c r="VAM4" s="1"/>
      <c r="VAN4" s="1"/>
      <c r="VAO4" s="1"/>
      <c r="VAP4" s="1"/>
      <c r="VAQ4" s="1"/>
      <c r="VAR4" s="1"/>
      <c r="VAS4" s="1"/>
      <c r="VAT4" s="1"/>
      <c r="VAU4" s="1"/>
      <c r="VAV4" s="1"/>
      <c r="VAW4" s="1"/>
      <c r="VAX4" s="1"/>
      <c r="VAY4" s="1"/>
      <c r="VAZ4" s="1"/>
      <c r="VBA4" s="1"/>
      <c r="VBB4" s="1"/>
      <c r="VBC4" s="1"/>
      <c r="VBD4" s="1"/>
      <c r="VBE4" s="1"/>
      <c r="VBF4" s="1"/>
      <c r="VBG4" s="1"/>
      <c r="VBH4" s="1"/>
      <c r="VBI4" s="1"/>
      <c r="VBJ4" s="1"/>
      <c r="VBK4" s="1"/>
      <c r="VBL4" s="1"/>
      <c r="VBM4" s="1"/>
      <c r="VBN4" s="1"/>
      <c r="VBO4" s="1"/>
      <c r="VBP4" s="1"/>
      <c r="VBQ4" s="1"/>
      <c r="VBR4" s="1"/>
      <c r="VBS4" s="1"/>
      <c r="VBT4" s="1"/>
      <c r="VBU4" s="1"/>
      <c r="VBV4" s="1"/>
      <c r="VBW4" s="1"/>
      <c r="VBX4" s="1"/>
      <c r="VBY4" s="1"/>
      <c r="VBZ4" s="1"/>
      <c r="VCA4" s="1"/>
      <c r="VCB4" s="1"/>
      <c r="VCC4" s="1"/>
      <c r="VCD4" s="1"/>
      <c r="VCE4" s="1"/>
      <c r="VCF4" s="1"/>
      <c r="VCG4" s="1"/>
      <c r="VCH4" s="1"/>
      <c r="VCI4" s="1"/>
      <c r="VCJ4" s="1"/>
      <c r="VCK4" s="1"/>
      <c r="VCL4" s="1"/>
      <c r="VCM4" s="1"/>
      <c r="VCN4" s="1"/>
      <c r="VCO4" s="1"/>
      <c r="VCP4" s="1"/>
      <c r="VCQ4" s="1"/>
      <c r="VCR4" s="1"/>
      <c r="VCS4" s="1"/>
      <c r="VCT4" s="1"/>
      <c r="VCU4" s="1"/>
      <c r="VCV4" s="1"/>
      <c r="VCW4" s="1"/>
      <c r="VCX4" s="1"/>
      <c r="VCY4" s="1"/>
      <c r="VCZ4" s="1"/>
      <c r="VDA4" s="1"/>
      <c r="VDB4" s="1"/>
      <c r="VDC4" s="1"/>
      <c r="VDD4" s="1"/>
      <c r="VDE4" s="1"/>
      <c r="VDF4" s="1"/>
      <c r="VDG4" s="1"/>
      <c r="VDH4" s="1"/>
      <c r="VDI4" s="1"/>
      <c r="VDJ4" s="1"/>
      <c r="VDK4" s="1"/>
      <c r="VDL4" s="1"/>
      <c r="VDM4" s="1"/>
      <c r="VDN4" s="1"/>
      <c r="VDO4" s="1"/>
      <c r="VDP4" s="1"/>
      <c r="VDQ4" s="1"/>
      <c r="VDR4" s="1"/>
      <c r="VDS4" s="1"/>
      <c r="VDT4" s="1"/>
      <c r="VDU4" s="1"/>
      <c r="VDV4" s="1"/>
      <c r="VDW4" s="1"/>
      <c r="VDX4" s="1"/>
      <c r="VDY4" s="1"/>
      <c r="VDZ4" s="1"/>
      <c r="VEA4" s="1"/>
      <c r="VEB4" s="1"/>
      <c r="VEC4" s="1"/>
      <c r="VED4" s="1"/>
      <c r="VEE4" s="1"/>
      <c r="VEF4" s="1"/>
      <c r="VEG4" s="1"/>
      <c r="VEH4" s="1"/>
      <c r="VEI4" s="1"/>
      <c r="VEJ4" s="1"/>
      <c r="VEK4" s="1"/>
      <c r="VEL4" s="1"/>
      <c r="VEM4" s="1"/>
      <c r="VEN4" s="1"/>
      <c r="VEO4" s="1"/>
      <c r="VEP4" s="1"/>
      <c r="VEQ4" s="1"/>
      <c r="VER4" s="1"/>
      <c r="VES4" s="1"/>
      <c r="VET4" s="1"/>
      <c r="VEU4" s="1"/>
      <c r="VEV4" s="1"/>
      <c r="VEW4" s="1"/>
      <c r="VEX4" s="1"/>
      <c r="VEY4" s="1"/>
      <c r="VEZ4" s="1"/>
      <c r="VFA4" s="1"/>
      <c r="VFB4" s="1"/>
      <c r="VFC4" s="1"/>
      <c r="VFD4" s="1"/>
      <c r="VFE4" s="1"/>
      <c r="VFF4" s="1"/>
      <c r="VFG4" s="1"/>
      <c r="VFH4" s="1"/>
      <c r="VFI4" s="1"/>
      <c r="VFJ4" s="1"/>
      <c r="VFK4" s="1"/>
      <c r="VFL4" s="1"/>
      <c r="VFM4" s="1"/>
      <c r="VFN4" s="1"/>
      <c r="VFO4" s="1"/>
      <c r="VFP4" s="1"/>
      <c r="VFQ4" s="1"/>
      <c r="VFR4" s="1"/>
      <c r="VFS4" s="1"/>
      <c r="VFT4" s="1"/>
      <c r="VFU4" s="1"/>
      <c r="VFV4" s="1"/>
      <c r="VFW4" s="1"/>
      <c r="VFX4" s="1"/>
      <c r="VFY4" s="1"/>
      <c r="VFZ4" s="1"/>
      <c r="VGA4" s="1"/>
      <c r="VGB4" s="1"/>
      <c r="VGC4" s="1"/>
      <c r="VGD4" s="1"/>
      <c r="VGE4" s="1"/>
      <c r="VGF4" s="1"/>
      <c r="VGG4" s="1"/>
      <c r="VGH4" s="1"/>
      <c r="VGI4" s="1"/>
      <c r="VGJ4" s="1"/>
      <c r="VGK4" s="1"/>
      <c r="VGL4" s="1"/>
      <c r="VGM4" s="1"/>
      <c r="VGN4" s="1"/>
      <c r="VGO4" s="1"/>
      <c r="VGP4" s="1"/>
      <c r="VGQ4" s="1"/>
      <c r="VGR4" s="1"/>
      <c r="VGS4" s="1"/>
      <c r="VGT4" s="1"/>
      <c r="VGU4" s="1"/>
      <c r="VGV4" s="1"/>
      <c r="VGW4" s="1"/>
      <c r="VGX4" s="1"/>
      <c r="VGY4" s="1"/>
      <c r="VGZ4" s="1"/>
      <c r="VHA4" s="1"/>
      <c r="VHB4" s="1"/>
      <c r="VHC4" s="1"/>
      <c r="VHD4" s="1"/>
      <c r="VHE4" s="1"/>
      <c r="VHF4" s="1"/>
      <c r="VHG4" s="1"/>
      <c r="VHH4" s="1"/>
      <c r="VHI4" s="1"/>
      <c r="VHJ4" s="1"/>
      <c r="VHK4" s="1"/>
      <c r="VHL4" s="1"/>
      <c r="VHM4" s="1"/>
      <c r="VHN4" s="1"/>
      <c r="VHO4" s="1"/>
      <c r="VHP4" s="1"/>
      <c r="VHQ4" s="1"/>
      <c r="VHR4" s="1"/>
      <c r="VHS4" s="1"/>
      <c r="VHT4" s="1"/>
      <c r="VHU4" s="1"/>
      <c r="VHV4" s="1"/>
      <c r="VHW4" s="1"/>
      <c r="VHX4" s="1"/>
      <c r="VHY4" s="1"/>
      <c r="VHZ4" s="1"/>
      <c r="VIA4" s="1"/>
      <c r="VIB4" s="1"/>
      <c r="VIC4" s="1"/>
      <c r="VID4" s="1"/>
      <c r="VIE4" s="1"/>
      <c r="VIF4" s="1"/>
      <c r="VIG4" s="1"/>
      <c r="VIH4" s="1"/>
      <c r="VII4" s="1"/>
      <c r="VIJ4" s="1"/>
      <c r="VIK4" s="1"/>
      <c r="VIL4" s="1"/>
      <c r="VIM4" s="1"/>
      <c r="VIN4" s="1"/>
      <c r="VIO4" s="1"/>
      <c r="VIP4" s="1"/>
      <c r="VIQ4" s="1"/>
      <c r="VIR4" s="1"/>
      <c r="VIS4" s="1"/>
      <c r="VIT4" s="1"/>
      <c r="VIU4" s="1"/>
      <c r="VIV4" s="1"/>
      <c r="VIW4" s="1"/>
      <c r="VIX4" s="1"/>
      <c r="VIY4" s="1"/>
      <c r="VIZ4" s="1"/>
      <c r="VJA4" s="1"/>
      <c r="VJB4" s="1"/>
      <c r="VJC4" s="1"/>
      <c r="VJD4" s="1"/>
      <c r="VJE4" s="1"/>
      <c r="VJF4" s="1"/>
      <c r="VJG4" s="1"/>
      <c r="VJH4" s="1"/>
      <c r="VJI4" s="1"/>
      <c r="VJJ4" s="1"/>
      <c r="VJK4" s="1"/>
      <c r="VJL4" s="1"/>
      <c r="VJM4" s="1"/>
      <c r="VJN4" s="1"/>
      <c r="VJO4" s="1"/>
      <c r="VJP4" s="1"/>
      <c r="VJQ4" s="1"/>
      <c r="VJR4" s="1"/>
      <c r="VJS4" s="1"/>
      <c r="VJT4" s="1"/>
      <c r="VJU4" s="1"/>
      <c r="VJV4" s="1"/>
      <c r="VJW4" s="1"/>
      <c r="VJX4" s="1"/>
      <c r="VJY4" s="1"/>
      <c r="VJZ4" s="1"/>
      <c r="VKA4" s="1"/>
      <c r="VKB4" s="1"/>
      <c r="VKC4" s="1"/>
      <c r="VKD4" s="1"/>
      <c r="VKE4" s="1"/>
      <c r="VKF4" s="1"/>
      <c r="VKG4" s="1"/>
      <c r="VKH4" s="1"/>
      <c r="VKI4" s="1"/>
      <c r="VKJ4" s="1"/>
      <c r="VKK4" s="1"/>
      <c r="VKL4" s="1"/>
      <c r="VKM4" s="1"/>
      <c r="VKN4" s="1"/>
      <c r="VKO4" s="1"/>
      <c r="VKP4" s="1"/>
      <c r="VKQ4" s="1"/>
      <c r="VKR4" s="1"/>
      <c r="VKS4" s="1"/>
      <c r="VKT4" s="1"/>
      <c r="VKU4" s="1"/>
      <c r="VKV4" s="1"/>
      <c r="VKW4" s="1"/>
      <c r="VKX4" s="1"/>
      <c r="VKY4" s="1"/>
      <c r="VKZ4" s="1"/>
      <c r="VLA4" s="1"/>
      <c r="VLB4" s="1"/>
      <c r="VLC4" s="1"/>
      <c r="VLD4" s="1"/>
      <c r="VLE4" s="1"/>
      <c r="VLF4" s="1"/>
      <c r="VLG4" s="1"/>
      <c r="VLH4" s="1"/>
      <c r="VLI4" s="1"/>
      <c r="VLJ4" s="1"/>
      <c r="VLK4" s="1"/>
      <c r="VLL4" s="1"/>
      <c r="VLM4" s="1"/>
      <c r="VLN4" s="1"/>
      <c r="VLO4" s="1"/>
      <c r="VLP4" s="1"/>
      <c r="VLQ4" s="1"/>
      <c r="VLR4" s="1"/>
      <c r="VLS4" s="1"/>
      <c r="VLT4" s="1"/>
      <c r="VLU4" s="1"/>
      <c r="VLV4" s="1"/>
      <c r="VLW4" s="1"/>
      <c r="VLX4" s="1"/>
      <c r="VLY4" s="1"/>
      <c r="VLZ4" s="1"/>
      <c r="VMA4" s="1"/>
      <c r="VMB4" s="1"/>
      <c r="VMC4" s="1"/>
      <c r="VMD4" s="1"/>
      <c r="VME4" s="1"/>
      <c r="VMF4" s="1"/>
      <c r="VMG4" s="1"/>
      <c r="VMH4" s="1"/>
      <c r="VMI4" s="1"/>
      <c r="VMJ4" s="1"/>
      <c r="VMK4" s="1"/>
      <c r="VML4" s="1"/>
      <c r="VMM4" s="1"/>
      <c r="VMN4" s="1"/>
      <c r="VMO4" s="1"/>
      <c r="VMP4" s="1"/>
      <c r="VMQ4" s="1"/>
      <c r="VMR4" s="1"/>
      <c r="VMS4" s="1"/>
      <c r="VMT4" s="1"/>
      <c r="VMU4" s="1"/>
      <c r="VMV4" s="1"/>
      <c r="VMW4" s="1"/>
      <c r="VMX4" s="1"/>
      <c r="VMY4" s="1"/>
      <c r="VMZ4" s="1"/>
      <c r="VNA4" s="1"/>
      <c r="VNB4" s="1"/>
      <c r="VNC4" s="1"/>
      <c r="VND4" s="1"/>
      <c r="VNE4" s="1"/>
      <c r="VNF4" s="1"/>
      <c r="VNG4" s="1"/>
      <c r="VNH4" s="1"/>
      <c r="VNI4" s="1"/>
      <c r="VNJ4" s="1"/>
      <c r="VNK4" s="1"/>
      <c r="VNL4" s="1"/>
      <c r="VNM4" s="1"/>
      <c r="VNN4" s="1"/>
      <c r="VNO4" s="1"/>
      <c r="VNP4" s="1"/>
      <c r="VNQ4" s="1"/>
      <c r="VNR4" s="1"/>
      <c r="VNS4" s="1"/>
      <c r="VNT4" s="1"/>
      <c r="VNU4" s="1"/>
      <c r="VNV4" s="1"/>
      <c r="VNW4" s="1"/>
      <c r="VNX4" s="1"/>
      <c r="VNY4" s="1"/>
      <c r="VNZ4" s="1"/>
      <c r="VOA4" s="1"/>
      <c r="VOB4" s="1"/>
      <c r="VOC4" s="1"/>
      <c r="VOD4" s="1"/>
      <c r="VOE4" s="1"/>
      <c r="VOF4" s="1"/>
      <c r="VOG4" s="1"/>
      <c r="VOH4" s="1"/>
      <c r="VOI4" s="1"/>
      <c r="VOJ4" s="1"/>
      <c r="VOK4" s="1"/>
      <c r="VOL4" s="1"/>
      <c r="VOM4" s="1"/>
      <c r="VON4" s="1"/>
      <c r="VOO4" s="1"/>
      <c r="VOP4" s="1"/>
      <c r="VOQ4" s="1"/>
      <c r="VOR4" s="1"/>
      <c r="VOS4" s="1"/>
      <c r="VOT4" s="1"/>
      <c r="VOU4" s="1"/>
      <c r="VOV4" s="1"/>
      <c r="VOW4" s="1"/>
      <c r="VOX4" s="1"/>
      <c r="VOY4" s="1"/>
      <c r="VOZ4" s="1"/>
      <c r="VPA4" s="1"/>
      <c r="VPB4" s="1"/>
      <c r="VPC4" s="1"/>
      <c r="VPD4" s="1"/>
      <c r="VPE4" s="1"/>
      <c r="VPF4" s="1"/>
      <c r="VPG4" s="1"/>
      <c r="VPH4" s="1"/>
      <c r="VPI4" s="1"/>
      <c r="VPJ4" s="1"/>
      <c r="VPK4" s="1"/>
      <c r="VPL4" s="1"/>
      <c r="VPM4" s="1"/>
      <c r="VPN4" s="1"/>
      <c r="VPO4" s="1"/>
      <c r="VPP4" s="1"/>
      <c r="VPQ4" s="1"/>
      <c r="VPR4" s="1"/>
      <c r="VPS4" s="1"/>
      <c r="VPT4" s="1"/>
      <c r="VPU4" s="1"/>
      <c r="VPV4" s="1"/>
      <c r="VPW4" s="1"/>
      <c r="VPX4" s="1"/>
      <c r="VPY4" s="1"/>
      <c r="VPZ4" s="1"/>
      <c r="VQA4" s="1"/>
      <c r="VQB4" s="1"/>
      <c r="VQC4" s="1"/>
      <c r="VQD4" s="1"/>
      <c r="VQE4" s="1"/>
      <c r="VQF4" s="1"/>
      <c r="VQG4" s="1"/>
      <c r="VQH4" s="1"/>
      <c r="VQI4" s="1"/>
      <c r="VQJ4" s="1"/>
      <c r="VQK4" s="1"/>
      <c r="VQL4" s="1"/>
      <c r="VQM4" s="1"/>
      <c r="VQN4" s="1"/>
      <c r="VQO4" s="1"/>
      <c r="VQP4" s="1"/>
      <c r="VQQ4" s="1"/>
      <c r="VQR4" s="1"/>
      <c r="VQS4" s="1"/>
      <c r="VQT4" s="1"/>
      <c r="VQU4" s="1"/>
      <c r="VQV4" s="1"/>
      <c r="VQW4" s="1"/>
      <c r="VQX4" s="1"/>
      <c r="VQY4" s="1"/>
      <c r="VQZ4" s="1"/>
      <c r="VRA4" s="1"/>
      <c r="VRB4" s="1"/>
      <c r="VRC4" s="1"/>
      <c r="VRD4" s="1"/>
      <c r="VRE4" s="1"/>
      <c r="VRF4" s="1"/>
      <c r="VRG4" s="1"/>
      <c r="VRH4" s="1"/>
      <c r="VRI4" s="1"/>
      <c r="VRJ4" s="1"/>
      <c r="VRK4" s="1"/>
      <c r="VRL4" s="1"/>
      <c r="VRM4" s="1"/>
      <c r="VRN4" s="1"/>
      <c r="VRO4" s="1"/>
      <c r="VRP4" s="1"/>
      <c r="VRQ4" s="1"/>
      <c r="VRR4" s="1"/>
      <c r="VRS4" s="1"/>
      <c r="VRT4" s="1"/>
      <c r="VRU4" s="1"/>
      <c r="VRV4" s="1"/>
      <c r="VRW4" s="1"/>
      <c r="VRX4" s="1"/>
      <c r="VRY4" s="1"/>
      <c r="VRZ4" s="1"/>
      <c r="VSA4" s="1"/>
      <c r="VSB4" s="1"/>
      <c r="VSC4" s="1"/>
      <c r="VSD4" s="1"/>
      <c r="VSE4" s="1"/>
      <c r="VSF4" s="1"/>
      <c r="VSG4" s="1"/>
      <c r="VSH4" s="1"/>
      <c r="VSI4" s="1"/>
      <c r="VSJ4" s="1"/>
      <c r="VSK4" s="1"/>
      <c r="VSL4" s="1"/>
      <c r="VSM4" s="1"/>
      <c r="VSN4" s="1"/>
      <c r="VSO4" s="1"/>
      <c r="VSP4" s="1"/>
      <c r="VSQ4" s="1"/>
      <c r="VSR4" s="1"/>
      <c r="VSS4" s="1"/>
      <c r="VST4" s="1"/>
      <c r="VSU4" s="1"/>
      <c r="VSV4" s="1"/>
      <c r="VSW4" s="1"/>
      <c r="VSX4" s="1"/>
      <c r="VSY4" s="1"/>
      <c r="VSZ4" s="1"/>
      <c r="VTA4" s="1"/>
      <c r="VTB4" s="1"/>
      <c r="VTC4" s="1"/>
      <c r="VTD4" s="1"/>
      <c r="VTE4" s="1"/>
      <c r="VTF4" s="1"/>
      <c r="VTG4" s="1"/>
      <c r="VTH4" s="1"/>
      <c r="VTI4" s="1"/>
      <c r="VTJ4" s="1"/>
      <c r="VTK4" s="1"/>
      <c r="VTL4" s="1"/>
      <c r="VTM4" s="1"/>
      <c r="VTN4" s="1"/>
      <c r="VTO4" s="1"/>
      <c r="VTP4" s="1"/>
      <c r="VTQ4" s="1"/>
      <c r="VTR4" s="1"/>
      <c r="VTS4" s="1"/>
      <c r="VTT4" s="1"/>
      <c r="VTU4" s="1"/>
      <c r="VTV4" s="1"/>
      <c r="VTW4" s="1"/>
      <c r="VTX4" s="1"/>
      <c r="VTY4" s="1"/>
      <c r="VTZ4" s="1"/>
      <c r="VUA4" s="1"/>
      <c r="VUB4" s="1"/>
      <c r="VUC4" s="1"/>
      <c r="VUD4" s="1"/>
      <c r="VUE4" s="1"/>
      <c r="VUF4" s="1"/>
      <c r="VUG4" s="1"/>
      <c r="VUH4" s="1"/>
      <c r="VUI4" s="1"/>
      <c r="VUJ4" s="1"/>
      <c r="VUK4" s="1"/>
      <c r="VUL4" s="1"/>
      <c r="VUM4" s="1"/>
      <c r="VUN4" s="1"/>
      <c r="VUO4" s="1"/>
      <c r="VUP4" s="1"/>
      <c r="VUQ4" s="1"/>
      <c r="VUR4" s="1"/>
      <c r="VUS4" s="1"/>
      <c r="VUT4" s="1"/>
      <c r="VUU4" s="1"/>
      <c r="VUV4" s="1"/>
      <c r="VUW4" s="1"/>
      <c r="VUX4" s="1"/>
      <c r="VUY4" s="1"/>
      <c r="VUZ4" s="1"/>
      <c r="VVA4" s="1"/>
      <c r="VVB4" s="1"/>
      <c r="VVC4" s="1"/>
      <c r="VVD4" s="1"/>
      <c r="VVE4" s="1"/>
      <c r="VVF4" s="1"/>
      <c r="VVG4" s="1"/>
      <c r="VVH4" s="1"/>
      <c r="VVI4" s="1"/>
      <c r="VVJ4" s="1"/>
      <c r="VVK4" s="1"/>
      <c r="VVL4" s="1"/>
      <c r="VVM4" s="1"/>
      <c r="VVN4" s="1"/>
      <c r="VVO4" s="1"/>
      <c r="VVP4" s="1"/>
      <c r="VVQ4" s="1"/>
      <c r="VVR4" s="1"/>
      <c r="VVS4" s="1"/>
      <c r="VVT4" s="1"/>
      <c r="VVU4" s="1"/>
      <c r="VVV4" s="1"/>
      <c r="VVW4" s="1"/>
      <c r="VVX4" s="1"/>
      <c r="VVY4" s="1"/>
      <c r="VVZ4" s="1"/>
      <c r="VWA4" s="1"/>
      <c r="VWB4" s="1"/>
      <c r="VWC4" s="1"/>
      <c r="VWD4" s="1"/>
      <c r="VWE4" s="1"/>
      <c r="VWF4" s="1"/>
      <c r="VWG4" s="1"/>
      <c r="VWH4" s="1"/>
      <c r="VWI4" s="1"/>
      <c r="VWJ4" s="1"/>
      <c r="VWK4" s="1"/>
      <c r="VWL4" s="1"/>
      <c r="VWM4" s="1"/>
      <c r="VWN4" s="1"/>
      <c r="VWO4" s="1"/>
      <c r="VWP4" s="1"/>
      <c r="VWQ4" s="1"/>
      <c r="VWR4" s="1"/>
      <c r="VWS4" s="1"/>
      <c r="VWT4" s="1"/>
      <c r="VWU4" s="1"/>
      <c r="VWV4" s="1"/>
      <c r="VWW4" s="1"/>
      <c r="VWX4" s="1"/>
      <c r="VWY4" s="1"/>
      <c r="VWZ4" s="1"/>
      <c r="VXA4" s="1"/>
      <c r="VXB4" s="1"/>
      <c r="VXC4" s="1"/>
      <c r="VXD4" s="1"/>
      <c r="VXE4" s="1"/>
      <c r="VXF4" s="1"/>
      <c r="VXG4" s="1"/>
      <c r="VXH4" s="1"/>
      <c r="VXI4" s="1"/>
      <c r="VXJ4" s="1"/>
      <c r="VXK4" s="1"/>
      <c r="VXL4" s="1"/>
      <c r="VXM4" s="1"/>
      <c r="VXN4" s="1"/>
      <c r="VXO4" s="1"/>
      <c r="VXP4" s="1"/>
      <c r="VXQ4" s="1"/>
      <c r="VXR4" s="1"/>
      <c r="VXS4" s="1"/>
      <c r="VXT4" s="1"/>
      <c r="VXU4" s="1"/>
      <c r="VXV4" s="1"/>
      <c r="VXW4" s="1"/>
      <c r="VXX4" s="1"/>
      <c r="VXY4" s="1"/>
      <c r="VXZ4" s="1"/>
      <c r="VYA4" s="1"/>
      <c r="VYB4" s="1"/>
      <c r="VYC4" s="1"/>
      <c r="VYD4" s="1"/>
      <c r="VYE4" s="1"/>
      <c r="VYF4" s="1"/>
      <c r="VYG4" s="1"/>
      <c r="VYH4" s="1"/>
      <c r="VYI4" s="1"/>
      <c r="VYJ4" s="1"/>
      <c r="VYK4" s="1"/>
      <c r="VYL4" s="1"/>
      <c r="VYM4" s="1"/>
      <c r="VYN4" s="1"/>
      <c r="VYO4" s="1"/>
      <c r="VYP4" s="1"/>
      <c r="VYQ4" s="1"/>
      <c r="VYR4" s="1"/>
      <c r="VYS4" s="1"/>
      <c r="VYT4" s="1"/>
      <c r="VYU4" s="1"/>
      <c r="VYV4" s="1"/>
      <c r="VYW4" s="1"/>
      <c r="VYX4" s="1"/>
      <c r="VYY4" s="1"/>
      <c r="VYZ4" s="1"/>
      <c r="VZA4" s="1"/>
      <c r="VZB4" s="1"/>
      <c r="VZC4" s="1"/>
      <c r="VZD4" s="1"/>
      <c r="VZE4" s="1"/>
      <c r="VZF4" s="1"/>
      <c r="VZG4" s="1"/>
      <c r="VZH4" s="1"/>
      <c r="VZI4" s="1"/>
      <c r="VZJ4" s="1"/>
      <c r="VZK4" s="1"/>
      <c r="VZL4" s="1"/>
      <c r="VZM4" s="1"/>
      <c r="VZN4" s="1"/>
      <c r="VZO4" s="1"/>
      <c r="VZP4" s="1"/>
      <c r="VZQ4" s="1"/>
      <c r="VZR4" s="1"/>
      <c r="VZS4" s="1"/>
      <c r="VZT4" s="1"/>
      <c r="VZU4" s="1"/>
      <c r="VZV4" s="1"/>
      <c r="VZW4" s="1"/>
      <c r="VZX4" s="1"/>
      <c r="VZY4" s="1"/>
      <c r="VZZ4" s="1"/>
      <c r="WAA4" s="1"/>
      <c r="WAB4" s="1"/>
      <c r="WAC4" s="1"/>
      <c r="WAD4" s="1"/>
      <c r="WAE4" s="1"/>
      <c r="WAF4" s="1"/>
      <c r="WAG4" s="1"/>
      <c r="WAH4" s="1"/>
      <c r="WAI4" s="1"/>
      <c r="WAJ4" s="1"/>
      <c r="WAK4" s="1"/>
      <c r="WAL4" s="1"/>
      <c r="WAM4" s="1"/>
      <c r="WAN4" s="1"/>
      <c r="WAO4" s="1"/>
      <c r="WAP4" s="1"/>
      <c r="WAQ4" s="1"/>
      <c r="WAR4" s="1"/>
      <c r="WAS4" s="1"/>
      <c r="WAT4" s="1"/>
      <c r="WAU4" s="1"/>
      <c r="WAV4" s="1"/>
      <c r="WAW4" s="1"/>
      <c r="WAX4" s="1"/>
      <c r="WAY4" s="1"/>
      <c r="WAZ4" s="1"/>
      <c r="WBA4" s="1"/>
      <c r="WBB4" s="1"/>
      <c r="WBC4" s="1"/>
      <c r="WBD4" s="1"/>
      <c r="WBE4" s="1"/>
      <c r="WBF4" s="1"/>
      <c r="WBG4" s="1"/>
      <c r="WBH4" s="1"/>
      <c r="WBI4" s="1"/>
      <c r="WBJ4" s="1"/>
      <c r="WBK4" s="1"/>
      <c r="WBL4" s="1"/>
      <c r="WBM4" s="1"/>
      <c r="WBN4" s="1"/>
      <c r="WBO4" s="1"/>
      <c r="WBP4" s="1"/>
      <c r="WBQ4" s="1"/>
      <c r="WBR4" s="1"/>
      <c r="WBS4" s="1"/>
      <c r="WBT4" s="1"/>
      <c r="WBU4" s="1"/>
      <c r="WBV4" s="1"/>
      <c r="WBW4" s="1"/>
      <c r="WBX4" s="1"/>
      <c r="WBY4" s="1"/>
      <c r="WBZ4" s="1"/>
      <c r="WCA4" s="1"/>
      <c r="WCB4" s="1"/>
      <c r="WCC4" s="1"/>
      <c r="WCD4" s="1"/>
      <c r="WCE4" s="1"/>
      <c r="WCF4" s="1"/>
      <c r="WCG4" s="1"/>
      <c r="WCH4" s="1"/>
      <c r="WCI4" s="1"/>
      <c r="WCJ4" s="1"/>
      <c r="WCK4" s="1"/>
      <c r="WCL4" s="1"/>
      <c r="WCM4" s="1"/>
      <c r="WCN4" s="1"/>
      <c r="WCO4" s="1"/>
      <c r="WCP4" s="1"/>
      <c r="WCQ4" s="1"/>
      <c r="WCR4" s="1"/>
      <c r="WCS4" s="1"/>
      <c r="WCT4" s="1"/>
      <c r="WCU4" s="1"/>
      <c r="WCV4" s="1"/>
      <c r="WCW4" s="1"/>
      <c r="WCX4" s="1"/>
      <c r="WCY4" s="1"/>
      <c r="WCZ4" s="1"/>
      <c r="WDA4" s="1"/>
      <c r="WDB4" s="1"/>
      <c r="WDC4" s="1"/>
      <c r="WDD4" s="1"/>
      <c r="WDE4" s="1"/>
      <c r="WDF4" s="1"/>
      <c r="WDG4" s="1"/>
      <c r="WDH4" s="1"/>
      <c r="WDI4" s="1"/>
      <c r="WDJ4" s="1"/>
      <c r="WDK4" s="1"/>
      <c r="WDL4" s="1"/>
      <c r="WDM4" s="1"/>
      <c r="WDN4" s="1"/>
      <c r="WDO4" s="1"/>
      <c r="WDP4" s="1"/>
      <c r="WDQ4" s="1"/>
      <c r="WDR4" s="1"/>
      <c r="WDS4" s="1"/>
      <c r="WDT4" s="1"/>
      <c r="WDU4" s="1"/>
      <c r="WDV4" s="1"/>
      <c r="WDW4" s="1"/>
      <c r="WDX4" s="1"/>
      <c r="WDY4" s="1"/>
      <c r="WDZ4" s="1"/>
      <c r="WEA4" s="1"/>
      <c r="WEB4" s="1"/>
      <c r="WEC4" s="1"/>
      <c r="WED4" s="1"/>
      <c r="WEE4" s="1"/>
      <c r="WEF4" s="1"/>
      <c r="WEG4" s="1"/>
      <c r="WEH4" s="1"/>
      <c r="WEI4" s="1"/>
      <c r="WEJ4" s="1"/>
      <c r="WEK4" s="1"/>
      <c r="WEL4" s="1"/>
      <c r="WEM4" s="1"/>
      <c r="WEN4" s="1"/>
      <c r="WEO4" s="1"/>
      <c r="WEP4" s="1"/>
      <c r="WEQ4" s="1"/>
      <c r="WER4" s="1"/>
      <c r="WES4" s="1"/>
      <c r="WET4" s="1"/>
      <c r="WEU4" s="1"/>
      <c r="WEV4" s="1"/>
      <c r="WEW4" s="1"/>
      <c r="WEX4" s="1"/>
      <c r="WEY4" s="1"/>
      <c r="WEZ4" s="1"/>
      <c r="WFA4" s="1"/>
      <c r="WFB4" s="1"/>
      <c r="WFC4" s="1"/>
      <c r="WFD4" s="1"/>
      <c r="WFE4" s="1"/>
      <c r="WFF4" s="1"/>
      <c r="WFG4" s="1"/>
      <c r="WFH4" s="1"/>
      <c r="WFI4" s="1"/>
      <c r="WFJ4" s="1"/>
      <c r="WFK4" s="1"/>
      <c r="WFL4" s="1"/>
      <c r="WFM4" s="1"/>
      <c r="WFN4" s="1"/>
      <c r="WFO4" s="1"/>
      <c r="WFP4" s="1"/>
      <c r="WFQ4" s="1"/>
      <c r="WFR4" s="1"/>
      <c r="WFS4" s="1"/>
      <c r="WFT4" s="1"/>
      <c r="WFU4" s="1"/>
      <c r="WFV4" s="1"/>
      <c r="WFW4" s="1"/>
      <c r="WFX4" s="1"/>
      <c r="WFY4" s="1"/>
      <c r="WFZ4" s="1"/>
      <c r="WGA4" s="1"/>
      <c r="WGB4" s="1"/>
      <c r="WGC4" s="1"/>
      <c r="WGD4" s="1"/>
      <c r="WGE4" s="1"/>
      <c r="WGF4" s="1"/>
      <c r="WGG4" s="1"/>
      <c r="WGH4" s="1"/>
      <c r="WGI4" s="1"/>
      <c r="WGJ4" s="1"/>
      <c r="WGK4" s="1"/>
      <c r="WGL4" s="1"/>
      <c r="WGM4" s="1"/>
      <c r="WGN4" s="1"/>
      <c r="WGO4" s="1"/>
      <c r="WGP4" s="1"/>
      <c r="WGQ4" s="1"/>
      <c r="WGR4" s="1"/>
      <c r="WGS4" s="1"/>
      <c r="WGT4" s="1"/>
      <c r="WGU4" s="1"/>
      <c r="WGV4" s="1"/>
      <c r="WGW4" s="1"/>
      <c r="WGX4" s="1"/>
      <c r="WGY4" s="1"/>
      <c r="WGZ4" s="1"/>
      <c r="WHA4" s="1"/>
      <c r="WHB4" s="1"/>
      <c r="WHC4" s="1"/>
      <c r="WHD4" s="1"/>
      <c r="WHE4" s="1"/>
      <c r="WHF4" s="1"/>
      <c r="WHG4" s="1"/>
      <c r="WHH4" s="1"/>
      <c r="WHI4" s="1"/>
      <c r="WHJ4" s="1"/>
      <c r="WHK4" s="1"/>
      <c r="WHL4" s="1"/>
      <c r="WHM4" s="1"/>
      <c r="WHN4" s="1"/>
      <c r="WHO4" s="1"/>
      <c r="WHP4" s="1"/>
      <c r="WHQ4" s="1"/>
      <c r="WHR4" s="1"/>
      <c r="WHS4" s="1"/>
      <c r="WHT4" s="1"/>
      <c r="WHU4" s="1"/>
      <c r="WHV4" s="1"/>
      <c r="WHW4" s="1"/>
      <c r="WHX4" s="1"/>
      <c r="WHY4" s="1"/>
      <c r="WHZ4" s="1"/>
      <c r="WIA4" s="1"/>
      <c r="WIB4" s="1"/>
      <c r="WIC4" s="1"/>
      <c r="WID4" s="1"/>
      <c r="WIE4" s="1"/>
      <c r="WIF4" s="1"/>
      <c r="WIG4" s="1"/>
      <c r="WIH4" s="1"/>
      <c r="WII4" s="1"/>
      <c r="WIJ4" s="1"/>
      <c r="WIK4" s="1"/>
      <c r="WIL4" s="1"/>
      <c r="WIM4" s="1"/>
      <c r="WIN4" s="1"/>
      <c r="WIO4" s="1"/>
      <c r="WIP4" s="1"/>
      <c r="WIQ4" s="1"/>
      <c r="WIR4" s="1"/>
      <c r="WIS4" s="1"/>
      <c r="WIT4" s="1"/>
      <c r="WIU4" s="1"/>
      <c r="WIV4" s="1"/>
      <c r="WIW4" s="1"/>
      <c r="WIX4" s="1"/>
      <c r="WIY4" s="1"/>
      <c r="WIZ4" s="1"/>
      <c r="WJA4" s="1"/>
      <c r="WJB4" s="1"/>
      <c r="WJC4" s="1"/>
      <c r="WJD4" s="1"/>
      <c r="WJE4" s="1"/>
      <c r="WJF4" s="1"/>
      <c r="WJG4" s="1"/>
      <c r="WJH4" s="1"/>
      <c r="WJI4" s="1"/>
      <c r="WJJ4" s="1"/>
      <c r="WJK4" s="1"/>
      <c r="WJL4" s="1"/>
      <c r="WJM4" s="1"/>
      <c r="WJN4" s="1"/>
      <c r="WJO4" s="1"/>
      <c r="WJP4" s="1"/>
      <c r="WJQ4" s="1"/>
      <c r="WJR4" s="1"/>
      <c r="WJS4" s="1"/>
      <c r="WJT4" s="1"/>
      <c r="WJU4" s="1"/>
      <c r="WJV4" s="1"/>
      <c r="WJW4" s="1"/>
      <c r="WJX4" s="1"/>
      <c r="WJY4" s="1"/>
      <c r="WJZ4" s="1"/>
      <c r="WKA4" s="1"/>
      <c r="WKB4" s="1"/>
      <c r="WKC4" s="1"/>
      <c r="WKD4" s="1"/>
      <c r="WKE4" s="1"/>
      <c r="WKF4" s="1"/>
      <c r="WKG4" s="1"/>
      <c r="WKH4" s="1"/>
      <c r="WKI4" s="1"/>
      <c r="WKJ4" s="1"/>
      <c r="WKK4" s="1"/>
      <c r="WKL4" s="1"/>
      <c r="WKM4" s="1"/>
      <c r="WKN4" s="1"/>
      <c r="WKO4" s="1"/>
      <c r="WKP4" s="1"/>
      <c r="WKQ4" s="1"/>
      <c r="WKR4" s="1"/>
      <c r="WKS4" s="1"/>
      <c r="WKT4" s="1"/>
      <c r="WKU4" s="1"/>
      <c r="WKV4" s="1"/>
      <c r="WKW4" s="1"/>
      <c r="WKX4" s="1"/>
      <c r="WKY4" s="1"/>
      <c r="WKZ4" s="1"/>
      <c r="WLA4" s="1"/>
      <c r="WLB4" s="1"/>
      <c r="WLC4" s="1"/>
      <c r="WLD4" s="1"/>
      <c r="WLE4" s="1"/>
      <c r="WLF4" s="1"/>
      <c r="WLG4" s="1"/>
      <c r="WLH4" s="1"/>
      <c r="WLI4" s="1"/>
      <c r="WLJ4" s="1"/>
      <c r="WLK4" s="1"/>
      <c r="WLL4" s="1"/>
      <c r="WLM4" s="1"/>
      <c r="WLN4" s="1"/>
      <c r="WLO4" s="1"/>
      <c r="WLP4" s="1"/>
      <c r="WLQ4" s="1"/>
      <c r="WLR4" s="1"/>
      <c r="WLS4" s="1"/>
      <c r="WLT4" s="1"/>
      <c r="WLU4" s="1"/>
      <c r="WLV4" s="1"/>
      <c r="WLW4" s="1"/>
      <c r="WLX4" s="1"/>
      <c r="WLY4" s="1"/>
      <c r="WLZ4" s="1"/>
      <c r="WMA4" s="1"/>
      <c r="WMB4" s="1"/>
      <c r="WMC4" s="1"/>
      <c r="WMD4" s="1"/>
      <c r="WME4" s="1"/>
      <c r="WMF4" s="1"/>
      <c r="WMG4" s="1"/>
      <c r="WMH4" s="1"/>
      <c r="WMI4" s="1"/>
      <c r="WMJ4" s="1"/>
      <c r="WMK4" s="1"/>
      <c r="WML4" s="1"/>
      <c r="WMM4" s="1"/>
      <c r="WMN4" s="1"/>
      <c r="WMO4" s="1"/>
      <c r="WMP4" s="1"/>
      <c r="WMQ4" s="1"/>
      <c r="WMR4" s="1"/>
      <c r="WMS4" s="1"/>
      <c r="WMT4" s="1"/>
      <c r="WMU4" s="1"/>
      <c r="WMV4" s="1"/>
      <c r="WMW4" s="1"/>
      <c r="WMX4" s="1"/>
      <c r="WMY4" s="1"/>
      <c r="WMZ4" s="1"/>
      <c r="WNA4" s="1"/>
      <c r="WNB4" s="1"/>
      <c r="WNC4" s="1"/>
      <c r="WND4" s="1"/>
      <c r="WNE4" s="1"/>
      <c r="WNF4" s="1"/>
      <c r="WNG4" s="1"/>
      <c r="WNH4" s="1"/>
      <c r="WNI4" s="1"/>
      <c r="WNJ4" s="1"/>
      <c r="WNK4" s="1"/>
      <c r="WNL4" s="1"/>
      <c r="WNM4" s="1"/>
      <c r="WNN4" s="1"/>
      <c r="WNO4" s="1"/>
      <c r="WNP4" s="1"/>
      <c r="WNQ4" s="1"/>
      <c r="WNR4" s="1"/>
      <c r="WNS4" s="1"/>
      <c r="WNT4" s="1"/>
      <c r="WNU4" s="1"/>
      <c r="WNV4" s="1"/>
      <c r="WNW4" s="1"/>
      <c r="WNX4" s="1"/>
      <c r="WNY4" s="1"/>
      <c r="WNZ4" s="1"/>
      <c r="WOA4" s="1"/>
      <c r="WOB4" s="1"/>
      <c r="WOC4" s="1"/>
      <c r="WOD4" s="1"/>
      <c r="WOE4" s="1"/>
      <c r="WOF4" s="1"/>
      <c r="WOG4" s="1"/>
      <c r="WOH4" s="1"/>
      <c r="WOI4" s="1"/>
      <c r="WOJ4" s="1"/>
      <c r="WOK4" s="1"/>
      <c r="WOL4" s="1"/>
      <c r="WOM4" s="1"/>
      <c r="WON4" s="1"/>
      <c r="WOO4" s="1"/>
      <c r="WOP4" s="1"/>
      <c r="WOQ4" s="1"/>
      <c r="WOR4" s="1"/>
      <c r="WOS4" s="1"/>
      <c r="WOT4" s="1"/>
      <c r="WOU4" s="1"/>
      <c r="WOV4" s="1"/>
      <c r="WOW4" s="1"/>
      <c r="WOX4" s="1"/>
      <c r="WOY4" s="1"/>
      <c r="WOZ4" s="1"/>
      <c r="WPA4" s="1"/>
      <c r="WPB4" s="1"/>
      <c r="WPC4" s="1"/>
      <c r="WPD4" s="1"/>
      <c r="WPE4" s="1"/>
      <c r="WPF4" s="1"/>
      <c r="WPG4" s="1"/>
      <c r="WPH4" s="1"/>
      <c r="WPI4" s="1"/>
      <c r="WPJ4" s="1"/>
      <c r="WPK4" s="1"/>
      <c r="WPL4" s="1"/>
      <c r="WPM4" s="1"/>
      <c r="WPN4" s="1"/>
      <c r="WPO4" s="1"/>
      <c r="WPP4" s="1"/>
      <c r="WPQ4" s="1"/>
      <c r="WPR4" s="1"/>
      <c r="WPS4" s="1"/>
      <c r="WPT4" s="1"/>
      <c r="WPU4" s="1"/>
      <c r="WPV4" s="1"/>
      <c r="WPW4" s="1"/>
      <c r="WPX4" s="1"/>
      <c r="WPY4" s="1"/>
      <c r="WPZ4" s="1"/>
      <c r="WQA4" s="1"/>
      <c r="WQB4" s="1"/>
      <c r="WQC4" s="1"/>
      <c r="WQD4" s="1"/>
      <c r="WQE4" s="1"/>
      <c r="WQF4" s="1"/>
      <c r="WQG4" s="1"/>
      <c r="WQH4" s="1"/>
      <c r="WQI4" s="1"/>
      <c r="WQJ4" s="1"/>
      <c r="WQK4" s="1"/>
      <c r="WQL4" s="1"/>
      <c r="WQM4" s="1"/>
      <c r="WQN4" s="1"/>
      <c r="WQO4" s="1"/>
      <c r="WQP4" s="1"/>
      <c r="WQQ4" s="1"/>
      <c r="WQR4" s="1"/>
      <c r="WQS4" s="1"/>
      <c r="WQT4" s="1"/>
      <c r="WQU4" s="1"/>
      <c r="WQV4" s="1"/>
      <c r="WQW4" s="1"/>
      <c r="WQX4" s="1"/>
      <c r="WQY4" s="1"/>
      <c r="WQZ4" s="1"/>
      <c r="WRA4" s="1"/>
      <c r="WRB4" s="1"/>
      <c r="WRC4" s="1"/>
      <c r="WRD4" s="1"/>
      <c r="WRE4" s="1"/>
      <c r="WRF4" s="1"/>
      <c r="WRG4" s="1"/>
      <c r="WRH4" s="1"/>
      <c r="WRI4" s="1"/>
      <c r="WRJ4" s="1"/>
      <c r="WRK4" s="1"/>
      <c r="WRL4" s="1"/>
      <c r="WRM4" s="1"/>
      <c r="WRN4" s="1"/>
      <c r="WRO4" s="1"/>
      <c r="WRP4" s="1"/>
      <c r="WRQ4" s="1"/>
      <c r="WRR4" s="1"/>
      <c r="WRS4" s="1"/>
      <c r="WRT4" s="1"/>
      <c r="WRU4" s="1"/>
      <c r="WRV4" s="1"/>
      <c r="WRW4" s="1"/>
      <c r="WRX4" s="1"/>
      <c r="WRY4" s="1"/>
      <c r="WRZ4" s="1"/>
      <c r="WSA4" s="1"/>
      <c r="WSB4" s="1"/>
      <c r="WSC4" s="1"/>
      <c r="WSD4" s="1"/>
      <c r="WSE4" s="1"/>
      <c r="WSF4" s="1"/>
      <c r="WSG4" s="1"/>
      <c r="WSH4" s="1"/>
      <c r="WSI4" s="1"/>
      <c r="WSJ4" s="1"/>
      <c r="WSK4" s="1"/>
      <c r="WSL4" s="1"/>
      <c r="WSM4" s="1"/>
      <c r="WSN4" s="1"/>
      <c r="WSO4" s="1"/>
      <c r="WSP4" s="1"/>
      <c r="WSQ4" s="1"/>
      <c r="WSR4" s="1"/>
      <c r="WSS4" s="1"/>
      <c r="WST4" s="1"/>
      <c r="WSU4" s="1"/>
      <c r="WSV4" s="1"/>
      <c r="WSW4" s="1"/>
      <c r="WSX4" s="1"/>
      <c r="WSY4" s="1"/>
      <c r="WSZ4" s="1"/>
      <c r="WTA4" s="1"/>
      <c r="WTB4" s="1"/>
      <c r="WTC4" s="1"/>
      <c r="WTD4" s="1"/>
      <c r="WTE4" s="1"/>
      <c r="WTF4" s="1"/>
      <c r="WTG4" s="1"/>
      <c r="WTH4" s="1"/>
      <c r="WTI4" s="1"/>
      <c r="WTJ4" s="1"/>
      <c r="WTK4" s="1"/>
      <c r="WTL4" s="1"/>
      <c r="WTM4" s="1"/>
      <c r="WTN4" s="1"/>
      <c r="WTO4" s="1"/>
      <c r="WTP4" s="1"/>
      <c r="WTQ4" s="1"/>
      <c r="WTR4" s="1"/>
      <c r="WTS4" s="1"/>
      <c r="WTT4" s="1"/>
      <c r="WTU4" s="1"/>
      <c r="WTV4" s="1"/>
      <c r="WTW4" s="1"/>
      <c r="WTX4" s="1"/>
      <c r="WTY4" s="1"/>
      <c r="WTZ4" s="1"/>
      <c r="WUA4" s="1"/>
      <c r="WUB4" s="1"/>
      <c r="WUC4" s="1"/>
      <c r="WUD4" s="1"/>
      <c r="WUE4" s="1"/>
      <c r="WUF4" s="1"/>
      <c r="WUG4" s="1"/>
      <c r="WUH4" s="1"/>
      <c r="WUI4" s="1"/>
      <c r="WUJ4" s="1"/>
      <c r="WUK4" s="1"/>
      <c r="WUL4" s="1"/>
      <c r="WUM4" s="1"/>
      <c r="WUN4" s="1"/>
      <c r="WUO4" s="1"/>
      <c r="WUP4" s="1"/>
      <c r="WUQ4" s="1"/>
      <c r="WUR4" s="1"/>
      <c r="WUS4" s="1"/>
      <c r="WUT4" s="1"/>
      <c r="WUU4" s="1"/>
      <c r="WUV4" s="1"/>
      <c r="WUW4" s="1"/>
      <c r="WUX4" s="1"/>
      <c r="WUY4" s="1"/>
      <c r="WUZ4" s="1"/>
      <c r="WVA4" s="1"/>
      <c r="WVB4" s="1"/>
      <c r="WVC4" s="1"/>
      <c r="WVD4" s="1"/>
      <c r="WVE4" s="1"/>
      <c r="WVF4" s="1"/>
      <c r="WVG4" s="1"/>
      <c r="WVH4" s="1"/>
      <c r="WVI4" s="1"/>
      <c r="WVJ4" s="1"/>
      <c r="WVK4" s="1"/>
      <c r="WVL4" s="1"/>
      <c r="WVM4" s="1"/>
      <c r="WVN4" s="1"/>
      <c r="WVO4" s="1"/>
      <c r="WVP4" s="1"/>
      <c r="WVQ4" s="1"/>
      <c r="WVR4" s="1"/>
      <c r="WVS4" s="1"/>
      <c r="WVT4" s="1"/>
      <c r="WVU4" s="1"/>
      <c r="WVV4" s="1"/>
      <c r="WVW4" s="1"/>
      <c r="WVX4" s="1"/>
      <c r="WVY4" s="1"/>
      <c r="WVZ4" s="1"/>
      <c r="WWA4" s="1"/>
      <c r="WWB4" s="1"/>
      <c r="WWC4" s="1"/>
      <c r="WWD4" s="1"/>
      <c r="WWE4" s="1"/>
      <c r="WWF4" s="1"/>
      <c r="WWG4" s="1"/>
      <c r="WWH4" s="1"/>
      <c r="WWI4" s="1"/>
      <c r="WWJ4" s="1"/>
      <c r="WWK4" s="1"/>
      <c r="WWL4" s="1"/>
      <c r="WWM4" s="1"/>
      <c r="WWN4" s="1"/>
      <c r="WWO4" s="1"/>
      <c r="WWP4" s="1"/>
      <c r="WWQ4" s="1"/>
      <c r="WWR4" s="1"/>
      <c r="WWS4" s="1"/>
      <c r="WWT4" s="1"/>
      <c r="WWU4" s="1"/>
      <c r="WWV4" s="1"/>
      <c r="WWW4" s="1"/>
      <c r="WWX4" s="1"/>
      <c r="WWY4" s="1"/>
      <c r="WWZ4" s="1"/>
      <c r="WXA4" s="1"/>
      <c r="WXB4" s="1"/>
      <c r="WXC4" s="1"/>
      <c r="WXD4" s="1"/>
      <c r="WXE4" s="1"/>
      <c r="WXF4" s="1"/>
      <c r="WXG4" s="1"/>
      <c r="WXH4" s="1"/>
      <c r="WXI4" s="1"/>
      <c r="WXJ4" s="1"/>
      <c r="WXK4" s="1"/>
      <c r="WXL4" s="1"/>
      <c r="WXM4" s="1"/>
      <c r="WXN4" s="1"/>
      <c r="WXO4" s="1"/>
      <c r="WXP4" s="1"/>
      <c r="WXQ4" s="1"/>
      <c r="WXR4" s="1"/>
      <c r="WXS4" s="1"/>
      <c r="WXT4" s="1"/>
      <c r="WXU4" s="1"/>
      <c r="WXV4" s="1"/>
      <c r="WXW4" s="1"/>
      <c r="WXX4" s="1"/>
      <c r="WXY4" s="1"/>
      <c r="WXZ4" s="1"/>
      <c r="WYA4" s="1"/>
      <c r="WYB4" s="1"/>
      <c r="WYC4" s="1"/>
      <c r="WYD4" s="1"/>
      <c r="WYE4" s="1"/>
      <c r="WYF4" s="1"/>
      <c r="WYG4" s="1"/>
      <c r="WYH4" s="1"/>
      <c r="WYI4" s="1"/>
      <c r="WYJ4" s="1"/>
      <c r="WYK4" s="1"/>
      <c r="WYL4" s="1"/>
      <c r="WYM4" s="1"/>
      <c r="WYN4" s="1"/>
      <c r="WYO4" s="1"/>
      <c r="WYP4" s="1"/>
      <c r="WYQ4" s="1"/>
      <c r="WYR4" s="1"/>
      <c r="WYS4" s="1"/>
      <c r="WYT4" s="1"/>
      <c r="WYU4" s="1"/>
      <c r="WYV4" s="1"/>
      <c r="WYW4" s="1"/>
      <c r="WYX4" s="1"/>
      <c r="WYY4" s="1"/>
      <c r="WYZ4" s="1"/>
      <c r="WZA4" s="1"/>
      <c r="WZB4" s="1"/>
      <c r="WZC4" s="1"/>
      <c r="WZD4" s="1"/>
      <c r="WZE4" s="1"/>
      <c r="WZF4" s="1"/>
      <c r="WZG4" s="1"/>
      <c r="WZH4" s="1"/>
      <c r="WZI4" s="1"/>
      <c r="WZJ4" s="1"/>
      <c r="WZK4" s="1"/>
      <c r="WZL4" s="1"/>
      <c r="WZM4" s="1"/>
      <c r="WZN4" s="1"/>
      <c r="WZO4" s="1"/>
      <c r="WZP4" s="1"/>
      <c r="WZQ4" s="1"/>
      <c r="WZR4" s="1"/>
      <c r="WZS4" s="1"/>
      <c r="WZT4" s="1"/>
      <c r="WZU4" s="1"/>
      <c r="WZV4" s="1"/>
      <c r="WZW4" s="1"/>
      <c r="WZX4" s="1"/>
      <c r="WZY4" s="1"/>
      <c r="WZZ4" s="1"/>
      <c r="XAA4" s="1"/>
      <c r="XAB4" s="1"/>
      <c r="XAC4" s="1"/>
      <c r="XAD4" s="1"/>
      <c r="XAE4" s="1"/>
      <c r="XAF4" s="1"/>
      <c r="XAG4" s="1"/>
      <c r="XAH4" s="1"/>
      <c r="XAI4" s="1"/>
      <c r="XAJ4" s="1"/>
      <c r="XAK4" s="1"/>
      <c r="XAL4" s="1"/>
      <c r="XAM4" s="1"/>
      <c r="XAN4" s="1"/>
      <c r="XAO4" s="1"/>
      <c r="XAP4" s="1"/>
      <c r="XAQ4" s="1"/>
      <c r="XAR4" s="1"/>
      <c r="XAS4" s="1"/>
      <c r="XAT4" s="1"/>
      <c r="XAU4" s="1"/>
      <c r="XAV4" s="1"/>
      <c r="XAW4" s="1"/>
      <c r="XAX4" s="1"/>
      <c r="XAY4" s="1"/>
      <c r="XAZ4" s="1"/>
      <c r="XBA4" s="1"/>
      <c r="XBB4" s="1"/>
      <c r="XBC4" s="1"/>
      <c r="XBD4" s="1"/>
      <c r="XBE4" s="1"/>
      <c r="XBF4" s="1"/>
      <c r="XBG4" s="1"/>
      <c r="XBH4" s="1"/>
      <c r="XBI4" s="1"/>
      <c r="XBJ4" s="1"/>
      <c r="XBK4" s="1"/>
      <c r="XBL4" s="1"/>
      <c r="XBM4" s="1"/>
      <c r="XBN4" s="1"/>
      <c r="XBO4" s="1"/>
      <c r="XBP4" s="1"/>
      <c r="XBQ4" s="1"/>
      <c r="XBR4" s="1"/>
      <c r="XBS4" s="1"/>
      <c r="XBT4" s="1"/>
      <c r="XBU4" s="1"/>
      <c r="XBV4" s="1"/>
      <c r="XBW4" s="1"/>
      <c r="XBX4" s="1"/>
      <c r="XBY4" s="1"/>
      <c r="XBZ4" s="1"/>
      <c r="XCA4" s="1"/>
      <c r="XCB4" s="1"/>
      <c r="XCC4" s="1"/>
      <c r="XCD4" s="1"/>
      <c r="XCE4" s="1"/>
      <c r="XCF4" s="1"/>
      <c r="XCG4" s="1"/>
      <c r="XCH4" s="1"/>
      <c r="XCI4" s="1"/>
      <c r="XCJ4" s="1"/>
      <c r="XCK4" s="1"/>
      <c r="XCL4" s="1"/>
      <c r="XCM4" s="1"/>
      <c r="XCN4" s="1"/>
      <c r="XCO4" s="1"/>
      <c r="XCP4" s="1"/>
      <c r="XCQ4" s="1"/>
      <c r="XCR4" s="1"/>
      <c r="XCS4" s="1"/>
      <c r="XCT4" s="1"/>
      <c r="XCU4" s="1"/>
      <c r="XCV4" s="1"/>
      <c r="XCW4" s="1"/>
      <c r="XCX4" s="1"/>
      <c r="XCY4" s="1"/>
      <c r="XCZ4" s="1"/>
      <c r="XDA4" s="1"/>
      <c r="XDB4" s="1"/>
      <c r="XDC4" s="1"/>
      <c r="XDD4" s="1"/>
      <c r="XDE4" s="1"/>
      <c r="XDF4" s="1"/>
      <c r="XDG4" s="1"/>
      <c r="XDH4" s="1"/>
      <c r="XDI4" s="1"/>
      <c r="XDJ4" s="1"/>
      <c r="XDK4" s="1"/>
      <c r="XDL4" s="1"/>
      <c r="XDM4" s="1"/>
      <c r="XDN4" s="1"/>
      <c r="XDO4" s="1"/>
      <c r="XDP4" s="1"/>
      <c r="XDQ4" s="1"/>
      <c r="XDR4" s="1"/>
      <c r="XDS4" s="1"/>
      <c r="XDT4" s="1"/>
      <c r="XDU4" s="1"/>
      <c r="XDV4" s="1"/>
      <c r="XDW4" s="1"/>
      <c r="XDX4" s="1"/>
      <c r="XDY4" s="1"/>
      <c r="XDZ4" s="1"/>
      <c r="XEA4" s="1"/>
      <c r="XEB4" s="1"/>
      <c r="XEC4" s="1"/>
      <c r="XED4" s="1"/>
      <c r="XEE4" s="1"/>
      <c r="XEF4" s="1"/>
      <c r="XEG4" s="1"/>
      <c r="XEH4" s="1"/>
      <c r="XEI4" s="1"/>
      <c r="XEJ4" s="1"/>
      <c r="XEK4" s="1"/>
      <c r="XEL4" s="1"/>
      <c r="XEM4" s="1"/>
      <c r="XEN4" s="1"/>
      <c r="XEO4" s="1"/>
      <c r="XEP4" s="1"/>
      <c r="XEQ4" s="1"/>
      <c r="XER4" s="1"/>
      <c r="XES4" s="1"/>
      <c r="XET4" s="1"/>
      <c r="XEU4" s="1"/>
      <c r="XEV4" s="1"/>
      <c r="XEW4" s="1"/>
    </row>
    <row r="5" spans="1:16377" ht="38" customHeight="1" x14ac:dyDescent="0.35">
      <c r="A5" s="38">
        <v>2026</v>
      </c>
      <c r="B5" s="59" t="s">
        <v>63</v>
      </c>
      <c r="C5" s="58" t="s">
        <v>301</v>
      </c>
      <c r="D5" s="107" t="s">
        <v>114</v>
      </c>
      <c r="E5" s="106"/>
      <c r="F5" s="58" t="s">
        <v>304</v>
      </c>
      <c r="G5" s="107" t="s">
        <v>120</v>
      </c>
      <c r="H5" s="59" t="s">
        <v>120</v>
      </c>
      <c r="I5" s="65"/>
      <c r="J5" s="107" t="s">
        <v>132</v>
      </c>
      <c r="K5" s="107" t="s">
        <v>3</v>
      </c>
      <c r="L5" s="59" t="s">
        <v>6</v>
      </c>
      <c r="M5" s="58" t="s">
        <v>202</v>
      </c>
      <c r="N5" s="148"/>
      <c r="O5" s="149"/>
      <c r="P5" s="149"/>
      <c r="Q5" s="107" t="s">
        <v>140</v>
      </c>
      <c r="R5" s="78"/>
      <c r="S5" s="78"/>
      <c r="T5" s="58" t="s">
        <v>305</v>
      </c>
      <c r="U5" s="107">
        <v>2026</v>
      </c>
      <c r="V5" s="82"/>
      <c r="W5" s="78"/>
      <c r="X5" s="88"/>
      <c r="Y5" s="150">
        <v>65999.78</v>
      </c>
      <c r="Z5" s="150"/>
      <c r="AA5" s="150">
        <v>65999.78</v>
      </c>
      <c r="AB5" s="150"/>
      <c r="AC5" s="150">
        <v>65999.78</v>
      </c>
      <c r="AD5" s="150">
        <v>65999.78</v>
      </c>
      <c r="AE5" s="151" t="s">
        <v>101</v>
      </c>
      <c r="AF5" s="155"/>
      <c r="AG5" s="161" t="s">
        <v>293</v>
      </c>
      <c r="AH5" s="157"/>
      <c r="AI5" s="158"/>
      <c r="AJ5" s="158"/>
      <c r="AK5" s="24"/>
      <c r="AL5" s="158"/>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row>
    <row r="6" spans="1:16377" ht="63.5" customHeight="1" x14ac:dyDescent="0.35">
      <c r="A6" s="38">
        <v>2026</v>
      </c>
      <c r="B6" s="59" t="s">
        <v>63</v>
      </c>
      <c r="C6" s="58" t="s">
        <v>200</v>
      </c>
      <c r="D6" s="107" t="s">
        <v>114</v>
      </c>
      <c r="E6" s="106"/>
      <c r="F6" s="58" t="s">
        <v>308</v>
      </c>
      <c r="G6" s="107" t="s">
        <v>121</v>
      </c>
      <c r="H6" s="59" t="s">
        <v>126</v>
      </c>
      <c r="I6" s="65"/>
      <c r="J6" s="107" t="s">
        <v>132</v>
      </c>
      <c r="K6" s="107" t="s">
        <v>3</v>
      </c>
      <c r="L6" s="59" t="s">
        <v>6</v>
      </c>
      <c r="M6" s="58" t="s">
        <v>202</v>
      </c>
      <c r="N6" s="148"/>
      <c r="O6" s="149"/>
      <c r="P6" s="149"/>
      <c r="Q6" s="107" t="s">
        <v>140</v>
      </c>
      <c r="R6" s="78"/>
      <c r="S6" s="78"/>
      <c r="T6" s="58" t="s">
        <v>309</v>
      </c>
      <c r="U6" s="107">
        <v>2026</v>
      </c>
      <c r="V6" s="88">
        <v>46022</v>
      </c>
      <c r="W6" s="78"/>
      <c r="X6" s="88">
        <v>46024</v>
      </c>
      <c r="Y6" s="150">
        <v>150000</v>
      </c>
      <c r="Z6" s="150">
        <v>0</v>
      </c>
      <c r="AA6" s="150">
        <v>150000</v>
      </c>
      <c r="AB6" s="150">
        <v>0</v>
      </c>
      <c r="AC6" s="150">
        <v>150000</v>
      </c>
      <c r="AD6" s="150">
        <v>150000</v>
      </c>
      <c r="AE6" s="151" t="s">
        <v>102</v>
      </c>
      <c r="AF6" s="155" t="s">
        <v>204</v>
      </c>
      <c r="AG6" s="161" t="s">
        <v>293</v>
      </c>
      <c r="AH6" s="157"/>
      <c r="AI6" s="158"/>
      <c r="AJ6" s="158"/>
      <c r="AK6" s="24"/>
      <c r="AL6" s="158"/>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c r="KRO6" s="1"/>
      <c r="KRP6" s="1"/>
      <c r="KRQ6" s="1"/>
      <c r="KRR6" s="1"/>
      <c r="KRS6" s="1"/>
      <c r="KRT6" s="1"/>
      <c r="KRU6" s="1"/>
      <c r="KRV6" s="1"/>
      <c r="KRW6" s="1"/>
      <c r="KRX6" s="1"/>
      <c r="KRY6" s="1"/>
      <c r="KRZ6" s="1"/>
      <c r="KSA6" s="1"/>
      <c r="KSB6" s="1"/>
      <c r="KSC6" s="1"/>
      <c r="KSD6" s="1"/>
      <c r="KSE6" s="1"/>
      <c r="KSF6" s="1"/>
      <c r="KSG6" s="1"/>
      <c r="KSH6" s="1"/>
      <c r="KSI6" s="1"/>
      <c r="KSJ6" s="1"/>
      <c r="KSK6" s="1"/>
      <c r="KSL6" s="1"/>
      <c r="KSM6" s="1"/>
      <c r="KSN6" s="1"/>
      <c r="KSO6" s="1"/>
      <c r="KSP6" s="1"/>
      <c r="KSQ6" s="1"/>
      <c r="KSR6" s="1"/>
      <c r="KSS6" s="1"/>
      <c r="KST6" s="1"/>
      <c r="KSU6" s="1"/>
      <c r="KSV6" s="1"/>
      <c r="KSW6" s="1"/>
      <c r="KSX6" s="1"/>
      <c r="KSY6" s="1"/>
      <c r="KSZ6" s="1"/>
      <c r="KTA6" s="1"/>
      <c r="KTB6" s="1"/>
      <c r="KTC6" s="1"/>
      <c r="KTD6" s="1"/>
      <c r="KTE6" s="1"/>
      <c r="KTF6" s="1"/>
      <c r="KTG6" s="1"/>
      <c r="KTH6" s="1"/>
      <c r="KTI6" s="1"/>
      <c r="KTJ6" s="1"/>
      <c r="KTK6" s="1"/>
      <c r="KTL6" s="1"/>
      <c r="KTM6" s="1"/>
      <c r="KTN6" s="1"/>
      <c r="KTO6" s="1"/>
      <c r="KTP6" s="1"/>
      <c r="KTQ6" s="1"/>
      <c r="KTR6" s="1"/>
      <c r="KTS6" s="1"/>
      <c r="KTT6" s="1"/>
      <c r="KTU6" s="1"/>
      <c r="KTV6" s="1"/>
      <c r="KTW6" s="1"/>
      <c r="KTX6" s="1"/>
      <c r="KTY6" s="1"/>
      <c r="KTZ6" s="1"/>
      <c r="KUA6" s="1"/>
      <c r="KUB6" s="1"/>
      <c r="KUC6" s="1"/>
      <c r="KUD6" s="1"/>
      <c r="KUE6" s="1"/>
      <c r="KUF6" s="1"/>
      <c r="KUG6" s="1"/>
      <c r="KUH6" s="1"/>
      <c r="KUI6" s="1"/>
      <c r="KUJ6" s="1"/>
      <c r="KUK6" s="1"/>
      <c r="KUL6" s="1"/>
      <c r="KUM6" s="1"/>
      <c r="KUN6" s="1"/>
      <c r="KUO6" s="1"/>
      <c r="KUP6" s="1"/>
      <c r="KUQ6" s="1"/>
      <c r="KUR6" s="1"/>
      <c r="KUS6" s="1"/>
      <c r="KUT6" s="1"/>
      <c r="KUU6" s="1"/>
      <c r="KUV6" s="1"/>
      <c r="KUW6" s="1"/>
      <c r="KUX6" s="1"/>
      <c r="KUY6" s="1"/>
      <c r="KUZ6" s="1"/>
      <c r="KVA6" s="1"/>
      <c r="KVB6" s="1"/>
      <c r="KVC6" s="1"/>
      <c r="KVD6" s="1"/>
      <c r="KVE6" s="1"/>
      <c r="KVF6" s="1"/>
      <c r="KVG6" s="1"/>
      <c r="KVH6" s="1"/>
      <c r="KVI6" s="1"/>
      <c r="KVJ6" s="1"/>
      <c r="KVK6" s="1"/>
      <c r="KVL6" s="1"/>
      <c r="KVM6" s="1"/>
      <c r="KVN6" s="1"/>
      <c r="KVO6" s="1"/>
      <c r="KVP6" s="1"/>
      <c r="KVQ6" s="1"/>
      <c r="KVR6" s="1"/>
      <c r="KVS6" s="1"/>
      <c r="KVT6" s="1"/>
      <c r="KVU6" s="1"/>
      <c r="KVV6" s="1"/>
      <c r="KVW6" s="1"/>
      <c r="KVX6" s="1"/>
      <c r="KVY6" s="1"/>
      <c r="KVZ6" s="1"/>
      <c r="KWA6" s="1"/>
      <c r="KWB6" s="1"/>
      <c r="KWC6" s="1"/>
      <c r="KWD6" s="1"/>
      <c r="KWE6" s="1"/>
      <c r="KWF6" s="1"/>
      <c r="KWG6" s="1"/>
      <c r="KWH6" s="1"/>
      <c r="KWI6" s="1"/>
      <c r="KWJ6" s="1"/>
      <c r="KWK6" s="1"/>
      <c r="KWL6" s="1"/>
      <c r="KWM6" s="1"/>
      <c r="KWN6" s="1"/>
      <c r="KWO6" s="1"/>
      <c r="KWP6" s="1"/>
      <c r="KWQ6" s="1"/>
      <c r="KWR6" s="1"/>
      <c r="KWS6" s="1"/>
      <c r="KWT6" s="1"/>
      <c r="KWU6" s="1"/>
      <c r="KWV6" s="1"/>
      <c r="KWW6" s="1"/>
      <c r="KWX6" s="1"/>
      <c r="KWY6" s="1"/>
      <c r="KWZ6" s="1"/>
      <c r="KXA6" s="1"/>
      <c r="KXB6" s="1"/>
      <c r="KXC6" s="1"/>
      <c r="KXD6" s="1"/>
      <c r="KXE6" s="1"/>
      <c r="KXF6" s="1"/>
      <c r="KXG6" s="1"/>
      <c r="KXH6" s="1"/>
      <c r="KXI6" s="1"/>
      <c r="KXJ6" s="1"/>
      <c r="KXK6" s="1"/>
      <c r="KXL6" s="1"/>
      <c r="KXM6" s="1"/>
      <c r="KXN6" s="1"/>
      <c r="KXO6" s="1"/>
      <c r="KXP6" s="1"/>
      <c r="KXQ6" s="1"/>
      <c r="KXR6" s="1"/>
      <c r="KXS6" s="1"/>
      <c r="KXT6" s="1"/>
      <c r="KXU6" s="1"/>
      <c r="KXV6" s="1"/>
      <c r="KXW6" s="1"/>
      <c r="KXX6" s="1"/>
      <c r="KXY6" s="1"/>
      <c r="KXZ6" s="1"/>
      <c r="KYA6" s="1"/>
      <c r="KYB6" s="1"/>
      <c r="KYC6" s="1"/>
      <c r="KYD6" s="1"/>
      <c r="KYE6" s="1"/>
      <c r="KYF6" s="1"/>
      <c r="KYG6" s="1"/>
      <c r="KYH6" s="1"/>
      <c r="KYI6" s="1"/>
      <c r="KYJ6" s="1"/>
      <c r="KYK6" s="1"/>
      <c r="KYL6" s="1"/>
      <c r="KYM6" s="1"/>
      <c r="KYN6" s="1"/>
      <c r="KYO6" s="1"/>
      <c r="KYP6" s="1"/>
      <c r="KYQ6" s="1"/>
      <c r="KYR6" s="1"/>
      <c r="KYS6" s="1"/>
      <c r="KYT6" s="1"/>
      <c r="KYU6" s="1"/>
      <c r="KYV6" s="1"/>
      <c r="KYW6" s="1"/>
      <c r="KYX6" s="1"/>
      <c r="KYY6" s="1"/>
      <c r="KYZ6" s="1"/>
      <c r="KZA6" s="1"/>
      <c r="KZB6" s="1"/>
      <c r="KZC6" s="1"/>
      <c r="KZD6" s="1"/>
      <c r="KZE6" s="1"/>
      <c r="KZF6" s="1"/>
      <c r="KZG6" s="1"/>
      <c r="KZH6" s="1"/>
      <c r="KZI6" s="1"/>
      <c r="KZJ6" s="1"/>
      <c r="KZK6" s="1"/>
      <c r="KZL6" s="1"/>
      <c r="KZM6" s="1"/>
      <c r="KZN6" s="1"/>
      <c r="KZO6" s="1"/>
      <c r="KZP6" s="1"/>
      <c r="KZQ6" s="1"/>
      <c r="KZR6" s="1"/>
      <c r="KZS6" s="1"/>
      <c r="KZT6" s="1"/>
      <c r="KZU6" s="1"/>
      <c r="KZV6" s="1"/>
      <c r="KZW6" s="1"/>
      <c r="KZX6" s="1"/>
      <c r="KZY6" s="1"/>
      <c r="KZZ6" s="1"/>
      <c r="LAA6" s="1"/>
      <c r="LAB6" s="1"/>
      <c r="LAC6" s="1"/>
      <c r="LAD6" s="1"/>
      <c r="LAE6" s="1"/>
      <c r="LAF6" s="1"/>
      <c r="LAG6" s="1"/>
      <c r="LAH6" s="1"/>
      <c r="LAI6" s="1"/>
      <c r="LAJ6" s="1"/>
      <c r="LAK6" s="1"/>
      <c r="LAL6" s="1"/>
      <c r="LAM6" s="1"/>
      <c r="LAN6" s="1"/>
      <c r="LAO6" s="1"/>
      <c r="LAP6" s="1"/>
      <c r="LAQ6" s="1"/>
      <c r="LAR6" s="1"/>
      <c r="LAS6" s="1"/>
      <c r="LAT6" s="1"/>
      <c r="LAU6" s="1"/>
      <c r="LAV6" s="1"/>
      <c r="LAW6" s="1"/>
      <c r="LAX6" s="1"/>
      <c r="LAY6" s="1"/>
      <c r="LAZ6" s="1"/>
      <c r="LBA6" s="1"/>
      <c r="LBB6" s="1"/>
      <c r="LBC6" s="1"/>
      <c r="LBD6" s="1"/>
      <c r="LBE6" s="1"/>
      <c r="LBF6" s="1"/>
      <c r="LBG6" s="1"/>
      <c r="LBH6" s="1"/>
      <c r="LBI6" s="1"/>
      <c r="LBJ6" s="1"/>
      <c r="LBK6" s="1"/>
      <c r="LBL6" s="1"/>
      <c r="LBM6" s="1"/>
      <c r="LBN6" s="1"/>
      <c r="LBO6" s="1"/>
      <c r="LBP6" s="1"/>
      <c r="LBQ6" s="1"/>
      <c r="LBR6" s="1"/>
      <c r="LBS6" s="1"/>
      <c r="LBT6" s="1"/>
      <c r="LBU6" s="1"/>
      <c r="LBV6" s="1"/>
      <c r="LBW6" s="1"/>
      <c r="LBX6" s="1"/>
      <c r="LBY6" s="1"/>
      <c r="LBZ6" s="1"/>
      <c r="LCA6" s="1"/>
      <c r="LCB6" s="1"/>
      <c r="LCC6" s="1"/>
      <c r="LCD6" s="1"/>
      <c r="LCE6" s="1"/>
      <c r="LCF6" s="1"/>
      <c r="LCG6" s="1"/>
      <c r="LCH6" s="1"/>
      <c r="LCI6" s="1"/>
      <c r="LCJ6" s="1"/>
      <c r="LCK6" s="1"/>
      <c r="LCL6" s="1"/>
      <c r="LCM6" s="1"/>
      <c r="LCN6" s="1"/>
      <c r="LCO6" s="1"/>
      <c r="LCP6" s="1"/>
      <c r="LCQ6" s="1"/>
      <c r="LCR6" s="1"/>
      <c r="LCS6" s="1"/>
      <c r="LCT6" s="1"/>
      <c r="LCU6" s="1"/>
      <c r="LCV6" s="1"/>
      <c r="LCW6" s="1"/>
      <c r="LCX6" s="1"/>
      <c r="LCY6" s="1"/>
      <c r="LCZ6" s="1"/>
      <c r="LDA6" s="1"/>
      <c r="LDB6" s="1"/>
      <c r="LDC6" s="1"/>
      <c r="LDD6" s="1"/>
      <c r="LDE6" s="1"/>
      <c r="LDF6" s="1"/>
      <c r="LDG6" s="1"/>
      <c r="LDH6" s="1"/>
      <c r="LDI6" s="1"/>
      <c r="LDJ6" s="1"/>
      <c r="LDK6" s="1"/>
      <c r="LDL6" s="1"/>
      <c r="LDM6" s="1"/>
      <c r="LDN6" s="1"/>
      <c r="LDO6" s="1"/>
      <c r="LDP6" s="1"/>
      <c r="LDQ6" s="1"/>
      <c r="LDR6" s="1"/>
      <c r="LDS6" s="1"/>
      <c r="LDT6" s="1"/>
      <c r="LDU6" s="1"/>
      <c r="LDV6" s="1"/>
      <c r="LDW6" s="1"/>
      <c r="LDX6" s="1"/>
      <c r="LDY6" s="1"/>
      <c r="LDZ6" s="1"/>
      <c r="LEA6" s="1"/>
      <c r="LEB6" s="1"/>
      <c r="LEC6" s="1"/>
      <c r="LED6" s="1"/>
      <c r="LEE6" s="1"/>
      <c r="LEF6" s="1"/>
      <c r="LEG6" s="1"/>
      <c r="LEH6" s="1"/>
      <c r="LEI6" s="1"/>
      <c r="LEJ6" s="1"/>
      <c r="LEK6" s="1"/>
      <c r="LEL6" s="1"/>
      <c r="LEM6" s="1"/>
      <c r="LEN6" s="1"/>
      <c r="LEO6" s="1"/>
      <c r="LEP6" s="1"/>
      <c r="LEQ6" s="1"/>
      <c r="LER6" s="1"/>
      <c r="LES6" s="1"/>
      <c r="LET6" s="1"/>
      <c r="LEU6" s="1"/>
      <c r="LEV6" s="1"/>
      <c r="LEW6" s="1"/>
      <c r="LEX6" s="1"/>
      <c r="LEY6" s="1"/>
      <c r="LEZ6" s="1"/>
      <c r="LFA6" s="1"/>
      <c r="LFB6" s="1"/>
      <c r="LFC6" s="1"/>
      <c r="LFD6" s="1"/>
      <c r="LFE6" s="1"/>
      <c r="LFF6" s="1"/>
      <c r="LFG6" s="1"/>
      <c r="LFH6" s="1"/>
      <c r="LFI6" s="1"/>
      <c r="LFJ6" s="1"/>
      <c r="LFK6" s="1"/>
      <c r="LFL6" s="1"/>
      <c r="LFM6" s="1"/>
      <c r="LFN6" s="1"/>
      <c r="LFO6" s="1"/>
      <c r="LFP6" s="1"/>
      <c r="LFQ6" s="1"/>
      <c r="LFR6" s="1"/>
      <c r="LFS6" s="1"/>
      <c r="LFT6" s="1"/>
      <c r="LFU6" s="1"/>
      <c r="LFV6" s="1"/>
      <c r="LFW6" s="1"/>
      <c r="LFX6" s="1"/>
      <c r="LFY6" s="1"/>
      <c r="LFZ6" s="1"/>
      <c r="LGA6" s="1"/>
      <c r="LGB6" s="1"/>
      <c r="LGC6" s="1"/>
      <c r="LGD6" s="1"/>
      <c r="LGE6" s="1"/>
      <c r="LGF6" s="1"/>
      <c r="LGG6" s="1"/>
      <c r="LGH6" s="1"/>
      <c r="LGI6" s="1"/>
      <c r="LGJ6" s="1"/>
      <c r="LGK6" s="1"/>
      <c r="LGL6" s="1"/>
      <c r="LGM6" s="1"/>
      <c r="LGN6" s="1"/>
      <c r="LGO6" s="1"/>
      <c r="LGP6" s="1"/>
      <c r="LGQ6" s="1"/>
      <c r="LGR6" s="1"/>
      <c r="LGS6" s="1"/>
      <c r="LGT6" s="1"/>
      <c r="LGU6" s="1"/>
      <c r="LGV6" s="1"/>
      <c r="LGW6" s="1"/>
      <c r="LGX6" s="1"/>
      <c r="LGY6" s="1"/>
      <c r="LGZ6" s="1"/>
      <c r="LHA6" s="1"/>
      <c r="LHB6" s="1"/>
      <c r="LHC6" s="1"/>
      <c r="LHD6" s="1"/>
      <c r="LHE6" s="1"/>
      <c r="LHF6" s="1"/>
      <c r="LHG6" s="1"/>
      <c r="LHH6" s="1"/>
      <c r="LHI6" s="1"/>
      <c r="LHJ6" s="1"/>
      <c r="LHK6" s="1"/>
      <c r="LHL6" s="1"/>
      <c r="LHM6" s="1"/>
      <c r="LHN6" s="1"/>
      <c r="LHO6" s="1"/>
      <c r="LHP6" s="1"/>
      <c r="LHQ6" s="1"/>
      <c r="LHR6" s="1"/>
      <c r="LHS6" s="1"/>
      <c r="LHT6" s="1"/>
      <c r="LHU6" s="1"/>
      <c r="LHV6" s="1"/>
      <c r="LHW6" s="1"/>
      <c r="LHX6" s="1"/>
      <c r="LHY6" s="1"/>
      <c r="LHZ6" s="1"/>
      <c r="LIA6" s="1"/>
      <c r="LIB6" s="1"/>
      <c r="LIC6" s="1"/>
      <c r="LID6" s="1"/>
      <c r="LIE6" s="1"/>
      <c r="LIF6" s="1"/>
      <c r="LIG6" s="1"/>
      <c r="LIH6" s="1"/>
      <c r="LII6" s="1"/>
      <c r="LIJ6" s="1"/>
      <c r="LIK6" s="1"/>
      <c r="LIL6" s="1"/>
      <c r="LIM6" s="1"/>
      <c r="LIN6" s="1"/>
      <c r="LIO6" s="1"/>
      <c r="LIP6" s="1"/>
      <c r="LIQ6" s="1"/>
      <c r="LIR6" s="1"/>
      <c r="LIS6" s="1"/>
      <c r="LIT6" s="1"/>
      <c r="LIU6" s="1"/>
      <c r="LIV6" s="1"/>
      <c r="LIW6" s="1"/>
      <c r="LIX6" s="1"/>
      <c r="LIY6" s="1"/>
      <c r="LIZ6" s="1"/>
      <c r="LJA6" s="1"/>
      <c r="LJB6" s="1"/>
      <c r="LJC6" s="1"/>
      <c r="LJD6" s="1"/>
      <c r="LJE6" s="1"/>
      <c r="LJF6" s="1"/>
      <c r="LJG6" s="1"/>
      <c r="LJH6" s="1"/>
      <c r="LJI6" s="1"/>
      <c r="LJJ6" s="1"/>
      <c r="LJK6" s="1"/>
      <c r="LJL6" s="1"/>
      <c r="LJM6" s="1"/>
      <c r="LJN6" s="1"/>
      <c r="LJO6" s="1"/>
      <c r="LJP6" s="1"/>
      <c r="LJQ6" s="1"/>
      <c r="LJR6" s="1"/>
      <c r="LJS6" s="1"/>
      <c r="LJT6" s="1"/>
      <c r="LJU6" s="1"/>
      <c r="LJV6" s="1"/>
      <c r="LJW6" s="1"/>
      <c r="LJX6" s="1"/>
      <c r="LJY6" s="1"/>
      <c r="LJZ6" s="1"/>
      <c r="LKA6" s="1"/>
      <c r="LKB6" s="1"/>
      <c r="LKC6" s="1"/>
      <c r="LKD6" s="1"/>
      <c r="LKE6" s="1"/>
      <c r="LKF6" s="1"/>
      <c r="LKG6" s="1"/>
      <c r="LKH6" s="1"/>
      <c r="LKI6" s="1"/>
      <c r="LKJ6" s="1"/>
      <c r="LKK6" s="1"/>
      <c r="LKL6" s="1"/>
      <c r="LKM6" s="1"/>
      <c r="LKN6" s="1"/>
      <c r="LKO6" s="1"/>
      <c r="LKP6" s="1"/>
      <c r="LKQ6" s="1"/>
      <c r="LKR6" s="1"/>
      <c r="LKS6" s="1"/>
      <c r="LKT6" s="1"/>
      <c r="LKU6" s="1"/>
      <c r="LKV6" s="1"/>
      <c r="LKW6" s="1"/>
      <c r="LKX6" s="1"/>
      <c r="LKY6" s="1"/>
      <c r="LKZ6" s="1"/>
      <c r="LLA6" s="1"/>
      <c r="LLB6" s="1"/>
      <c r="LLC6" s="1"/>
      <c r="LLD6" s="1"/>
      <c r="LLE6" s="1"/>
      <c r="LLF6" s="1"/>
      <c r="LLG6" s="1"/>
      <c r="LLH6" s="1"/>
      <c r="LLI6" s="1"/>
      <c r="LLJ6" s="1"/>
      <c r="LLK6" s="1"/>
      <c r="LLL6" s="1"/>
      <c r="LLM6" s="1"/>
      <c r="LLN6" s="1"/>
      <c r="LLO6" s="1"/>
      <c r="LLP6" s="1"/>
      <c r="LLQ6" s="1"/>
      <c r="LLR6" s="1"/>
      <c r="LLS6" s="1"/>
      <c r="LLT6" s="1"/>
      <c r="LLU6" s="1"/>
      <c r="LLV6" s="1"/>
      <c r="LLW6" s="1"/>
      <c r="LLX6" s="1"/>
      <c r="LLY6" s="1"/>
      <c r="LLZ6" s="1"/>
      <c r="LMA6" s="1"/>
      <c r="LMB6" s="1"/>
      <c r="LMC6" s="1"/>
      <c r="LMD6" s="1"/>
      <c r="LME6" s="1"/>
      <c r="LMF6" s="1"/>
      <c r="LMG6" s="1"/>
      <c r="LMH6" s="1"/>
      <c r="LMI6" s="1"/>
      <c r="LMJ6" s="1"/>
      <c r="LMK6" s="1"/>
      <c r="LML6" s="1"/>
      <c r="LMM6" s="1"/>
      <c r="LMN6" s="1"/>
      <c r="LMO6" s="1"/>
      <c r="LMP6" s="1"/>
      <c r="LMQ6" s="1"/>
      <c r="LMR6" s="1"/>
      <c r="LMS6" s="1"/>
      <c r="LMT6" s="1"/>
      <c r="LMU6" s="1"/>
      <c r="LMV6" s="1"/>
      <c r="LMW6" s="1"/>
      <c r="LMX6" s="1"/>
      <c r="LMY6" s="1"/>
      <c r="LMZ6" s="1"/>
      <c r="LNA6" s="1"/>
      <c r="LNB6" s="1"/>
      <c r="LNC6" s="1"/>
      <c r="LND6" s="1"/>
      <c r="LNE6" s="1"/>
      <c r="LNF6" s="1"/>
      <c r="LNG6" s="1"/>
      <c r="LNH6" s="1"/>
      <c r="LNI6" s="1"/>
      <c r="LNJ6" s="1"/>
      <c r="LNK6" s="1"/>
      <c r="LNL6" s="1"/>
      <c r="LNM6" s="1"/>
      <c r="LNN6" s="1"/>
      <c r="LNO6" s="1"/>
      <c r="LNP6" s="1"/>
      <c r="LNQ6" s="1"/>
      <c r="LNR6" s="1"/>
      <c r="LNS6" s="1"/>
      <c r="LNT6" s="1"/>
      <c r="LNU6" s="1"/>
      <c r="LNV6" s="1"/>
      <c r="LNW6" s="1"/>
      <c r="LNX6" s="1"/>
      <c r="LNY6" s="1"/>
      <c r="LNZ6" s="1"/>
      <c r="LOA6" s="1"/>
      <c r="LOB6" s="1"/>
      <c r="LOC6" s="1"/>
      <c r="LOD6" s="1"/>
      <c r="LOE6" s="1"/>
      <c r="LOF6" s="1"/>
      <c r="LOG6" s="1"/>
      <c r="LOH6" s="1"/>
      <c r="LOI6" s="1"/>
      <c r="LOJ6" s="1"/>
      <c r="LOK6" s="1"/>
      <c r="LOL6" s="1"/>
      <c r="LOM6" s="1"/>
      <c r="LON6" s="1"/>
      <c r="LOO6" s="1"/>
      <c r="LOP6" s="1"/>
      <c r="LOQ6" s="1"/>
      <c r="LOR6" s="1"/>
      <c r="LOS6" s="1"/>
      <c r="LOT6" s="1"/>
      <c r="LOU6" s="1"/>
      <c r="LOV6" s="1"/>
      <c r="LOW6" s="1"/>
      <c r="LOX6" s="1"/>
      <c r="LOY6" s="1"/>
      <c r="LOZ6" s="1"/>
      <c r="LPA6" s="1"/>
      <c r="LPB6" s="1"/>
      <c r="LPC6" s="1"/>
      <c r="LPD6" s="1"/>
      <c r="LPE6" s="1"/>
      <c r="LPF6" s="1"/>
      <c r="LPG6" s="1"/>
      <c r="LPH6" s="1"/>
      <c r="LPI6" s="1"/>
      <c r="LPJ6" s="1"/>
      <c r="LPK6" s="1"/>
      <c r="LPL6" s="1"/>
      <c r="LPM6" s="1"/>
      <c r="LPN6" s="1"/>
      <c r="LPO6" s="1"/>
      <c r="LPP6" s="1"/>
      <c r="LPQ6" s="1"/>
      <c r="LPR6" s="1"/>
      <c r="LPS6" s="1"/>
      <c r="LPT6" s="1"/>
      <c r="LPU6" s="1"/>
      <c r="LPV6" s="1"/>
      <c r="LPW6" s="1"/>
      <c r="LPX6" s="1"/>
      <c r="LPY6" s="1"/>
      <c r="LPZ6" s="1"/>
      <c r="LQA6" s="1"/>
      <c r="LQB6" s="1"/>
      <c r="LQC6" s="1"/>
      <c r="LQD6" s="1"/>
      <c r="LQE6" s="1"/>
      <c r="LQF6" s="1"/>
      <c r="LQG6" s="1"/>
      <c r="LQH6" s="1"/>
      <c r="LQI6" s="1"/>
      <c r="LQJ6" s="1"/>
      <c r="LQK6" s="1"/>
      <c r="LQL6" s="1"/>
      <c r="LQM6" s="1"/>
      <c r="LQN6" s="1"/>
      <c r="LQO6" s="1"/>
      <c r="LQP6" s="1"/>
      <c r="LQQ6" s="1"/>
      <c r="LQR6" s="1"/>
      <c r="LQS6" s="1"/>
      <c r="LQT6" s="1"/>
      <c r="LQU6" s="1"/>
      <c r="LQV6" s="1"/>
      <c r="LQW6" s="1"/>
      <c r="LQX6" s="1"/>
      <c r="LQY6" s="1"/>
      <c r="LQZ6" s="1"/>
      <c r="LRA6" s="1"/>
      <c r="LRB6" s="1"/>
      <c r="LRC6" s="1"/>
      <c r="LRD6" s="1"/>
      <c r="LRE6" s="1"/>
      <c r="LRF6" s="1"/>
      <c r="LRG6" s="1"/>
      <c r="LRH6" s="1"/>
      <c r="LRI6" s="1"/>
      <c r="LRJ6" s="1"/>
      <c r="LRK6" s="1"/>
      <c r="LRL6" s="1"/>
      <c r="LRM6" s="1"/>
      <c r="LRN6" s="1"/>
      <c r="LRO6" s="1"/>
      <c r="LRP6" s="1"/>
      <c r="LRQ6" s="1"/>
      <c r="LRR6" s="1"/>
      <c r="LRS6" s="1"/>
      <c r="LRT6" s="1"/>
      <c r="LRU6" s="1"/>
      <c r="LRV6" s="1"/>
      <c r="LRW6" s="1"/>
      <c r="LRX6" s="1"/>
      <c r="LRY6" s="1"/>
      <c r="LRZ6" s="1"/>
      <c r="LSA6" s="1"/>
      <c r="LSB6" s="1"/>
      <c r="LSC6" s="1"/>
      <c r="LSD6" s="1"/>
      <c r="LSE6" s="1"/>
      <c r="LSF6" s="1"/>
      <c r="LSG6" s="1"/>
      <c r="LSH6" s="1"/>
      <c r="LSI6" s="1"/>
      <c r="LSJ6" s="1"/>
      <c r="LSK6" s="1"/>
      <c r="LSL6" s="1"/>
      <c r="LSM6" s="1"/>
      <c r="LSN6" s="1"/>
      <c r="LSO6" s="1"/>
      <c r="LSP6" s="1"/>
      <c r="LSQ6" s="1"/>
      <c r="LSR6" s="1"/>
      <c r="LSS6" s="1"/>
      <c r="LST6" s="1"/>
      <c r="LSU6" s="1"/>
      <c r="LSV6" s="1"/>
      <c r="LSW6" s="1"/>
      <c r="LSX6" s="1"/>
      <c r="LSY6" s="1"/>
      <c r="LSZ6" s="1"/>
      <c r="LTA6" s="1"/>
      <c r="LTB6" s="1"/>
      <c r="LTC6" s="1"/>
      <c r="LTD6" s="1"/>
      <c r="LTE6" s="1"/>
      <c r="LTF6" s="1"/>
      <c r="LTG6" s="1"/>
      <c r="LTH6" s="1"/>
      <c r="LTI6" s="1"/>
      <c r="LTJ6" s="1"/>
      <c r="LTK6" s="1"/>
      <c r="LTL6" s="1"/>
      <c r="LTM6" s="1"/>
      <c r="LTN6" s="1"/>
      <c r="LTO6" s="1"/>
      <c r="LTP6" s="1"/>
      <c r="LTQ6" s="1"/>
      <c r="LTR6" s="1"/>
      <c r="LTS6" s="1"/>
      <c r="LTT6" s="1"/>
      <c r="LTU6" s="1"/>
      <c r="LTV6" s="1"/>
      <c r="LTW6" s="1"/>
      <c r="LTX6" s="1"/>
      <c r="LTY6" s="1"/>
      <c r="LTZ6" s="1"/>
      <c r="LUA6" s="1"/>
      <c r="LUB6" s="1"/>
      <c r="LUC6" s="1"/>
      <c r="LUD6" s="1"/>
      <c r="LUE6" s="1"/>
      <c r="LUF6" s="1"/>
      <c r="LUG6" s="1"/>
      <c r="LUH6" s="1"/>
      <c r="LUI6" s="1"/>
      <c r="LUJ6" s="1"/>
      <c r="LUK6" s="1"/>
      <c r="LUL6" s="1"/>
      <c r="LUM6" s="1"/>
      <c r="LUN6" s="1"/>
      <c r="LUO6" s="1"/>
      <c r="LUP6" s="1"/>
      <c r="LUQ6" s="1"/>
      <c r="LUR6" s="1"/>
      <c r="LUS6" s="1"/>
      <c r="LUT6" s="1"/>
      <c r="LUU6" s="1"/>
      <c r="LUV6" s="1"/>
      <c r="LUW6" s="1"/>
      <c r="LUX6" s="1"/>
      <c r="LUY6" s="1"/>
      <c r="LUZ6" s="1"/>
      <c r="LVA6" s="1"/>
      <c r="LVB6" s="1"/>
      <c r="LVC6" s="1"/>
      <c r="LVD6" s="1"/>
      <c r="LVE6" s="1"/>
      <c r="LVF6" s="1"/>
      <c r="LVG6" s="1"/>
      <c r="LVH6" s="1"/>
      <c r="LVI6" s="1"/>
      <c r="LVJ6" s="1"/>
      <c r="LVK6" s="1"/>
      <c r="LVL6" s="1"/>
      <c r="LVM6" s="1"/>
      <c r="LVN6" s="1"/>
      <c r="LVO6" s="1"/>
      <c r="LVP6" s="1"/>
      <c r="LVQ6" s="1"/>
      <c r="LVR6" s="1"/>
      <c r="LVS6" s="1"/>
      <c r="LVT6" s="1"/>
      <c r="LVU6" s="1"/>
      <c r="LVV6" s="1"/>
      <c r="LVW6" s="1"/>
      <c r="LVX6" s="1"/>
      <c r="LVY6" s="1"/>
      <c r="LVZ6" s="1"/>
      <c r="LWA6" s="1"/>
      <c r="LWB6" s="1"/>
      <c r="LWC6" s="1"/>
      <c r="LWD6" s="1"/>
      <c r="LWE6" s="1"/>
      <c r="LWF6" s="1"/>
      <c r="LWG6" s="1"/>
      <c r="LWH6" s="1"/>
      <c r="LWI6" s="1"/>
      <c r="LWJ6" s="1"/>
      <c r="LWK6" s="1"/>
      <c r="LWL6" s="1"/>
      <c r="LWM6" s="1"/>
      <c r="LWN6" s="1"/>
      <c r="LWO6" s="1"/>
      <c r="LWP6" s="1"/>
      <c r="LWQ6" s="1"/>
      <c r="LWR6" s="1"/>
      <c r="LWS6" s="1"/>
      <c r="LWT6" s="1"/>
      <c r="LWU6" s="1"/>
      <c r="LWV6" s="1"/>
      <c r="LWW6" s="1"/>
      <c r="LWX6" s="1"/>
      <c r="LWY6" s="1"/>
      <c r="LWZ6" s="1"/>
      <c r="LXA6" s="1"/>
      <c r="LXB6" s="1"/>
      <c r="LXC6" s="1"/>
      <c r="LXD6" s="1"/>
      <c r="LXE6" s="1"/>
      <c r="LXF6" s="1"/>
      <c r="LXG6" s="1"/>
      <c r="LXH6" s="1"/>
      <c r="LXI6" s="1"/>
      <c r="LXJ6" s="1"/>
      <c r="LXK6" s="1"/>
      <c r="LXL6" s="1"/>
      <c r="LXM6" s="1"/>
      <c r="LXN6" s="1"/>
      <c r="LXO6" s="1"/>
      <c r="LXP6" s="1"/>
      <c r="LXQ6" s="1"/>
      <c r="LXR6" s="1"/>
      <c r="LXS6" s="1"/>
      <c r="LXT6" s="1"/>
      <c r="LXU6" s="1"/>
      <c r="LXV6" s="1"/>
      <c r="LXW6" s="1"/>
      <c r="LXX6" s="1"/>
      <c r="LXY6" s="1"/>
      <c r="LXZ6" s="1"/>
      <c r="LYA6" s="1"/>
      <c r="LYB6" s="1"/>
      <c r="LYC6" s="1"/>
      <c r="LYD6" s="1"/>
      <c r="LYE6" s="1"/>
      <c r="LYF6" s="1"/>
      <c r="LYG6" s="1"/>
      <c r="LYH6" s="1"/>
      <c r="LYI6" s="1"/>
      <c r="LYJ6" s="1"/>
      <c r="LYK6" s="1"/>
      <c r="LYL6" s="1"/>
      <c r="LYM6" s="1"/>
      <c r="LYN6" s="1"/>
      <c r="LYO6" s="1"/>
      <c r="LYP6" s="1"/>
      <c r="LYQ6" s="1"/>
      <c r="LYR6" s="1"/>
      <c r="LYS6" s="1"/>
      <c r="LYT6" s="1"/>
      <c r="LYU6" s="1"/>
      <c r="LYV6" s="1"/>
      <c r="LYW6" s="1"/>
      <c r="LYX6" s="1"/>
      <c r="LYY6" s="1"/>
      <c r="LYZ6" s="1"/>
      <c r="LZA6" s="1"/>
      <c r="LZB6" s="1"/>
      <c r="LZC6" s="1"/>
      <c r="LZD6" s="1"/>
      <c r="LZE6" s="1"/>
      <c r="LZF6" s="1"/>
      <c r="LZG6" s="1"/>
      <c r="LZH6" s="1"/>
      <c r="LZI6" s="1"/>
      <c r="LZJ6" s="1"/>
      <c r="LZK6" s="1"/>
      <c r="LZL6" s="1"/>
      <c r="LZM6" s="1"/>
      <c r="LZN6" s="1"/>
      <c r="LZO6" s="1"/>
      <c r="LZP6" s="1"/>
      <c r="LZQ6" s="1"/>
      <c r="LZR6" s="1"/>
      <c r="LZS6" s="1"/>
      <c r="LZT6" s="1"/>
      <c r="LZU6" s="1"/>
      <c r="LZV6" s="1"/>
      <c r="LZW6" s="1"/>
      <c r="LZX6" s="1"/>
      <c r="LZY6" s="1"/>
      <c r="LZZ6" s="1"/>
      <c r="MAA6" s="1"/>
      <c r="MAB6" s="1"/>
      <c r="MAC6" s="1"/>
      <c r="MAD6" s="1"/>
      <c r="MAE6" s="1"/>
      <c r="MAF6" s="1"/>
      <c r="MAG6" s="1"/>
      <c r="MAH6" s="1"/>
      <c r="MAI6" s="1"/>
      <c r="MAJ6" s="1"/>
      <c r="MAK6" s="1"/>
      <c r="MAL6" s="1"/>
      <c r="MAM6" s="1"/>
      <c r="MAN6" s="1"/>
      <c r="MAO6" s="1"/>
      <c r="MAP6" s="1"/>
      <c r="MAQ6" s="1"/>
      <c r="MAR6" s="1"/>
      <c r="MAS6" s="1"/>
      <c r="MAT6" s="1"/>
      <c r="MAU6" s="1"/>
      <c r="MAV6" s="1"/>
      <c r="MAW6" s="1"/>
      <c r="MAX6" s="1"/>
      <c r="MAY6" s="1"/>
      <c r="MAZ6" s="1"/>
      <c r="MBA6" s="1"/>
      <c r="MBB6" s="1"/>
      <c r="MBC6" s="1"/>
      <c r="MBD6" s="1"/>
      <c r="MBE6" s="1"/>
      <c r="MBF6" s="1"/>
      <c r="MBG6" s="1"/>
      <c r="MBH6" s="1"/>
      <c r="MBI6" s="1"/>
      <c r="MBJ6" s="1"/>
      <c r="MBK6" s="1"/>
      <c r="MBL6" s="1"/>
      <c r="MBM6" s="1"/>
      <c r="MBN6" s="1"/>
      <c r="MBO6" s="1"/>
      <c r="MBP6" s="1"/>
      <c r="MBQ6" s="1"/>
      <c r="MBR6" s="1"/>
      <c r="MBS6" s="1"/>
      <c r="MBT6" s="1"/>
      <c r="MBU6" s="1"/>
      <c r="MBV6" s="1"/>
      <c r="MBW6" s="1"/>
      <c r="MBX6" s="1"/>
      <c r="MBY6" s="1"/>
      <c r="MBZ6" s="1"/>
      <c r="MCA6" s="1"/>
      <c r="MCB6" s="1"/>
      <c r="MCC6" s="1"/>
      <c r="MCD6" s="1"/>
      <c r="MCE6" s="1"/>
      <c r="MCF6" s="1"/>
      <c r="MCG6" s="1"/>
      <c r="MCH6" s="1"/>
      <c r="MCI6" s="1"/>
      <c r="MCJ6" s="1"/>
      <c r="MCK6" s="1"/>
      <c r="MCL6" s="1"/>
      <c r="MCM6" s="1"/>
      <c r="MCN6" s="1"/>
      <c r="MCO6" s="1"/>
      <c r="MCP6" s="1"/>
      <c r="MCQ6" s="1"/>
      <c r="MCR6" s="1"/>
      <c r="MCS6" s="1"/>
      <c r="MCT6" s="1"/>
      <c r="MCU6" s="1"/>
      <c r="MCV6" s="1"/>
      <c r="MCW6" s="1"/>
      <c r="MCX6" s="1"/>
      <c r="MCY6" s="1"/>
      <c r="MCZ6" s="1"/>
      <c r="MDA6" s="1"/>
      <c r="MDB6" s="1"/>
      <c r="MDC6" s="1"/>
      <c r="MDD6" s="1"/>
      <c r="MDE6" s="1"/>
      <c r="MDF6" s="1"/>
      <c r="MDG6" s="1"/>
      <c r="MDH6" s="1"/>
      <c r="MDI6" s="1"/>
      <c r="MDJ6" s="1"/>
      <c r="MDK6" s="1"/>
      <c r="MDL6" s="1"/>
      <c r="MDM6" s="1"/>
      <c r="MDN6" s="1"/>
      <c r="MDO6" s="1"/>
      <c r="MDP6" s="1"/>
      <c r="MDQ6" s="1"/>
      <c r="MDR6" s="1"/>
      <c r="MDS6" s="1"/>
      <c r="MDT6" s="1"/>
      <c r="MDU6" s="1"/>
      <c r="MDV6" s="1"/>
      <c r="MDW6" s="1"/>
      <c r="MDX6" s="1"/>
      <c r="MDY6" s="1"/>
      <c r="MDZ6" s="1"/>
      <c r="MEA6" s="1"/>
      <c r="MEB6" s="1"/>
      <c r="MEC6" s="1"/>
      <c r="MED6" s="1"/>
      <c r="MEE6" s="1"/>
      <c r="MEF6" s="1"/>
      <c r="MEG6" s="1"/>
      <c r="MEH6" s="1"/>
      <c r="MEI6" s="1"/>
      <c r="MEJ6" s="1"/>
      <c r="MEK6" s="1"/>
      <c r="MEL6" s="1"/>
      <c r="MEM6" s="1"/>
      <c r="MEN6" s="1"/>
      <c r="MEO6" s="1"/>
      <c r="MEP6" s="1"/>
      <c r="MEQ6" s="1"/>
      <c r="MER6" s="1"/>
      <c r="MES6" s="1"/>
      <c r="MET6" s="1"/>
      <c r="MEU6" s="1"/>
      <c r="MEV6" s="1"/>
      <c r="MEW6" s="1"/>
      <c r="MEX6" s="1"/>
      <c r="MEY6" s="1"/>
      <c r="MEZ6" s="1"/>
      <c r="MFA6" s="1"/>
      <c r="MFB6" s="1"/>
      <c r="MFC6" s="1"/>
      <c r="MFD6" s="1"/>
      <c r="MFE6" s="1"/>
      <c r="MFF6" s="1"/>
      <c r="MFG6" s="1"/>
      <c r="MFH6" s="1"/>
      <c r="MFI6" s="1"/>
      <c r="MFJ6" s="1"/>
      <c r="MFK6" s="1"/>
      <c r="MFL6" s="1"/>
      <c r="MFM6" s="1"/>
      <c r="MFN6" s="1"/>
      <c r="MFO6" s="1"/>
      <c r="MFP6" s="1"/>
      <c r="MFQ6" s="1"/>
      <c r="MFR6" s="1"/>
      <c r="MFS6" s="1"/>
      <c r="MFT6" s="1"/>
      <c r="MFU6" s="1"/>
      <c r="MFV6" s="1"/>
      <c r="MFW6" s="1"/>
      <c r="MFX6" s="1"/>
      <c r="MFY6" s="1"/>
      <c r="MFZ6" s="1"/>
      <c r="MGA6" s="1"/>
      <c r="MGB6" s="1"/>
      <c r="MGC6" s="1"/>
      <c r="MGD6" s="1"/>
      <c r="MGE6" s="1"/>
      <c r="MGF6" s="1"/>
      <c r="MGG6" s="1"/>
      <c r="MGH6" s="1"/>
      <c r="MGI6" s="1"/>
      <c r="MGJ6" s="1"/>
      <c r="MGK6" s="1"/>
      <c r="MGL6" s="1"/>
      <c r="MGM6" s="1"/>
      <c r="MGN6" s="1"/>
      <c r="MGO6" s="1"/>
      <c r="MGP6" s="1"/>
      <c r="MGQ6" s="1"/>
      <c r="MGR6" s="1"/>
      <c r="MGS6" s="1"/>
      <c r="MGT6" s="1"/>
      <c r="MGU6" s="1"/>
      <c r="MGV6" s="1"/>
      <c r="MGW6" s="1"/>
      <c r="MGX6" s="1"/>
      <c r="MGY6" s="1"/>
      <c r="MGZ6" s="1"/>
      <c r="MHA6" s="1"/>
      <c r="MHB6" s="1"/>
      <c r="MHC6" s="1"/>
      <c r="MHD6" s="1"/>
      <c r="MHE6" s="1"/>
      <c r="MHF6" s="1"/>
      <c r="MHG6" s="1"/>
      <c r="MHH6" s="1"/>
      <c r="MHI6" s="1"/>
      <c r="MHJ6" s="1"/>
      <c r="MHK6" s="1"/>
      <c r="MHL6" s="1"/>
      <c r="MHM6" s="1"/>
      <c r="MHN6" s="1"/>
      <c r="MHO6" s="1"/>
      <c r="MHP6" s="1"/>
      <c r="MHQ6" s="1"/>
      <c r="MHR6" s="1"/>
      <c r="MHS6" s="1"/>
      <c r="MHT6" s="1"/>
      <c r="MHU6" s="1"/>
      <c r="MHV6" s="1"/>
      <c r="MHW6" s="1"/>
      <c r="MHX6" s="1"/>
      <c r="MHY6" s="1"/>
      <c r="MHZ6" s="1"/>
      <c r="MIA6" s="1"/>
      <c r="MIB6" s="1"/>
      <c r="MIC6" s="1"/>
      <c r="MID6" s="1"/>
      <c r="MIE6" s="1"/>
      <c r="MIF6" s="1"/>
      <c r="MIG6" s="1"/>
      <c r="MIH6" s="1"/>
      <c r="MII6" s="1"/>
      <c r="MIJ6" s="1"/>
      <c r="MIK6" s="1"/>
      <c r="MIL6" s="1"/>
      <c r="MIM6" s="1"/>
      <c r="MIN6" s="1"/>
      <c r="MIO6" s="1"/>
      <c r="MIP6" s="1"/>
      <c r="MIQ6" s="1"/>
      <c r="MIR6" s="1"/>
      <c r="MIS6" s="1"/>
      <c r="MIT6" s="1"/>
      <c r="MIU6" s="1"/>
      <c r="MIV6" s="1"/>
      <c r="MIW6" s="1"/>
      <c r="MIX6" s="1"/>
      <c r="MIY6" s="1"/>
      <c r="MIZ6" s="1"/>
      <c r="MJA6" s="1"/>
      <c r="MJB6" s="1"/>
      <c r="MJC6" s="1"/>
      <c r="MJD6" s="1"/>
      <c r="MJE6" s="1"/>
      <c r="MJF6" s="1"/>
      <c r="MJG6" s="1"/>
      <c r="MJH6" s="1"/>
      <c r="MJI6" s="1"/>
      <c r="MJJ6" s="1"/>
      <c r="MJK6" s="1"/>
      <c r="MJL6" s="1"/>
      <c r="MJM6" s="1"/>
      <c r="MJN6" s="1"/>
      <c r="MJO6" s="1"/>
      <c r="MJP6" s="1"/>
      <c r="MJQ6" s="1"/>
      <c r="MJR6" s="1"/>
      <c r="MJS6" s="1"/>
      <c r="MJT6" s="1"/>
      <c r="MJU6" s="1"/>
      <c r="MJV6" s="1"/>
      <c r="MJW6" s="1"/>
      <c r="MJX6" s="1"/>
      <c r="MJY6" s="1"/>
      <c r="MJZ6" s="1"/>
      <c r="MKA6" s="1"/>
      <c r="MKB6" s="1"/>
      <c r="MKC6" s="1"/>
      <c r="MKD6" s="1"/>
      <c r="MKE6" s="1"/>
      <c r="MKF6" s="1"/>
      <c r="MKG6" s="1"/>
      <c r="MKH6" s="1"/>
      <c r="MKI6" s="1"/>
      <c r="MKJ6" s="1"/>
      <c r="MKK6" s="1"/>
      <c r="MKL6" s="1"/>
      <c r="MKM6" s="1"/>
      <c r="MKN6" s="1"/>
      <c r="MKO6" s="1"/>
      <c r="MKP6" s="1"/>
      <c r="MKQ6" s="1"/>
      <c r="MKR6" s="1"/>
      <c r="MKS6" s="1"/>
      <c r="MKT6" s="1"/>
      <c r="MKU6" s="1"/>
      <c r="MKV6" s="1"/>
      <c r="MKW6" s="1"/>
      <c r="MKX6" s="1"/>
      <c r="MKY6" s="1"/>
      <c r="MKZ6" s="1"/>
      <c r="MLA6" s="1"/>
      <c r="MLB6" s="1"/>
      <c r="MLC6" s="1"/>
      <c r="MLD6" s="1"/>
      <c r="MLE6" s="1"/>
      <c r="MLF6" s="1"/>
      <c r="MLG6" s="1"/>
      <c r="MLH6" s="1"/>
      <c r="MLI6" s="1"/>
      <c r="MLJ6" s="1"/>
      <c r="MLK6" s="1"/>
      <c r="MLL6" s="1"/>
      <c r="MLM6" s="1"/>
      <c r="MLN6" s="1"/>
      <c r="MLO6" s="1"/>
      <c r="MLP6" s="1"/>
      <c r="MLQ6" s="1"/>
      <c r="MLR6" s="1"/>
      <c r="MLS6" s="1"/>
      <c r="MLT6" s="1"/>
      <c r="MLU6" s="1"/>
      <c r="MLV6" s="1"/>
      <c r="MLW6" s="1"/>
      <c r="MLX6" s="1"/>
      <c r="MLY6" s="1"/>
      <c r="MLZ6" s="1"/>
      <c r="MMA6" s="1"/>
      <c r="MMB6" s="1"/>
      <c r="MMC6" s="1"/>
      <c r="MMD6" s="1"/>
      <c r="MME6" s="1"/>
      <c r="MMF6" s="1"/>
      <c r="MMG6" s="1"/>
      <c r="MMH6" s="1"/>
      <c r="MMI6" s="1"/>
      <c r="MMJ6" s="1"/>
      <c r="MMK6" s="1"/>
      <c r="MML6" s="1"/>
      <c r="MMM6" s="1"/>
      <c r="MMN6" s="1"/>
      <c r="MMO6" s="1"/>
      <c r="MMP6" s="1"/>
      <c r="MMQ6" s="1"/>
      <c r="MMR6" s="1"/>
      <c r="MMS6" s="1"/>
      <c r="MMT6" s="1"/>
      <c r="MMU6" s="1"/>
      <c r="MMV6" s="1"/>
      <c r="MMW6" s="1"/>
      <c r="MMX6" s="1"/>
      <c r="MMY6" s="1"/>
      <c r="MMZ6" s="1"/>
      <c r="MNA6" s="1"/>
      <c r="MNB6" s="1"/>
      <c r="MNC6" s="1"/>
      <c r="MND6" s="1"/>
      <c r="MNE6" s="1"/>
      <c r="MNF6" s="1"/>
      <c r="MNG6" s="1"/>
      <c r="MNH6" s="1"/>
      <c r="MNI6" s="1"/>
      <c r="MNJ6" s="1"/>
      <c r="MNK6" s="1"/>
      <c r="MNL6" s="1"/>
      <c r="MNM6" s="1"/>
      <c r="MNN6" s="1"/>
      <c r="MNO6" s="1"/>
      <c r="MNP6" s="1"/>
      <c r="MNQ6" s="1"/>
      <c r="MNR6" s="1"/>
      <c r="MNS6" s="1"/>
      <c r="MNT6" s="1"/>
      <c r="MNU6" s="1"/>
      <c r="MNV6" s="1"/>
      <c r="MNW6" s="1"/>
      <c r="MNX6" s="1"/>
      <c r="MNY6" s="1"/>
      <c r="MNZ6" s="1"/>
      <c r="MOA6" s="1"/>
      <c r="MOB6" s="1"/>
      <c r="MOC6" s="1"/>
      <c r="MOD6" s="1"/>
      <c r="MOE6" s="1"/>
      <c r="MOF6" s="1"/>
      <c r="MOG6" s="1"/>
      <c r="MOH6" s="1"/>
      <c r="MOI6" s="1"/>
      <c r="MOJ6" s="1"/>
      <c r="MOK6" s="1"/>
      <c r="MOL6" s="1"/>
      <c r="MOM6" s="1"/>
      <c r="MON6" s="1"/>
      <c r="MOO6" s="1"/>
      <c r="MOP6" s="1"/>
      <c r="MOQ6" s="1"/>
      <c r="MOR6" s="1"/>
      <c r="MOS6" s="1"/>
      <c r="MOT6" s="1"/>
      <c r="MOU6" s="1"/>
      <c r="MOV6" s="1"/>
      <c r="MOW6" s="1"/>
      <c r="MOX6" s="1"/>
      <c r="MOY6" s="1"/>
      <c r="MOZ6" s="1"/>
      <c r="MPA6" s="1"/>
      <c r="MPB6" s="1"/>
      <c r="MPC6" s="1"/>
      <c r="MPD6" s="1"/>
      <c r="MPE6" s="1"/>
      <c r="MPF6" s="1"/>
      <c r="MPG6" s="1"/>
      <c r="MPH6" s="1"/>
      <c r="MPI6" s="1"/>
      <c r="MPJ6" s="1"/>
      <c r="MPK6" s="1"/>
      <c r="MPL6" s="1"/>
      <c r="MPM6" s="1"/>
      <c r="MPN6" s="1"/>
      <c r="MPO6" s="1"/>
      <c r="MPP6" s="1"/>
      <c r="MPQ6" s="1"/>
      <c r="MPR6" s="1"/>
      <c r="MPS6" s="1"/>
      <c r="MPT6" s="1"/>
      <c r="MPU6" s="1"/>
      <c r="MPV6" s="1"/>
      <c r="MPW6" s="1"/>
      <c r="MPX6" s="1"/>
      <c r="MPY6" s="1"/>
      <c r="MPZ6" s="1"/>
      <c r="MQA6" s="1"/>
      <c r="MQB6" s="1"/>
      <c r="MQC6" s="1"/>
      <c r="MQD6" s="1"/>
      <c r="MQE6" s="1"/>
      <c r="MQF6" s="1"/>
      <c r="MQG6" s="1"/>
      <c r="MQH6" s="1"/>
      <c r="MQI6" s="1"/>
      <c r="MQJ6" s="1"/>
      <c r="MQK6" s="1"/>
      <c r="MQL6" s="1"/>
      <c r="MQM6" s="1"/>
      <c r="MQN6" s="1"/>
      <c r="MQO6" s="1"/>
      <c r="MQP6" s="1"/>
      <c r="MQQ6" s="1"/>
      <c r="MQR6" s="1"/>
      <c r="MQS6" s="1"/>
      <c r="MQT6" s="1"/>
      <c r="MQU6" s="1"/>
      <c r="MQV6" s="1"/>
      <c r="MQW6" s="1"/>
      <c r="MQX6" s="1"/>
      <c r="MQY6" s="1"/>
      <c r="MQZ6" s="1"/>
      <c r="MRA6" s="1"/>
      <c r="MRB6" s="1"/>
      <c r="MRC6" s="1"/>
      <c r="MRD6" s="1"/>
      <c r="MRE6" s="1"/>
      <c r="MRF6" s="1"/>
      <c r="MRG6" s="1"/>
      <c r="MRH6" s="1"/>
      <c r="MRI6" s="1"/>
      <c r="MRJ6" s="1"/>
      <c r="MRK6" s="1"/>
      <c r="MRL6" s="1"/>
      <c r="MRM6" s="1"/>
      <c r="MRN6" s="1"/>
      <c r="MRO6" s="1"/>
      <c r="MRP6" s="1"/>
      <c r="MRQ6" s="1"/>
      <c r="MRR6" s="1"/>
      <c r="MRS6" s="1"/>
      <c r="MRT6" s="1"/>
      <c r="MRU6" s="1"/>
      <c r="MRV6" s="1"/>
      <c r="MRW6" s="1"/>
      <c r="MRX6" s="1"/>
      <c r="MRY6" s="1"/>
      <c r="MRZ6" s="1"/>
      <c r="MSA6" s="1"/>
      <c r="MSB6" s="1"/>
      <c r="MSC6" s="1"/>
      <c r="MSD6" s="1"/>
      <c r="MSE6" s="1"/>
      <c r="MSF6" s="1"/>
      <c r="MSG6" s="1"/>
      <c r="MSH6" s="1"/>
      <c r="MSI6" s="1"/>
      <c r="MSJ6" s="1"/>
      <c r="MSK6" s="1"/>
      <c r="MSL6" s="1"/>
      <c r="MSM6" s="1"/>
      <c r="MSN6" s="1"/>
      <c r="MSO6" s="1"/>
      <c r="MSP6" s="1"/>
      <c r="MSQ6" s="1"/>
      <c r="MSR6" s="1"/>
      <c r="MSS6" s="1"/>
      <c r="MST6" s="1"/>
      <c r="MSU6" s="1"/>
      <c r="MSV6" s="1"/>
      <c r="MSW6" s="1"/>
      <c r="MSX6" s="1"/>
      <c r="MSY6" s="1"/>
      <c r="MSZ6" s="1"/>
      <c r="MTA6" s="1"/>
      <c r="MTB6" s="1"/>
      <c r="MTC6" s="1"/>
      <c r="MTD6" s="1"/>
      <c r="MTE6" s="1"/>
      <c r="MTF6" s="1"/>
      <c r="MTG6" s="1"/>
      <c r="MTH6" s="1"/>
      <c r="MTI6" s="1"/>
      <c r="MTJ6" s="1"/>
      <c r="MTK6" s="1"/>
      <c r="MTL6" s="1"/>
      <c r="MTM6" s="1"/>
      <c r="MTN6" s="1"/>
      <c r="MTO6" s="1"/>
      <c r="MTP6" s="1"/>
      <c r="MTQ6" s="1"/>
      <c r="MTR6" s="1"/>
      <c r="MTS6" s="1"/>
      <c r="MTT6" s="1"/>
      <c r="MTU6" s="1"/>
      <c r="MTV6" s="1"/>
      <c r="MTW6" s="1"/>
      <c r="MTX6" s="1"/>
      <c r="MTY6" s="1"/>
      <c r="MTZ6" s="1"/>
      <c r="MUA6" s="1"/>
      <c r="MUB6" s="1"/>
      <c r="MUC6" s="1"/>
      <c r="MUD6" s="1"/>
      <c r="MUE6" s="1"/>
      <c r="MUF6" s="1"/>
      <c r="MUG6" s="1"/>
      <c r="MUH6" s="1"/>
      <c r="MUI6" s="1"/>
      <c r="MUJ6" s="1"/>
      <c r="MUK6" s="1"/>
      <c r="MUL6" s="1"/>
      <c r="MUM6" s="1"/>
      <c r="MUN6" s="1"/>
      <c r="MUO6" s="1"/>
      <c r="MUP6" s="1"/>
      <c r="MUQ6" s="1"/>
      <c r="MUR6" s="1"/>
      <c r="MUS6" s="1"/>
      <c r="MUT6" s="1"/>
      <c r="MUU6" s="1"/>
      <c r="MUV6" s="1"/>
      <c r="MUW6" s="1"/>
      <c r="MUX6" s="1"/>
      <c r="MUY6" s="1"/>
      <c r="MUZ6" s="1"/>
      <c r="MVA6" s="1"/>
      <c r="MVB6" s="1"/>
      <c r="MVC6" s="1"/>
      <c r="MVD6" s="1"/>
      <c r="MVE6" s="1"/>
      <c r="MVF6" s="1"/>
      <c r="MVG6" s="1"/>
      <c r="MVH6" s="1"/>
      <c r="MVI6" s="1"/>
      <c r="MVJ6" s="1"/>
      <c r="MVK6" s="1"/>
      <c r="MVL6" s="1"/>
      <c r="MVM6" s="1"/>
      <c r="MVN6" s="1"/>
      <c r="MVO6" s="1"/>
      <c r="MVP6" s="1"/>
      <c r="MVQ6" s="1"/>
      <c r="MVR6" s="1"/>
      <c r="MVS6" s="1"/>
      <c r="MVT6" s="1"/>
      <c r="MVU6" s="1"/>
      <c r="MVV6" s="1"/>
      <c r="MVW6" s="1"/>
      <c r="MVX6" s="1"/>
      <c r="MVY6" s="1"/>
      <c r="MVZ6" s="1"/>
      <c r="MWA6" s="1"/>
      <c r="MWB6" s="1"/>
      <c r="MWC6" s="1"/>
      <c r="MWD6" s="1"/>
      <c r="MWE6" s="1"/>
      <c r="MWF6" s="1"/>
      <c r="MWG6" s="1"/>
      <c r="MWH6" s="1"/>
      <c r="MWI6" s="1"/>
      <c r="MWJ6" s="1"/>
      <c r="MWK6" s="1"/>
      <c r="MWL6" s="1"/>
      <c r="MWM6" s="1"/>
      <c r="MWN6" s="1"/>
      <c r="MWO6" s="1"/>
      <c r="MWP6" s="1"/>
      <c r="MWQ6" s="1"/>
      <c r="MWR6" s="1"/>
      <c r="MWS6" s="1"/>
      <c r="MWT6" s="1"/>
      <c r="MWU6" s="1"/>
      <c r="MWV6" s="1"/>
      <c r="MWW6" s="1"/>
      <c r="MWX6" s="1"/>
      <c r="MWY6" s="1"/>
      <c r="MWZ6" s="1"/>
      <c r="MXA6" s="1"/>
      <c r="MXB6" s="1"/>
      <c r="MXC6" s="1"/>
      <c r="MXD6" s="1"/>
      <c r="MXE6" s="1"/>
      <c r="MXF6" s="1"/>
      <c r="MXG6" s="1"/>
      <c r="MXH6" s="1"/>
      <c r="MXI6" s="1"/>
      <c r="MXJ6" s="1"/>
      <c r="MXK6" s="1"/>
      <c r="MXL6" s="1"/>
      <c r="MXM6" s="1"/>
      <c r="MXN6" s="1"/>
      <c r="MXO6" s="1"/>
      <c r="MXP6" s="1"/>
      <c r="MXQ6" s="1"/>
      <c r="MXR6" s="1"/>
      <c r="MXS6" s="1"/>
      <c r="MXT6" s="1"/>
      <c r="MXU6" s="1"/>
      <c r="MXV6" s="1"/>
      <c r="MXW6" s="1"/>
      <c r="MXX6" s="1"/>
      <c r="MXY6" s="1"/>
      <c r="MXZ6" s="1"/>
      <c r="MYA6" s="1"/>
      <c r="MYB6" s="1"/>
      <c r="MYC6" s="1"/>
      <c r="MYD6" s="1"/>
      <c r="MYE6" s="1"/>
      <c r="MYF6" s="1"/>
      <c r="MYG6" s="1"/>
      <c r="MYH6" s="1"/>
      <c r="MYI6" s="1"/>
      <c r="MYJ6" s="1"/>
      <c r="MYK6" s="1"/>
      <c r="MYL6" s="1"/>
      <c r="MYM6" s="1"/>
      <c r="MYN6" s="1"/>
      <c r="MYO6" s="1"/>
      <c r="MYP6" s="1"/>
      <c r="MYQ6" s="1"/>
      <c r="MYR6" s="1"/>
      <c r="MYS6" s="1"/>
      <c r="MYT6" s="1"/>
      <c r="MYU6" s="1"/>
      <c r="MYV6" s="1"/>
      <c r="MYW6" s="1"/>
      <c r="MYX6" s="1"/>
      <c r="MYY6" s="1"/>
      <c r="MYZ6" s="1"/>
      <c r="MZA6" s="1"/>
      <c r="MZB6" s="1"/>
      <c r="MZC6" s="1"/>
      <c r="MZD6" s="1"/>
      <c r="MZE6" s="1"/>
      <c r="MZF6" s="1"/>
      <c r="MZG6" s="1"/>
      <c r="MZH6" s="1"/>
      <c r="MZI6" s="1"/>
      <c r="MZJ6" s="1"/>
      <c r="MZK6" s="1"/>
      <c r="MZL6" s="1"/>
      <c r="MZM6" s="1"/>
      <c r="MZN6" s="1"/>
      <c r="MZO6" s="1"/>
      <c r="MZP6" s="1"/>
      <c r="MZQ6" s="1"/>
      <c r="MZR6" s="1"/>
      <c r="MZS6" s="1"/>
      <c r="MZT6" s="1"/>
      <c r="MZU6" s="1"/>
      <c r="MZV6" s="1"/>
      <c r="MZW6" s="1"/>
      <c r="MZX6" s="1"/>
      <c r="MZY6" s="1"/>
      <c r="MZZ6" s="1"/>
      <c r="NAA6" s="1"/>
      <c r="NAB6" s="1"/>
      <c r="NAC6" s="1"/>
      <c r="NAD6" s="1"/>
      <c r="NAE6" s="1"/>
      <c r="NAF6" s="1"/>
      <c r="NAG6" s="1"/>
      <c r="NAH6" s="1"/>
      <c r="NAI6" s="1"/>
      <c r="NAJ6" s="1"/>
      <c r="NAK6" s="1"/>
      <c r="NAL6" s="1"/>
      <c r="NAM6" s="1"/>
      <c r="NAN6" s="1"/>
      <c r="NAO6" s="1"/>
      <c r="NAP6" s="1"/>
      <c r="NAQ6" s="1"/>
      <c r="NAR6" s="1"/>
      <c r="NAS6" s="1"/>
      <c r="NAT6" s="1"/>
      <c r="NAU6" s="1"/>
      <c r="NAV6" s="1"/>
      <c r="NAW6" s="1"/>
      <c r="NAX6" s="1"/>
      <c r="NAY6" s="1"/>
      <c r="NAZ6" s="1"/>
      <c r="NBA6" s="1"/>
      <c r="NBB6" s="1"/>
      <c r="NBC6" s="1"/>
      <c r="NBD6" s="1"/>
      <c r="NBE6" s="1"/>
      <c r="NBF6" s="1"/>
      <c r="NBG6" s="1"/>
      <c r="NBH6" s="1"/>
      <c r="NBI6" s="1"/>
      <c r="NBJ6" s="1"/>
      <c r="NBK6" s="1"/>
      <c r="NBL6" s="1"/>
      <c r="NBM6" s="1"/>
      <c r="NBN6" s="1"/>
      <c r="NBO6" s="1"/>
      <c r="NBP6" s="1"/>
      <c r="NBQ6" s="1"/>
      <c r="NBR6" s="1"/>
      <c r="NBS6" s="1"/>
      <c r="NBT6" s="1"/>
      <c r="NBU6" s="1"/>
      <c r="NBV6" s="1"/>
      <c r="NBW6" s="1"/>
      <c r="NBX6" s="1"/>
      <c r="NBY6" s="1"/>
      <c r="NBZ6" s="1"/>
      <c r="NCA6" s="1"/>
      <c r="NCB6" s="1"/>
      <c r="NCC6" s="1"/>
      <c r="NCD6" s="1"/>
      <c r="NCE6" s="1"/>
      <c r="NCF6" s="1"/>
      <c r="NCG6" s="1"/>
      <c r="NCH6" s="1"/>
      <c r="NCI6" s="1"/>
      <c r="NCJ6" s="1"/>
      <c r="NCK6" s="1"/>
      <c r="NCL6" s="1"/>
      <c r="NCM6" s="1"/>
      <c r="NCN6" s="1"/>
      <c r="NCO6" s="1"/>
      <c r="NCP6" s="1"/>
      <c r="NCQ6" s="1"/>
      <c r="NCR6" s="1"/>
      <c r="NCS6" s="1"/>
      <c r="NCT6" s="1"/>
      <c r="NCU6" s="1"/>
      <c r="NCV6" s="1"/>
      <c r="NCW6" s="1"/>
      <c r="NCX6" s="1"/>
      <c r="NCY6" s="1"/>
      <c r="NCZ6" s="1"/>
      <c r="NDA6" s="1"/>
      <c r="NDB6" s="1"/>
      <c r="NDC6" s="1"/>
      <c r="NDD6" s="1"/>
      <c r="NDE6" s="1"/>
      <c r="NDF6" s="1"/>
      <c r="NDG6" s="1"/>
      <c r="NDH6" s="1"/>
      <c r="NDI6" s="1"/>
      <c r="NDJ6" s="1"/>
      <c r="NDK6" s="1"/>
      <c r="NDL6" s="1"/>
      <c r="NDM6" s="1"/>
      <c r="NDN6" s="1"/>
      <c r="NDO6" s="1"/>
      <c r="NDP6" s="1"/>
      <c r="NDQ6" s="1"/>
      <c r="NDR6" s="1"/>
      <c r="NDS6" s="1"/>
      <c r="NDT6" s="1"/>
      <c r="NDU6" s="1"/>
      <c r="NDV6" s="1"/>
      <c r="NDW6" s="1"/>
      <c r="NDX6" s="1"/>
      <c r="NDY6" s="1"/>
      <c r="NDZ6" s="1"/>
      <c r="NEA6" s="1"/>
      <c r="NEB6" s="1"/>
      <c r="NEC6" s="1"/>
      <c r="NED6" s="1"/>
      <c r="NEE6" s="1"/>
      <c r="NEF6" s="1"/>
      <c r="NEG6" s="1"/>
      <c r="NEH6" s="1"/>
      <c r="NEI6" s="1"/>
      <c r="NEJ6" s="1"/>
      <c r="NEK6" s="1"/>
      <c r="NEL6" s="1"/>
      <c r="NEM6" s="1"/>
      <c r="NEN6" s="1"/>
      <c r="NEO6" s="1"/>
      <c r="NEP6" s="1"/>
      <c r="NEQ6" s="1"/>
      <c r="NER6" s="1"/>
      <c r="NES6" s="1"/>
      <c r="NET6" s="1"/>
      <c r="NEU6" s="1"/>
      <c r="NEV6" s="1"/>
      <c r="NEW6" s="1"/>
      <c r="NEX6" s="1"/>
      <c r="NEY6" s="1"/>
      <c r="NEZ6" s="1"/>
      <c r="NFA6" s="1"/>
      <c r="NFB6" s="1"/>
      <c r="NFC6" s="1"/>
      <c r="NFD6" s="1"/>
      <c r="NFE6" s="1"/>
      <c r="NFF6" s="1"/>
      <c r="NFG6" s="1"/>
      <c r="NFH6" s="1"/>
      <c r="NFI6" s="1"/>
      <c r="NFJ6" s="1"/>
      <c r="NFK6" s="1"/>
      <c r="NFL6" s="1"/>
      <c r="NFM6" s="1"/>
      <c r="NFN6" s="1"/>
      <c r="NFO6" s="1"/>
      <c r="NFP6" s="1"/>
      <c r="NFQ6" s="1"/>
      <c r="NFR6" s="1"/>
      <c r="NFS6" s="1"/>
      <c r="NFT6" s="1"/>
      <c r="NFU6" s="1"/>
      <c r="NFV6" s="1"/>
      <c r="NFW6" s="1"/>
      <c r="NFX6" s="1"/>
      <c r="NFY6" s="1"/>
      <c r="NFZ6" s="1"/>
      <c r="NGA6" s="1"/>
      <c r="NGB6" s="1"/>
      <c r="NGC6" s="1"/>
      <c r="NGD6" s="1"/>
      <c r="NGE6" s="1"/>
      <c r="NGF6" s="1"/>
      <c r="NGG6" s="1"/>
      <c r="NGH6" s="1"/>
      <c r="NGI6" s="1"/>
      <c r="NGJ6" s="1"/>
      <c r="NGK6" s="1"/>
      <c r="NGL6" s="1"/>
      <c r="NGM6" s="1"/>
      <c r="NGN6" s="1"/>
      <c r="NGO6" s="1"/>
      <c r="NGP6" s="1"/>
      <c r="NGQ6" s="1"/>
      <c r="NGR6" s="1"/>
      <c r="NGS6" s="1"/>
      <c r="NGT6" s="1"/>
      <c r="NGU6" s="1"/>
      <c r="NGV6" s="1"/>
      <c r="NGW6" s="1"/>
      <c r="NGX6" s="1"/>
      <c r="NGY6" s="1"/>
      <c r="NGZ6" s="1"/>
      <c r="NHA6" s="1"/>
      <c r="NHB6" s="1"/>
      <c r="NHC6" s="1"/>
      <c r="NHD6" s="1"/>
      <c r="NHE6" s="1"/>
      <c r="NHF6" s="1"/>
      <c r="NHG6" s="1"/>
      <c r="NHH6" s="1"/>
      <c r="NHI6" s="1"/>
      <c r="NHJ6" s="1"/>
      <c r="NHK6" s="1"/>
      <c r="NHL6" s="1"/>
      <c r="NHM6" s="1"/>
      <c r="NHN6" s="1"/>
      <c r="NHO6" s="1"/>
      <c r="NHP6" s="1"/>
      <c r="NHQ6" s="1"/>
      <c r="NHR6" s="1"/>
      <c r="NHS6" s="1"/>
      <c r="NHT6" s="1"/>
      <c r="NHU6" s="1"/>
      <c r="NHV6" s="1"/>
      <c r="NHW6" s="1"/>
      <c r="NHX6" s="1"/>
      <c r="NHY6" s="1"/>
      <c r="NHZ6" s="1"/>
      <c r="NIA6" s="1"/>
      <c r="NIB6" s="1"/>
      <c r="NIC6" s="1"/>
      <c r="NID6" s="1"/>
      <c r="NIE6" s="1"/>
      <c r="NIF6" s="1"/>
      <c r="NIG6" s="1"/>
      <c r="NIH6" s="1"/>
      <c r="NII6" s="1"/>
      <c r="NIJ6" s="1"/>
      <c r="NIK6" s="1"/>
      <c r="NIL6" s="1"/>
      <c r="NIM6" s="1"/>
      <c r="NIN6" s="1"/>
      <c r="NIO6" s="1"/>
      <c r="NIP6" s="1"/>
      <c r="NIQ6" s="1"/>
      <c r="NIR6" s="1"/>
      <c r="NIS6" s="1"/>
      <c r="NIT6" s="1"/>
      <c r="NIU6" s="1"/>
      <c r="NIV6" s="1"/>
      <c r="NIW6" s="1"/>
      <c r="NIX6" s="1"/>
      <c r="NIY6" s="1"/>
      <c r="NIZ6" s="1"/>
      <c r="NJA6" s="1"/>
      <c r="NJB6" s="1"/>
      <c r="NJC6" s="1"/>
      <c r="NJD6" s="1"/>
      <c r="NJE6" s="1"/>
      <c r="NJF6" s="1"/>
      <c r="NJG6" s="1"/>
      <c r="NJH6" s="1"/>
      <c r="NJI6" s="1"/>
      <c r="NJJ6" s="1"/>
      <c r="NJK6" s="1"/>
      <c r="NJL6" s="1"/>
      <c r="NJM6" s="1"/>
      <c r="NJN6" s="1"/>
      <c r="NJO6" s="1"/>
      <c r="NJP6" s="1"/>
      <c r="NJQ6" s="1"/>
      <c r="NJR6" s="1"/>
      <c r="NJS6" s="1"/>
      <c r="NJT6" s="1"/>
      <c r="NJU6" s="1"/>
      <c r="NJV6" s="1"/>
      <c r="NJW6" s="1"/>
      <c r="NJX6" s="1"/>
      <c r="NJY6" s="1"/>
      <c r="NJZ6" s="1"/>
      <c r="NKA6" s="1"/>
      <c r="NKB6" s="1"/>
      <c r="NKC6" s="1"/>
      <c r="NKD6" s="1"/>
      <c r="NKE6" s="1"/>
      <c r="NKF6" s="1"/>
      <c r="NKG6" s="1"/>
      <c r="NKH6" s="1"/>
      <c r="NKI6" s="1"/>
      <c r="NKJ6" s="1"/>
      <c r="NKK6" s="1"/>
      <c r="NKL6" s="1"/>
      <c r="NKM6" s="1"/>
      <c r="NKN6" s="1"/>
      <c r="NKO6" s="1"/>
      <c r="NKP6" s="1"/>
      <c r="NKQ6" s="1"/>
      <c r="NKR6" s="1"/>
      <c r="NKS6" s="1"/>
      <c r="NKT6" s="1"/>
      <c r="NKU6" s="1"/>
      <c r="NKV6" s="1"/>
      <c r="NKW6" s="1"/>
      <c r="NKX6" s="1"/>
      <c r="NKY6" s="1"/>
      <c r="NKZ6" s="1"/>
      <c r="NLA6" s="1"/>
      <c r="NLB6" s="1"/>
      <c r="NLC6" s="1"/>
      <c r="NLD6" s="1"/>
      <c r="NLE6" s="1"/>
      <c r="NLF6" s="1"/>
      <c r="NLG6" s="1"/>
      <c r="NLH6" s="1"/>
      <c r="NLI6" s="1"/>
      <c r="NLJ6" s="1"/>
      <c r="NLK6" s="1"/>
      <c r="NLL6" s="1"/>
      <c r="NLM6" s="1"/>
      <c r="NLN6" s="1"/>
      <c r="NLO6" s="1"/>
      <c r="NLP6" s="1"/>
      <c r="NLQ6" s="1"/>
      <c r="NLR6" s="1"/>
      <c r="NLS6" s="1"/>
      <c r="NLT6" s="1"/>
      <c r="NLU6" s="1"/>
      <c r="NLV6" s="1"/>
      <c r="NLW6" s="1"/>
      <c r="NLX6" s="1"/>
      <c r="NLY6" s="1"/>
      <c r="NLZ6" s="1"/>
      <c r="NMA6" s="1"/>
      <c r="NMB6" s="1"/>
      <c r="NMC6" s="1"/>
      <c r="NMD6" s="1"/>
      <c r="NME6" s="1"/>
      <c r="NMF6" s="1"/>
      <c r="NMG6" s="1"/>
      <c r="NMH6" s="1"/>
      <c r="NMI6" s="1"/>
      <c r="NMJ6" s="1"/>
      <c r="NMK6" s="1"/>
      <c r="NML6" s="1"/>
      <c r="NMM6" s="1"/>
      <c r="NMN6" s="1"/>
      <c r="NMO6" s="1"/>
      <c r="NMP6" s="1"/>
      <c r="NMQ6" s="1"/>
      <c r="NMR6" s="1"/>
      <c r="NMS6" s="1"/>
      <c r="NMT6" s="1"/>
      <c r="NMU6" s="1"/>
      <c r="NMV6" s="1"/>
      <c r="NMW6" s="1"/>
      <c r="NMX6" s="1"/>
      <c r="NMY6" s="1"/>
      <c r="NMZ6" s="1"/>
      <c r="NNA6" s="1"/>
      <c r="NNB6" s="1"/>
      <c r="NNC6" s="1"/>
      <c r="NND6" s="1"/>
      <c r="NNE6" s="1"/>
      <c r="NNF6" s="1"/>
      <c r="NNG6" s="1"/>
      <c r="NNH6" s="1"/>
      <c r="NNI6" s="1"/>
      <c r="NNJ6" s="1"/>
      <c r="NNK6" s="1"/>
      <c r="NNL6" s="1"/>
      <c r="NNM6" s="1"/>
      <c r="NNN6" s="1"/>
      <c r="NNO6" s="1"/>
      <c r="NNP6" s="1"/>
      <c r="NNQ6" s="1"/>
      <c r="NNR6" s="1"/>
      <c r="NNS6" s="1"/>
      <c r="NNT6" s="1"/>
      <c r="NNU6" s="1"/>
      <c r="NNV6" s="1"/>
      <c r="NNW6" s="1"/>
      <c r="NNX6" s="1"/>
      <c r="NNY6" s="1"/>
      <c r="NNZ6" s="1"/>
      <c r="NOA6" s="1"/>
      <c r="NOB6" s="1"/>
      <c r="NOC6" s="1"/>
      <c r="NOD6" s="1"/>
      <c r="NOE6" s="1"/>
      <c r="NOF6" s="1"/>
      <c r="NOG6" s="1"/>
      <c r="NOH6" s="1"/>
      <c r="NOI6" s="1"/>
      <c r="NOJ6" s="1"/>
      <c r="NOK6" s="1"/>
      <c r="NOL6" s="1"/>
      <c r="NOM6" s="1"/>
      <c r="NON6" s="1"/>
      <c r="NOO6" s="1"/>
      <c r="NOP6" s="1"/>
      <c r="NOQ6" s="1"/>
      <c r="NOR6" s="1"/>
      <c r="NOS6" s="1"/>
      <c r="NOT6" s="1"/>
      <c r="NOU6" s="1"/>
      <c r="NOV6" s="1"/>
      <c r="NOW6" s="1"/>
      <c r="NOX6" s="1"/>
      <c r="NOY6" s="1"/>
      <c r="NOZ6" s="1"/>
      <c r="NPA6" s="1"/>
      <c r="NPB6" s="1"/>
      <c r="NPC6" s="1"/>
      <c r="NPD6" s="1"/>
      <c r="NPE6" s="1"/>
      <c r="NPF6" s="1"/>
      <c r="NPG6" s="1"/>
      <c r="NPH6" s="1"/>
      <c r="NPI6" s="1"/>
      <c r="NPJ6" s="1"/>
      <c r="NPK6" s="1"/>
      <c r="NPL6" s="1"/>
      <c r="NPM6" s="1"/>
      <c r="NPN6" s="1"/>
      <c r="NPO6" s="1"/>
      <c r="NPP6" s="1"/>
      <c r="NPQ6" s="1"/>
      <c r="NPR6" s="1"/>
      <c r="NPS6" s="1"/>
      <c r="NPT6" s="1"/>
      <c r="NPU6" s="1"/>
      <c r="NPV6" s="1"/>
      <c r="NPW6" s="1"/>
      <c r="NPX6" s="1"/>
      <c r="NPY6" s="1"/>
      <c r="NPZ6" s="1"/>
      <c r="NQA6" s="1"/>
      <c r="NQB6" s="1"/>
      <c r="NQC6" s="1"/>
      <c r="NQD6" s="1"/>
      <c r="NQE6" s="1"/>
      <c r="NQF6" s="1"/>
      <c r="NQG6" s="1"/>
      <c r="NQH6" s="1"/>
      <c r="NQI6" s="1"/>
      <c r="NQJ6" s="1"/>
      <c r="NQK6" s="1"/>
      <c r="NQL6" s="1"/>
      <c r="NQM6" s="1"/>
      <c r="NQN6" s="1"/>
      <c r="NQO6" s="1"/>
      <c r="NQP6" s="1"/>
      <c r="NQQ6" s="1"/>
      <c r="NQR6" s="1"/>
      <c r="NQS6" s="1"/>
      <c r="NQT6" s="1"/>
      <c r="NQU6" s="1"/>
      <c r="NQV6" s="1"/>
      <c r="NQW6" s="1"/>
      <c r="NQX6" s="1"/>
      <c r="NQY6" s="1"/>
      <c r="NQZ6" s="1"/>
      <c r="NRA6" s="1"/>
      <c r="NRB6" s="1"/>
      <c r="NRC6" s="1"/>
      <c r="NRD6" s="1"/>
      <c r="NRE6" s="1"/>
      <c r="NRF6" s="1"/>
      <c r="NRG6" s="1"/>
      <c r="NRH6" s="1"/>
      <c r="NRI6" s="1"/>
      <c r="NRJ6" s="1"/>
      <c r="NRK6" s="1"/>
      <c r="NRL6" s="1"/>
      <c r="NRM6" s="1"/>
      <c r="NRN6" s="1"/>
      <c r="NRO6" s="1"/>
      <c r="NRP6" s="1"/>
      <c r="NRQ6" s="1"/>
      <c r="NRR6" s="1"/>
      <c r="NRS6" s="1"/>
      <c r="NRT6" s="1"/>
      <c r="NRU6" s="1"/>
      <c r="NRV6" s="1"/>
      <c r="NRW6" s="1"/>
      <c r="NRX6" s="1"/>
      <c r="NRY6" s="1"/>
      <c r="NRZ6" s="1"/>
      <c r="NSA6" s="1"/>
      <c r="NSB6" s="1"/>
      <c r="NSC6" s="1"/>
      <c r="NSD6" s="1"/>
      <c r="NSE6" s="1"/>
      <c r="NSF6" s="1"/>
      <c r="NSG6" s="1"/>
      <c r="NSH6" s="1"/>
      <c r="NSI6" s="1"/>
      <c r="NSJ6" s="1"/>
      <c r="NSK6" s="1"/>
      <c r="NSL6" s="1"/>
      <c r="NSM6" s="1"/>
      <c r="NSN6" s="1"/>
      <c r="NSO6" s="1"/>
      <c r="NSP6" s="1"/>
      <c r="NSQ6" s="1"/>
      <c r="NSR6" s="1"/>
      <c r="NSS6" s="1"/>
      <c r="NST6" s="1"/>
      <c r="NSU6" s="1"/>
      <c r="NSV6" s="1"/>
      <c r="NSW6" s="1"/>
      <c r="NSX6" s="1"/>
      <c r="NSY6" s="1"/>
      <c r="NSZ6" s="1"/>
      <c r="NTA6" s="1"/>
      <c r="NTB6" s="1"/>
      <c r="NTC6" s="1"/>
      <c r="NTD6" s="1"/>
      <c r="NTE6" s="1"/>
      <c r="NTF6" s="1"/>
      <c r="NTG6" s="1"/>
      <c r="NTH6" s="1"/>
      <c r="NTI6" s="1"/>
      <c r="NTJ6" s="1"/>
      <c r="NTK6" s="1"/>
      <c r="NTL6" s="1"/>
      <c r="NTM6" s="1"/>
      <c r="NTN6" s="1"/>
      <c r="NTO6" s="1"/>
      <c r="NTP6" s="1"/>
      <c r="NTQ6" s="1"/>
      <c r="NTR6" s="1"/>
      <c r="NTS6" s="1"/>
      <c r="NTT6" s="1"/>
      <c r="NTU6" s="1"/>
      <c r="NTV6" s="1"/>
      <c r="NTW6" s="1"/>
      <c r="NTX6" s="1"/>
      <c r="NTY6" s="1"/>
      <c r="NTZ6" s="1"/>
      <c r="NUA6" s="1"/>
      <c r="NUB6" s="1"/>
      <c r="NUC6" s="1"/>
      <c r="NUD6" s="1"/>
      <c r="NUE6" s="1"/>
      <c r="NUF6" s="1"/>
      <c r="NUG6" s="1"/>
      <c r="NUH6" s="1"/>
      <c r="NUI6" s="1"/>
      <c r="NUJ6" s="1"/>
      <c r="NUK6" s="1"/>
      <c r="NUL6" s="1"/>
      <c r="NUM6" s="1"/>
      <c r="NUN6" s="1"/>
      <c r="NUO6" s="1"/>
      <c r="NUP6" s="1"/>
      <c r="NUQ6" s="1"/>
      <c r="NUR6" s="1"/>
      <c r="NUS6" s="1"/>
      <c r="NUT6" s="1"/>
      <c r="NUU6" s="1"/>
      <c r="NUV6" s="1"/>
      <c r="NUW6" s="1"/>
      <c r="NUX6" s="1"/>
      <c r="NUY6" s="1"/>
      <c r="NUZ6" s="1"/>
      <c r="NVA6" s="1"/>
      <c r="NVB6" s="1"/>
      <c r="NVC6" s="1"/>
      <c r="NVD6" s="1"/>
      <c r="NVE6" s="1"/>
      <c r="NVF6" s="1"/>
      <c r="NVG6" s="1"/>
      <c r="NVH6" s="1"/>
      <c r="NVI6" s="1"/>
      <c r="NVJ6" s="1"/>
      <c r="NVK6" s="1"/>
      <c r="NVL6" s="1"/>
      <c r="NVM6" s="1"/>
      <c r="NVN6" s="1"/>
      <c r="NVO6" s="1"/>
      <c r="NVP6" s="1"/>
      <c r="NVQ6" s="1"/>
      <c r="NVR6" s="1"/>
      <c r="NVS6" s="1"/>
      <c r="NVT6" s="1"/>
      <c r="NVU6" s="1"/>
      <c r="NVV6" s="1"/>
      <c r="NVW6" s="1"/>
      <c r="NVX6" s="1"/>
      <c r="NVY6" s="1"/>
      <c r="NVZ6" s="1"/>
      <c r="NWA6" s="1"/>
      <c r="NWB6" s="1"/>
      <c r="NWC6" s="1"/>
      <c r="NWD6" s="1"/>
      <c r="NWE6" s="1"/>
      <c r="NWF6" s="1"/>
      <c r="NWG6" s="1"/>
      <c r="NWH6" s="1"/>
      <c r="NWI6" s="1"/>
      <c r="NWJ6" s="1"/>
      <c r="NWK6" s="1"/>
      <c r="NWL6" s="1"/>
      <c r="NWM6" s="1"/>
      <c r="NWN6" s="1"/>
      <c r="NWO6" s="1"/>
      <c r="NWP6" s="1"/>
      <c r="NWQ6" s="1"/>
      <c r="NWR6" s="1"/>
      <c r="NWS6" s="1"/>
      <c r="NWT6" s="1"/>
      <c r="NWU6" s="1"/>
      <c r="NWV6" s="1"/>
      <c r="NWW6" s="1"/>
      <c r="NWX6" s="1"/>
      <c r="NWY6" s="1"/>
      <c r="NWZ6" s="1"/>
      <c r="NXA6" s="1"/>
      <c r="NXB6" s="1"/>
      <c r="NXC6" s="1"/>
      <c r="NXD6" s="1"/>
      <c r="NXE6" s="1"/>
      <c r="NXF6" s="1"/>
      <c r="NXG6" s="1"/>
      <c r="NXH6" s="1"/>
      <c r="NXI6" s="1"/>
      <c r="NXJ6" s="1"/>
      <c r="NXK6" s="1"/>
      <c r="NXL6" s="1"/>
      <c r="NXM6" s="1"/>
      <c r="NXN6" s="1"/>
      <c r="NXO6" s="1"/>
      <c r="NXP6" s="1"/>
      <c r="NXQ6" s="1"/>
      <c r="NXR6" s="1"/>
      <c r="NXS6" s="1"/>
      <c r="NXT6" s="1"/>
      <c r="NXU6" s="1"/>
      <c r="NXV6" s="1"/>
      <c r="NXW6" s="1"/>
      <c r="NXX6" s="1"/>
      <c r="NXY6" s="1"/>
      <c r="NXZ6" s="1"/>
      <c r="NYA6" s="1"/>
      <c r="NYB6" s="1"/>
      <c r="NYC6" s="1"/>
      <c r="NYD6" s="1"/>
      <c r="NYE6" s="1"/>
      <c r="NYF6" s="1"/>
      <c r="NYG6" s="1"/>
      <c r="NYH6" s="1"/>
      <c r="NYI6" s="1"/>
      <c r="NYJ6" s="1"/>
      <c r="NYK6" s="1"/>
      <c r="NYL6" s="1"/>
      <c r="NYM6" s="1"/>
      <c r="NYN6" s="1"/>
      <c r="NYO6" s="1"/>
      <c r="NYP6" s="1"/>
      <c r="NYQ6" s="1"/>
      <c r="NYR6" s="1"/>
      <c r="NYS6" s="1"/>
      <c r="NYT6" s="1"/>
      <c r="NYU6" s="1"/>
      <c r="NYV6" s="1"/>
      <c r="NYW6" s="1"/>
      <c r="NYX6" s="1"/>
      <c r="NYY6" s="1"/>
      <c r="NYZ6" s="1"/>
      <c r="NZA6" s="1"/>
      <c r="NZB6" s="1"/>
      <c r="NZC6" s="1"/>
      <c r="NZD6" s="1"/>
      <c r="NZE6" s="1"/>
      <c r="NZF6" s="1"/>
      <c r="NZG6" s="1"/>
      <c r="NZH6" s="1"/>
      <c r="NZI6" s="1"/>
      <c r="NZJ6" s="1"/>
      <c r="NZK6" s="1"/>
      <c r="NZL6" s="1"/>
      <c r="NZM6" s="1"/>
      <c r="NZN6" s="1"/>
      <c r="NZO6" s="1"/>
      <c r="NZP6" s="1"/>
      <c r="NZQ6" s="1"/>
      <c r="NZR6" s="1"/>
      <c r="NZS6" s="1"/>
      <c r="NZT6" s="1"/>
      <c r="NZU6" s="1"/>
      <c r="NZV6" s="1"/>
      <c r="NZW6" s="1"/>
      <c r="NZX6" s="1"/>
      <c r="NZY6" s="1"/>
      <c r="NZZ6" s="1"/>
      <c r="OAA6" s="1"/>
      <c r="OAB6" s="1"/>
      <c r="OAC6" s="1"/>
      <c r="OAD6" s="1"/>
      <c r="OAE6" s="1"/>
      <c r="OAF6" s="1"/>
      <c r="OAG6" s="1"/>
      <c r="OAH6" s="1"/>
      <c r="OAI6" s="1"/>
      <c r="OAJ6" s="1"/>
      <c r="OAK6" s="1"/>
      <c r="OAL6" s="1"/>
      <c r="OAM6" s="1"/>
      <c r="OAN6" s="1"/>
      <c r="OAO6" s="1"/>
      <c r="OAP6" s="1"/>
      <c r="OAQ6" s="1"/>
      <c r="OAR6" s="1"/>
      <c r="OAS6" s="1"/>
      <c r="OAT6" s="1"/>
      <c r="OAU6" s="1"/>
      <c r="OAV6" s="1"/>
      <c r="OAW6" s="1"/>
      <c r="OAX6" s="1"/>
      <c r="OAY6" s="1"/>
      <c r="OAZ6" s="1"/>
      <c r="OBA6" s="1"/>
      <c r="OBB6" s="1"/>
      <c r="OBC6" s="1"/>
      <c r="OBD6" s="1"/>
      <c r="OBE6" s="1"/>
      <c r="OBF6" s="1"/>
      <c r="OBG6" s="1"/>
      <c r="OBH6" s="1"/>
      <c r="OBI6" s="1"/>
      <c r="OBJ6" s="1"/>
      <c r="OBK6" s="1"/>
      <c r="OBL6" s="1"/>
      <c r="OBM6" s="1"/>
      <c r="OBN6" s="1"/>
      <c r="OBO6" s="1"/>
      <c r="OBP6" s="1"/>
      <c r="OBQ6" s="1"/>
      <c r="OBR6" s="1"/>
      <c r="OBS6" s="1"/>
      <c r="OBT6" s="1"/>
      <c r="OBU6" s="1"/>
      <c r="OBV6" s="1"/>
      <c r="OBW6" s="1"/>
      <c r="OBX6" s="1"/>
      <c r="OBY6" s="1"/>
      <c r="OBZ6" s="1"/>
      <c r="OCA6" s="1"/>
      <c r="OCB6" s="1"/>
      <c r="OCC6" s="1"/>
      <c r="OCD6" s="1"/>
      <c r="OCE6" s="1"/>
      <c r="OCF6" s="1"/>
      <c r="OCG6" s="1"/>
      <c r="OCH6" s="1"/>
      <c r="OCI6" s="1"/>
      <c r="OCJ6" s="1"/>
      <c r="OCK6" s="1"/>
      <c r="OCL6" s="1"/>
      <c r="OCM6" s="1"/>
      <c r="OCN6" s="1"/>
      <c r="OCO6" s="1"/>
      <c r="OCP6" s="1"/>
      <c r="OCQ6" s="1"/>
      <c r="OCR6" s="1"/>
      <c r="OCS6" s="1"/>
      <c r="OCT6" s="1"/>
      <c r="OCU6" s="1"/>
      <c r="OCV6" s="1"/>
      <c r="OCW6" s="1"/>
      <c r="OCX6" s="1"/>
      <c r="OCY6" s="1"/>
      <c r="OCZ6" s="1"/>
      <c r="ODA6" s="1"/>
      <c r="ODB6" s="1"/>
      <c r="ODC6" s="1"/>
      <c r="ODD6" s="1"/>
      <c r="ODE6" s="1"/>
      <c r="ODF6" s="1"/>
      <c r="ODG6" s="1"/>
      <c r="ODH6" s="1"/>
      <c r="ODI6" s="1"/>
      <c r="ODJ6" s="1"/>
      <c r="ODK6" s="1"/>
      <c r="ODL6" s="1"/>
      <c r="ODM6" s="1"/>
      <c r="ODN6" s="1"/>
      <c r="ODO6" s="1"/>
      <c r="ODP6" s="1"/>
      <c r="ODQ6" s="1"/>
      <c r="ODR6" s="1"/>
      <c r="ODS6" s="1"/>
      <c r="ODT6" s="1"/>
      <c r="ODU6" s="1"/>
      <c r="ODV6" s="1"/>
      <c r="ODW6" s="1"/>
      <c r="ODX6" s="1"/>
      <c r="ODY6" s="1"/>
      <c r="ODZ6" s="1"/>
      <c r="OEA6" s="1"/>
      <c r="OEB6" s="1"/>
      <c r="OEC6" s="1"/>
      <c r="OED6" s="1"/>
      <c r="OEE6" s="1"/>
      <c r="OEF6" s="1"/>
      <c r="OEG6" s="1"/>
      <c r="OEH6" s="1"/>
      <c r="OEI6" s="1"/>
      <c r="OEJ6" s="1"/>
      <c r="OEK6" s="1"/>
      <c r="OEL6" s="1"/>
      <c r="OEM6" s="1"/>
      <c r="OEN6" s="1"/>
      <c r="OEO6" s="1"/>
      <c r="OEP6" s="1"/>
      <c r="OEQ6" s="1"/>
      <c r="OER6" s="1"/>
      <c r="OES6" s="1"/>
      <c r="OET6" s="1"/>
      <c r="OEU6" s="1"/>
      <c r="OEV6" s="1"/>
      <c r="OEW6" s="1"/>
      <c r="OEX6" s="1"/>
      <c r="OEY6" s="1"/>
      <c r="OEZ6" s="1"/>
      <c r="OFA6" s="1"/>
      <c r="OFB6" s="1"/>
      <c r="OFC6" s="1"/>
      <c r="OFD6" s="1"/>
      <c r="OFE6" s="1"/>
      <c r="OFF6" s="1"/>
      <c r="OFG6" s="1"/>
      <c r="OFH6" s="1"/>
      <c r="OFI6" s="1"/>
      <c r="OFJ6" s="1"/>
      <c r="OFK6" s="1"/>
      <c r="OFL6" s="1"/>
      <c r="OFM6" s="1"/>
      <c r="OFN6" s="1"/>
      <c r="OFO6" s="1"/>
      <c r="OFP6" s="1"/>
      <c r="OFQ6" s="1"/>
      <c r="OFR6" s="1"/>
      <c r="OFS6" s="1"/>
      <c r="OFT6" s="1"/>
      <c r="OFU6" s="1"/>
      <c r="OFV6" s="1"/>
      <c r="OFW6" s="1"/>
      <c r="OFX6" s="1"/>
      <c r="OFY6" s="1"/>
      <c r="OFZ6" s="1"/>
      <c r="OGA6" s="1"/>
      <c r="OGB6" s="1"/>
      <c r="OGC6" s="1"/>
      <c r="OGD6" s="1"/>
      <c r="OGE6" s="1"/>
      <c r="OGF6" s="1"/>
      <c r="OGG6" s="1"/>
      <c r="OGH6" s="1"/>
      <c r="OGI6" s="1"/>
      <c r="OGJ6" s="1"/>
      <c r="OGK6" s="1"/>
      <c r="OGL6" s="1"/>
      <c r="OGM6" s="1"/>
      <c r="OGN6" s="1"/>
      <c r="OGO6" s="1"/>
      <c r="OGP6" s="1"/>
      <c r="OGQ6" s="1"/>
      <c r="OGR6" s="1"/>
      <c r="OGS6" s="1"/>
      <c r="OGT6" s="1"/>
      <c r="OGU6" s="1"/>
      <c r="OGV6" s="1"/>
      <c r="OGW6" s="1"/>
      <c r="OGX6" s="1"/>
      <c r="OGY6" s="1"/>
      <c r="OGZ6" s="1"/>
      <c r="OHA6" s="1"/>
      <c r="OHB6" s="1"/>
      <c r="OHC6" s="1"/>
      <c r="OHD6" s="1"/>
      <c r="OHE6" s="1"/>
      <c r="OHF6" s="1"/>
      <c r="OHG6" s="1"/>
      <c r="OHH6" s="1"/>
      <c r="OHI6" s="1"/>
      <c r="OHJ6" s="1"/>
      <c r="OHK6" s="1"/>
      <c r="OHL6" s="1"/>
      <c r="OHM6" s="1"/>
      <c r="OHN6" s="1"/>
      <c r="OHO6" s="1"/>
      <c r="OHP6" s="1"/>
      <c r="OHQ6" s="1"/>
      <c r="OHR6" s="1"/>
      <c r="OHS6" s="1"/>
      <c r="OHT6" s="1"/>
      <c r="OHU6" s="1"/>
      <c r="OHV6" s="1"/>
      <c r="OHW6" s="1"/>
      <c r="OHX6" s="1"/>
      <c r="OHY6" s="1"/>
      <c r="OHZ6" s="1"/>
      <c r="OIA6" s="1"/>
      <c r="OIB6" s="1"/>
      <c r="OIC6" s="1"/>
      <c r="OID6" s="1"/>
      <c r="OIE6" s="1"/>
      <c r="OIF6" s="1"/>
      <c r="OIG6" s="1"/>
      <c r="OIH6" s="1"/>
      <c r="OII6" s="1"/>
      <c r="OIJ6" s="1"/>
      <c r="OIK6" s="1"/>
      <c r="OIL6" s="1"/>
      <c r="OIM6" s="1"/>
      <c r="OIN6" s="1"/>
      <c r="OIO6" s="1"/>
      <c r="OIP6" s="1"/>
      <c r="OIQ6" s="1"/>
      <c r="OIR6" s="1"/>
      <c r="OIS6" s="1"/>
      <c r="OIT6" s="1"/>
      <c r="OIU6" s="1"/>
      <c r="OIV6" s="1"/>
      <c r="OIW6" s="1"/>
      <c r="OIX6" s="1"/>
      <c r="OIY6" s="1"/>
      <c r="OIZ6" s="1"/>
      <c r="OJA6" s="1"/>
      <c r="OJB6" s="1"/>
      <c r="OJC6" s="1"/>
      <c r="OJD6" s="1"/>
      <c r="OJE6" s="1"/>
      <c r="OJF6" s="1"/>
      <c r="OJG6" s="1"/>
      <c r="OJH6" s="1"/>
      <c r="OJI6" s="1"/>
      <c r="OJJ6" s="1"/>
      <c r="OJK6" s="1"/>
      <c r="OJL6" s="1"/>
      <c r="OJM6" s="1"/>
      <c r="OJN6" s="1"/>
      <c r="OJO6" s="1"/>
      <c r="OJP6" s="1"/>
      <c r="OJQ6" s="1"/>
      <c r="OJR6" s="1"/>
      <c r="OJS6" s="1"/>
      <c r="OJT6" s="1"/>
      <c r="OJU6" s="1"/>
      <c r="OJV6" s="1"/>
      <c r="OJW6" s="1"/>
      <c r="OJX6" s="1"/>
      <c r="OJY6" s="1"/>
      <c r="OJZ6" s="1"/>
      <c r="OKA6" s="1"/>
      <c r="OKB6" s="1"/>
      <c r="OKC6" s="1"/>
      <c r="OKD6" s="1"/>
      <c r="OKE6" s="1"/>
      <c r="OKF6" s="1"/>
      <c r="OKG6" s="1"/>
      <c r="OKH6" s="1"/>
      <c r="OKI6" s="1"/>
      <c r="OKJ6" s="1"/>
      <c r="OKK6" s="1"/>
      <c r="OKL6" s="1"/>
      <c r="OKM6" s="1"/>
      <c r="OKN6" s="1"/>
      <c r="OKO6" s="1"/>
      <c r="OKP6" s="1"/>
      <c r="OKQ6" s="1"/>
      <c r="OKR6" s="1"/>
      <c r="OKS6" s="1"/>
      <c r="OKT6" s="1"/>
      <c r="OKU6" s="1"/>
      <c r="OKV6" s="1"/>
      <c r="OKW6" s="1"/>
      <c r="OKX6" s="1"/>
      <c r="OKY6" s="1"/>
      <c r="OKZ6" s="1"/>
      <c r="OLA6" s="1"/>
      <c r="OLB6" s="1"/>
      <c r="OLC6" s="1"/>
      <c r="OLD6" s="1"/>
      <c r="OLE6" s="1"/>
      <c r="OLF6" s="1"/>
      <c r="OLG6" s="1"/>
      <c r="OLH6" s="1"/>
      <c r="OLI6" s="1"/>
      <c r="OLJ6" s="1"/>
      <c r="OLK6" s="1"/>
      <c r="OLL6" s="1"/>
      <c r="OLM6" s="1"/>
      <c r="OLN6" s="1"/>
      <c r="OLO6" s="1"/>
      <c r="OLP6" s="1"/>
      <c r="OLQ6" s="1"/>
      <c r="OLR6" s="1"/>
      <c r="OLS6" s="1"/>
      <c r="OLT6" s="1"/>
      <c r="OLU6" s="1"/>
      <c r="OLV6" s="1"/>
      <c r="OLW6" s="1"/>
      <c r="OLX6" s="1"/>
      <c r="OLY6" s="1"/>
      <c r="OLZ6" s="1"/>
      <c r="OMA6" s="1"/>
      <c r="OMB6" s="1"/>
      <c r="OMC6" s="1"/>
      <c r="OMD6" s="1"/>
      <c r="OME6" s="1"/>
      <c r="OMF6" s="1"/>
      <c r="OMG6" s="1"/>
      <c r="OMH6" s="1"/>
      <c r="OMI6" s="1"/>
      <c r="OMJ6" s="1"/>
      <c r="OMK6" s="1"/>
      <c r="OML6" s="1"/>
      <c r="OMM6" s="1"/>
      <c r="OMN6" s="1"/>
      <c r="OMO6" s="1"/>
      <c r="OMP6" s="1"/>
      <c r="OMQ6" s="1"/>
      <c r="OMR6" s="1"/>
      <c r="OMS6" s="1"/>
      <c r="OMT6" s="1"/>
      <c r="OMU6" s="1"/>
      <c r="OMV6" s="1"/>
      <c r="OMW6" s="1"/>
      <c r="OMX6" s="1"/>
      <c r="OMY6" s="1"/>
      <c r="OMZ6" s="1"/>
      <c r="ONA6" s="1"/>
      <c r="ONB6" s="1"/>
      <c r="ONC6" s="1"/>
      <c r="OND6" s="1"/>
      <c r="ONE6" s="1"/>
      <c r="ONF6" s="1"/>
      <c r="ONG6" s="1"/>
      <c r="ONH6" s="1"/>
      <c r="ONI6" s="1"/>
      <c r="ONJ6" s="1"/>
      <c r="ONK6" s="1"/>
      <c r="ONL6" s="1"/>
      <c r="ONM6" s="1"/>
      <c r="ONN6" s="1"/>
      <c r="ONO6" s="1"/>
      <c r="ONP6" s="1"/>
      <c r="ONQ6" s="1"/>
      <c r="ONR6" s="1"/>
      <c r="ONS6" s="1"/>
      <c r="ONT6" s="1"/>
      <c r="ONU6" s="1"/>
      <c r="ONV6" s="1"/>
      <c r="ONW6" s="1"/>
      <c r="ONX6" s="1"/>
      <c r="ONY6" s="1"/>
      <c r="ONZ6" s="1"/>
      <c r="OOA6" s="1"/>
      <c r="OOB6" s="1"/>
      <c r="OOC6" s="1"/>
      <c r="OOD6" s="1"/>
      <c r="OOE6" s="1"/>
      <c r="OOF6" s="1"/>
      <c r="OOG6" s="1"/>
      <c r="OOH6" s="1"/>
      <c r="OOI6" s="1"/>
      <c r="OOJ6" s="1"/>
      <c r="OOK6" s="1"/>
      <c r="OOL6" s="1"/>
      <c r="OOM6" s="1"/>
      <c r="OON6" s="1"/>
      <c r="OOO6" s="1"/>
      <c r="OOP6" s="1"/>
      <c r="OOQ6" s="1"/>
      <c r="OOR6" s="1"/>
      <c r="OOS6" s="1"/>
      <c r="OOT6" s="1"/>
      <c r="OOU6" s="1"/>
      <c r="OOV6" s="1"/>
      <c r="OOW6" s="1"/>
      <c r="OOX6" s="1"/>
      <c r="OOY6" s="1"/>
      <c r="OOZ6" s="1"/>
      <c r="OPA6" s="1"/>
      <c r="OPB6" s="1"/>
      <c r="OPC6" s="1"/>
      <c r="OPD6" s="1"/>
      <c r="OPE6" s="1"/>
      <c r="OPF6" s="1"/>
      <c r="OPG6" s="1"/>
      <c r="OPH6" s="1"/>
      <c r="OPI6" s="1"/>
      <c r="OPJ6" s="1"/>
      <c r="OPK6" s="1"/>
      <c r="OPL6" s="1"/>
      <c r="OPM6" s="1"/>
      <c r="OPN6" s="1"/>
      <c r="OPO6" s="1"/>
      <c r="OPP6" s="1"/>
      <c r="OPQ6" s="1"/>
      <c r="OPR6" s="1"/>
      <c r="OPS6" s="1"/>
      <c r="OPT6" s="1"/>
      <c r="OPU6" s="1"/>
      <c r="OPV6" s="1"/>
      <c r="OPW6" s="1"/>
      <c r="OPX6" s="1"/>
      <c r="OPY6" s="1"/>
      <c r="OPZ6" s="1"/>
      <c r="OQA6" s="1"/>
      <c r="OQB6" s="1"/>
      <c r="OQC6" s="1"/>
      <c r="OQD6" s="1"/>
      <c r="OQE6" s="1"/>
      <c r="OQF6" s="1"/>
      <c r="OQG6" s="1"/>
      <c r="OQH6" s="1"/>
      <c r="OQI6" s="1"/>
      <c r="OQJ6" s="1"/>
      <c r="OQK6" s="1"/>
      <c r="OQL6" s="1"/>
      <c r="OQM6" s="1"/>
      <c r="OQN6" s="1"/>
      <c r="OQO6" s="1"/>
      <c r="OQP6" s="1"/>
      <c r="OQQ6" s="1"/>
      <c r="OQR6" s="1"/>
      <c r="OQS6" s="1"/>
      <c r="OQT6" s="1"/>
      <c r="OQU6" s="1"/>
      <c r="OQV6" s="1"/>
      <c r="OQW6" s="1"/>
      <c r="OQX6" s="1"/>
      <c r="OQY6" s="1"/>
      <c r="OQZ6" s="1"/>
      <c r="ORA6" s="1"/>
      <c r="ORB6" s="1"/>
      <c r="ORC6" s="1"/>
      <c r="ORD6" s="1"/>
      <c r="ORE6" s="1"/>
      <c r="ORF6" s="1"/>
      <c r="ORG6" s="1"/>
      <c r="ORH6" s="1"/>
      <c r="ORI6" s="1"/>
      <c r="ORJ6" s="1"/>
      <c r="ORK6" s="1"/>
      <c r="ORL6" s="1"/>
      <c r="ORM6" s="1"/>
      <c r="ORN6" s="1"/>
      <c r="ORO6" s="1"/>
      <c r="ORP6" s="1"/>
      <c r="ORQ6" s="1"/>
      <c r="ORR6" s="1"/>
      <c r="ORS6" s="1"/>
      <c r="ORT6" s="1"/>
      <c r="ORU6" s="1"/>
      <c r="ORV6" s="1"/>
      <c r="ORW6" s="1"/>
      <c r="ORX6" s="1"/>
      <c r="ORY6" s="1"/>
      <c r="ORZ6" s="1"/>
      <c r="OSA6" s="1"/>
      <c r="OSB6" s="1"/>
      <c r="OSC6" s="1"/>
      <c r="OSD6" s="1"/>
      <c r="OSE6" s="1"/>
      <c r="OSF6" s="1"/>
      <c r="OSG6" s="1"/>
      <c r="OSH6" s="1"/>
      <c r="OSI6" s="1"/>
      <c r="OSJ6" s="1"/>
      <c r="OSK6" s="1"/>
      <c r="OSL6" s="1"/>
      <c r="OSM6" s="1"/>
      <c r="OSN6" s="1"/>
      <c r="OSO6" s="1"/>
      <c r="OSP6" s="1"/>
      <c r="OSQ6" s="1"/>
      <c r="OSR6" s="1"/>
      <c r="OSS6" s="1"/>
      <c r="OST6" s="1"/>
      <c r="OSU6" s="1"/>
      <c r="OSV6" s="1"/>
      <c r="OSW6" s="1"/>
      <c r="OSX6" s="1"/>
      <c r="OSY6" s="1"/>
      <c r="OSZ6" s="1"/>
      <c r="OTA6" s="1"/>
      <c r="OTB6" s="1"/>
      <c r="OTC6" s="1"/>
      <c r="OTD6" s="1"/>
      <c r="OTE6" s="1"/>
      <c r="OTF6" s="1"/>
      <c r="OTG6" s="1"/>
      <c r="OTH6" s="1"/>
      <c r="OTI6" s="1"/>
      <c r="OTJ6" s="1"/>
      <c r="OTK6" s="1"/>
      <c r="OTL6" s="1"/>
      <c r="OTM6" s="1"/>
      <c r="OTN6" s="1"/>
      <c r="OTO6" s="1"/>
      <c r="OTP6" s="1"/>
      <c r="OTQ6" s="1"/>
      <c r="OTR6" s="1"/>
      <c r="OTS6" s="1"/>
      <c r="OTT6" s="1"/>
      <c r="OTU6" s="1"/>
      <c r="OTV6" s="1"/>
      <c r="OTW6" s="1"/>
      <c r="OTX6" s="1"/>
      <c r="OTY6" s="1"/>
      <c r="OTZ6" s="1"/>
      <c r="OUA6" s="1"/>
      <c r="OUB6" s="1"/>
      <c r="OUC6" s="1"/>
      <c r="OUD6" s="1"/>
      <c r="OUE6" s="1"/>
      <c r="OUF6" s="1"/>
      <c r="OUG6" s="1"/>
      <c r="OUH6" s="1"/>
      <c r="OUI6" s="1"/>
      <c r="OUJ6" s="1"/>
      <c r="OUK6" s="1"/>
      <c r="OUL6" s="1"/>
      <c r="OUM6" s="1"/>
      <c r="OUN6" s="1"/>
      <c r="OUO6" s="1"/>
      <c r="OUP6" s="1"/>
      <c r="OUQ6" s="1"/>
      <c r="OUR6" s="1"/>
      <c r="OUS6" s="1"/>
      <c r="OUT6" s="1"/>
      <c r="OUU6" s="1"/>
      <c r="OUV6" s="1"/>
      <c r="OUW6" s="1"/>
      <c r="OUX6" s="1"/>
      <c r="OUY6" s="1"/>
      <c r="OUZ6" s="1"/>
      <c r="OVA6" s="1"/>
      <c r="OVB6" s="1"/>
      <c r="OVC6" s="1"/>
      <c r="OVD6" s="1"/>
      <c r="OVE6" s="1"/>
      <c r="OVF6" s="1"/>
      <c r="OVG6" s="1"/>
      <c r="OVH6" s="1"/>
      <c r="OVI6" s="1"/>
      <c r="OVJ6" s="1"/>
      <c r="OVK6" s="1"/>
      <c r="OVL6" s="1"/>
      <c r="OVM6" s="1"/>
      <c r="OVN6" s="1"/>
      <c r="OVO6" s="1"/>
      <c r="OVP6" s="1"/>
      <c r="OVQ6" s="1"/>
      <c r="OVR6" s="1"/>
      <c r="OVS6" s="1"/>
      <c r="OVT6" s="1"/>
      <c r="OVU6" s="1"/>
      <c r="OVV6" s="1"/>
      <c r="OVW6" s="1"/>
      <c r="OVX6" s="1"/>
      <c r="OVY6" s="1"/>
      <c r="OVZ6" s="1"/>
      <c r="OWA6" s="1"/>
      <c r="OWB6" s="1"/>
      <c r="OWC6" s="1"/>
      <c r="OWD6" s="1"/>
      <c r="OWE6" s="1"/>
      <c r="OWF6" s="1"/>
      <c r="OWG6" s="1"/>
      <c r="OWH6" s="1"/>
      <c r="OWI6" s="1"/>
      <c r="OWJ6" s="1"/>
      <c r="OWK6" s="1"/>
      <c r="OWL6" s="1"/>
      <c r="OWM6" s="1"/>
      <c r="OWN6" s="1"/>
      <c r="OWO6" s="1"/>
      <c r="OWP6" s="1"/>
      <c r="OWQ6" s="1"/>
      <c r="OWR6" s="1"/>
      <c r="OWS6" s="1"/>
      <c r="OWT6" s="1"/>
      <c r="OWU6" s="1"/>
      <c r="OWV6" s="1"/>
      <c r="OWW6" s="1"/>
      <c r="OWX6" s="1"/>
      <c r="OWY6" s="1"/>
      <c r="OWZ6" s="1"/>
      <c r="OXA6" s="1"/>
      <c r="OXB6" s="1"/>
      <c r="OXC6" s="1"/>
      <c r="OXD6" s="1"/>
      <c r="OXE6" s="1"/>
      <c r="OXF6" s="1"/>
      <c r="OXG6" s="1"/>
      <c r="OXH6" s="1"/>
      <c r="OXI6" s="1"/>
      <c r="OXJ6" s="1"/>
      <c r="OXK6" s="1"/>
      <c r="OXL6" s="1"/>
      <c r="OXM6" s="1"/>
      <c r="OXN6" s="1"/>
      <c r="OXO6" s="1"/>
      <c r="OXP6" s="1"/>
      <c r="OXQ6" s="1"/>
      <c r="OXR6" s="1"/>
      <c r="OXS6" s="1"/>
      <c r="OXT6" s="1"/>
      <c r="OXU6" s="1"/>
      <c r="OXV6" s="1"/>
      <c r="OXW6" s="1"/>
      <c r="OXX6" s="1"/>
      <c r="OXY6" s="1"/>
      <c r="OXZ6" s="1"/>
      <c r="OYA6" s="1"/>
      <c r="OYB6" s="1"/>
      <c r="OYC6" s="1"/>
      <c r="OYD6" s="1"/>
      <c r="OYE6" s="1"/>
      <c r="OYF6" s="1"/>
      <c r="OYG6" s="1"/>
      <c r="OYH6" s="1"/>
      <c r="OYI6" s="1"/>
      <c r="OYJ6" s="1"/>
      <c r="OYK6" s="1"/>
      <c r="OYL6" s="1"/>
      <c r="OYM6" s="1"/>
      <c r="OYN6" s="1"/>
      <c r="OYO6" s="1"/>
      <c r="OYP6" s="1"/>
      <c r="OYQ6" s="1"/>
      <c r="OYR6" s="1"/>
      <c r="OYS6" s="1"/>
      <c r="OYT6" s="1"/>
      <c r="OYU6" s="1"/>
      <c r="OYV6" s="1"/>
      <c r="OYW6" s="1"/>
      <c r="OYX6" s="1"/>
      <c r="OYY6" s="1"/>
      <c r="OYZ6" s="1"/>
      <c r="OZA6" s="1"/>
      <c r="OZB6" s="1"/>
      <c r="OZC6" s="1"/>
      <c r="OZD6" s="1"/>
      <c r="OZE6" s="1"/>
      <c r="OZF6" s="1"/>
      <c r="OZG6" s="1"/>
      <c r="OZH6" s="1"/>
      <c r="OZI6" s="1"/>
      <c r="OZJ6" s="1"/>
      <c r="OZK6" s="1"/>
      <c r="OZL6" s="1"/>
      <c r="OZM6" s="1"/>
      <c r="OZN6" s="1"/>
      <c r="OZO6" s="1"/>
      <c r="OZP6" s="1"/>
      <c r="OZQ6" s="1"/>
      <c r="OZR6" s="1"/>
      <c r="OZS6" s="1"/>
      <c r="OZT6" s="1"/>
      <c r="OZU6" s="1"/>
      <c r="OZV6" s="1"/>
      <c r="OZW6" s="1"/>
      <c r="OZX6" s="1"/>
      <c r="OZY6" s="1"/>
      <c r="OZZ6" s="1"/>
      <c r="PAA6" s="1"/>
      <c r="PAB6" s="1"/>
      <c r="PAC6" s="1"/>
      <c r="PAD6" s="1"/>
      <c r="PAE6" s="1"/>
      <c r="PAF6" s="1"/>
      <c r="PAG6" s="1"/>
      <c r="PAH6" s="1"/>
      <c r="PAI6" s="1"/>
      <c r="PAJ6" s="1"/>
      <c r="PAK6" s="1"/>
      <c r="PAL6" s="1"/>
      <c r="PAM6" s="1"/>
      <c r="PAN6" s="1"/>
      <c r="PAO6" s="1"/>
      <c r="PAP6" s="1"/>
      <c r="PAQ6" s="1"/>
      <c r="PAR6" s="1"/>
      <c r="PAS6" s="1"/>
      <c r="PAT6" s="1"/>
      <c r="PAU6" s="1"/>
      <c r="PAV6" s="1"/>
      <c r="PAW6" s="1"/>
      <c r="PAX6" s="1"/>
      <c r="PAY6" s="1"/>
      <c r="PAZ6" s="1"/>
      <c r="PBA6" s="1"/>
      <c r="PBB6" s="1"/>
      <c r="PBC6" s="1"/>
      <c r="PBD6" s="1"/>
      <c r="PBE6" s="1"/>
      <c r="PBF6" s="1"/>
      <c r="PBG6" s="1"/>
      <c r="PBH6" s="1"/>
      <c r="PBI6" s="1"/>
      <c r="PBJ6" s="1"/>
      <c r="PBK6" s="1"/>
      <c r="PBL6" s="1"/>
      <c r="PBM6" s="1"/>
      <c r="PBN6" s="1"/>
      <c r="PBO6" s="1"/>
      <c r="PBP6" s="1"/>
      <c r="PBQ6" s="1"/>
      <c r="PBR6" s="1"/>
      <c r="PBS6" s="1"/>
      <c r="PBT6" s="1"/>
      <c r="PBU6" s="1"/>
      <c r="PBV6" s="1"/>
      <c r="PBW6" s="1"/>
      <c r="PBX6" s="1"/>
      <c r="PBY6" s="1"/>
      <c r="PBZ6" s="1"/>
      <c r="PCA6" s="1"/>
      <c r="PCB6" s="1"/>
      <c r="PCC6" s="1"/>
      <c r="PCD6" s="1"/>
      <c r="PCE6" s="1"/>
      <c r="PCF6" s="1"/>
      <c r="PCG6" s="1"/>
      <c r="PCH6" s="1"/>
      <c r="PCI6" s="1"/>
      <c r="PCJ6" s="1"/>
      <c r="PCK6" s="1"/>
      <c r="PCL6" s="1"/>
      <c r="PCM6" s="1"/>
      <c r="PCN6" s="1"/>
      <c r="PCO6" s="1"/>
      <c r="PCP6" s="1"/>
      <c r="PCQ6" s="1"/>
      <c r="PCR6" s="1"/>
      <c r="PCS6" s="1"/>
      <c r="PCT6" s="1"/>
      <c r="PCU6" s="1"/>
      <c r="PCV6" s="1"/>
      <c r="PCW6" s="1"/>
      <c r="PCX6" s="1"/>
      <c r="PCY6" s="1"/>
      <c r="PCZ6" s="1"/>
      <c r="PDA6" s="1"/>
      <c r="PDB6" s="1"/>
      <c r="PDC6" s="1"/>
      <c r="PDD6" s="1"/>
      <c r="PDE6" s="1"/>
      <c r="PDF6" s="1"/>
      <c r="PDG6" s="1"/>
      <c r="PDH6" s="1"/>
      <c r="PDI6" s="1"/>
      <c r="PDJ6" s="1"/>
      <c r="PDK6" s="1"/>
      <c r="PDL6" s="1"/>
      <c r="PDM6" s="1"/>
      <c r="PDN6" s="1"/>
      <c r="PDO6" s="1"/>
      <c r="PDP6" s="1"/>
      <c r="PDQ6" s="1"/>
      <c r="PDR6" s="1"/>
      <c r="PDS6" s="1"/>
      <c r="PDT6" s="1"/>
      <c r="PDU6" s="1"/>
      <c r="PDV6" s="1"/>
      <c r="PDW6" s="1"/>
      <c r="PDX6" s="1"/>
      <c r="PDY6" s="1"/>
      <c r="PDZ6" s="1"/>
      <c r="PEA6" s="1"/>
      <c r="PEB6" s="1"/>
      <c r="PEC6" s="1"/>
      <c r="PED6" s="1"/>
      <c r="PEE6" s="1"/>
      <c r="PEF6" s="1"/>
      <c r="PEG6" s="1"/>
      <c r="PEH6" s="1"/>
      <c r="PEI6" s="1"/>
      <c r="PEJ6" s="1"/>
      <c r="PEK6" s="1"/>
      <c r="PEL6" s="1"/>
      <c r="PEM6" s="1"/>
      <c r="PEN6" s="1"/>
      <c r="PEO6" s="1"/>
      <c r="PEP6" s="1"/>
      <c r="PEQ6" s="1"/>
      <c r="PER6" s="1"/>
      <c r="PES6" s="1"/>
      <c r="PET6" s="1"/>
      <c r="PEU6" s="1"/>
      <c r="PEV6" s="1"/>
      <c r="PEW6" s="1"/>
      <c r="PEX6" s="1"/>
      <c r="PEY6" s="1"/>
      <c r="PEZ6" s="1"/>
      <c r="PFA6" s="1"/>
      <c r="PFB6" s="1"/>
      <c r="PFC6" s="1"/>
      <c r="PFD6" s="1"/>
      <c r="PFE6" s="1"/>
      <c r="PFF6" s="1"/>
      <c r="PFG6" s="1"/>
      <c r="PFH6" s="1"/>
      <c r="PFI6" s="1"/>
      <c r="PFJ6" s="1"/>
      <c r="PFK6" s="1"/>
      <c r="PFL6" s="1"/>
      <c r="PFM6" s="1"/>
      <c r="PFN6" s="1"/>
      <c r="PFO6" s="1"/>
      <c r="PFP6" s="1"/>
      <c r="PFQ6" s="1"/>
      <c r="PFR6" s="1"/>
      <c r="PFS6" s="1"/>
      <c r="PFT6" s="1"/>
      <c r="PFU6" s="1"/>
      <c r="PFV6" s="1"/>
      <c r="PFW6" s="1"/>
      <c r="PFX6" s="1"/>
      <c r="PFY6" s="1"/>
      <c r="PFZ6" s="1"/>
      <c r="PGA6" s="1"/>
      <c r="PGB6" s="1"/>
      <c r="PGC6" s="1"/>
      <c r="PGD6" s="1"/>
      <c r="PGE6" s="1"/>
      <c r="PGF6" s="1"/>
      <c r="PGG6" s="1"/>
      <c r="PGH6" s="1"/>
      <c r="PGI6" s="1"/>
      <c r="PGJ6" s="1"/>
      <c r="PGK6" s="1"/>
      <c r="PGL6" s="1"/>
      <c r="PGM6" s="1"/>
      <c r="PGN6" s="1"/>
      <c r="PGO6" s="1"/>
      <c r="PGP6" s="1"/>
      <c r="PGQ6" s="1"/>
      <c r="PGR6" s="1"/>
      <c r="PGS6" s="1"/>
      <c r="PGT6" s="1"/>
      <c r="PGU6" s="1"/>
      <c r="PGV6" s="1"/>
      <c r="PGW6" s="1"/>
      <c r="PGX6" s="1"/>
      <c r="PGY6" s="1"/>
      <c r="PGZ6" s="1"/>
      <c r="PHA6" s="1"/>
      <c r="PHB6" s="1"/>
      <c r="PHC6" s="1"/>
      <c r="PHD6" s="1"/>
      <c r="PHE6" s="1"/>
      <c r="PHF6" s="1"/>
      <c r="PHG6" s="1"/>
      <c r="PHH6" s="1"/>
      <c r="PHI6" s="1"/>
      <c r="PHJ6" s="1"/>
      <c r="PHK6" s="1"/>
      <c r="PHL6" s="1"/>
      <c r="PHM6" s="1"/>
      <c r="PHN6" s="1"/>
      <c r="PHO6" s="1"/>
      <c r="PHP6" s="1"/>
      <c r="PHQ6" s="1"/>
      <c r="PHR6" s="1"/>
      <c r="PHS6" s="1"/>
      <c r="PHT6" s="1"/>
      <c r="PHU6" s="1"/>
      <c r="PHV6" s="1"/>
      <c r="PHW6" s="1"/>
      <c r="PHX6" s="1"/>
      <c r="PHY6" s="1"/>
      <c r="PHZ6" s="1"/>
      <c r="PIA6" s="1"/>
      <c r="PIB6" s="1"/>
      <c r="PIC6" s="1"/>
      <c r="PID6" s="1"/>
      <c r="PIE6" s="1"/>
      <c r="PIF6" s="1"/>
      <c r="PIG6" s="1"/>
      <c r="PIH6" s="1"/>
      <c r="PII6" s="1"/>
      <c r="PIJ6" s="1"/>
      <c r="PIK6" s="1"/>
      <c r="PIL6" s="1"/>
      <c r="PIM6" s="1"/>
      <c r="PIN6" s="1"/>
      <c r="PIO6" s="1"/>
      <c r="PIP6" s="1"/>
      <c r="PIQ6" s="1"/>
      <c r="PIR6" s="1"/>
      <c r="PIS6" s="1"/>
      <c r="PIT6" s="1"/>
      <c r="PIU6" s="1"/>
      <c r="PIV6" s="1"/>
      <c r="PIW6" s="1"/>
      <c r="PIX6" s="1"/>
      <c r="PIY6" s="1"/>
      <c r="PIZ6" s="1"/>
      <c r="PJA6" s="1"/>
      <c r="PJB6" s="1"/>
      <c r="PJC6" s="1"/>
      <c r="PJD6" s="1"/>
      <c r="PJE6" s="1"/>
      <c r="PJF6" s="1"/>
      <c r="PJG6" s="1"/>
      <c r="PJH6" s="1"/>
      <c r="PJI6" s="1"/>
      <c r="PJJ6" s="1"/>
      <c r="PJK6" s="1"/>
      <c r="PJL6" s="1"/>
      <c r="PJM6" s="1"/>
      <c r="PJN6" s="1"/>
      <c r="PJO6" s="1"/>
      <c r="PJP6" s="1"/>
      <c r="PJQ6" s="1"/>
      <c r="PJR6" s="1"/>
      <c r="PJS6" s="1"/>
      <c r="PJT6" s="1"/>
      <c r="PJU6" s="1"/>
      <c r="PJV6" s="1"/>
      <c r="PJW6" s="1"/>
      <c r="PJX6" s="1"/>
      <c r="PJY6" s="1"/>
      <c r="PJZ6" s="1"/>
      <c r="PKA6" s="1"/>
      <c r="PKB6" s="1"/>
      <c r="PKC6" s="1"/>
      <c r="PKD6" s="1"/>
      <c r="PKE6" s="1"/>
      <c r="PKF6" s="1"/>
      <c r="PKG6" s="1"/>
      <c r="PKH6" s="1"/>
      <c r="PKI6" s="1"/>
      <c r="PKJ6" s="1"/>
      <c r="PKK6" s="1"/>
      <c r="PKL6" s="1"/>
      <c r="PKM6" s="1"/>
      <c r="PKN6" s="1"/>
      <c r="PKO6" s="1"/>
      <c r="PKP6" s="1"/>
      <c r="PKQ6" s="1"/>
      <c r="PKR6" s="1"/>
      <c r="PKS6" s="1"/>
      <c r="PKT6" s="1"/>
      <c r="PKU6" s="1"/>
      <c r="PKV6" s="1"/>
      <c r="PKW6" s="1"/>
      <c r="PKX6" s="1"/>
      <c r="PKY6" s="1"/>
      <c r="PKZ6" s="1"/>
      <c r="PLA6" s="1"/>
      <c r="PLB6" s="1"/>
      <c r="PLC6" s="1"/>
      <c r="PLD6" s="1"/>
      <c r="PLE6" s="1"/>
      <c r="PLF6" s="1"/>
      <c r="PLG6" s="1"/>
      <c r="PLH6" s="1"/>
      <c r="PLI6" s="1"/>
      <c r="PLJ6" s="1"/>
      <c r="PLK6" s="1"/>
      <c r="PLL6" s="1"/>
      <c r="PLM6" s="1"/>
      <c r="PLN6" s="1"/>
      <c r="PLO6" s="1"/>
      <c r="PLP6" s="1"/>
      <c r="PLQ6" s="1"/>
      <c r="PLR6" s="1"/>
      <c r="PLS6" s="1"/>
      <c r="PLT6" s="1"/>
      <c r="PLU6" s="1"/>
      <c r="PLV6" s="1"/>
      <c r="PLW6" s="1"/>
      <c r="PLX6" s="1"/>
      <c r="PLY6" s="1"/>
      <c r="PLZ6" s="1"/>
      <c r="PMA6" s="1"/>
      <c r="PMB6" s="1"/>
      <c r="PMC6" s="1"/>
      <c r="PMD6" s="1"/>
      <c r="PME6" s="1"/>
      <c r="PMF6" s="1"/>
      <c r="PMG6" s="1"/>
      <c r="PMH6" s="1"/>
      <c r="PMI6" s="1"/>
      <c r="PMJ6" s="1"/>
      <c r="PMK6" s="1"/>
      <c r="PML6" s="1"/>
      <c r="PMM6" s="1"/>
      <c r="PMN6" s="1"/>
      <c r="PMO6" s="1"/>
      <c r="PMP6" s="1"/>
      <c r="PMQ6" s="1"/>
      <c r="PMR6" s="1"/>
      <c r="PMS6" s="1"/>
      <c r="PMT6" s="1"/>
      <c r="PMU6" s="1"/>
      <c r="PMV6" s="1"/>
      <c r="PMW6" s="1"/>
      <c r="PMX6" s="1"/>
      <c r="PMY6" s="1"/>
      <c r="PMZ6" s="1"/>
      <c r="PNA6" s="1"/>
      <c r="PNB6" s="1"/>
      <c r="PNC6" s="1"/>
      <c r="PND6" s="1"/>
      <c r="PNE6" s="1"/>
      <c r="PNF6" s="1"/>
      <c r="PNG6" s="1"/>
      <c r="PNH6" s="1"/>
      <c r="PNI6" s="1"/>
      <c r="PNJ6" s="1"/>
      <c r="PNK6" s="1"/>
      <c r="PNL6" s="1"/>
      <c r="PNM6" s="1"/>
      <c r="PNN6" s="1"/>
      <c r="PNO6" s="1"/>
      <c r="PNP6" s="1"/>
      <c r="PNQ6" s="1"/>
      <c r="PNR6" s="1"/>
      <c r="PNS6" s="1"/>
      <c r="PNT6" s="1"/>
      <c r="PNU6" s="1"/>
      <c r="PNV6" s="1"/>
      <c r="PNW6" s="1"/>
      <c r="PNX6" s="1"/>
      <c r="PNY6" s="1"/>
      <c r="PNZ6" s="1"/>
      <c r="POA6" s="1"/>
      <c r="POB6" s="1"/>
      <c r="POC6" s="1"/>
      <c r="POD6" s="1"/>
      <c r="POE6" s="1"/>
      <c r="POF6" s="1"/>
      <c r="POG6" s="1"/>
      <c r="POH6" s="1"/>
      <c r="POI6" s="1"/>
      <c r="POJ6" s="1"/>
      <c r="POK6" s="1"/>
      <c r="POL6" s="1"/>
      <c r="POM6" s="1"/>
      <c r="PON6" s="1"/>
      <c r="POO6" s="1"/>
      <c r="POP6" s="1"/>
      <c r="POQ6" s="1"/>
      <c r="POR6" s="1"/>
      <c r="POS6" s="1"/>
      <c r="POT6" s="1"/>
      <c r="POU6" s="1"/>
      <c r="POV6" s="1"/>
      <c r="POW6" s="1"/>
      <c r="POX6" s="1"/>
      <c r="POY6" s="1"/>
      <c r="POZ6" s="1"/>
      <c r="PPA6" s="1"/>
      <c r="PPB6" s="1"/>
      <c r="PPC6" s="1"/>
      <c r="PPD6" s="1"/>
      <c r="PPE6" s="1"/>
      <c r="PPF6" s="1"/>
      <c r="PPG6" s="1"/>
      <c r="PPH6" s="1"/>
      <c r="PPI6" s="1"/>
      <c r="PPJ6" s="1"/>
      <c r="PPK6" s="1"/>
      <c r="PPL6" s="1"/>
      <c r="PPM6" s="1"/>
      <c r="PPN6" s="1"/>
      <c r="PPO6" s="1"/>
      <c r="PPP6" s="1"/>
      <c r="PPQ6" s="1"/>
      <c r="PPR6" s="1"/>
      <c r="PPS6" s="1"/>
      <c r="PPT6" s="1"/>
      <c r="PPU6" s="1"/>
      <c r="PPV6" s="1"/>
      <c r="PPW6" s="1"/>
      <c r="PPX6" s="1"/>
      <c r="PPY6" s="1"/>
      <c r="PPZ6" s="1"/>
      <c r="PQA6" s="1"/>
      <c r="PQB6" s="1"/>
      <c r="PQC6" s="1"/>
      <c r="PQD6" s="1"/>
      <c r="PQE6" s="1"/>
      <c r="PQF6" s="1"/>
      <c r="PQG6" s="1"/>
      <c r="PQH6" s="1"/>
      <c r="PQI6" s="1"/>
      <c r="PQJ6" s="1"/>
      <c r="PQK6" s="1"/>
      <c r="PQL6" s="1"/>
      <c r="PQM6" s="1"/>
      <c r="PQN6" s="1"/>
      <c r="PQO6" s="1"/>
      <c r="PQP6" s="1"/>
      <c r="PQQ6" s="1"/>
      <c r="PQR6" s="1"/>
      <c r="PQS6" s="1"/>
      <c r="PQT6" s="1"/>
      <c r="PQU6" s="1"/>
      <c r="PQV6" s="1"/>
      <c r="PQW6" s="1"/>
      <c r="PQX6" s="1"/>
      <c r="PQY6" s="1"/>
      <c r="PQZ6" s="1"/>
      <c r="PRA6" s="1"/>
      <c r="PRB6" s="1"/>
      <c r="PRC6" s="1"/>
      <c r="PRD6" s="1"/>
      <c r="PRE6" s="1"/>
      <c r="PRF6" s="1"/>
      <c r="PRG6" s="1"/>
      <c r="PRH6" s="1"/>
      <c r="PRI6" s="1"/>
      <c r="PRJ6" s="1"/>
      <c r="PRK6" s="1"/>
      <c r="PRL6" s="1"/>
      <c r="PRM6" s="1"/>
      <c r="PRN6" s="1"/>
      <c r="PRO6" s="1"/>
      <c r="PRP6" s="1"/>
      <c r="PRQ6" s="1"/>
      <c r="PRR6" s="1"/>
      <c r="PRS6" s="1"/>
      <c r="PRT6" s="1"/>
      <c r="PRU6" s="1"/>
      <c r="PRV6" s="1"/>
      <c r="PRW6" s="1"/>
      <c r="PRX6" s="1"/>
      <c r="PRY6" s="1"/>
      <c r="PRZ6" s="1"/>
      <c r="PSA6" s="1"/>
      <c r="PSB6" s="1"/>
      <c r="PSC6" s="1"/>
      <c r="PSD6" s="1"/>
      <c r="PSE6" s="1"/>
      <c r="PSF6" s="1"/>
      <c r="PSG6" s="1"/>
      <c r="PSH6" s="1"/>
      <c r="PSI6" s="1"/>
      <c r="PSJ6" s="1"/>
      <c r="PSK6" s="1"/>
      <c r="PSL6" s="1"/>
      <c r="PSM6" s="1"/>
      <c r="PSN6" s="1"/>
      <c r="PSO6" s="1"/>
      <c r="PSP6" s="1"/>
      <c r="PSQ6" s="1"/>
      <c r="PSR6" s="1"/>
      <c r="PSS6" s="1"/>
      <c r="PST6" s="1"/>
      <c r="PSU6" s="1"/>
      <c r="PSV6" s="1"/>
      <c r="PSW6" s="1"/>
      <c r="PSX6" s="1"/>
      <c r="PSY6" s="1"/>
      <c r="PSZ6" s="1"/>
      <c r="PTA6" s="1"/>
      <c r="PTB6" s="1"/>
      <c r="PTC6" s="1"/>
      <c r="PTD6" s="1"/>
      <c r="PTE6" s="1"/>
      <c r="PTF6" s="1"/>
      <c r="PTG6" s="1"/>
      <c r="PTH6" s="1"/>
      <c r="PTI6" s="1"/>
      <c r="PTJ6" s="1"/>
      <c r="PTK6" s="1"/>
      <c r="PTL6" s="1"/>
      <c r="PTM6" s="1"/>
      <c r="PTN6" s="1"/>
      <c r="PTO6" s="1"/>
      <c r="PTP6" s="1"/>
      <c r="PTQ6" s="1"/>
      <c r="PTR6" s="1"/>
      <c r="PTS6" s="1"/>
      <c r="PTT6" s="1"/>
      <c r="PTU6" s="1"/>
      <c r="PTV6" s="1"/>
      <c r="PTW6" s="1"/>
      <c r="PTX6" s="1"/>
      <c r="PTY6" s="1"/>
      <c r="PTZ6" s="1"/>
      <c r="PUA6" s="1"/>
      <c r="PUB6" s="1"/>
      <c r="PUC6" s="1"/>
      <c r="PUD6" s="1"/>
      <c r="PUE6" s="1"/>
      <c r="PUF6" s="1"/>
      <c r="PUG6" s="1"/>
      <c r="PUH6" s="1"/>
      <c r="PUI6" s="1"/>
      <c r="PUJ6" s="1"/>
      <c r="PUK6" s="1"/>
      <c r="PUL6" s="1"/>
      <c r="PUM6" s="1"/>
      <c r="PUN6" s="1"/>
      <c r="PUO6" s="1"/>
      <c r="PUP6" s="1"/>
      <c r="PUQ6" s="1"/>
      <c r="PUR6" s="1"/>
      <c r="PUS6" s="1"/>
      <c r="PUT6" s="1"/>
      <c r="PUU6" s="1"/>
      <c r="PUV6" s="1"/>
      <c r="PUW6" s="1"/>
      <c r="PUX6" s="1"/>
      <c r="PUY6" s="1"/>
      <c r="PUZ6" s="1"/>
      <c r="PVA6" s="1"/>
      <c r="PVB6" s="1"/>
      <c r="PVC6" s="1"/>
      <c r="PVD6" s="1"/>
      <c r="PVE6" s="1"/>
      <c r="PVF6" s="1"/>
      <c r="PVG6" s="1"/>
      <c r="PVH6" s="1"/>
      <c r="PVI6" s="1"/>
      <c r="PVJ6" s="1"/>
      <c r="PVK6" s="1"/>
      <c r="PVL6" s="1"/>
      <c r="PVM6" s="1"/>
      <c r="PVN6" s="1"/>
      <c r="PVO6" s="1"/>
      <c r="PVP6" s="1"/>
      <c r="PVQ6" s="1"/>
      <c r="PVR6" s="1"/>
      <c r="PVS6" s="1"/>
      <c r="PVT6" s="1"/>
      <c r="PVU6" s="1"/>
      <c r="PVV6" s="1"/>
      <c r="PVW6" s="1"/>
      <c r="PVX6" s="1"/>
      <c r="PVY6" s="1"/>
      <c r="PVZ6" s="1"/>
      <c r="PWA6" s="1"/>
      <c r="PWB6" s="1"/>
      <c r="PWC6" s="1"/>
      <c r="PWD6" s="1"/>
      <c r="PWE6" s="1"/>
      <c r="PWF6" s="1"/>
      <c r="PWG6" s="1"/>
      <c r="PWH6" s="1"/>
      <c r="PWI6" s="1"/>
      <c r="PWJ6" s="1"/>
      <c r="PWK6" s="1"/>
      <c r="PWL6" s="1"/>
      <c r="PWM6" s="1"/>
      <c r="PWN6" s="1"/>
      <c r="PWO6" s="1"/>
      <c r="PWP6" s="1"/>
      <c r="PWQ6" s="1"/>
      <c r="PWR6" s="1"/>
      <c r="PWS6" s="1"/>
      <c r="PWT6" s="1"/>
      <c r="PWU6" s="1"/>
      <c r="PWV6" s="1"/>
      <c r="PWW6" s="1"/>
      <c r="PWX6" s="1"/>
      <c r="PWY6" s="1"/>
      <c r="PWZ6" s="1"/>
      <c r="PXA6" s="1"/>
      <c r="PXB6" s="1"/>
      <c r="PXC6" s="1"/>
      <c r="PXD6" s="1"/>
      <c r="PXE6" s="1"/>
      <c r="PXF6" s="1"/>
      <c r="PXG6" s="1"/>
      <c r="PXH6" s="1"/>
      <c r="PXI6" s="1"/>
      <c r="PXJ6" s="1"/>
      <c r="PXK6" s="1"/>
      <c r="PXL6" s="1"/>
      <c r="PXM6" s="1"/>
      <c r="PXN6" s="1"/>
      <c r="PXO6" s="1"/>
      <c r="PXP6" s="1"/>
      <c r="PXQ6" s="1"/>
      <c r="PXR6" s="1"/>
      <c r="PXS6" s="1"/>
      <c r="PXT6" s="1"/>
      <c r="PXU6" s="1"/>
      <c r="PXV6" s="1"/>
      <c r="PXW6" s="1"/>
      <c r="PXX6" s="1"/>
      <c r="PXY6" s="1"/>
      <c r="PXZ6" s="1"/>
      <c r="PYA6" s="1"/>
      <c r="PYB6" s="1"/>
      <c r="PYC6" s="1"/>
      <c r="PYD6" s="1"/>
      <c r="PYE6" s="1"/>
      <c r="PYF6" s="1"/>
      <c r="PYG6" s="1"/>
      <c r="PYH6" s="1"/>
      <c r="PYI6" s="1"/>
      <c r="PYJ6" s="1"/>
      <c r="PYK6" s="1"/>
      <c r="PYL6" s="1"/>
      <c r="PYM6" s="1"/>
      <c r="PYN6" s="1"/>
      <c r="PYO6" s="1"/>
      <c r="PYP6" s="1"/>
      <c r="PYQ6" s="1"/>
      <c r="PYR6" s="1"/>
      <c r="PYS6" s="1"/>
      <c r="PYT6" s="1"/>
      <c r="PYU6" s="1"/>
      <c r="PYV6" s="1"/>
      <c r="PYW6" s="1"/>
      <c r="PYX6" s="1"/>
      <c r="PYY6" s="1"/>
      <c r="PYZ6" s="1"/>
      <c r="PZA6" s="1"/>
      <c r="PZB6" s="1"/>
      <c r="PZC6" s="1"/>
      <c r="PZD6" s="1"/>
      <c r="PZE6" s="1"/>
      <c r="PZF6" s="1"/>
      <c r="PZG6" s="1"/>
      <c r="PZH6" s="1"/>
      <c r="PZI6" s="1"/>
      <c r="PZJ6" s="1"/>
      <c r="PZK6" s="1"/>
      <c r="PZL6" s="1"/>
      <c r="PZM6" s="1"/>
      <c r="PZN6" s="1"/>
      <c r="PZO6" s="1"/>
      <c r="PZP6" s="1"/>
      <c r="PZQ6" s="1"/>
      <c r="PZR6" s="1"/>
      <c r="PZS6" s="1"/>
      <c r="PZT6" s="1"/>
      <c r="PZU6" s="1"/>
      <c r="PZV6" s="1"/>
      <c r="PZW6" s="1"/>
      <c r="PZX6" s="1"/>
      <c r="PZY6" s="1"/>
      <c r="PZZ6" s="1"/>
      <c r="QAA6" s="1"/>
      <c r="QAB6" s="1"/>
      <c r="QAC6" s="1"/>
      <c r="QAD6" s="1"/>
      <c r="QAE6" s="1"/>
      <c r="QAF6" s="1"/>
      <c r="QAG6" s="1"/>
      <c r="QAH6" s="1"/>
      <c r="QAI6" s="1"/>
      <c r="QAJ6" s="1"/>
      <c r="QAK6" s="1"/>
      <c r="QAL6" s="1"/>
      <c r="QAM6" s="1"/>
      <c r="QAN6" s="1"/>
      <c r="QAO6" s="1"/>
      <c r="QAP6" s="1"/>
      <c r="QAQ6" s="1"/>
      <c r="QAR6" s="1"/>
      <c r="QAS6" s="1"/>
      <c r="QAT6" s="1"/>
      <c r="QAU6" s="1"/>
      <c r="QAV6" s="1"/>
      <c r="QAW6" s="1"/>
      <c r="QAX6" s="1"/>
      <c r="QAY6" s="1"/>
      <c r="QAZ6" s="1"/>
      <c r="QBA6" s="1"/>
      <c r="QBB6" s="1"/>
      <c r="QBC6" s="1"/>
      <c r="QBD6" s="1"/>
      <c r="QBE6" s="1"/>
      <c r="QBF6" s="1"/>
      <c r="QBG6" s="1"/>
      <c r="QBH6" s="1"/>
      <c r="QBI6" s="1"/>
      <c r="QBJ6" s="1"/>
      <c r="QBK6" s="1"/>
      <c r="QBL6" s="1"/>
      <c r="QBM6" s="1"/>
      <c r="QBN6" s="1"/>
      <c r="QBO6" s="1"/>
      <c r="QBP6" s="1"/>
      <c r="QBQ6" s="1"/>
      <c r="QBR6" s="1"/>
      <c r="QBS6" s="1"/>
      <c r="QBT6" s="1"/>
      <c r="QBU6" s="1"/>
      <c r="QBV6" s="1"/>
      <c r="QBW6" s="1"/>
      <c r="QBX6" s="1"/>
      <c r="QBY6" s="1"/>
      <c r="QBZ6" s="1"/>
      <c r="QCA6" s="1"/>
      <c r="QCB6" s="1"/>
      <c r="QCC6" s="1"/>
      <c r="QCD6" s="1"/>
      <c r="QCE6" s="1"/>
      <c r="QCF6" s="1"/>
      <c r="QCG6" s="1"/>
      <c r="QCH6" s="1"/>
      <c r="QCI6" s="1"/>
      <c r="QCJ6" s="1"/>
      <c r="QCK6" s="1"/>
      <c r="QCL6" s="1"/>
      <c r="QCM6" s="1"/>
      <c r="QCN6" s="1"/>
      <c r="QCO6" s="1"/>
      <c r="QCP6" s="1"/>
      <c r="QCQ6" s="1"/>
      <c r="QCR6" s="1"/>
      <c r="QCS6" s="1"/>
      <c r="QCT6" s="1"/>
      <c r="QCU6" s="1"/>
      <c r="QCV6" s="1"/>
      <c r="QCW6" s="1"/>
      <c r="QCX6" s="1"/>
      <c r="QCY6" s="1"/>
      <c r="QCZ6" s="1"/>
      <c r="QDA6" s="1"/>
      <c r="QDB6" s="1"/>
      <c r="QDC6" s="1"/>
      <c r="QDD6" s="1"/>
      <c r="QDE6" s="1"/>
      <c r="QDF6" s="1"/>
      <c r="QDG6" s="1"/>
      <c r="QDH6" s="1"/>
      <c r="QDI6" s="1"/>
      <c r="QDJ6" s="1"/>
      <c r="QDK6" s="1"/>
      <c r="QDL6" s="1"/>
      <c r="QDM6" s="1"/>
      <c r="QDN6" s="1"/>
      <c r="QDO6" s="1"/>
      <c r="QDP6" s="1"/>
      <c r="QDQ6" s="1"/>
      <c r="QDR6" s="1"/>
      <c r="QDS6" s="1"/>
      <c r="QDT6" s="1"/>
      <c r="QDU6" s="1"/>
      <c r="QDV6" s="1"/>
      <c r="QDW6" s="1"/>
      <c r="QDX6" s="1"/>
      <c r="QDY6" s="1"/>
      <c r="QDZ6" s="1"/>
      <c r="QEA6" s="1"/>
      <c r="QEB6" s="1"/>
      <c r="QEC6" s="1"/>
      <c r="QED6" s="1"/>
      <c r="QEE6" s="1"/>
      <c r="QEF6" s="1"/>
      <c r="QEG6" s="1"/>
      <c r="QEH6" s="1"/>
      <c r="QEI6" s="1"/>
      <c r="QEJ6" s="1"/>
      <c r="QEK6" s="1"/>
      <c r="QEL6" s="1"/>
      <c r="QEM6" s="1"/>
      <c r="QEN6" s="1"/>
      <c r="QEO6" s="1"/>
      <c r="QEP6" s="1"/>
      <c r="QEQ6" s="1"/>
      <c r="QER6" s="1"/>
      <c r="QES6" s="1"/>
      <c r="QET6" s="1"/>
      <c r="QEU6" s="1"/>
      <c r="QEV6" s="1"/>
      <c r="QEW6" s="1"/>
      <c r="QEX6" s="1"/>
      <c r="QEY6" s="1"/>
      <c r="QEZ6" s="1"/>
      <c r="QFA6" s="1"/>
      <c r="QFB6" s="1"/>
      <c r="QFC6" s="1"/>
      <c r="QFD6" s="1"/>
      <c r="QFE6" s="1"/>
      <c r="QFF6" s="1"/>
      <c r="QFG6" s="1"/>
      <c r="QFH6" s="1"/>
      <c r="QFI6" s="1"/>
      <c r="QFJ6" s="1"/>
      <c r="QFK6" s="1"/>
      <c r="QFL6" s="1"/>
      <c r="QFM6" s="1"/>
      <c r="QFN6" s="1"/>
      <c r="QFO6" s="1"/>
      <c r="QFP6" s="1"/>
      <c r="QFQ6" s="1"/>
      <c r="QFR6" s="1"/>
      <c r="QFS6" s="1"/>
      <c r="QFT6" s="1"/>
      <c r="QFU6" s="1"/>
      <c r="QFV6" s="1"/>
      <c r="QFW6" s="1"/>
      <c r="QFX6" s="1"/>
      <c r="QFY6" s="1"/>
      <c r="QFZ6" s="1"/>
      <c r="QGA6" s="1"/>
      <c r="QGB6" s="1"/>
      <c r="QGC6" s="1"/>
      <c r="QGD6" s="1"/>
      <c r="QGE6" s="1"/>
      <c r="QGF6" s="1"/>
      <c r="QGG6" s="1"/>
      <c r="QGH6" s="1"/>
      <c r="QGI6" s="1"/>
      <c r="QGJ6" s="1"/>
      <c r="QGK6" s="1"/>
      <c r="QGL6" s="1"/>
      <c r="QGM6" s="1"/>
      <c r="QGN6" s="1"/>
      <c r="QGO6" s="1"/>
      <c r="QGP6" s="1"/>
      <c r="QGQ6" s="1"/>
      <c r="QGR6" s="1"/>
      <c r="QGS6" s="1"/>
      <c r="QGT6" s="1"/>
      <c r="QGU6" s="1"/>
      <c r="QGV6" s="1"/>
      <c r="QGW6" s="1"/>
      <c r="QGX6" s="1"/>
      <c r="QGY6" s="1"/>
      <c r="QGZ6" s="1"/>
      <c r="QHA6" s="1"/>
      <c r="QHB6" s="1"/>
      <c r="QHC6" s="1"/>
      <c r="QHD6" s="1"/>
      <c r="QHE6" s="1"/>
      <c r="QHF6" s="1"/>
      <c r="QHG6" s="1"/>
      <c r="QHH6" s="1"/>
      <c r="QHI6" s="1"/>
      <c r="QHJ6" s="1"/>
      <c r="QHK6" s="1"/>
      <c r="QHL6" s="1"/>
      <c r="QHM6" s="1"/>
      <c r="QHN6" s="1"/>
      <c r="QHO6" s="1"/>
      <c r="QHP6" s="1"/>
      <c r="QHQ6" s="1"/>
      <c r="QHR6" s="1"/>
      <c r="QHS6" s="1"/>
      <c r="QHT6" s="1"/>
      <c r="QHU6" s="1"/>
      <c r="QHV6" s="1"/>
      <c r="QHW6" s="1"/>
      <c r="QHX6" s="1"/>
      <c r="QHY6" s="1"/>
      <c r="QHZ6" s="1"/>
      <c r="QIA6" s="1"/>
      <c r="QIB6" s="1"/>
      <c r="QIC6" s="1"/>
      <c r="QID6" s="1"/>
      <c r="QIE6" s="1"/>
      <c r="QIF6" s="1"/>
      <c r="QIG6" s="1"/>
      <c r="QIH6" s="1"/>
      <c r="QII6" s="1"/>
      <c r="QIJ6" s="1"/>
      <c r="QIK6" s="1"/>
      <c r="QIL6" s="1"/>
      <c r="QIM6" s="1"/>
      <c r="QIN6" s="1"/>
      <c r="QIO6" s="1"/>
      <c r="QIP6" s="1"/>
      <c r="QIQ6" s="1"/>
      <c r="QIR6" s="1"/>
      <c r="QIS6" s="1"/>
      <c r="QIT6" s="1"/>
      <c r="QIU6" s="1"/>
      <c r="QIV6" s="1"/>
      <c r="QIW6" s="1"/>
      <c r="QIX6" s="1"/>
      <c r="QIY6" s="1"/>
      <c r="QIZ6" s="1"/>
      <c r="QJA6" s="1"/>
      <c r="QJB6" s="1"/>
      <c r="QJC6" s="1"/>
      <c r="QJD6" s="1"/>
      <c r="QJE6" s="1"/>
      <c r="QJF6" s="1"/>
      <c r="QJG6" s="1"/>
      <c r="QJH6" s="1"/>
      <c r="QJI6" s="1"/>
      <c r="QJJ6" s="1"/>
      <c r="QJK6" s="1"/>
      <c r="QJL6" s="1"/>
      <c r="QJM6" s="1"/>
      <c r="QJN6" s="1"/>
      <c r="QJO6" s="1"/>
      <c r="QJP6" s="1"/>
      <c r="QJQ6" s="1"/>
      <c r="QJR6" s="1"/>
      <c r="QJS6" s="1"/>
      <c r="QJT6" s="1"/>
      <c r="QJU6" s="1"/>
      <c r="QJV6" s="1"/>
      <c r="QJW6" s="1"/>
      <c r="QJX6" s="1"/>
      <c r="QJY6" s="1"/>
      <c r="QJZ6" s="1"/>
      <c r="QKA6" s="1"/>
      <c r="QKB6" s="1"/>
      <c r="QKC6" s="1"/>
      <c r="QKD6" s="1"/>
      <c r="QKE6" s="1"/>
      <c r="QKF6" s="1"/>
      <c r="QKG6" s="1"/>
      <c r="QKH6" s="1"/>
      <c r="QKI6" s="1"/>
      <c r="QKJ6" s="1"/>
      <c r="QKK6" s="1"/>
      <c r="QKL6" s="1"/>
      <c r="QKM6" s="1"/>
      <c r="QKN6" s="1"/>
      <c r="QKO6" s="1"/>
      <c r="QKP6" s="1"/>
      <c r="QKQ6" s="1"/>
      <c r="QKR6" s="1"/>
      <c r="QKS6" s="1"/>
      <c r="QKT6" s="1"/>
      <c r="QKU6" s="1"/>
      <c r="QKV6" s="1"/>
      <c r="QKW6" s="1"/>
      <c r="QKX6" s="1"/>
      <c r="QKY6" s="1"/>
      <c r="QKZ6" s="1"/>
      <c r="QLA6" s="1"/>
      <c r="QLB6" s="1"/>
      <c r="QLC6" s="1"/>
      <c r="QLD6" s="1"/>
      <c r="QLE6" s="1"/>
      <c r="QLF6" s="1"/>
      <c r="QLG6" s="1"/>
      <c r="QLH6" s="1"/>
      <c r="QLI6" s="1"/>
      <c r="QLJ6" s="1"/>
      <c r="QLK6" s="1"/>
      <c r="QLL6" s="1"/>
      <c r="QLM6" s="1"/>
      <c r="QLN6" s="1"/>
      <c r="QLO6" s="1"/>
      <c r="QLP6" s="1"/>
      <c r="QLQ6" s="1"/>
      <c r="QLR6" s="1"/>
      <c r="QLS6" s="1"/>
      <c r="QLT6" s="1"/>
      <c r="QLU6" s="1"/>
      <c r="QLV6" s="1"/>
      <c r="QLW6" s="1"/>
      <c r="QLX6" s="1"/>
      <c r="QLY6" s="1"/>
      <c r="QLZ6" s="1"/>
      <c r="QMA6" s="1"/>
      <c r="QMB6" s="1"/>
      <c r="QMC6" s="1"/>
      <c r="QMD6" s="1"/>
      <c r="QME6" s="1"/>
      <c r="QMF6" s="1"/>
      <c r="QMG6" s="1"/>
      <c r="QMH6" s="1"/>
      <c r="QMI6" s="1"/>
      <c r="QMJ6" s="1"/>
      <c r="QMK6" s="1"/>
      <c r="QML6" s="1"/>
      <c r="QMM6" s="1"/>
      <c r="QMN6" s="1"/>
      <c r="QMO6" s="1"/>
      <c r="QMP6" s="1"/>
      <c r="QMQ6" s="1"/>
      <c r="QMR6" s="1"/>
      <c r="QMS6" s="1"/>
      <c r="QMT6" s="1"/>
      <c r="QMU6" s="1"/>
      <c r="QMV6" s="1"/>
      <c r="QMW6" s="1"/>
      <c r="QMX6" s="1"/>
      <c r="QMY6" s="1"/>
      <c r="QMZ6" s="1"/>
      <c r="QNA6" s="1"/>
      <c r="QNB6" s="1"/>
      <c r="QNC6" s="1"/>
      <c r="QND6" s="1"/>
      <c r="QNE6" s="1"/>
      <c r="QNF6" s="1"/>
      <c r="QNG6" s="1"/>
      <c r="QNH6" s="1"/>
      <c r="QNI6" s="1"/>
      <c r="QNJ6" s="1"/>
      <c r="QNK6" s="1"/>
      <c r="QNL6" s="1"/>
      <c r="QNM6" s="1"/>
      <c r="QNN6" s="1"/>
      <c r="QNO6" s="1"/>
      <c r="QNP6" s="1"/>
      <c r="QNQ6" s="1"/>
      <c r="QNR6" s="1"/>
      <c r="QNS6" s="1"/>
      <c r="QNT6" s="1"/>
      <c r="QNU6" s="1"/>
      <c r="QNV6" s="1"/>
      <c r="QNW6" s="1"/>
      <c r="QNX6" s="1"/>
      <c r="QNY6" s="1"/>
      <c r="QNZ6" s="1"/>
      <c r="QOA6" s="1"/>
      <c r="QOB6" s="1"/>
      <c r="QOC6" s="1"/>
      <c r="QOD6" s="1"/>
      <c r="QOE6" s="1"/>
      <c r="QOF6" s="1"/>
      <c r="QOG6" s="1"/>
      <c r="QOH6" s="1"/>
      <c r="QOI6" s="1"/>
      <c r="QOJ6" s="1"/>
      <c r="QOK6" s="1"/>
      <c r="QOL6" s="1"/>
      <c r="QOM6" s="1"/>
      <c r="QON6" s="1"/>
      <c r="QOO6" s="1"/>
      <c r="QOP6" s="1"/>
      <c r="QOQ6" s="1"/>
      <c r="QOR6" s="1"/>
      <c r="QOS6" s="1"/>
      <c r="QOT6" s="1"/>
      <c r="QOU6" s="1"/>
      <c r="QOV6" s="1"/>
      <c r="QOW6" s="1"/>
      <c r="QOX6" s="1"/>
      <c r="QOY6" s="1"/>
      <c r="QOZ6" s="1"/>
      <c r="QPA6" s="1"/>
      <c r="QPB6" s="1"/>
      <c r="QPC6" s="1"/>
      <c r="QPD6" s="1"/>
      <c r="QPE6" s="1"/>
      <c r="QPF6" s="1"/>
      <c r="QPG6" s="1"/>
      <c r="QPH6" s="1"/>
      <c r="QPI6" s="1"/>
      <c r="QPJ6" s="1"/>
      <c r="QPK6" s="1"/>
      <c r="QPL6" s="1"/>
      <c r="QPM6" s="1"/>
      <c r="QPN6" s="1"/>
      <c r="QPO6" s="1"/>
      <c r="QPP6" s="1"/>
      <c r="QPQ6" s="1"/>
      <c r="QPR6" s="1"/>
      <c r="QPS6" s="1"/>
      <c r="QPT6" s="1"/>
      <c r="QPU6" s="1"/>
      <c r="QPV6" s="1"/>
      <c r="QPW6" s="1"/>
      <c r="QPX6" s="1"/>
      <c r="QPY6" s="1"/>
      <c r="QPZ6" s="1"/>
      <c r="QQA6" s="1"/>
      <c r="QQB6" s="1"/>
      <c r="QQC6" s="1"/>
      <c r="QQD6" s="1"/>
      <c r="QQE6" s="1"/>
      <c r="QQF6" s="1"/>
      <c r="QQG6" s="1"/>
      <c r="QQH6" s="1"/>
      <c r="QQI6" s="1"/>
      <c r="QQJ6" s="1"/>
      <c r="QQK6" s="1"/>
      <c r="QQL6" s="1"/>
      <c r="QQM6" s="1"/>
      <c r="QQN6" s="1"/>
      <c r="QQO6" s="1"/>
      <c r="QQP6" s="1"/>
      <c r="QQQ6" s="1"/>
      <c r="QQR6" s="1"/>
      <c r="QQS6" s="1"/>
      <c r="QQT6" s="1"/>
      <c r="QQU6" s="1"/>
      <c r="QQV6" s="1"/>
      <c r="QQW6" s="1"/>
      <c r="QQX6" s="1"/>
      <c r="QQY6" s="1"/>
      <c r="QQZ6" s="1"/>
      <c r="QRA6" s="1"/>
      <c r="QRB6" s="1"/>
      <c r="QRC6" s="1"/>
      <c r="QRD6" s="1"/>
      <c r="QRE6" s="1"/>
      <c r="QRF6" s="1"/>
      <c r="QRG6" s="1"/>
      <c r="QRH6" s="1"/>
      <c r="QRI6" s="1"/>
      <c r="QRJ6" s="1"/>
      <c r="QRK6" s="1"/>
      <c r="QRL6" s="1"/>
      <c r="QRM6" s="1"/>
      <c r="QRN6" s="1"/>
      <c r="QRO6" s="1"/>
      <c r="QRP6" s="1"/>
      <c r="QRQ6" s="1"/>
      <c r="QRR6" s="1"/>
      <c r="QRS6" s="1"/>
      <c r="QRT6" s="1"/>
      <c r="QRU6" s="1"/>
      <c r="QRV6" s="1"/>
      <c r="QRW6" s="1"/>
      <c r="QRX6" s="1"/>
      <c r="QRY6" s="1"/>
      <c r="QRZ6" s="1"/>
      <c r="QSA6" s="1"/>
      <c r="QSB6" s="1"/>
      <c r="QSC6" s="1"/>
      <c r="QSD6" s="1"/>
      <c r="QSE6" s="1"/>
      <c r="QSF6" s="1"/>
      <c r="QSG6" s="1"/>
      <c r="QSH6" s="1"/>
      <c r="QSI6" s="1"/>
      <c r="QSJ6" s="1"/>
      <c r="QSK6" s="1"/>
      <c r="QSL6" s="1"/>
      <c r="QSM6" s="1"/>
      <c r="QSN6" s="1"/>
      <c r="QSO6" s="1"/>
      <c r="QSP6" s="1"/>
      <c r="QSQ6" s="1"/>
      <c r="QSR6" s="1"/>
      <c r="QSS6" s="1"/>
      <c r="QST6" s="1"/>
      <c r="QSU6" s="1"/>
      <c r="QSV6" s="1"/>
      <c r="QSW6" s="1"/>
      <c r="QSX6" s="1"/>
      <c r="QSY6" s="1"/>
      <c r="QSZ6" s="1"/>
      <c r="QTA6" s="1"/>
      <c r="QTB6" s="1"/>
      <c r="QTC6" s="1"/>
      <c r="QTD6" s="1"/>
      <c r="QTE6" s="1"/>
      <c r="QTF6" s="1"/>
      <c r="QTG6" s="1"/>
      <c r="QTH6" s="1"/>
      <c r="QTI6" s="1"/>
      <c r="QTJ6" s="1"/>
      <c r="QTK6" s="1"/>
      <c r="QTL6" s="1"/>
      <c r="QTM6" s="1"/>
      <c r="QTN6" s="1"/>
      <c r="QTO6" s="1"/>
      <c r="QTP6" s="1"/>
      <c r="QTQ6" s="1"/>
      <c r="QTR6" s="1"/>
      <c r="QTS6" s="1"/>
      <c r="QTT6" s="1"/>
      <c r="QTU6" s="1"/>
      <c r="QTV6" s="1"/>
      <c r="QTW6" s="1"/>
      <c r="QTX6" s="1"/>
      <c r="QTY6" s="1"/>
      <c r="QTZ6" s="1"/>
      <c r="QUA6" s="1"/>
      <c r="QUB6" s="1"/>
      <c r="QUC6" s="1"/>
      <c r="QUD6" s="1"/>
      <c r="QUE6" s="1"/>
      <c r="QUF6" s="1"/>
      <c r="QUG6" s="1"/>
      <c r="QUH6" s="1"/>
      <c r="QUI6" s="1"/>
      <c r="QUJ6" s="1"/>
      <c r="QUK6" s="1"/>
      <c r="QUL6" s="1"/>
      <c r="QUM6" s="1"/>
      <c r="QUN6" s="1"/>
      <c r="QUO6" s="1"/>
      <c r="QUP6" s="1"/>
      <c r="QUQ6" s="1"/>
      <c r="QUR6" s="1"/>
      <c r="QUS6" s="1"/>
      <c r="QUT6" s="1"/>
      <c r="QUU6" s="1"/>
      <c r="QUV6" s="1"/>
      <c r="QUW6" s="1"/>
      <c r="QUX6" s="1"/>
      <c r="QUY6" s="1"/>
      <c r="QUZ6" s="1"/>
      <c r="QVA6" s="1"/>
      <c r="QVB6" s="1"/>
      <c r="QVC6" s="1"/>
      <c r="QVD6" s="1"/>
      <c r="QVE6" s="1"/>
      <c r="QVF6" s="1"/>
      <c r="QVG6" s="1"/>
      <c r="QVH6" s="1"/>
      <c r="QVI6" s="1"/>
      <c r="QVJ6" s="1"/>
      <c r="QVK6" s="1"/>
      <c r="QVL6" s="1"/>
      <c r="QVM6" s="1"/>
      <c r="QVN6" s="1"/>
      <c r="QVO6" s="1"/>
      <c r="QVP6" s="1"/>
      <c r="QVQ6" s="1"/>
      <c r="QVR6" s="1"/>
      <c r="QVS6" s="1"/>
      <c r="QVT6" s="1"/>
      <c r="QVU6" s="1"/>
      <c r="QVV6" s="1"/>
      <c r="QVW6" s="1"/>
      <c r="QVX6" s="1"/>
      <c r="QVY6" s="1"/>
      <c r="QVZ6" s="1"/>
      <c r="QWA6" s="1"/>
      <c r="QWB6" s="1"/>
      <c r="QWC6" s="1"/>
      <c r="QWD6" s="1"/>
      <c r="QWE6" s="1"/>
      <c r="QWF6" s="1"/>
      <c r="QWG6" s="1"/>
      <c r="QWH6" s="1"/>
      <c r="QWI6" s="1"/>
      <c r="QWJ6" s="1"/>
      <c r="QWK6" s="1"/>
      <c r="QWL6" s="1"/>
      <c r="QWM6" s="1"/>
      <c r="QWN6" s="1"/>
      <c r="QWO6" s="1"/>
      <c r="QWP6" s="1"/>
      <c r="QWQ6" s="1"/>
      <c r="QWR6" s="1"/>
      <c r="QWS6" s="1"/>
      <c r="QWT6" s="1"/>
      <c r="QWU6" s="1"/>
      <c r="QWV6" s="1"/>
      <c r="QWW6" s="1"/>
      <c r="QWX6" s="1"/>
      <c r="QWY6" s="1"/>
      <c r="QWZ6" s="1"/>
      <c r="QXA6" s="1"/>
      <c r="QXB6" s="1"/>
      <c r="QXC6" s="1"/>
      <c r="QXD6" s="1"/>
      <c r="QXE6" s="1"/>
      <c r="QXF6" s="1"/>
      <c r="QXG6" s="1"/>
      <c r="QXH6" s="1"/>
      <c r="QXI6" s="1"/>
      <c r="QXJ6" s="1"/>
      <c r="QXK6" s="1"/>
      <c r="QXL6" s="1"/>
      <c r="QXM6" s="1"/>
      <c r="QXN6" s="1"/>
      <c r="QXO6" s="1"/>
      <c r="QXP6" s="1"/>
      <c r="QXQ6" s="1"/>
      <c r="QXR6" s="1"/>
      <c r="QXS6" s="1"/>
      <c r="QXT6" s="1"/>
      <c r="QXU6" s="1"/>
      <c r="QXV6" s="1"/>
      <c r="QXW6" s="1"/>
      <c r="QXX6" s="1"/>
      <c r="QXY6" s="1"/>
      <c r="QXZ6" s="1"/>
      <c r="QYA6" s="1"/>
      <c r="QYB6" s="1"/>
      <c r="QYC6" s="1"/>
      <c r="QYD6" s="1"/>
      <c r="QYE6" s="1"/>
      <c r="QYF6" s="1"/>
      <c r="QYG6" s="1"/>
      <c r="QYH6" s="1"/>
      <c r="QYI6" s="1"/>
      <c r="QYJ6" s="1"/>
      <c r="QYK6" s="1"/>
      <c r="QYL6" s="1"/>
      <c r="QYM6" s="1"/>
      <c r="QYN6" s="1"/>
      <c r="QYO6" s="1"/>
      <c r="QYP6" s="1"/>
      <c r="QYQ6" s="1"/>
      <c r="QYR6" s="1"/>
      <c r="QYS6" s="1"/>
      <c r="QYT6" s="1"/>
      <c r="QYU6" s="1"/>
      <c r="QYV6" s="1"/>
      <c r="QYW6" s="1"/>
      <c r="QYX6" s="1"/>
      <c r="QYY6" s="1"/>
      <c r="QYZ6" s="1"/>
      <c r="QZA6" s="1"/>
      <c r="QZB6" s="1"/>
      <c r="QZC6" s="1"/>
      <c r="QZD6" s="1"/>
      <c r="QZE6" s="1"/>
      <c r="QZF6" s="1"/>
      <c r="QZG6" s="1"/>
      <c r="QZH6" s="1"/>
      <c r="QZI6" s="1"/>
      <c r="QZJ6" s="1"/>
      <c r="QZK6" s="1"/>
      <c r="QZL6" s="1"/>
      <c r="QZM6" s="1"/>
      <c r="QZN6" s="1"/>
      <c r="QZO6" s="1"/>
      <c r="QZP6" s="1"/>
      <c r="QZQ6" s="1"/>
      <c r="QZR6" s="1"/>
      <c r="QZS6" s="1"/>
      <c r="QZT6" s="1"/>
      <c r="QZU6" s="1"/>
      <c r="QZV6" s="1"/>
      <c r="QZW6" s="1"/>
      <c r="QZX6" s="1"/>
      <c r="QZY6" s="1"/>
      <c r="QZZ6" s="1"/>
      <c r="RAA6" s="1"/>
      <c r="RAB6" s="1"/>
      <c r="RAC6" s="1"/>
      <c r="RAD6" s="1"/>
      <c r="RAE6" s="1"/>
      <c r="RAF6" s="1"/>
      <c r="RAG6" s="1"/>
      <c r="RAH6" s="1"/>
      <c r="RAI6" s="1"/>
      <c r="RAJ6" s="1"/>
      <c r="RAK6" s="1"/>
      <c r="RAL6" s="1"/>
      <c r="RAM6" s="1"/>
      <c r="RAN6" s="1"/>
      <c r="RAO6" s="1"/>
      <c r="RAP6" s="1"/>
      <c r="RAQ6" s="1"/>
      <c r="RAR6" s="1"/>
      <c r="RAS6" s="1"/>
      <c r="RAT6" s="1"/>
      <c r="RAU6" s="1"/>
      <c r="RAV6" s="1"/>
      <c r="RAW6" s="1"/>
      <c r="RAX6" s="1"/>
      <c r="RAY6" s="1"/>
      <c r="RAZ6" s="1"/>
      <c r="RBA6" s="1"/>
      <c r="RBB6" s="1"/>
      <c r="RBC6" s="1"/>
      <c r="RBD6" s="1"/>
      <c r="RBE6" s="1"/>
      <c r="RBF6" s="1"/>
      <c r="RBG6" s="1"/>
      <c r="RBH6" s="1"/>
      <c r="RBI6" s="1"/>
      <c r="RBJ6" s="1"/>
      <c r="RBK6" s="1"/>
      <c r="RBL6" s="1"/>
      <c r="RBM6" s="1"/>
      <c r="RBN6" s="1"/>
      <c r="RBO6" s="1"/>
      <c r="RBP6" s="1"/>
      <c r="RBQ6" s="1"/>
      <c r="RBR6" s="1"/>
      <c r="RBS6" s="1"/>
      <c r="RBT6" s="1"/>
      <c r="RBU6" s="1"/>
      <c r="RBV6" s="1"/>
      <c r="RBW6" s="1"/>
      <c r="RBX6" s="1"/>
      <c r="RBY6" s="1"/>
      <c r="RBZ6" s="1"/>
      <c r="RCA6" s="1"/>
      <c r="RCB6" s="1"/>
      <c r="RCC6" s="1"/>
      <c r="RCD6" s="1"/>
      <c r="RCE6" s="1"/>
      <c r="RCF6" s="1"/>
      <c r="RCG6" s="1"/>
      <c r="RCH6" s="1"/>
      <c r="RCI6" s="1"/>
      <c r="RCJ6" s="1"/>
      <c r="RCK6" s="1"/>
      <c r="RCL6" s="1"/>
      <c r="RCM6" s="1"/>
      <c r="RCN6" s="1"/>
      <c r="RCO6" s="1"/>
      <c r="RCP6" s="1"/>
      <c r="RCQ6" s="1"/>
      <c r="RCR6" s="1"/>
      <c r="RCS6" s="1"/>
      <c r="RCT6" s="1"/>
      <c r="RCU6" s="1"/>
      <c r="RCV6" s="1"/>
      <c r="RCW6" s="1"/>
      <c r="RCX6" s="1"/>
      <c r="RCY6" s="1"/>
      <c r="RCZ6" s="1"/>
      <c r="RDA6" s="1"/>
      <c r="RDB6" s="1"/>
      <c r="RDC6" s="1"/>
      <c r="RDD6" s="1"/>
      <c r="RDE6" s="1"/>
      <c r="RDF6" s="1"/>
      <c r="RDG6" s="1"/>
      <c r="RDH6" s="1"/>
      <c r="RDI6" s="1"/>
      <c r="RDJ6" s="1"/>
      <c r="RDK6" s="1"/>
      <c r="RDL6" s="1"/>
      <c r="RDM6" s="1"/>
      <c r="RDN6" s="1"/>
      <c r="RDO6" s="1"/>
      <c r="RDP6" s="1"/>
      <c r="RDQ6" s="1"/>
      <c r="RDR6" s="1"/>
      <c r="RDS6" s="1"/>
      <c r="RDT6" s="1"/>
      <c r="RDU6" s="1"/>
      <c r="RDV6" s="1"/>
      <c r="RDW6" s="1"/>
      <c r="RDX6" s="1"/>
      <c r="RDY6" s="1"/>
      <c r="RDZ6" s="1"/>
      <c r="REA6" s="1"/>
      <c r="REB6" s="1"/>
      <c r="REC6" s="1"/>
      <c r="RED6" s="1"/>
      <c r="REE6" s="1"/>
      <c r="REF6" s="1"/>
      <c r="REG6" s="1"/>
      <c r="REH6" s="1"/>
      <c r="REI6" s="1"/>
      <c r="REJ6" s="1"/>
      <c r="REK6" s="1"/>
      <c r="REL6" s="1"/>
      <c r="REM6" s="1"/>
      <c r="REN6" s="1"/>
      <c r="REO6" s="1"/>
      <c r="REP6" s="1"/>
      <c r="REQ6" s="1"/>
      <c r="RER6" s="1"/>
      <c r="RES6" s="1"/>
      <c r="RET6" s="1"/>
      <c r="REU6" s="1"/>
      <c r="REV6" s="1"/>
      <c r="REW6" s="1"/>
      <c r="REX6" s="1"/>
      <c r="REY6" s="1"/>
      <c r="REZ6" s="1"/>
      <c r="RFA6" s="1"/>
      <c r="RFB6" s="1"/>
      <c r="RFC6" s="1"/>
      <c r="RFD6" s="1"/>
      <c r="RFE6" s="1"/>
      <c r="RFF6" s="1"/>
      <c r="RFG6" s="1"/>
      <c r="RFH6" s="1"/>
      <c r="RFI6" s="1"/>
      <c r="RFJ6" s="1"/>
      <c r="RFK6" s="1"/>
      <c r="RFL6" s="1"/>
      <c r="RFM6" s="1"/>
      <c r="RFN6" s="1"/>
      <c r="RFO6" s="1"/>
      <c r="RFP6" s="1"/>
      <c r="RFQ6" s="1"/>
      <c r="RFR6" s="1"/>
      <c r="RFS6" s="1"/>
      <c r="RFT6" s="1"/>
      <c r="RFU6" s="1"/>
      <c r="RFV6" s="1"/>
      <c r="RFW6" s="1"/>
      <c r="RFX6" s="1"/>
      <c r="RFY6" s="1"/>
      <c r="RFZ6" s="1"/>
      <c r="RGA6" s="1"/>
      <c r="RGB6" s="1"/>
      <c r="RGC6" s="1"/>
      <c r="RGD6" s="1"/>
      <c r="RGE6" s="1"/>
      <c r="RGF6" s="1"/>
      <c r="RGG6" s="1"/>
      <c r="RGH6" s="1"/>
      <c r="RGI6" s="1"/>
      <c r="RGJ6" s="1"/>
      <c r="RGK6" s="1"/>
      <c r="RGL6" s="1"/>
      <c r="RGM6" s="1"/>
      <c r="RGN6" s="1"/>
      <c r="RGO6" s="1"/>
      <c r="RGP6" s="1"/>
      <c r="RGQ6" s="1"/>
      <c r="RGR6" s="1"/>
      <c r="RGS6" s="1"/>
      <c r="RGT6" s="1"/>
      <c r="RGU6" s="1"/>
      <c r="RGV6" s="1"/>
      <c r="RGW6" s="1"/>
      <c r="RGX6" s="1"/>
      <c r="RGY6" s="1"/>
      <c r="RGZ6" s="1"/>
      <c r="RHA6" s="1"/>
      <c r="RHB6" s="1"/>
      <c r="RHC6" s="1"/>
      <c r="RHD6" s="1"/>
      <c r="RHE6" s="1"/>
      <c r="RHF6" s="1"/>
      <c r="RHG6" s="1"/>
      <c r="RHH6" s="1"/>
      <c r="RHI6" s="1"/>
      <c r="RHJ6" s="1"/>
      <c r="RHK6" s="1"/>
      <c r="RHL6" s="1"/>
      <c r="RHM6" s="1"/>
      <c r="RHN6" s="1"/>
      <c r="RHO6" s="1"/>
      <c r="RHP6" s="1"/>
      <c r="RHQ6" s="1"/>
      <c r="RHR6" s="1"/>
      <c r="RHS6" s="1"/>
      <c r="RHT6" s="1"/>
      <c r="RHU6" s="1"/>
      <c r="RHV6" s="1"/>
      <c r="RHW6" s="1"/>
      <c r="RHX6" s="1"/>
      <c r="RHY6" s="1"/>
      <c r="RHZ6" s="1"/>
      <c r="RIA6" s="1"/>
      <c r="RIB6" s="1"/>
      <c r="RIC6" s="1"/>
      <c r="RID6" s="1"/>
      <c r="RIE6" s="1"/>
      <c r="RIF6" s="1"/>
      <c r="RIG6" s="1"/>
      <c r="RIH6" s="1"/>
      <c r="RII6" s="1"/>
      <c r="RIJ6" s="1"/>
      <c r="RIK6" s="1"/>
      <c r="RIL6" s="1"/>
      <c r="RIM6" s="1"/>
      <c r="RIN6" s="1"/>
      <c r="RIO6" s="1"/>
      <c r="RIP6" s="1"/>
      <c r="RIQ6" s="1"/>
      <c r="RIR6" s="1"/>
      <c r="RIS6" s="1"/>
      <c r="RIT6" s="1"/>
      <c r="RIU6" s="1"/>
      <c r="RIV6" s="1"/>
      <c r="RIW6" s="1"/>
      <c r="RIX6" s="1"/>
      <c r="RIY6" s="1"/>
      <c r="RIZ6" s="1"/>
      <c r="RJA6" s="1"/>
      <c r="RJB6" s="1"/>
      <c r="RJC6" s="1"/>
      <c r="RJD6" s="1"/>
      <c r="RJE6" s="1"/>
      <c r="RJF6" s="1"/>
      <c r="RJG6" s="1"/>
      <c r="RJH6" s="1"/>
      <c r="RJI6" s="1"/>
      <c r="RJJ6" s="1"/>
      <c r="RJK6" s="1"/>
      <c r="RJL6" s="1"/>
      <c r="RJM6" s="1"/>
      <c r="RJN6" s="1"/>
      <c r="RJO6" s="1"/>
      <c r="RJP6" s="1"/>
      <c r="RJQ6" s="1"/>
      <c r="RJR6" s="1"/>
      <c r="RJS6" s="1"/>
      <c r="RJT6" s="1"/>
      <c r="RJU6" s="1"/>
      <c r="RJV6" s="1"/>
      <c r="RJW6" s="1"/>
      <c r="RJX6" s="1"/>
      <c r="RJY6" s="1"/>
      <c r="RJZ6" s="1"/>
      <c r="RKA6" s="1"/>
      <c r="RKB6" s="1"/>
      <c r="RKC6" s="1"/>
      <c r="RKD6" s="1"/>
      <c r="RKE6" s="1"/>
      <c r="RKF6" s="1"/>
      <c r="RKG6" s="1"/>
      <c r="RKH6" s="1"/>
      <c r="RKI6" s="1"/>
      <c r="RKJ6" s="1"/>
      <c r="RKK6" s="1"/>
      <c r="RKL6" s="1"/>
      <c r="RKM6" s="1"/>
      <c r="RKN6" s="1"/>
      <c r="RKO6" s="1"/>
      <c r="RKP6" s="1"/>
      <c r="RKQ6" s="1"/>
      <c r="RKR6" s="1"/>
      <c r="RKS6" s="1"/>
      <c r="RKT6" s="1"/>
      <c r="RKU6" s="1"/>
      <c r="RKV6" s="1"/>
      <c r="RKW6" s="1"/>
      <c r="RKX6" s="1"/>
      <c r="RKY6" s="1"/>
      <c r="RKZ6" s="1"/>
      <c r="RLA6" s="1"/>
      <c r="RLB6" s="1"/>
      <c r="RLC6" s="1"/>
      <c r="RLD6" s="1"/>
      <c r="RLE6" s="1"/>
      <c r="RLF6" s="1"/>
      <c r="RLG6" s="1"/>
      <c r="RLH6" s="1"/>
      <c r="RLI6" s="1"/>
      <c r="RLJ6" s="1"/>
      <c r="RLK6" s="1"/>
      <c r="RLL6" s="1"/>
      <c r="RLM6" s="1"/>
      <c r="RLN6" s="1"/>
      <c r="RLO6" s="1"/>
      <c r="RLP6" s="1"/>
      <c r="RLQ6" s="1"/>
      <c r="RLR6" s="1"/>
      <c r="RLS6" s="1"/>
      <c r="RLT6" s="1"/>
      <c r="RLU6" s="1"/>
      <c r="RLV6" s="1"/>
      <c r="RLW6" s="1"/>
      <c r="RLX6" s="1"/>
      <c r="RLY6" s="1"/>
      <c r="RLZ6" s="1"/>
      <c r="RMA6" s="1"/>
      <c r="RMB6" s="1"/>
      <c r="RMC6" s="1"/>
      <c r="RMD6" s="1"/>
      <c r="RME6" s="1"/>
      <c r="RMF6" s="1"/>
      <c r="RMG6" s="1"/>
      <c r="RMH6" s="1"/>
      <c r="RMI6" s="1"/>
      <c r="RMJ6" s="1"/>
      <c r="RMK6" s="1"/>
      <c r="RML6" s="1"/>
      <c r="RMM6" s="1"/>
      <c r="RMN6" s="1"/>
      <c r="RMO6" s="1"/>
      <c r="RMP6" s="1"/>
      <c r="RMQ6" s="1"/>
      <c r="RMR6" s="1"/>
      <c r="RMS6" s="1"/>
      <c r="RMT6" s="1"/>
      <c r="RMU6" s="1"/>
      <c r="RMV6" s="1"/>
      <c r="RMW6" s="1"/>
      <c r="RMX6" s="1"/>
      <c r="RMY6" s="1"/>
      <c r="RMZ6" s="1"/>
      <c r="RNA6" s="1"/>
      <c r="RNB6" s="1"/>
      <c r="RNC6" s="1"/>
      <c r="RND6" s="1"/>
      <c r="RNE6" s="1"/>
      <c r="RNF6" s="1"/>
      <c r="RNG6" s="1"/>
      <c r="RNH6" s="1"/>
      <c r="RNI6" s="1"/>
      <c r="RNJ6" s="1"/>
      <c r="RNK6" s="1"/>
      <c r="RNL6" s="1"/>
      <c r="RNM6" s="1"/>
      <c r="RNN6" s="1"/>
      <c r="RNO6" s="1"/>
      <c r="RNP6" s="1"/>
      <c r="RNQ6" s="1"/>
      <c r="RNR6" s="1"/>
      <c r="RNS6" s="1"/>
      <c r="RNT6" s="1"/>
      <c r="RNU6" s="1"/>
      <c r="RNV6" s="1"/>
      <c r="RNW6" s="1"/>
      <c r="RNX6" s="1"/>
      <c r="RNY6" s="1"/>
      <c r="RNZ6" s="1"/>
      <c r="ROA6" s="1"/>
      <c r="ROB6" s="1"/>
      <c r="ROC6" s="1"/>
      <c r="ROD6" s="1"/>
      <c r="ROE6" s="1"/>
      <c r="ROF6" s="1"/>
      <c r="ROG6" s="1"/>
      <c r="ROH6" s="1"/>
      <c r="ROI6" s="1"/>
      <c r="ROJ6" s="1"/>
      <c r="ROK6" s="1"/>
      <c r="ROL6" s="1"/>
      <c r="ROM6" s="1"/>
      <c r="RON6" s="1"/>
      <c r="ROO6" s="1"/>
      <c r="ROP6" s="1"/>
      <c r="ROQ6" s="1"/>
      <c r="ROR6" s="1"/>
      <c r="ROS6" s="1"/>
      <c r="ROT6" s="1"/>
      <c r="ROU6" s="1"/>
      <c r="ROV6" s="1"/>
      <c r="ROW6" s="1"/>
      <c r="ROX6" s="1"/>
      <c r="ROY6" s="1"/>
      <c r="ROZ6" s="1"/>
      <c r="RPA6" s="1"/>
      <c r="RPB6" s="1"/>
      <c r="RPC6" s="1"/>
      <c r="RPD6" s="1"/>
      <c r="RPE6" s="1"/>
      <c r="RPF6" s="1"/>
      <c r="RPG6" s="1"/>
      <c r="RPH6" s="1"/>
      <c r="RPI6" s="1"/>
      <c r="RPJ6" s="1"/>
      <c r="RPK6" s="1"/>
      <c r="RPL6" s="1"/>
      <c r="RPM6" s="1"/>
      <c r="RPN6" s="1"/>
      <c r="RPO6" s="1"/>
      <c r="RPP6" s="1"/>
      <c r="RPQ6" s="1"/>
      <c r="RPR6" s="1"/>
      <c r="RPS6" s="1"/>
      <c r="RPT6" s="1"/>
      <c r="RPU6" s="1"/>
      <c r="RPV6" s="1"/>
      <c r="RPW6" s="1"/>
      <c r="RPX6" s="1"/>
      <c r="RPY6" s="1"/>
      <c r="RPZ6" s="1"/>
      <c r="RQA6" s="1"/>
      <c r="RQB6" s="1"/>
      <c r="RQC6" s="1"/>
      <c r="RQD6" s="1"/>
      <c r="RQE6" s="1"/>
      <c r="RQF6" s="1"/>
      <c r="RQG6" s="1"/>
      <c r="RQH6" s="1"/>
      <c r="RQI6" s="1"/>
      <c r="RQJ6" s="1"/>
      <c r="RQK6" s="1"/>
      <c r="RQL6" s="1"/>
      <c r="RQM6" s="1"/>
      <c r="RQN6" s="1"/>
      <c r="RQO6" s="1"/>
      <c r="RQP6" s="1"/>
      <c r="RQQ6" s="1"/>
      <c r="RQR6" s="1"/>
      <c r="RQS6" s="1"/>
      <c r="RQT6" s="1"/>
      <c r="RQU6" s="1"/>
      <c r="RQV6" s="1"/>
      <c r="RQW6" s="1"/>
      <c r="RQX6" s="1"/>
      <c r="RQY6" s="1"/>
      <c r="RQZ6" s="1"/>
      <c r="RRA6" s="1"/>
      <c r="RRB6" s="1"/>
      <c r="RRC6" s="1"/>
      <c r="RRD6" s="1"/>
      <c r="RRE6" s="1"/>
      <c r="RRF6" s="1"/>
      <c r="RRG6" s="1"/>
      <c r="RRH6" s="1"/>
      <c r="RRI6" s="1"/>
      <c r="RRJ6" s="1"/>
      <c r="RRK6" s="1"/>
      <c r="RRL6" s="1"/>
      <c r="RRM6" s="1"/>
      <c r="RRN6" s="1"/>
      <c r="RRO6" s="1"/>
      <c r="RRP6" s="1"/>
      <c r="RRQ6" s="1"/>
      <c r="RRR6" s="1"/>
      <c r="RRS6" s="1"/>
      <c r="RRT6" s="1"/>
      <c r="RRU6" s="1"/>
      <c r="RRV6" s="1"/>
      <c r="RRW6" s="1"/>
      <c r="RRX6" s="1"/>
      <c r="RRY6" s="1"/>
      <c r="RRZ6" s="1"/>
      <c r="RSA6" s="1"/>
      <c r="RSB6" s="1"/>
      <c r="RSC6" s="1"/>
      <c r="RSD6" s="1"/>
      <c r="RSE6" s="1"/>
      <c r="RSF6" s="1"/>
      <c r="RSG6" s="1"/>
      <c r="RSH6" s="1"/>
      <c r="RSI6" s="1"/>
      <c r="RSJ6" s="1"/>
      <c r="RSK6" s="1"/>
      <c r="RSL6" s="1"/>
      <c r="RSM6" s="1"/>
      <c r="RSN6" s="1"/>
      <c r="RSO6" s="1"/>
      <c r="RSP6" s="1"/>
      <c r="RSQ6" s="1"/>
      <c r="RSR6" s="1"/>
      <c r="RSS6" s="1"/>
      <c r="RST6" s="1"/>
      <c r="RSU6" s="1"/>
      <c r="RSV6" s="1"/>
      <c r="RSW6" s="1"/>
      <c r="RSX6" s="1"/>
      <c r="RSY6" s="1"/>
      <c r="RSZ6" s="1"/>
      <c r="RTA6" s="1"/>
      <c r="RTB6" s="1"/>
      <c r="RTC6" s="1"/>
      <c r="RTD6" s="1"/>
      <c r="RTE6" s="1"/>
      <c r="RTF6" s="1"/>
      <c r="RTG6" s="1"/>
      <c r="RTH6" s="1"/>
      <c r="RTI6" s="1"/>
      <c r="RTJ6" s="1"/>
      <c r="RTK6" s="1"/>
      <c r="RTL6" s="1"/>
      <c r="RTM6" s="1"/>
      <c r="RTN6" s="1"/>
      <c r="RTO6" s="1"/>
      <c r="RTP6" s="1"/>
      <c r="RTQ6" s="1"/>
      <c r="RTR6" s="1"/>
      <c r="RTS6" s="1"/>
      <c r="RTT6" s="1"/>
      <c r="RTU6" s="1"/>
      <c r="RTV6" s="1"/>
      <c r="RTW6" s="1"/>
      <c r="RTX6" s="1"/>
      <c r="RTY6" s="1"/>
      <c r="RTZ6" s="1"/>
      <c r="RUA6" s="1"/>
      <c r="RUB6" s="1"/>
      <c r="RUC6" s="1"/>
      <c r="RUD6" s="1"/>
      <c r="RUE6" s="1"/>
      <c r="RUF6" s="1"/>
      <c r="RUG6" s="1"/>
      <c r="RUH6" s="1"/>
      <c r="RUI6" s="1"/>
      <c r="RUJ6" s="1"/>
      <c r="RUK6" s="1"/>
      <c r="RUL6" s="1"/>
      <c r="RUM6" s="1"/>
      <c r="RUN6" s="1"/>
      <c r="RUO6" s="1"/>
      <c r="RUP6" s="1"/>
      <c r="RUQ6" s="1"/>
      <c r="RUR6" s="1"/>
      <c r="RUS6" s="1"/>
      <c r="RUT6" s="1"/>
      <c r="RUU6" s="1"/>
      <c r="RUV6" s="1"/>
      <c r="RUW6" s="1"/>
      <c r="RUX6" s="1"/>
      <c r="RUY6" s="1"/>
      <c r="RUZ6" s="1"/>
      <c r="RVA6" s="1"/>
      <c r="RVB6" s="1"/>
      <c r="RVC6" s="1"/>
      <c r="RVD6" s="1"/>
      <c r="RVE6" s="1"/>
      <c r="RVF6" s="1"/>
      <c r="RVG6" s="1"/>
      <c r="RVH6" s="1"/>
      <c r="RVI6" s="1"/>
      <c r="RVJ6" s="1"/>
      <c r="RVK6" s="1"/>
      <c r="RVL6" s="1"/>
      <c r="RVM6" s="1"/>
      <c r="RVN6" s="1"/>
      <c r="RVO6" s="1"/>
      <c r="RVP6" s="1"/>
      <c r="RVQ6" s="1"/>
      <c r="RVR6" s="1"/>
      <c r="RVS6" s="1"/>
      <c r="RVT6" s="1"/>
      <c r="RVU6" s="1"/>
      <c r="RVV6" s="1"/>
      <c r="RVW6" s="1"/>
      <c r="RVX6" s="1"/>
      <c r="RVY6" s="1"/>
      <c r="RVZ6" s="1"/>
      <c r="RWA6" s="1"/>
      <c r="RWB6" s="1"/>
      <c r="RWC6" s="1"/>
      <c r="RWD6" s="1"/>
      <c r="RWE6" s="1"/>
      <c r="RWF6" s="1"/>
      <c r="RWG6" s="1"/>
      <c r="RWH6" s="1"/>
      <c r="RWI6" s="1"/>
      <c r="RWJ6" s="1"/>
      <c r="RWK6" s="1"/>
      <c r="RWL6" s="1"/>
      <c r="RWM6" s="1"/>
      <c r="RWN6" s="1"/>
      <c r="RWO6" s="1"/>
      <c r="RWP6" s="1"/>
      <c r="RWQ6" s="1"/>
      <c r="RWR6" s="1"/>
      <c r="RWS6" s="1"/>
      <c r="RWT6" s="1"/>
      <c r="RWU6" s="1"/>
      <c r="RWV6" s="1"/>
      <c r="RWW6" s="1"/>
      <c r="RWX6" s="1"/>
      <c r="RWY6" s="1"/>
      <c r="RWZ6" s="1"/>
      <c r="RXA6" s="1"/>
      <c r="RXB6" s="1"/>
      <c r="RXC6" s="1"/>
      <c r="RXD6" s="1"/>
      <c r="RXE6" s="1"/>
      <c r="RXF6" s="1"/>
      <c r="RXG6" s="1"/>
      <c r="RXH6" s="1"/>
      <c r="RXI6" s="1"/>
      <c r="RXJ6" s="1"/>
      <c r="RXK6" s="1"/>
      <c r="RXL6" s="1"/>
      <c r="RXM6" s="1"/>
      <c r="RXN6" s="1"/>
      <c r="RXO6" s="1"/>
      <c r="RXP6" s="1"/>
      <c r="RXQ6" s="1"/>
      <c r="RXR6" s="1"/>
      <c r="RXS6" s="1"/>
      <c r="RXT6" s="1"/>
      <c r="RXU6" s="1"/>
      <c r="RXV6" s="1"/>
      <c r="RXW6" s="1"/>
      <c r="RXX6" s="1"/>
      <c r="RXY6" s="1"/>
      <c r="RXZ6" s="1"/>
      <c r="RYA6" s="1"/>
      <c r="RYB6" s="1"/>
      <c r="RYC6" s="1"/>
      <c r="RYD6" s="1"/>
      <c r="RYE6" s="1"/>
      <c r="RYF6" s="1"/>
      <c r="RYG6" s="1"/>
      <c r="RYH6" s="1"/>
      <c r="RYI6" s="1"/>
      <c r="RYJ6" s="1"/>
      <c r="RYK6" s="1"/>
      <c r="RYL6" s="1"/>
      <c r="RYM6" s="1"/>
      <c r="RYN6" s="1"/>
      <c r="RYO6" s="1"/>
      <c r="RYP6" s="1"/>
      <c r="RYQ6" s="1"/>
      <c r="RYR6" s="1"/>
      <c r="RYS6" s="1"/>
      <c r="RYT6" s="1"/>
      <c r="RYU6" s="1"/>
      <c r="RYV6" s="1"/>
      <c r="RYW6" s="1"/>
      <c r="RYX6" s="1"/>
      <c r="RYY6" s="1"/>
      <c r="RYZ6" s="1"/>
      <c r="RZA6" s="1"/>
      <c r="RZB6" s="1"/>
      <c r="RZC6" s="1"/>
      <c r="RZD6" s="1"/>
      <c r="RZE6" s="1"/>
      <c r="RZF6" s="1"/>
      <c r="RZG6" s="1"/>
      <c r="RZH6" s="1"/>
      <c r="RZI6" s="1"/>
      <c r="RZJ6" s="1"/>
      <c r="RZK6" s="1"/>
      <c r="RZL6" s="1"/>
      <c r="RZM6" s="1"/>
      <c r="RZN6" s="1"/>
      <c r="RZO6" s="1"/>
      <c r="RZP6" s="1"/>
      <c r="RZQ6" s="1"/>
      <c r="RZR6" s="1"/>
      <c r="RZS6" s="1"/>
      <c r="RZT6" s="1"/>
      <c r="RZU6" s="1"/>
      <c r="RZV6" s="1"/>
      <c r="RZW6" s="1"/>
      <c r="RZX6" s="1"/>
      <c r="RZY6" s="1"/>
      <c r="RZZ6" s="1"/>
      <c r="SAA6" s="1"/>
      <c r="SAB6" s="1"/>
      <c r="SAC6" s="1"/>
      <c r="SAD6" s="1"/>
      <c r="SAE6" s="1"/>
      <c r="SAF6" s="1"/>
      <c r="SAG6" s="1"/>
      <c r="SAH6" s="1"/>
      <c r="SAI6" s="1"/>
      <c r="SAJ6" s="1"/>
      <c r="SAK6" s="1"/>
      <c r="SAL6" s="1"/>
      <c r="SAM6" s="1"/>
      <c r="SAN6" s="1"/>
      <c r="SAO6" s="1"/>
      <c r="SAP6" s="1"/>
      <c r="SAQ6" s="1"/>
      <c r="SAR6" s="1"/>
      <c r="SAS6" s="1"/>
      <c r="SAT6" s="1"/>
      <c r="SAU6" s="1"/>
      <c r="SAV6" s="1"/>
      <c r="SAW6" s="1"/>
      <c r="SAX6" s="1"/>
      <c r="SAY6" s="1"/>
      <c r="SAZ6" s="1"/>
      <c r="SBA6" s="1"/>
      <c r="SBB6" s="1"/>
      <c r="SBC6" s="1"/>
      <c r="SBD6" s="1"/>
      <c r="SBE6" s="1"/>
      <c r="SBF6" s="1"/>
      <c r="SBG6" s="1"/>
      <c r="SBH6" s="1"/>
      <c r="SBI6" s="1"/>
      <c r="SBJ6" s="1"/>
      <c r="SBK6" s="1"/>
      <c r="SBL6" s="1"/>
      <c r="SBM6" s="1"/>
      <c r="SBN6" s="1"/>
      <c r="SBO6" s="1"/>
      <c r="SBP6" s="1"/>
      <c r="SBQ6" s="1"/>
      <c r="SBR6" s="1"/>
      <c r="SBS6" s="1"/>
      <c r="SBT6" s="1"/>
      <c r="SBU6" s="1"/>
      <c r="SBV6" s="1"/>
      <c r="SBW6" s="1"/>
      <c r="SBX6" s="1"/>
      <c r="SBY6" s="1"/>
      <c r="SBZ6" s="1"/>
      <c r="SCA6" s="1"/>
      <c r="SCB6" s="1"/>
      <c r="SCC6" s="1"/>
      <c r="SCD6" s="1"/>
      <c r="SCE6" s="1"/>
      <c r="SCF6" s="1"/>
      <c r="SCG6" s="1"/>
      <c r="SCH6" s="1"/>
      <c r="SCI6" s="1"/>
      <c r="SCJ6" s="1"/>
      <c r="SCK6" s="1"/>
      <c r="SCL6" s="1"/>
      <c r="SCM6" s="1"/>
      <c r="SCN6" s="1"/>
      <c r="SCO6" s="1"/>
      <c r="SCP6" s="1"/>
      <c r="SCQ6" s="1"/>
      <c r="SCR6" s="1"/>
      <c r="SCS6" s="1"/>
      <c r="SCT6" s="1"/>
      <c r="SCU6" s="1"/>
      <c r="SCV6" s="1"/>
      <c r="SCW6" s="1"/>
      <c r="SCX6" s="1"/>
      <c r="SCY6" s="1"/>
      <c r="SCZ6" s="1"/>
      <c r="SDA6" s="1"/>
      <c r="SDB6" s="1"/>
      <c r="SDC6" s="1"/>
      <c r="SDD6" s="1"/>
      <c r="SDE6" s="1"/>
      <c r="SDF6" s="1"/>
      <c r="SDG6" s="1"/>
      <c r="SDH6" s="1"/>
      <c r="SDI6" s="1"/>
      <c r="SDJ6" s="1"/>
      <c r="SDK6" s="1"/>
      <c r="SDL6" s="1"/>
      <c r="SDM6" s="1"/>
      <c r="SDN6" s="1"/>
      <c r="SDO6" s="1"/>
      <c r="SDP6" s="1"/>
      <c r="SDQ6" s="1"/>
      <c r="SDR6" s="1"/>
      <c r="SDS6" s="1"/>
      <c r="SDT6" s="1"/>
      <c r="SDU6" s="1"/>
      <c r="SDV6" s="1"/>
      <c r="SDW6" s="1"/>
      <c r="SDX6" s="1"/>
      <c r="SDY6" s="1"/>
      <c r="SDZ6" s="1"/>
      <c r="SEA6" s="1"/>
      <c r="SEB6" s="1"/>
      <c r="SEC6" s="1"/>
      <c r="SED6" s="1"/>
      <c r="SEE6" s="1"/>
      <c r="SEF6" s="1"/>
      <c r="SEG6" s="1"/>
      <c r="SEH6" s="1"/>
      <c r="SEI6" s="1"/>
      <c r="SEJ6" s="1"/>
      <c r="SEK6" s="1"/>
      <c r="SEL6" s="1"/>
      <c r="SEM6" s="1"/>
      <c r="SEN6" s="1"/>
      <c r="SEO6" s="1"/>
      <c r="SEP6" s="1"/>
      <c r="SEQ6" s="1"/>
      <c r="SER6" s="1"/>
      <c r="SES6" s="1"/>
      <c r="SET6" s="1"/>
      <c r="SEU6" s="1"/>
      <c r="SEV6" s="1"/>
      <c r="SEW6" s="1"/>
      <c r="SEX6" s="1"/>
      <c r="SEY6" s="1"/>
      <c r="SEZ6" s="1"/>
      <c r="SFA6" s="1"/>
      <c r="SFB6" s="1"/>
      <c r="SFC6" s="1"/>
      <c r="SFD6" s="1"/>
      <c r="SFE6" s="1"/>
      <c r="SFF6" s="1"/>
      <c r="SFG6" s="1"/>
      <c r="SFH6" s="1"/>
      <c r="SFI6" s="1"/>
      <c r="SFJ6" s="1"/>
      <c r="SFK6" s="1"/>
      <c r="SFL6" s="1"/>
      <c r="SFM6" s="1"/>
      <c r="SFN6" s="1"/>
      <c r="SFO6" s="1"/>
      <c r="SFP6" s="1"/>
      <c r="SFQ6" s="1"/>
      <c r="SFR6" s="1"/>
      <c r="SFS6" s="1"/>
      <c r="SFT6" s="1"/>
      <c r="SFU6" s="1"/>
      <c r="SFV6" s="1"/>
      <c r="SFW6" s="1"/>
      <c r="SFX6" s="1"/>
      <c r="SFY6" s="1"/>
      <c r="SFZ6" s="1"/>
      <c r="SGA6" s="1"/>
      <c r="SGB6" s="1"/>
      <c r="SGC6" s="1"/>
      <c r="SGD6" s="1"/>
      <c r="SGE6" s="1"/>
      <c r="SGF6" s="1"/>
      <c r="SGG6" s="1"/>
      <c r="SGH6" s="1"/>
      <c r="SGI6" s="1"/>
      <c r="SGJ6" s="1"/>
      <c r="SGK6" s="1"/>
      <c r="SGL6" s="1"/>
      <c r="SGM6" s="1"/>
      <c r="SGN6" s="1"/>
      <c r="SGO6" s="1"/>
      <c r="SGP6" s="1"/>
      <c r="SGQ6" s="1"/>
      <c r="SGR6" s="1"/>
      <c r="SGS6" s="1"/>
      <c r="SGT6" s="1"/>
      <c r="SGU6" s="1"/>
      <c r="SGV6" s="1"/>
      <c r="SGW6" s="1"/>
      <c r="SGX6" s="1"/>
      <c r="SGY6" s="1"/>
      <c r="SGZ6" s="1"/>
      <c r="SHA6" s="1"/>
      <c r="SHB6" s="1"/>
      <c r="SHC6" s="1"/>
      <c r="SHD6" s="1"/>
      <c r="SHE6" s="1"/>
      <c r="SHF6" s="1"/>
      <c r="SHG6" s="1"/>
      <c r="SHH6" s="1"/>
      <c r="SHI6" s="1"/>
      <c r="SHJ6" s="1"/>
      <c r="SHK6" s="1"/>
      <c r="SHL6" s="1"/>
      <c r="SHM6" s="1"/>
      <c r="SHN6" s="1"/>
      <c r="SHO6" s="1"/>
      <c r="SHP6" s="1"/>
      <c r="SHQ6" s="1"/>
      <c r="SHR6" s="1"/>
      <c r="SHS6" s="1"/>
      <c r="SHT6" s="1"/>
      <c r="SHU6" s="1"/>
      <c r="SHV6" s="1"/>
      <c r="SHW6" s="1"/>
      <c r="SHX6" s="1"/>
      <c r="SHY6" s="1"/>
      <c r="SHZ6" s="1"/>
      <c r="SIA6" s="1"/>
      <c r="SIB6" s="1"/>
      <c r="SIC6" s="1"/>
      <c r="SID6" s="1"/>
      <c r="SIE6" s="1"/>
      <c r="SIF6" s="1"/>
      <c r="SIG6" s="1"/>
      <c r="SIH6" s="1"/>
      <c r="SII6" s="1"/>
      <c r="SIJ6" s="1"/>
      <c r="SIK6" s="1"/>
      <c r="SIL6" s="1"/>
      <c r="SIM6" s="1"/>
      <c r="SIN6" s="1"/>
      <c r="SIO6" s="1"/>
      <c r="SIP6" s="1"/>
      <c r="SIQ6" s="1"/>
      <c r="SIR6" s="1"/>
      <c r="SIS6" s="1"/>
      <c r="SIT6" s="1"/>
      <c r="SIU6" s="1"/>
      <c r="SIV6" s="1"/>
      <c r="SIW6" s="1"/>
      <c r="SIX6" s="1"/>
      <c r="SIY6" s="1"/>
      <c r="SIZ6" s="1"/>
      <c r="SJA6" s="1"/>
      <c r="SJB6" s="1"/>
      <c r="SJC6" s="1"/>
      <c r="SJD6" s="1"/>
      <c r="SJE6" s="1"/>
      <c r="SJF6" s="1"/>
      <c r="SJG6" s="1"/>
      <c r="SJH6" s="1"/>
      <c r="SJI6" s="1"/>
      <c r="SJJ6" s="1"/>
      <c r="SJK6" s="1"/>
      <c r="SJL6" s="1"/>
      <c r="SJM6" s="1"/>
      <c r="SJN6" s="1"/>
      <c r="SJO6" s="1"/>
      <c r="SJP6" s="1"/>
      <c r="SJQ6" s="1"/>
      <c r="SJR6" s="1"/>
      <c r="SJS6" s="1"/>
      <c r="SJT6" s="1"/>
      <c r="SJU6" s="1"/>
      <c r="SJV6" s="1"/>
      <c r="SJW6" s="1"/>
      <c r="SJX6" s="1"/>
      <c r="SJY6" s="1"/>
      <c r="SJZ6" s="1"/>
      <c r="SKA6" s="1"/>
      <c r="SKB6" s="1"/>
      <c r="SKC6" s="1"/>
      <c r="SKD6" s="1"/>
      <c r="SKE6" s="1"/>
      <c r="SKF6" s="1"/>
      <c r="SKG6" s="1"/>
      <c r="SKH6" s="1"/>
      <c r="SKI6" s="1"/>
      <c r="SKJ6" s="1"/>
      <c r="SKK6" s="1"/>
      <c r="SKL6" s="1"/>
      <c r="SKM6" s="1"/>
      <c r="SKN6" s="1"/>
      <c r="SKO6" s="1"/>
      <c r="SKP6" s="1"/>
      <c r="SKQ6" s="1"/>
      <c r="SKR6" s="1"/>
      <c r="SKS6" s="1"/>
      <c r="SKT6" s="1"/>
      <c r="SKU6" s="1"/>
      <c r="SKV6" s="1"/>
      <c r="SKW6" s="1"/>
      <c r="SKX6" s="1"/>
      <c r="SKY6" s="1"/>
      <c r="SKZ6" s="1"/>
      <c r="SLA6" s="1"/>
      <c r="SLB6" s="1"/>
      <c r="SLC6" s="1"/>
      <c r="SLD6" s="1"/>
      <c r="SLE6" s="1"/>
      <c r="SLF6" s="1"/>
      <c r="SLG6" s="1"/>
      <c r="SLH6" s="1"/>
      <c r="SLI6" s="1"/>
      <c r="SLJ6" s="1"/>
      <c r="SLK6" s="1"/>
      <c r="SLL6" s="1"/>
      <c r="SLM6" s="1"/>
      <c r="SLN6" s="1"/>
      <c r="SLO6" s="1"/>
      <c r="SLP6" s="1"/>
      <c r="SLQ6" s="1"/>
      <c r="SLR6" s="1"/>
      <c r="SLS6" s="1"/>
      <c r="SLT6" s="1"/>
      <c r="SLU6" s="1"/>
      <c r="SLV6" s="1"/>
      <c r="SLW6" s="1"/>
      <c r="SLX6" s="1"/>
      <c r="SLY6" s="1"/>
      <c r="SLZ6" s="1"/>
      <c r="SMA6" s="1"/>
      <c r="SMB6" s="1"/>
      <c r="SMC6" s="1"/>
      <c r="SMD6" s="1"/>
      <c r="SME6" s="1"/>
      <c r="SMF6" s="1"/>
      <c r="SMG6" s="1"/>
      <c r="SMH6" s="1"/>
      <c r="SMI6" s="1"/>
      <c r="SMJ6" s="1"/>
      <c r="SMK6" s="1"/>
      <c r="SML6" s="1"/>
      <c r="SMM6" s="1"/>
      <c r="SMN6" s="1"/>
      <c r="SMO6" s="1"/>
      <c r="SMP6" s="1"/>
      <c r="SMQ6" s="1"/>
      <c r="SMR6" s="1"/>
      <c r="SMS6" s="1"/>
      <c r="SMT6" s="1"/>
      <c r="SMU6" s="1"/>
      <c r="SMV6" s="1"/>
      <c r="SMW6" s="1"/>
      <c r="SMX6" s="1"/>
      <c r="SMY6" s="1"/>
      <c r="SMZ6" s="1"/>
      <c r="SNA6" s="1"/>
      <c r="SNB6" s="1"/>
      <c r="SNC6" s="1"/>
      <c r="SND6" s="1"/>
      <c r="SNE6" s="1"/>
      <c r="SNF6" s="1"/>
      <c r="SNG6" s="1"/>
      <c r="SNH6" s="1"/>
      <c r="SNI6" s="1"/>
      <c r="SNJ6" s="1"/>
      <c r="SNK6" s="1"/>
      <c r="SNL6" s="1"/>
      <c r="SNM6" s="1"/>
      <c r="SNN6" s="1"/>
      <c r="SNO6" s="1"/>
      <c r="SNP6" s="1"/>
      <c r="SNQ6" s="1"/>
      <c r="SNR6" s="1"/>
      <c r="SNS6" s="1"/>
      <c r="SNT6" s="1"/>
      <c r="SNU6" s="1"/>
      <c r="SNV6" s="1"/>
      <c r="SNW6" s="1"/>
      <c r="SNX6" s="1"/>
      <c r="SNY6" s="1"/>
      <c r="SNZ6" s="1"/>
      <c r="SOA6" s="1"/>
      <c r="SOB6" s="1"/>
      <c r="SOC6" s="1"/>
      <c r="SOD6" s="1"/>
      <c r="SOE6" s="1"/>
      <c r="SOF6" s="1"/>
      <c r="SOG6" s="1"/>
      <c r="SOH6" s="1"/>
      <c r="SOI6" s="1"/>
      <c r="SOJ6" s="1"/>
      <c r="SOK6" s="1"/>
      <c r="SOL6" s="1"/>
      <c r="SOM6" s="1"/>
      <c r="SON6" s="1"/>
      <c r="SOO6" s="1"/>
      <c r="SOP6" s="1"/>
      <c r="SOQ6" s="1"/>
      <c r="SOR6" s="1"/>
      <c r="SOS6" s="1"/>
      <c r="SOT6" s="1"/>
      <c r="SOU6" s="1"/>
      <c r="SOV6" s="1"/>
      <c r="SOW6" s="1"/>
      <c r="SOX6" s="1"/>
      <c r="SOY6" s="1"/>
      <c r="SOZ6" s="1"/>
      <c r="SPA6" s="1"/>
      <c r="SPB6" s="1"/>
      <c r="SPC6" s="1"/>
      <c r="SPD6" s="1"/>
      <c r="SPE6" s="1"/>
      <c r="SPF6" s="1"/>
      <c r="SPG6" s="1"/>
      <c r="SPH6" s="1"/>
      <c r="SPI6" s="1"/>
      <c r="SPJ6" s="1"/>
      <c r="SPK6" s="1"/>
      <c r="SPL6" s="1"/>
      <c r="SPM6" s="1"/>
      <c r="SPN6" s="1"/>
      <c r="SPO6" s="1"/>
      <c r="SPP6" s="1"/>
      <c r="SPQ6" s="1"/>
      <c r="SPR6" s="1"/>
      <c r="SPS6" s="1"/>
      <c r="SPT6" s="1"/>
      <c r="SPU6" s="1"/>
      <c r="SPV6" s="1"/>
      <c r="SPW6" s="1"/>
      <c r="SPX6" s="1"/>
      <c r="SPY6" s="1"/>
      <c r="SPZ6" s="1"/>
      <c r="SQA6" s="1"/>
      <c r="SQB6" s="1"/>
      <c r="SQC6" s="1"/>
      <c r="SQD6" s="1"/>
      <c r="SQE6" s="1"/>
      <c r="SQF6" s="1"/>
      <c r="SQG6" s="1"/>
      <c r="SQH6" s="1"/>
      <c r="SQI6" s="1"/>
      <c r="SQJ6" s="1"/>
      <c r="SQK6" s="1"/>
      <c r="SQL6" s="1"/>
      <c r="SQM6" s="1"/>
      <c r="SQN6" s="1"/>
      <c r="SQO6" s="1"/>
      <c r="SQP6" s="1"/>
      <c r="SQQ6" s="1"/>
      <c r="SQR6" s="1"/>
      <c r="SQS6" s="1"/>
      <c r="SQT6" s="1"/>
      <c r="SQU6" s="1"/>
      <c r="SQV6" s="1"/>
      <c r="SQW6" s="1"/>
      <c r="SQX6" s="1"/>
      <c r="SQY6" s="1"/>
      <c r="SQZ6" s="1"/>
      <c r="SRA6" s="1"/>
      <c r="SRB6" s="1"/>
      <c r="SRC6" s="1"/>
      <c r="SRD6" s="1"/>
      <c r="SRE6" s="1"/>
      <c r="SRF6" s="1"/>
      <c r="SRG6" s="1"/>
      <c r="SRH6" s="1"/>
      <c r="SRI6" s="1"/>
      <c r="SRJ6" s="1"/>
      <c r="SRK6" s="1"/>
      <c r="SRL6" s="1"/>
      <c r="SRM6" s="1"/>
      <c r="SRN6" s="1"/>
      <c r="SRO6" s="1"/>
      <c r="SRP6" s="1"/>
      <c r="SRQ6" s="1"/>
      <c r="SRR6" s="1"/>
      <c r="SRS6" s="1"/>
      <c r="SRT6" s="1"/>
      <c r="SRU6" s="1"/>
      <c r="SRV6" s="1"/>
      <c r="SRW6" s="1"/>
      <c r="SRX6" s="1"/>
      <c r="SRY6" s="1"/>
      <c r="SRZ6" s="1"/>
      <c r="SSA6" s="1"/>
      <c r="SSB6" s="1"/>
      <c r="SSC6" s="1"/>
      <c r="SSD6" s="1"/>
      <c r="SSE6" s="1"/>
      <c r="SSF6" s="1"/>
      <c r="SSG6" s="1"/>
      <c r="SSH6" s="1"/>
      <c r="SSI6" s="1"/>
      <c r="SSJ6" s="1"/>
      <c r="SSK6" s="1"/>
      <c r="SSL6" s="1"/>
      <c r="SSM6" s="1"/>
      <c r="SSN6" s="1"/>
      <c r="SSO6" s="1"/>
      <c r="SSP6" s="1"/>
      <c r="SSQ6" s="1"/>
      <c r="SSR6" s="1"/>
      <c r="SSS6" s="1"/>
      <c r="SST6" s="1"/>
      <c r="SSU6" s="1"/>
      <c r="SSV6" s="1"/>
      <c r="SSW6" s="1"/>
      <c r="SSX6" s="1"/>
      <c r="SSY6" s="1"/>
      <c r="SSZ6" s="1"/>
      <c r="STA6" s="1"/>
      <c r="STB6" s="1"/>
      <c r="STC6" s="1"/>
      <c r="STD6" s="1"/>
      <c r="STE6" s="1"/>
      <c r="STF6" s="1"/>
      <c r="STG6" s="1"/>
      <c r="STH6" s="1"/>
      <c r="STI6" s="1"/>
      <c r="STJ6" s="1"/>
      <c r="STK6" s="1"/>
      <c r="STL6" s="1"/>
      <c r="STM6" s="1"/>
      <c r="STN6" s="1"/>
      <c r="STO6" s="1"/>
      <c r="STP6" s="1"/>
      <c r="STQ6" s="1"/>
      <c r="STR6" s="1"/>
      <c r="STS6" s="1"/>
      <c r="STT6" s="1"/>
      <c r="STU6" s="1"/>
      <c r="STV6" s="1"/>
      <c r="STW6" s="1"/>
      <c r="STX6" s="1"/>
      <c r="STY6" s="1"/>
      <c r="STZ6" s="1"/>
      <c r="SUA6" s="1"/>
      <c r="SUB6" s="1"/>
      <c r="SUC6" s="1"/>
      <c r="SUD6" s="1"/>
      <c r="SUE6" s="1"/>
      <c r="SUF6" s="1"/>
      <c r="SUG6" s="1"/>
      <c r="SUH6" s="1"/>
      <c r="SUI6" s="1"/>
      <c r="SUJ6" s="1"/>
      <c r="SUK6" s="1"/>
      <c r="SUL6" s="1"/>
      <c r="SUM6" s="1"/>
      <c r="SUN6" s="1"/>
      <c r="SUO6" s="1"/>
      <c r="SUP6" s="1"/>
      <c r="SUQ6" s="1"/>
      <c r="SUR6" s="1"/>
      <c r="SUS6" s="1"/>
      <c r="SUT6" s="1"/>
      <c r="SUU6" s="1"/>
      <c r="SUV6" s="1"/>
      <c r="SUW6" s="1"/>
      <c r="SUX6" s="1"/>
      <c r="SUY6" s="1"/>
      <c r="SUZ6" s="1"/>
      <c r="SVA6" s="1"/>
      <c r="SVB6" s="1"/>
      <c r="SVC6" s="1"/>
      <c r="SVD6" s="1"/>
      <c r="SVE6" s="1"/>
      <c r="SVF6" s="1"/>
      <c r="SVG6" s="1"/>
      <c r="SVH6" s="1"/>
      <c r="SVI6" s="1"/>
      <c r="SVJ6" s="1"/>
      <c r="SVK6" s="1"/>
      <c r="SVL6" s="1"/>
      <c r="SVM6" s="1"/>
      <c r="SVN6" s="1"/>
      <c r="SVO6" s="1"/>
      <c r="SVP6" s="1"/>
      <c r="SVQ6" s="1"/>
      <c r="SVR6" s="1"/>
      <c r="SVS6" s="1"/>
      <c r="SVT6" s="1"/>
      <c r="SVU6" s="1"/>
      <c r="SVV6" s="1"/>
      <c r="SVW6" s="1"/>
      <c r="SVX6" s="1"/>
      <c r="SVY6" s="1"/>
      <c r="SVZ6" s="1"/>
      <c r="SWA6" s="1"/>
      <c r="SWB6" s="1"/>
      <c r="SWC6" s="1"/>
      <c r="SWD6" s="1"/>
      <c r="SWE6" s="1"/>
      <c r="SWF6" s="1"/>
      <c r="SWG6" s="1"/>
      <c r="SWH6" s="1"/>
      <c r="SWI6" s="1"/>
      <c r="SWJ6" s="1"/>
      <c r="SWK6" s="1"/>
      <c r="SWL6" s="1"/>
      <c r="SWM6" s="1"/>
      <c r="SWN6" s="1"/>
      <c r="SWO6" s="1"/>
      <c r="SWP6" s="1"/>
      <c r="SWQ6" s="1"/>
      <c r="SWR6" s="1"/>
      <c r="SWS6" s="1"/>
      <c r="SWT6" s="1"/>
      <c r="SWU6" s="1"/>
      <c r="SWV6" s="1"/>
      <c r="SWW6" s="1"/>
      <c r="SWX6" s="1"/>
      <c r="SWY6" s="1"/>
      <c r="SWZ6" s="1"/>
      <c r="SXA6" s="1"/>
      <c r="SXB6" s="1"/>
      <c r="SXC6" s="1"/>
      <c r="SXD6" s="1"/>
      <c r="SXE6" s="1"/>
      <c r="SXF6" s="1"/>
      <c r="SXG6" s="1"/>
      <c r="SXH6" s="1"/>
      <c r="SXI6" s="1"/>
      <c r="SXJ6" s="1"/>
      <c r="SXK6" s="1"/>
      <c r="SXL6" s="1"/>
      <c r="SXM6" s="1"/>
      <c r="SXN6" s="1"/>
      <c r="SXO6" s="1"/>
      <c r="SXP6" s="1"/>
      <c r="SXQ6" s="1"/>
      <c r="SXR6" s="1"/>
      <c r="SXS6" s="1"/>
      <c r="SXT6" s="1"/>
      <c r="SXU6" s="1"/>
      <c r="SXV6" s="1"/>
      <c r="SXW6" s="1"/>
      <c r="SXX6" s="1"/>
      <c r="SXY6" s="1"/>
      <c r="SXZ6" s="1"/>
      <c r="SYA6" s="1"/>
      <c r="SYB6" s="1"/>
      <c r="SYC6" s="1"/>
      <c r="SYD6" s="1"/>
      <c r="SYE6" s="1"/>
      <c r="SYF6" s="1"/>
      <c r="SYG6" s="1"/>
      <c r="SYH6" s="1"/>
      <c r="SYI6" s="1"/>
      <c r="SYJ6" s="1"/>
      <c r="SYK6" s="1"/>
      <c r="SYL6" s="1"/>
      <c r="SYM6" s="1"/>
      <c r="SYN6" s="1"/>
      <c r="SYO6" s="1"/>
      <c r="SYP6" s="1"/>
      <c r="SYQ6" s="1"/>
      <c r="SYR6" s="1"/>
      <c r="SYS6" s="1"/>
      <c r="SYT6" s="1"/>
      <c r="SYU6" s="1"/>
      <c r="SYV6" s="1"/>
      <c r="SYW6" s="1"/>
      <c r="SYX6" s="1"/>
      <c r="SYY6" s="1"/>
      <c r="SYZ6" s="1"/>
      <c r="SZA6" s="1"/>
      <c r="SZB6" s="1"/>
      <c r="SZC6" s="1"/>
      <c r="SZD6" s="1"/>
      <c r="SZE6" s="1"/>
      <c r="SZF6" s="1"/>
      <c r="SZG6" s="1"/>
      <c r="SZH6" s="1"/>
      <c r="SZI6" s="1"/>
      <c r="SZJ6" s="1"/>
      <c r="SZK6" s="1"/>
      <c r="SZL6" s="1"/>
      <c r="SZM6" s="1"/>
      <c r="SZN6" s="1"/>
      <c r="SZO6" s="1"/>
      <c r="SZP6" s="1"/>
      <c r="SZQ6" s="1"/>
      <c r="SZR6" s="1"/>
      <c r="SZS6" s="1"/>
      <c r="SZT6" s="1"/>
      <c r="SZU6" s="1"/>
      <c r="SZV6" s="1"/>
      <c r="SZW6" s="1"/>
      <c r="SZX6" s="1"/>
      <c r="SZY6" s="1"/>
      <c r="SZZ6" s="1"/>
      <c r="TAA6" s="1"/>
      <c r="TAB6" s="1"/>
      <c r="TAC6" s="1"/>
      <c r="TAD6" s="1"/>
      <c r="TAE6" s="1"/>
      <c r="TAF6" s="1"/>
      <c r="TAG6" s="1"/>
      <c r="TAH6" s="1"/>
      <c r="TAI6" s="1"/>
      <c r="TAJ6" s="1"/>
      <c r="TAK6" s="1"/>
      <c r="TAL6" s="1"/>
      <c r="TAM6" s="1"/>
      <c r="TAN6" s="1"/>
      <c r="TAO6" s="1"/>
      <c r="TAP6" s="1"/>
      <c r="TAQ6" s="1"/>
      <c r="TAR6" s="1"/>
      <c r="TAS6" s="1"/>
      <c r="TAT6" s="1"/>
      <c r="TAU6" s="1"/>
      <c r="TAV6" s="1"/>
      <c r="TAW6" s="1"/>
      <c r="TAX6" s="1"/>
      <c r="TAY6" s="1"/>
      <c r="TAZ6" s="1"/>
      <c r="TBA6" s="1"/>
      <c r="TBB6" s="1"/>
      <c r="TBC6" s="1"/>
      <c r="TBD6" s="1"/>
      <c r="TBE6" s="1"/>
      <c r="TBF6" s="1"/>
      <c r="TBG6" s="1"/>
      <c r="TBH6" s="1"/>
      <c r="TBI6" s="1"/>
      <c r="TBJ6" s="1"/>
      <c r="TBK6" s="1"/>
      <c r="TBL6" s="1"/>
      <c r="TBM6" s="1"/>
      <c r="TBN6" s="1"/>
      <c r="TBO6" s="1"/>
      <c r="TBP6" s="1"/>
      <c r="TBQ6" s="1"/>
      <c r="TBR6" s="1"/>
      <c r="TBS6" s="1"/>
      <c r="TBT6" s="1"/>
      <c r="TBU6" s="1"/>
      <c r="TBV6" s="1"/>
      <c r="TBW6" s="1"/>
      <c r="TBX6" s="1"/>
      <c r="TBY6" s="1"/>
      <c r="TBZ6" s="1"/>
      <c r="TCA6" s="1"/>
      <c r="TCB6" s="1"/>
      <c r="TCC6" s="1"/>
      <c r="TCD6" s="1"/>
      <c r="TCE6" s="1"/>
      <c r="TCF6" s="1"/>
      <c r="TCG6" s="1"/>
      <c r="TCH6" s="1"/>
      <c r="TCI6" s="1"/>
      <c r="TCJ6" s="1"/>
      <c r="TCK6" s="1"/>
      <c r="TCL6" s="1"/>
      <c r="TCM6" s="1"/>
      <c r="TCN6" s="1"/>
      <c r="TCO6" s="1"/>
      <c r="TCP6" s="1"/>
      <c r="TCQ6" s="1"/>
      <c r="TCR6" s="1"/>
      <c r="TCS6" s="1"/>
      <c r="TCT6" s="1"/>
      <c r="TCU6" s="1"/>
      <c r="TCV6" s="1"/>
      <c r="TCW6" s="1"/>
      <c r="TCX6" s="1"/>
      <c r="TCY6" s="1"/>
      <c r="TCZ6" s="1"/>
      <c r="TDA6" s="1"/>
      <c r="TDB6" s="1"/>
      <c r="TDC6" s="1"/>
      <c r="TDD6" s="1"/>
      <c r="TDE6" s="1"/>
      <c r="TDF6" s="1"/>
      <c r="TDG6" s="1"/>
      <c r="TDH6" s="1"/>
      <c r="TDI6" s="1"/>
      <c r="TDJ6" s="1"/>
      <c r="TDK6" s="1"/>
      <c r="TDL6" s="1"/>
      <c r="TDM6" s="1"/>
      <c r="TDN6" s="1"/>
      <c r="TDO6" s="1"/>
      <c r="TDP6" s="1"/>
      <c r="TDQ6" s="1"/>
      <c r="TDR6" s="1"/>
      <c r="TDS6" s="1"/>
      <c r="TDT6" s="1"/>
      <c r="TDU6" s="1"/>
      <c r="TDV6" s="1"/>
      <c r="TDW6" s="1"/>
      <c r="TDX6" s="1"/>
      <c r="TDY6" s="1"/>
      <c r="TDZ6" s="1"/>
      <c r="TEA6" s="1"/>
      <c r="TEB6" s="1"/>
      <c r="TEC6" s="1"/>
      <c r="TED6" s="1"/>
      <c r="TEE6" s="1"/>
      <c r="TEF6" s="1"/>
      <c r="TEG6" s="1"/>
      <c r="TEH6" s="1"/>
      <c r="TEI6" s="1"/>
      <c r="TEJ6" s="1"/>
      <c r="TEK6" s="1"/>
      <c r="TEL6" s="1"/>
      <c r="TEM6" s="1"/>
      <c r="TEN6" s="1"/>
      <c r="TEO6" s="1"/>
      <c r="TEP6" s="1"/>
      <c r="TEQ6" s="1"/>
      <c r="TER6" s="1"/>
      <c r="TES6" s="1"/>
      <c r="TET6" s="1"/>
      <c r="TEU6" s="1"/>
      <c r="TEV6" s="1"/>
      <c r="TEW6" s="1"/>
      <c r="TEX6" s="1"/>
      <c r="TEY6" s="1"/>
      <c r="TEZ6" s="1"/>
      <c r="TFA6" s="1"/>
      <c r="TFB6" s="1"/>
      <c r="TFC6" s="1"/>
      <c r="TFD6" s="1"/>
      <c r="TFE6" s="1"/>
      <c r="TFF6" s="1"/>
      <c r="TFG6" s="1"/>
      <c r="TFH6" s="1"/>
      <c r="TFI6" s="1"/>
      <c r="TFJ6" s="1"/>
      <c r="TFK6" s="1"/>
      <c r="TFL6" s="1"/>
      <c r="TFM6" s="1"/>
      <c r="TFN6" s="1"/>
      <c r="TFO6" s="1"/>
      <c r="TFP6" s="1"/>
      <c r="TFQ6" s="1"/>
      <c r="TFR6" s="1"/>
      <c r="TFS6" s="1"/>
      <c r="TFT6" s="1"/>
      <c r="TFU6" s="1"/>
      <c r="TFV6" s="1"/>
      <c r="TFW6" s="1"/>
      <c r="TFX6" s="1"/>
      <c r="TFY6" s="1"/>
      <c r="TFZ6" s="1"/>
      <c r="TGA6" s="1"/>
      <c r="TGB6" s="1"/>
      <c r="TGC6" s="1"/>
      <c r="TGD6" s="1"/>
      <c r="TGE6" s="1"/>
      <c r="TGF6" s="1"/>
      <c r="TGG6" s="1"/>
      <c r="TGH6" s="1"/>
      <c r="TGI6" s="1"/>
      <c r="TGJ6" s="1"/>
      <c r="TGK6" s="1"/>
      <c r="TGL6" s="1"/>
      <c r="TGM6" s="1"/>
      <c r="TGN6" s="1"/>
      <c r="TGO6" s="1"/>
      <c r="TGP6" s="1"/>
      <c r="TGQ6" s="1"/>
      <c r="TGR6" s="1"/>
      <c r="TGS6" s="1"/>
      <c r="TGT6" s="1"/>
      <c r="TGU6" s="1"/>
      <c r="TGV6" s="1"/>
      <c r="TGW6" s="1"/>
      <c r="TGX6" s="1"/>
      <c r="TGY6" s="1"/>
      <c r="TGZ6" s="1"/>
      <c r="THA6" s="1"/>
      <c r="THB6" s="1"/>
      <c r="THC6" s="1"/>
      <c r="THD6" s="1"/>
      <c r="THE6" s="1"/>
      <c r="THF6" s="1"/>
      <c r="THG6" s="1"/>
      <c r="THH6" s="1"/>
      <c r="THI6" s="1"/>
      <c r="THJ6" s="1"/>
      <c r="THK6" s="1"/>
      <c r="THL6" s="1"/>
      <c r="THM6" s="1"/>
      <c r="THN6" s="1"/>
      <c r="THO6" s="1"/>
      <c r="THP6" s="1"/>
      <c r="THQ6" s="1"/>
      <c r="THR6" s="1"/>
      <c r="THS6" s="1"/>
      <c r="THT6" s="1"/>
      <c r="THU6" s="1"/>
      <c r="THV6" s="1"/>
      <c r="THW6" s="1"/>
      <c r="THX6" s="1"/>
      <c r="THY6" s="1"/>
      <c r="THZ6" s="1"/>
      <c r="TIA6" s="1"/>
      <c r="TIB6" s="1"/>
      <c r="TIC6" s="1"/>
      <c r="TID6" s="1"/>
      <c r="TIE6" s="1"/>
      <c r="TIF6" s="1"/>
      <c r="TIG6" s="1"/>
      <c r="TIH6" s="1"/>
      <c r="TII6" s="1"/>
      <c r="TIJ6" s="1"/>
      <c r="TIK6" s="1"/>
      <c r="TIL6" s="1"/>
      <c r="TIM6" s="1"/>
      <c r="TIN6" s="1"/>
      <c r="TIO6" s="1"/>
      <c r="TIP6" s="1"/>
      <c r="TIQ6" s="1"/>
      <c r="TIR6" s="1"/>
      <c r="TIS6" s="1"/>
      <c r="TIT6" s="1"/>
      <c r="TIU6" s="1"/>
      <c r="TIV6" s="1"/>
      <c r="TIW6" s="1"/>
      <c r="TIX6" s="1"/>
      <c r="TIY6" s="1"/>
      <c r="TIZ6" s="1"/>
      <c r="TJA6" s="1"/>
      <c r="TJB6" s="1"/>
      <c r="TJC6" s="1"/>
      <c r="TJD6" s="1"/>
      <c r="TJE6" s="1"/>
      <c r="TJF6" s="1"/>
      <c r="TJG6" s="1"/>
      <c r="TJH6" s="1"/>
      <c r="TJI6" s="1"/>
      <c r="TJJ6" s="1"/>
      <c r="TJK6" s="1"/>
      <c r="TJL6" s="1"/>
      <c r="TJM6" s="1"/>
      <c r="TJN6" s="1"/>
      <c r="TJO6" s="1"/>
      <c r="TJP6" s="1"/>
      <c r="TJQ6" s="1"/>
      <c r="TJR6" s="1"/>
      <c r="TJS6" s="1"/>
      <c r="TJT6" s="1"/>
      <c r="TJU6" s="1"/>
      <c r="TJV6" s="1"/>
      <c r="TJW6" s="1"/>
      <c r="TJX6" s="1"/>
      <c r="TJY6" s="1"/>
      <c r="TJZ6" s="1"/>
      <c r="TKA6" s="1"/>
      <c r="TKB6" s="1"/>
      <c r="TKC6" s="1"/>
      <c r="TKD6" s="1"/>
      <c r="TKE6" s="1"/>
      <c r="TKF6" s="1"/>
      <c r="TKG6" s="1"/>
      <c r="TKH6" s="1"/>
      <c r="TKI6" s="1"/>
      <c r="TKJ6" s="1"/>
      <c r="TKK6" s="1"/>
      <c r="TKL6" s="1"/>
      <c r="TKM6" s="1"/>
      <c r="TKN6" s="1"/>
      <c r="TKO6" s="1"/>
      <c r="TKP6" s="1"/>
      <c r="TKQ6" s="1"/>
      <c r="TKR6" s="1"/>
      <c r="TKS6" s="1"/>
      <c r="TKT6" s="1"/>
      <c r="TKU6" s="1"/>
      <c r="TKV6" s="1"/>
      <c r="TKW6" s="1"/>
      <c r="TKX6" s="1"/>
      <c r="TKY6" s="1"/>
      <c r="TKZ6" s="1"/>
      <c r="TLA6" s="1"/>
      <c r="TLB6" s="1"/>
      <c r="TLC6" s="1"/>
      <c r="TLD6" s="1"/>
      <c r="TLE6" s="1"/>
      <c r="TLF6" s="1"/>
      <c r="TLG6" s="1"/>
      <c r="TLH6" s="1"/>
      <c r="TLI6" s="1"/>
      <c r="TLJ6" s="1"/>
      <c r="TLK6" s="1"/>
      <c r="TLL6" s="1"/>
      <c r="TLM6" s="1"/>
      <c r="TLN6" s="1"/>
      <c r="TLO6" s="1"/>
      <c r="TLP6" s="1"/>
      <c r="TLQ6" s="1"/>
      <c r="TLR6" s="1"/>
      <c r="TLS6" s="1"/>
      <c r="TLT6" s="1"/>
      <c r="TLU6" s="1"/>
      <c r="TLV6" s="1"/>
      <c r="TLW6" s="1"/>
      <c r="TLX6" s="1"/>
      <c r="TLY6" s="1"/>
      <c r="TLZ6" s="1"/>
      <c r="TMA6" s="1"/>
      <c r="TMB6" s="1"/>
      <c r="TMC6" s="1"/>
      <c r="TMD6" s="1"/>
      <c r="TME6" s="1"/>
      <c r="TMF6" s="1"/>
      <c r="TMG6" s="1"/>
      <c r="TMH6" s="1"/>
      <c r="TMI6" s="1"/>
      <c r="TMJ6" s="1"/>
      <c r="TMK6" s="1"/>
      <c r="TML6" s="1"/>
      <c r="TMM6" s="1"/>
      <c r="TMN6" s="1"/>
      <c r="TMO6" s="1"/>
      <c r="TMP6" s="1"/>
      <c r="TMQ6" s="1"/>
      <c r="TMR6" s="1"/>
      <c r="TMS6" s="1"/>
      <c r="TMT6" s="1"/>
      <c r="TMU6" s="1"/>
      <c r="TMV6" s="1"/>
      <c r="TMW6" s="1"/>
      <c r="TMX6" s="1"/>
      <c r="TMY6" s="1"/>
      <c r="TMZ6" s="1"/>
      <c r="TNA6" s="1"/>
      <c r="TNB6" s="1"/>
      <c r="TNC6" s="1"/>
      <c r="TND6" s="1"/>
      <c r="TNE6" s="1"/>
      <c r="TNF6" s="1"/>
      <c r="TNG6" s="1"/>
      <c r="TNH6" s="1"/>
      <c r="TNI6" s="1"/>
      <c r="TNJ6" s="1"/>
      <c r="TNK6" s="1"/>
      <c r="TNL6" s="1"/>
      <c r="TNM6" s="1"/>
      <c r="TNN6" s="1"/>
      <c r="TNO6" s="1"/>
      <c r="TNP6" s="1"/>
      <c r="TNQ6" s="1"/>
      <c r="TNR6" s="1"/>
      <c r="TNS6" s="1"/>
      <c r="TNT6" s="1"/>
      <c r="TNU6" s="1"/>
      <c r="TNV6" s="1"/>
      <c r="TNW6" s="1"/>
      <c r="TNX6" s="1"/>
      <c r="TNY6" s="1"/>
      <c r="TNZ6" s="1"/>
      <c r="TOA6" s="1"/>
      <c r="TOB6" s="1"/>
      <c r="TOC6" s="1"/>
      <c r="TOD6" s="1"/>
      <c r="TOE6" s="1"/>
      <c r="TOF6" s="1"/>
      <c r="TOG6" s="1"/>
      <c r="TOH6" s="1"/>
      <c r="TOI6" s="1"/>
      <c r="TOJ6" s="1"/>
      <c r="TOK6" s="1"/>
      <c r="TOL6" s="1"/>
      <c r="TOM6" s="1"/>
      <c r="TON6" s="1"/>
      <c r="TOO6" s="1"/>
      <c r="TOP6" s="1"/>
      <c r="TOQ6" s="1"/>
      <c r="TOR6" s="1"/>
      <c r="TOS6" s="1"/>
      <c r="TOT6" s="1"/>
      <c r="TOU6" s="1"/>
      <c r="TOV6" s="1"/>
      <c r="TOW6" s="1"/>
      <c r="TOX6" s="1"/>
      <c r="TOY6" s="1"/>
      <c r="TOZ6" s="1"/>
      <c r="TPA6" s="1"/>
      <c r="TPB6" s="1"/>
      <c r="TPC6" s="1"/>
      <c r="TPD6" s="1"/>
      <c r="TPE6" s="1"/>
      <c r="TPF6" s="1"/>
      <c r="TPG6" s="1"/>
      <c r="TPH6" s="1"/>
      <c r="TPI6" s="1"/>
      <c r="TPJ6" s="1"/>
      <c r="TPK6" s="1"/>
      <c r="TPL6" s="1"/>
      <c r="TPM6" s="1"/>
      <c r="TPN6" s="1"/>
      <c r="TPO6" s="1"/>
      <c r="TPP6" s="1"/>
      <c r="TPQ6" s="1"/>
      <c r="TPR6" s="1"/>
      <c r="TPS6" s="1"/>
      <c r="TPT6" s="1"/>
      <c r="TPU6" s="1"/>
      <c r="TPV6" s="1"/>
      <c r="TPW6" s="1"/>
      <c r="TPX6" s="1"/>
      <c r="TPY6" s="1"/>
      <c r="TPZ6" s="1"/>
      <c r="TQA6" s="1"/>
      <c r="TQB6" s="1"/>
      <c r="TQC6" s="1"/>
      <c r="TQD6" s="1"/>
      <c r="TQE6" s="1"/>
      <c r="TQF6" s="1"/>
      <c r="TQG6" s="1"/>
      <c r="TQH6" s="1"/>
      <c r="TQI6" s="1"/>
      <c r="TQJ6" s="1"/>
      <c r="TQK6" s="1"/>
      <c r="TQL6" s="1"/>
      <c r="TQM6" s="1"/>
      <c r="TQN6" s="1"/>
      <c r="TQO6" s="1"/>
      <c r="TQP6" s="1"/>
      <c r="TQQ6" s="1"/>
      <c r="TQR6" s="1"/>
      <c r="TQS6" s="1"/>
      <c r="TQT6" s="1"/>
      <c r="TQU6" s="1"/>
      <c r="TQV6" s="1"/>
      <c r="TQW6" s="1"/>
      <c r="TQX6" s="1"/>
      <c r="TQY6" s="1"/>
      <c r="TQZ6" s="1"/>
      <c r="TRA6" s="1"/>
      <c r="TRB6" s="1"/>
      <c r="TRC6" s="1"/>
      <c r="TRD6" s="1"/>
      <c r="TRE6" s="1"/>
      <c r="TRF6" s="1"/>
      <c r="TRG6" s="1"/>
      <c r="TRH6" s="1"/>
      <c r="TRI6" s="1"/>
      <c r="TRJ6" s="1"/>
      <c r="TRK6" s="1"/>
      <c r="TRL6" s="1"/>
      <c r="TRM6" s="1"/>
      <c r="TRN6" s="1"/>
      <c r="TRO6" s="1"/>
      <c r="TRP6" s="1"/>
      <c r="TRQ6" s="1"/>
      <c r="TRR6" s="1"/>
      <c r="TRS6" s="1"/>
      <c r="TRT6" s="1"/>
      <c r="TRU6" s="1"/>
      <c r="TRV6" s="1"/>
      <c r="TRW6" s="1"/>
      <c r="TRX6" s="1"/>
      <c r="TRY6" s="1"/>
      <c r="TRZ6" s="1"/>
      <c r="TSA6" s="1"/>
      <c r="TSB6" s="1"/>
      <c r="TSC6" s="1"/>
      <c r="TSD6" s="1"/>
      <c r="TSE6" s="1"/>
      <c r="TSF6" s="1"/>
      <c r="TSG6" s="1"/>
      <c r="TSH6" s="1"/>
      <c r="TSI6" s="1"/>
      <c r="TSJ6" s="1"/>
      <c r="TSK6" s="1"/>
      <c r="TSL6" s="1"/>
      <c r="TSM6" s="1"/>
      <c r="TSN6" s="1"/>
      <c r="TSO6" s="1"/>
      <c r="TSP6" s="1"/>
      <c r="TSQ6" s="1"/>
      <c r="TSR6" s="1"/>
      <c r="TSS6" s="1"/>
      <c r="TST6" s="1"/>
      <c r="TSU6" s="1"/>
      <c r="TSV6" s="1"/>
      <c r="TSW6" s="1"/>
      <c r="TSX6" s="1"/>
      <c r="TSY6" s="1"/>
      <c r="TSZ6" s="1"/>
      <c r="TTA6" s="1"/>
      <c r="TTB6" s="1"/>
      <c r="TTC6" s="1"/>
      <c r="TTD6" s="1"/>
      <c r="TTE6" s="1"/>
      <c r="TTF6" s="1"/>
      <c r="TTG6" s="1"/>
      <c r="TTH6" s="1"/>
      <c r="TTI6" s="1"/>
      <c r="TTJ6" s="1"/>
      <c r="TTK6" s="1"/>
      <c r="TTL6" s="1"/>
      <c r="TTM6" s="1"/>
      <c r="TTN6" s="1"/>
      <c r="TTO6" s="1"/>
      <c r="TTP6" s="1"/>
      <c r="TTQ6" s="1"/>
      <c r="TTR6" s="1"/>
      <c r="TTS6" s="1"/>
      <c r="TTT6" s="1"/>
      <c r="TTU6" s="1"/>
      <c r="TTV6" s="1"/>
      <c r="TTW6" s="1"/>
      <c r="TTX6" s="1"/>
      <c r="TTY6" s="1"/>
      <c r="TTZ6" s="1"/>
      <c r="TUA6" s="1"/>
      <c r="TUB6" s="1"/>
      <c r="TUC6" s="1"/>
      <c r="TUD6" s="1"/>
      <c r="TUE6" s="1"/>
      <c r="TUF6" s="1"/>
      <c r="TUG6" s="1"/>
      <c r="TUH6" s="1"/>
      <c r="TUI6" s="1"/>
      <c r="TUJ6" s="1"/>
      <c r="TUK6" s="1"/>
      <c r="TUL6" s="1"/>
      <c r="TUM6" s="1"/>
      <c r="TUN6" s="1"/>
      <c r="TUO6" s="1"/>
      <c r="TUP6" s="1"/>
      <c r="TUQ6" s="1"/>
      <c r="TUR6" s="1"/>
      <c r="TUS6" s="1"/>
      <c r="TUT6" s="1"/>
      <c r="TUU6" s="1"/>
      <c r="TUV6" s="1"/>
      <c r="TUW6" s="1"/>
      <c r="TUX6" s="1"/>
      <c r="TUY6" s="1"/>
      <c r="TUZ6" s="1"/>
      <c r="TVA6" s="1"/>
      <c r="TVB6" s="1"/>
      <c r="TVC6" s="1"/>
      <c r="TVD6" s="1"/>
      <c r="TVE6" s="1"/>
      <c r="TVF6" s="1"/>
      <c r="TVG6" s="1"/>
      <c r="TVH6" s="1"/>
      <c r="TVI6" s="1"/>
      <c r="TVJ6" s="1"/>
      <c r="TVK6" s="1"/>
      <c r="TVL6" s="1"/>
      <c r="TVM6" s="1"/>
      <c r="TVN6" s="1"/>
      <c r="TVO6" s="1"/>
      <c r="TVP6" s="1"/>
      <c r="TVQ6" s="1"/>
      <c r="TVR6" s="1"/>
      <c r="TVS6" s="1"/>
      <c r="TVT6" s="1"/>
      <c r="TVU6" s="1"/>
      <c r="TVV6" s="1"/>
      <c r="TVW6" s="1"/>
      <c r="TVX6" s="1"/>
      <c r="TVY6" s="1"/>
      <c r="TVZ6" s="1"/>
      <c r="TWA6" s="1"/>
      <c r="TWB6" s="1"/>
      <c r="TWC6" s="1"/>
      <c r="TWD6" s="1"/>
      <c r="TWE6" s="1"/>
      <c r="TWF6" s="1"/>
      <c r="TWG6" s="1"/>
      <c r="TWH6" s="1"/>
      <c r="TWI6" s="1"/>
      <c r="TWJ6" s="1"/>
      <c r="TWK6" s="1"/>
      <c r="TWL6" s="1"/>
      <c r="TWM6" s="1"/>
      <c r="TWN6" s="1"/>
      <c r="TWO6" s="1"/>
      <c r="TWP6" s="1"/>
      <c r="TWQ6" s="1"/>
      <c r="TWR6" s="1"/>
      <c r="TWS6" s="1"/>
      <c r="TWT6" s="1"/>
      <c r="TWU6" s="1"/>
      <c r="TWV6" s="1"/>
      <c r="TWW6" s="1"/>
      <c r="TWX6" s="1"/>
      <c r="TWY6" s="1"/>
      <c r="TWZ6" s="1"/>
      <c r="TXA6" s="1"/>
      <c r="TXB6" s="1"/>
      <c r="TXC6" s="1"/>
      <c r="TXD6" s="1"/>
      <c r="TXE6" s="1"/>
      <c r="TXF6" s="1"/>
      <c r="TXG6" s="1"/>
      <c r="TXH6" s="1"/>
      <c r="TXI6" s="1"/>
      <c r="TXJ6" s="1"/>
      <c r="TXK6" s="1"/>
      <c r="TXL6" s="1"/>
      <c r="TXM6" s="1"/>
      <c r="TXN6" s="1"/>
      <c r="TXO6" s="1"/>
      <c r="TXP6" s="1"/>
      <c r="TXQ6" s="1"/>
      <c r="TXR6" s="1"/>
      <c r="TXS6" s="1"/>
      <c r="TXT6" s="1"/>
      <c r="TXU6" s="1"/>
      <c r="TXV6" s="1"/>
      <c r="TXW6" s="1"/>
      <c r="TXX6" s="1"/>
      <c r="TXY6" s="1"/>
      <c r="TXZ6" s="1"/>
      <c r="TYA6" s="1"/>
      <c r="TYB6" s="1"/>
      <c r="TYC6" s="1"/>
      <c r="TYD6" s="1"/>
      <c r="TYE6" s="1"/>
      <c r="TYF6" s="1"/>
      <c r="TYG6" s="1"/>
      <c r="TYH6" s="1"/>
      <c r="TYI6" s="1"/>
      <c r="TYJ6" s="1"/>
      <c r="TYK6" s="1"/>
      <c r="TYL6" s="1"/>
      <c r="TYM6" s="1"/>
      <c r="TYN6" s="1"/>
      <c r="TYO6" s="1"/>
      <c r="TYP6" s="1"/>
      <c r="TYQ6" s="1"/>
      <c r="TYR6" s="1"/>
      <c r="TYS6" s="1"/>
      <c r="TYT6" s="1"/>
      <c r="TYU6" s="1"/>
      <c r="TYV6" s="1"/>
      <c r="TYW6" s="1"/>
      <c r="TYX6" s="1"/>
      <c r="TYY6" s="1"/>
      <c r="TYZ6" s="1"/>
      <c r="TZA6" s="1"/>
      <c r="TZB6" s="1"/>
      <c r="TZC6" s="1"/>
      <c r="TZD6" s="1"/>
      <c r="TZE6" s="1"/>
      <c r="TZF6" s="1"/>
      <c r="TZG6" s="1"/>
      <c r="TZH6" s="1"/>
      <c r="TZI6" s="1"/>
      <c r="TZJ6" s="1"/>
      <c r="TZK6" s="1"/>
      <c r="TZL6" s="1"/>
      <c r="TZM6" s="1"/>
      <c r="TZN6" s="1"/>
      <c r="TZO6" s="1"/>
      <c r="TZP6" s="1"/>
      <c r="TZQ6" s="1"/>
      <c r="TZR6" s="1"/>
      <c r="TZS6" s="1"/>
      <c r="TZT6" s="1"/>
      <c r="TZU6" s="1"/>
      <c r="TZV6" s="1"/>
      <c r="TZW6" s="1"/>
      <c r="TZX6" s="1"/>
      <c r="TZY6" s="1"/>
      <c r="TZZ6" s="1"/>
      <c r="UAA6" s="1"/>
      <c r="UAB6" s="1"/>
      <c r="UAC6" s="1"/>
      <c r="UAD6" s="1"/>
      <c r="UAE6" s="1"/>
      <c r="UAF6" s="1"/>
      <c r="UAG6" s="1"/>
      <c r="UAH6" s="1"/>
      <c r="UAI6" s="1"/>
      <c r="UAJ6" s="1"/>
      <c r="UAK6" s="1"/>
      <c r="UAL6" s="1"/>
      <c r="UAM6" s="1"/>
      <c r="UAN6" s="1"/>
      <c r="UAO6" s="1"/>
      <c r="UAP6" s="1"/>
      <c r="UAQ6" s="1"/>
      <c r="UAR6" s="1"/>
      <c r="UAS6" s="1"/>
      <c r="UAT6" s="1"/>
      <c r="UAU6" s="1"/>
      <c r="UAV6" s="1"/>
      <c r="UAW6" s="1"/>
      <c r="UAX6" s="1"/>
      <c r="UAY6" s="1"/>
      <c r="UAZ6" s="1"/>
      <c r="UBA6" s="1"/>
      <c r="UBB6" s="1"/>
      <c r="UBC6" s="1"/>
      <c r="UBD6" s="1"/>
      <c r="UBE6" s="1"/>
      <c r="UBF6" s="1"/>
      <c r="UBG6" s="1"/>
      <c r="UBH6" s="1"/>
      <c r="UBI6" s="1"/>
      <c r="UBJ6" s="1"/>
      <c r="UBK6" s="1"/>
      <c r="UBL6" s="1"/>
      <c r="UBM6" s="1"/>
      <c r="UBN6" s="1"/>
      <c r="UBO6" s="1"/>
      <c r="UBP6" s="1"/>
      <c r="UBQ6" s="1"/>
      <c r="UBR6" s="1"/>
      <c r="UBS6" s="1"/>
      <c r="UBT6" s="1"/>
      <c r="UBU6" s="1"/>
      <c r="UBV6" s="1"/>
      <c r="UBW6" s="1"/>
      <c r="UBX6" s="1"/>
      <c r="UBY6" s="1"/>
      <c r="UBZ6" s="1"/>
      <c r="UCA6" s="1"/>
      <c r="UCB6" s="1"/>
      <c r="UCC6" s="1"/>
      <c r="UCD6" s="1"/>
      <c r="UCE6" s="1"/>
      <c r="UCF6" s="1"/>
      <c r="UCG6" s="1"/>
      <c r="UCH6" s="1"/>
      <c r="UCI6" s="1"/>
      <c r="UCJ6" s="1"/>
      <c r="UCK6" s="1"/>
      <c r="UCL6" s="1"/>
      <c r="UCM6" s="1"/>
      <c r="UCN6" s="1"/>
      <c r="UCO6" s="1"/>
      <c r="UCP6" s="1"/>
      <c r="UCQ6" s="1"/>
      <c r="UCR6" s="1"/>
      <c r="UCS6" s="1"/>
      <c r="UCT6" s="1"/>
      <c r="UCU6" s="1"/>
      <c r="UCV6" s="1"/>
      <c r="UCW6" s="1"/>
      <c r="UCX6" s="1"/>
      <c r="UCY6" s="1"/>
      <c r="UCZ6" s="1"/>
      <c r="UDA6" s="1"/>
      <c r="UDB6" s="1"/>
      <c r="UDC6" s="1"/>
      <c r="UDD6" s="1"/>
      <c r="UDE6" s="1"/>
      <c r="UDF6" s="1"/>
      <c r="UDG6" s="1"/>
      <c r="UDH6" s="1"/>
      <c r="UDI6" s="1"/>
      <c r="UDJ6" s="1"/>
      <c r="UDK6" s="1"/>
      <c r="UDL6" s="1"/>
      <c r="UDM6" s="1"/>
      <c r="UDN6" s="1"/>
      <c r="UDO6" s="1"/>
      <c r="UDP6" s="1"/>
      <c r="UDQ6" s="1"/>
      <c r="UDR6" s="1"/>
      <c r="UDS6" s="1"/>
      <c r="UDT6" s="1"/>
      <c r="UDU6" s="1"/>
      <c r="UDV6" s="1"/>
      <c r="UDW6" s="1"/>
      <c r="UDX6" s="1"/>
      <c r="UDY6" s="1"/>
      <c r="UDZ6" s="1"/>
      <c r="UEA6" s="1"/>
      <c r="UEB6" s="1"/>
      <c r="UEC6" s="1"/>
      <c r="UED6" s="1"/>
      <c r="UEE6" s="1"/>
      <c r="UEF6" s="1"/>
      <c r="UEG6" s="1"/>
      <c r="UEH6" s="1"/>
      <c r="UEI6" s="1"/>
      <c r="UEJ6" s="1"/>
      <c r="UEK6" s="1"/>
      <c r="UEL6" s="1"/>
      <c r="UEM6" s="1"/>
      <c r="UEN6" s="1"/>
      <c r="UEO6" s="1"/>
      <c r="UEP6" s="1"/>
      <c r="UEQ6" s="1"/>
      <c r="UER6" s="1"/>
      <c r="UES6" s="1"/>
      <c r="UET6" s="1"/>
      <c r="UEU6" s="1"/>
      <c r="UEV6" s="1"/>
      <c r="UEW6" s="1"/>
      <c r="UEX6" s="1"/>
      <c r="UEY6" s="1"/>
      <c r="UEZ6" s="1"/>
      <c r="UFA6" s="1"/>
      <c r="UFB6" s="1"/>
      <c r="UFC6" s="1"/>
      <c r="UFD6" s="1"/>
      <c r="UFE6" s="1"/>
      <c r="UFF6" s="1"/>
      <c r="UFG6" s="1"/>
      <c r="UFH6" s="1"/>
      <c r="UFI6" s="1"/>
      <c r="UFJ6" s="1"/>
      <c r="UFK6" s="1"/>
      <c r="UFL6" s="1"/>
      <c r="UFM6" s="1"/>
      <c r="UFN6" s="1"/>
      <c r="UFO6" s="1"/>
      <c r="UFP6" s="1"/>
      <c r="UFQ6" s="1"/>
      <c r="UFR6" s="1"/>
      <c r="UFS6" s="1"/>
      <c r="UFT6" s="1"/>
      <c r="UFU6" s="1"/>
      <c r="UFV6" s="1"/>
      <c r="UFW6" s="1"/>
      <c r="UFX6" s="1"/>
      <c r="UFY6" s="1"/>
      <c r="UFZ6" s="1"/>
      <c r="UGA6" s="1"/>
      <c r="UGB6" s="1"/>
      <c r="UGC6" s="1"/>
      <c r="UGD6" s="1"/>
      <c r="UGE6" s="1"/>
      <c r="UGF6" s="1"/>
      <c r="UGG6" s="1"/>
      <c r="UGH6" s="1"/>
      <c r="UGI6" s="1"/>
      <c r="UGJ6" s="1"/>
      <c r="UGK6" s="1"/>
      <c r="UGL6" s="1"/>
      <c r="UGM6" s="1"/>
      <c r="UGN6" s="1"/>
      <c r="UGO6" s="1"/>
      <c r="UGP6" s="1"/>
      <c r="UGQ6" s="1"/>
      <c r="UGR6" s="1"/>
      <c r="UGS6" s="1"/>
      <c r="UGT6" s="1"/>
      <c r="UGU6" s="1"/>
      <c r="UGV6" s="1"/>
      <c r="UGW6" s="1"/>
      <c r="UGX6" s="1"/>
      <c r="UGY6" s="1"/>
      <c r="UGZ6" s="1"/>
      <c r="UHA6" s="1"/>
      <c r="UHB6" s="1"/>
      <c r="UHC6" s="1"/>
      <c r="UHD6" s="1"/>
      <c r="UHE6" s="1"/>
      <c r="UHF6" s="1"/>
      <c r="UHG6" s="1"/>
      <c r="UHH6" s="1"/>
      <c r="UHI6" s="1"/>
      <c r="UHJ6" s="1"/>
      <c r="UHK6" s="1"/>
      <c r="UHL6" s="1"/>
      <c r="UHM6" s="1"/>
      <c r="UHN6" s="1"/>
      <c r="UHO6" s="1"/>
      <c r="UHP6" s="1"/>
      <c r="UHQ6" s="1"/>
      <c r="UHR6" s="1"/>
      <c r="UHS6" s="1"/>
      <c r="UHT6" s="1"/>
      <c r="UHU6" s="1"/>
      <c r="UHV6" s="1"/>
      <c r="UHW6" s="1"/>
      <c r="UHX6" s="1"/>
      <c r="UHY6" s="1"/>
      <c r="UHZ6" s="1"/>
      <c r="UIA6" s="1"/>
      <c r="UIB6" s="1"/>
      <c r="UIC6" s="1"/>
      <c r="UID6" s="1"/>
      <c r="UIE6" s="1"/>
      <c r="UIF6" s="1"/>
      <c r="UIG6" s="1"/>
      <c r="UIH6" s="1"/>
      <c r="UII6" s="1"/>
      <c r="UIJ6" s="1"/>
      <c r="UIK6" s="1"/>
      <c r="UIL6" s="1"/>
      <c r="UIM6" s="1"/>
      <c r="UIN6" s="1"/>
      <c r="UIO6" s="1"/>
      <c r="UIP6" s="1"/>
      <c r="UIQ6" s="1"/>
      <c r="UIR6" s="1"/>
      <c r="UIS6" s="1"/>
      <c r="UIT6" s="1"/>
      <c r="UIU6" s="1"/>
      <c r="UIV6" s="1"/>
      <c r="UIW6" s="1"/>
      <c r="UIX6" s="1"/>
      <c r="UIY6" s="1"/>
      <c r="UIZ6" s="1"/>
      <c r="UJA6" s="1"/>
      <c r="UJB6" s="1"/>
      <c r="UJC6" s="1"/>
      <c r="UJD6" s="1"/>
      <c r="UJE6" s="1"/>
      <c r="UJF6" s="1"/>
      <c r="UJG6" s="1"/>
      <c r="UJH6" s="1"/>
      <c r="UJI6" s="1"/>
      <c r="UJJ6" s="1"/>
      <c r="UJK6" s="1"/>
      <c r="UJL6" s="1"/>
      <c r="UJM6" s="1"/>
      <c r="UJN6" s="1"/>
      <c r="UJO6" s="1"/>
      <c r="UJP6" s="1"/>
      <c r="UJQ6" s="1"/>
      <c r="UJR6" s="1"/>
      <c r="UJS6" s="1"/>
      <c r="UJT6" s="1"/>
      <c r="UJU6" s="1"/>
      <c r="UJV6" s="1"/>
      <c r="UJW6" s="1"/>
      <c r="UJX6" s="1"/>
      <c r="UJY6" s="1"/>
      <c r="UJZ6" s="1"/>
      <c r="UKA6" s="1"/>
      <c r="UKB6" s="1"/>
      <c r="UKC6" s="1"/>
      <c r="UKD6" s="1"/>
      <c r="UKE6" s="1"/>
      <c r="UKF6" s="1"/>
      <c r="UKG6" s="1"/>
      <c r="UKH6" s="1"/>
      <c r="UKI6" s="1"/>
      <c r="UKJ6" s="1"/>
      <c r="UKK6" s="1"/>
      <c r="UKL6" s="1"/>
      <c r="UKM6" s="1"/>
      <c r="UKN6" s="1"/>
      <c r="UKO6" s="1"/>
      <c r="UKP6" s="1"/>
      <c r="UKQ6" s="1"/>
      <c r="UKR6" s="1"/>
      <c r="UKS6" s="1"/>
      <c r="UKT6" s="1"/>
      <c r="UKU6" s="1"/>
      <c r="UKV6" s="1"/>
      <c r="UKW6" s="1"/>
      <c r="UKX6" s="1"/>
      <c r="UKY6" s="1"/>
      <c r="UKZ6" s="1"/>
      <c r="ULA6" s="1"/>
      <c r="ULB6" s="1"/>
      <c r="ULC6" s="1"/>
      <c r="ULD6" s="1"/>
      <c r="ULE6" s="1"/>
      <c r="ULF6" s="1"/>
      <c r="ULG6" s="1"/>
      <c r="ULH6" s="1"/>
      <c r="ULI6" s="1"/>
      <c r="ULJ6" s="1"/>
      <c r="ULK6" s="1"/>
      <c r="ULL6" s="1"/>
      <c r="ULM6" s="1"/>
      <c r="ULN6" s="1"/>
      <c r="ULO6" s="1"/>
      <c r="ULP6" s="1"/>
      <c r="ULQ6" s="1"/>
      <c r="ULR6" s="1"/>
      <c r="ULS6" s="1"/>
      <c r="ULT6" s="1"/>
      <c r="ULU6" s="1"/>
      <c r="ULV6" s="1"/>
      <c r="ULW6" s="1"/>
      <c r="ULX6" s="1"/>
      <c r="ULY6" s="1"/>
      <c r="ULZ6" s="1"/>
      <c r="UMA6" s="1"/>
      <c r="UMB6" s="1"/>
      <c r="UMC6" s="1"/>
      <c r="UMD6" s="1"/>
      <c r="UME6" s="1"/>
      <c r="UMF6" s="1"/>
      <c r="UMG6" s="1"/>
      <c r="UMH6" s="1"/>
      <c r="UMI6" s="1"/>
      <c r="UMJ6" s="1"/>
      <c r="UMK6" s="1"/>
      <c r="UML6" s="1"/>
      <c r="UMM6" s="1"/>
      <c r="UMN6" s="1"/>
      <c r="UMO6" s="1"/>
      <c r="UMP6" s="1"/>
      <c r="UMQ6" s="1"/>
      <c r="UMR6" s="1"/>
      <c r="UMS6" s="1"/>
      <c r="UMT6" s="1"/>
      <c r="UMU6" s="1"/>
      <c r="UMV6" s="1"/>
      <c r="UMW6" s="1"/>
      <c r="UMX6" s="1"/>
      <c r="UMY6" s="1"/>
      <c r="UMZ6" s="1"/>
      <c r="UNA6" s="1"/>
      <c r="UNB6" s="1"/>
      <c r="UNC6" s="1"/>
      <c r="UND6" s="1"/>
      <c r="UNE6" s="1"/>
      <c r="UNF6" s="1"/>
      <c r="UNG6" s="1"/>
      <c r="UNH6" s="1"/>
      <c r="UNI6" s="1"/>
      <c r="UNJ6" s="1"/>
      <c r="UNK6" s="1"/>
      <c r="UNL6" s="1"/>
      <c r="UNM6" s="1"/>
      <c r="UNN6" s="1"/>
      <c r="UNO6" s="1"/>
      <c r="UNP6" s="1"/>
      <c r="UNQ6" s="1"/>
      <c r="UNR6" s="1"/>
      <c r="UNS6" s="1"/>
      <c r="UNT6" s="1"/>
      <c r="UNU6" s="1"/>
      <c r="UNV6" s="1"/>
      <c r="UNW6" s="1"/>
      <c r="UNX6" s="1"/>
      <c r="UNY6" s="1"/>
      <c r="UNZ6" s="1"/>
      <c r="UOA6" s="1"/>
      <c r="UOB6" s="1"/>
      <c r="UOC6" s="1"/>
      <c r="UOD6" s="1"/>
      <c r="UOE6" s="1"/>
      <c r="UOF6" s="1"/>
      <c r="UOG6" s="1"/>
      <c r="UOH6" s="1"/>
      <c r="UOI6" s="1"/>
      <c r="UOJ6" s="1"/>
      <c r="UOK6" s="1"/>
      <c r="UOL6" s="1"/>
      <c r="UOM6" s="1"/>
      <c r="UON6" s="1"/>
      <c r="UOO6" s="1"/>
      <c r="UOP6" s="1"/>
      <c r="UOQ6" s="1"/>
      <c r="UOR6" s="1"/>
      <c r="UOS6" s="1"/>
      <c r="UOT6" s="1"/>
      <c r="UOU6" s="1"/>
      <c r="UOV6" s="1"/>
      <c r="UOW6" s="1"/>
      <c r="UOX6" s="1"/>
      <c r="UOY6" s="1"/>
      <c r="UOZ6" s="1"/>
      <c r="UPA6" s="1"/>
      <c r="UPB6" s="1"/>
      <c r="UPC6" s="1"/>
      <c r="UPD6" s="1"/>
      <c r="UPE6" s="1"/>
      <c r="UPF6" s="1"/>
      <c r="UPG6" s="1"/>
      <c r="UPH6" s="1"/>
      <c r="UPI6" s="1"/>
      <c r="UPJ6" s="1"/>
      <c r="UPK6" s="1"/>
      <c r="UPL6" s="1"/>
      <c r="UPM6" s="1"/>
      <c r="UPN6" s="1"/>
      <c r="UPO6" s="1"/>
      <c r="UPP6" s="1"/>
      <c r="UPQ6" s="1"/>
      <c r="UPR6" s="1"/>
      <c r="UPS6" s="1"/>
      <c r="UPT6" s="1"/>
      <c r="UPU6" s="1"/>
      <c r="UPV6" s="1"/>
      <c r="UPW6" s="1"/>
      <c r="UPX6" s="1"/>
      <c r="UPY6" s="1"/>
      <c r="UPZ6" s="1"/>
      <c r="UQA6" s="1"/>
      <c r="UQB6" s="1"/>
      <c r="UQC6" s="1"/>
      <c r="UQD6" s="1"/>
      <c r="UQE6" s="1"/>
      <c r="UQF6" s="1"/>
      <c r="UQG6" s="1"/>
      <c r="UQH6" s="1"/>
      <c r="UQI6" s="1"/>
      <c r="UQJ6" s="1"/>
      <c r="UQK6" s="1"/>
      <c r="UQL6" s="1"/>
      <c r="UQM6" s="1"/>
      <c r="UQN6" s="1"/>
      <c r="UQO6" s="1"/>
      <c r="UQP6" s="1"/>
      <c r="UQQ6" s="1"/>
      <c r="UQR6" s="1"/>
      <c r="UQS6" s="1"/>
      <c r="UQT6" s="1"/>
      <c r="UQU6" s="1"/>
      <c r="UQV6" s="1"/>
      <c r="UQW6" s="1"/>
      <c r="UQX6" s="1"/>
      <c r="UQY6" s="1"/>
      <c r="UQZ6" s="1"/>
      <c r="URA6" s="1"/>
      <c r="URB6" s="1"/>
      <c r="URC6" s="1"/>
      <c r="URD6" s="1"/>
      <c r="URE6" s="1"/>
      <c r="URF6" s="1"/>
      <c r="URG6" s="1"/>
      <c r="URH6" s="1"/>
      <c r="URI6" s="1"/>
      <c r="URJ6" s="1"/>
      <c r="URK6" s="1"/>
      <c r="URL6" s="1"/>
      <c r="URM6" s="1"/>
      <c r="URN6" s="1"/>
      <c r="URO6" s="1"/>
      <c r="URP6" s="1"/>
      <c r="URQ6" s="1"/>
      <c r="URR6" s="1"/>
      <c r="URS6" s="1"/>
      <c r="URT6" s="1"/>
      <c r="URU6" s="1"/>
      <c r="URV6" s="1"/>
      <c r="URW6" s="1"/>
      <c r="URX6" s="1"/>
      <c r="URY6" s="1"/>
      <c r="URZ6" s="1"/>
      <c r="USA6" s="1"/>
      <c r="USB6" s="1"/>
      <c r="USC6" s="1"/>
      <c r="USD6" s="1"/>
      <c r="USE6" s="1"/>
      <c r="USF6" s="1"/>
      <c r="USG6" s="1"/>
      <c r="USH6" s="1"/>
      <c r="USI6" s="1"/>
      <c r="USJ6" s="1"/>
      <c r="USK6" s="1"/>
      <c r="USL6" s="1"/>
      <c r="USM6" s="1"/>
      <c r="USN6" s="1"/>
      <c r="USO6" s="1"/>
      <c r="USP6" s="1"/>
      <c r="USQ6" s="1"/>
      <c r="USR6" s="1"/>
      <c r="USS6" s="1"/>
      <c r="UST6" s="1"/>
      <c r="USU6" s="1"/>
      <c r="USV6" s="1"/>
      <c r="USW6" s="1"/>
      <c r="USX6" s="1"/>
      <c r="USY6" s="1"/>
      <c r="USZ6" s="1"/>
      <c r="UTA6" s="1"/>
      <c r="UTB6" s="1"/>
      <c r="UTC6" s="1"/>
      <c r="UTD6" s="1"/>
      <c r="UTE6" s="1"/>
      <c r="UTF6" s="1"/>
      <c r="UTG6" s="1"/>
      <c r="UTH6" s="1"/>
      <c r="UTI6" s="1"/>
      <c r="UTJ6" s="1"/>
      <c r="UTK6" s="1"/>
      <c r="UTL6" s="1"/>
      <c r="UTM6" s="1"/>
      <c r="UTN6" s="1"/>
      <c r="UTO6" s="1"/>
      <c r="UTP6" s="1"/>
      <c r="UTQ6" s="1"/>
      <c r="UTR6" s="1"/>
      <c r="UTS6" s="1"/>
      <c r="UTT6" s="1"/>
      <c r="UTU6" s="1"/>
      <c r="UTV6" s="1"/>
      <c r="UTW6" s="1"/>
      <c r="UTX6" s="1"/>
      <c r="UTY6" s="1"/>
      <c r="UTZ6" s="1"/>
      <c r="UUA6" s="1"/>
      <c r="UUB6" s="1"/>
      <c r="UUC6" s="1"/>
      <c r="UUD6" s="1"/>
      <c r="UUE6" s="1"/>
      <c r="UUF6" s="1"/>
      <c r="UUG6" s="1"/>
      <c r="UUH6" s="1"/>
      <c r="UUI6" s="1"/>
      <c r="UUJ6" s="1"/>
      <c r="UUK6" s="1"/>
      <c r="UUL6" s="1"/>
      <c r="UUM6" s="1"/>
      <c r="UUN6" s="1"/>
      <c r="UUO6" s="1"/>
      <c r="UUP6" s="1"/>
      <c r="UUQ6" s="1"/>
      <c r="UUR6" s="1"/>
      <c r="UUS6" s="1"/>
      <c r="UUT6" s="1"/>
      <c r="UUU6" s="1"/>
      <c r="UUV6" s="1"/>
      <c r="UUW6" s="1"/>
      <c r="UUX6" s="1"/>
      <c r="UUY6" s="1"/>
      <c r="UUZ6" s="1"/>
      <c r="UVA6" s="1"/>
      <c r="UVB6" s="1"/>
      <c r="UVC6" s="1"/>
      <c r="UVD6" s="1"/>
      <c r="UVE6" s="1"/>
      <c r="UVF6" s="1"/>
      <c r="UVG6" s="1"/>
      <c r="UVH6" s="1"/>
      <c r="UVI6" s="1"/>
      <c r="UVJ6" s="1"/>
      <c r="UVK6" s="1"/>
      <c r="UVL6" s="1"/>
      <c r="UVM6" s="1"/>
      <c r="UVN6" s="1"/>
      <c r="UVO6" s="1"/>
      <c r="UVP6" s="1"/>
      <c r="UVQ6" s="1"/>
      <c r="UVR6" s="1"/>
      <c r="UVS6" s="1"/>
      <c r="UVT6" s="1"/>
      <c r="UVU6" s="1"/>
      <c r="UVV6" s="1"/>
      <c r="UVW6" s="1"/>
      <c r="UVX6" s="1"/>
      <c r="UVY6" s="1"/>
      <c r="UVZ6" s="1"/>
      <c r="UWA6" s="1"/>
      <c r="UWB6" s="1"/>
      <c r="UWC6" s="1"/>
      <c r="UWD6" s="1"/>
      <c r="UWE6" s="1"/>
      <c r="UWF6" s="1"/>
      <c r="UWG6" s="1"/>
      <c r="UWH6" s="1"/>
      <c r="UWI6" s="1"/>
      <c r="UWJ6" s="1"/>
      <c r="UWK6" s="1"/>
      <c r="UWL6" s="1"/>
      <c r="UWM6" s="1"/>
      <c r="UWN6" s="1"/>
      <c r="UWO6" s="1"/>
      <c r="UWP6" s="1"/>
      <c r="UWQ6" s="1"/>
      <c r="UWR6" s="1"/>
      <c r="UWS6" s="1"/>
      <c r="UWT6" s="1"/>
      <c r="UWU6" s="1"/>
      <c r="UWV6" s="1"/>
      <c r="UWW6" s="1"/>
      <c r="UWX6" s="1"/>
      <c r="UWY6" s="1"/>
      <c r="UWZ6" s="1"/>
      <c r="UXA6" s="1"/>
      <c r="UXB6" s="1"/>
      <c r="UXC6" s="1"/>
      <c r="UXD6" s="1"/>
      <c r="UXE6" s="1"/>
      <c r="UXF6" s="1"/>
      <c r="UXG6" s="1"/>
      <c r="UXH6" s="1"/>
      <c r="UXI6" s="1"/>
      <c r="UXJ6" s="1"/>
      <c r="UXK6" s="1"/>
      <c r="UXL6" s="1"/>
      <c r="UXM6" s="1"/>
      <c r="UXN6" s="1"/>
      <c r="UXO6" s="1"/>
      <c r="UXP6" s="1"/>
      <c r="UXQ6" s="1"/>
      <c r="UXR6" s="1"/>
      <c r="UXS6" s="1"/>
      <c r="UXT6" s="1"/>
      <c r="UXU6" s="1"/>
      <c r="UXV6" s="1"/>
      <c r="UXW6" s="1"/>
      <c r="UXX6" s="1"/>
      <c r="UXY6" s="1"/>
      <c r="UXZ6" s="1"/>
      <c r="UYA6" s="1"/>
      <c r="UYB6" s="1"/>
      <c r="UYC6" s="1"/>
      <c r="UYD6" s="1"/>
      <c r="UYE6" s="1"/>
      <c r="UYF6" s="1"/>
      <c r="UYG6" s="1"/>
      <c r="UYH6" s="1"/>
      <c r="UYI6" s="1"/>
      <c r="UYJ6" s="1"/>
      <c r="UYK6" s="1"/>
      <c r="UYL6" s="1"/>
      <c r="UYM6" s="1"/>
      <c r="UYN6" s="1"/>
      <c r="UYO6" s="1"/>
      <c r="UYP6" s="1"/>
      <c r="UYQ6" s="1"/>
      <c r="UYR6" s="1"/>
      <c r="UYS6" s="1"/>
      <c r="UYT6" s="1"/>
      <c r="UYU6" s="1"/>
      <c r="UYV6" s="1"/>
      <c r="UYW6" s="1"/>
      <c r="UYX6" s="1"/>
      <c r="UYY6" s="1"/>
      <c r="UYZ6" s="1"/>
      <c r="UZA6" s="1"/>
      <c r="UZB6" s="1"/>
      <c r="UZC6" s="1"/>
      <c r="UZD6" s="1"/>
      <c r="UZE6" s="1"/>
      <c r="UZF6" s="1"/>
      <c r="UZG6" s="1"/>
      <c r="UZH6" s="1"/>
      <c r="UZI6" s="1"/>
      <c r="UZJ6" s="1"/>
      <c r="UZK6" s="1"/>
      <c r="UZL6" s="1"/>
      <c r="UZM6" s="1"/>
      <c r="UZN6" s="1"/>
      <c r="UZO6" s="1"/>
      <c r="UZP6" s="1"/>
      <c r="UZQ6" s="1"/>
      <c r="UZR6" s="1"/>
      <c r="UZS6" s="1"/>
      <c r="UZT6" s="1"/>
      <c r="UZU6" s="1"/>
      <c r="UZV6" s="1"/>
      <c r="UZW6" s="1"/>
      <c r="UZX6" s="1"/>
      <c r="UZY6" s="1"/>
      <c r="UZZ6" s="1"/>
      <c r="VAA6" s="1"/>
      <c r="VAB6" s="1"/>
      <c r="VAC6" s="1"/>
      <c r="VAD6" s="1"/>
      <c r="VAE6" s="1"/>
      <c r="VAF6" s="1"/>
      <c r="VAG6" s="1"/>
      <c r="VAH6" s="1"/>
      <c r="VAI6" s="1"/>
      <c r="VAJ6" s="1"/>
      <c r="VAK6" s="1"/>
      <c r="VAL6" s="1"/>
      <c r="VAM6" s="1"/>
      <c r="VAN6" s="1"/>
      <c r="VAO6" s="1"/>
      <c r="VAP6" s="1"/>
      <c r="VAQ6" s="1"/>
      <c r="VAR6" s="1"/>
      <c r="VAS6" s="1"/>
      <c r="VAT6" s="1"/>
      <c r="VAU6" s="1"/>
      <c r="VAV6" s="1"/>
      <c r="VAW6" s="1"/>
      <c r="VAX6" s="1"/>
      <c r="VAY6" s="1"/>
      <c r="VAZ6" s="1"/>
      <c r="VBA6" s="1"/>
      <c r="VBB6" s="1"/>
      <c r="VBC6" s="1"/>
      <c r="VBD6" s="1"/>
      <c r="VBE6" s="1"/>
      <c r="VBF6" s="1"/>
      <c r="VBG6" s="1"/>
      <c r="VBH6" s="1"/>
      <c r="VBI6" s="1"/>
      <c r="VBJ6" s="1"/>
      <c r="VBK6" s="1"/>
      <c r="VBL6" s="1"/>
      <c r="VBM6" s="1"/>
      <c r="VBN6" s="1"/>
      <c r="VBO6" s="1"/>
      <c r="VBP6" s="1"/>
      <c r="VBQ6" s="1"/>
      <c r="VBR6" s="1"/>
      <c r="VBS6" s="1"/>
      <c r="VBT6" s="1"/>
      <c r="VBU6" s="1"/>
      <c r="VBV6" s="1"/>
      <c r="VBW6" s="1"/>
      <c r="VBX6" s="1"/>
      <c r="VBY6" s="1"/>
      <c r="VBZ6" s="1"/>
      <c r="VCA6" s="1"/>
      <c r="VCB6" s="1"/>
      <c r="VCC6" s="1"/>
      <c r="VCD6" s="1"/>
      <c r="VCE6" s="1"/>
      <c r="VCF6" s="1"/>
      <c r="VCG6" s="1"/>
      <c r="VCH6" s="1"/>
      <c r="VCI6" s="1"/>
      <c r="VCJ6" s="1"/>
      <c r="VCK6" s="1"/>
      <c r="VCL6" s="1"/>
      <c r="VCM6" s="1"/>
      <c r="VCN6" s="1"/>
      <c r="VCO6" s="1"/>
      <c r="VCP6" s="1"/>
      <c r="VCQ6" s="1"/>
      <c r="VCR6" s="1"/>
      <c r="VCS6" s="1"/>
      <c r="VCT6" s="1"/>
      <c r="VCU6" s="1"/>
      <c r="VCV6" s="1"/>
      <c r="VCW6" s="1"/>
      <c r="VCX6" s="1"/>
      <c r="VCY6" s="1"/>
      <c r="VCZ6" s="1"/>
      <c r="VDA6" s="1"/>
      <c r="VDB6" s="1"/>
      <c r="VDC6" s="1"/>
      <c r="VDD6" s="1"/>
      <c r="VDE6" s="1"/>
      <c r="VDF6" s="1"/>
      <c r="VDG6" s="1"/>
      <c r="VDH6" s="1"/>
      <c r="VDI6" s="1"/>
      <c r="VDJ6" s="1"/>
      <c r="VDK6" s="1"/>
      <c r="VDL6" s="1"/>
      <c r="VDM6" s="1"/>
      <c r="VDN6" s="1"/>
      <c r="VDO6" s="1"/>
      <c r="VDP6" s="1"/>
      <c r="VDQ6" s="1"/>
      <c r="VDR6" s="1"/>
      <c r="VDS6" s="1"/>
      <c r="VDT6" s="1"/>
      <c r="VDU6" s="1"/>
      <c r="VDV6" s="1"/>
      <c r="VDW6" s="1"/>
      <c r="VDX6" s="1"/>
      <c r="VDY6" s="1"/>
      <c r="VDZ6" s="1"/>
      <c r="VEA6" s="1"/>
      <c r="VEB6" s="1"/>
      <c r="VEC6" s="1"/>
      <c r="VED6" s="1"/>
      <c r="VEE6" s="1"/>
      <c r="VEF6" s="1"/>
      <c r="VEG6" s="1"/>
      <c r="VEH6" s="1"/>
      <c r="VEI6" s="1"/>
      <c r="VEJ6" s="1"/>
      <c r="VEK6" s="1"/>
      <c r="VEL6" s="1"/>
      <c r="VEM6" s="1"/>
      <c r="VEN6" s="1"/>
      <c r="VEO6" s="1"/>
      <c r="VEP6" s="1"/>
      <c r="VEQ6" s="1"/>
      <c r="VER6" s="1"/>
      <c r="VES6" s="1"/>
      <c r="VET6" s="1"/>
      <c r="VEU6" s="1"/>
      <c r="VEV6" s="1"/>
      <c r="VEW6" s="1"/>
      <c r="VEX6" s="1"/>
      <c r="VEY6" s="1"/>
      <c r="VEZ6" s="1"/>
      <c r="VFA6" s="1"/>
      <c r="VFB6" s="1"/>
      <c r="VFC6" s="1"/>
      <c r="VFD6" s="1"/>
      <c r="VFE6" s="1"/>
      <c r="VFF6" s="1"/>
      <c r="VFG6" s="1"/>
      <c r="VFH6" s="1"/>
      <c r="VFI6" s="1"/>
      <c r="VFJ6" s="1"/>
      <c r="VFK6" s="1"/>
      <c r="VFL6" s="1"/>
      <c r="VFM6" s="1"/>
      <c r="VFN6" s="1"/>
      <c r="VFO6" s="1"/>
      <c r="VFP6" s="1"/>
      <c r="VFQ6" s="1"/>
      <c r="VFR6" s="1"/>
      <c r="VFS6" s="1"/>
      <c r="VFT6" s="1"/>
      <c r="VFU6" s="1"/>
      <c r="VFV6" s="1"/>
      <c r="VFW6" s="1"/>
      <c r="VFX6" s="1"/>
      <c r="VFY6" s="1"/>
      <c r="VFZ6" s="1"/>
      <c r="VGA6" s="1"/>
      <c r="VGB6" s="1"/>
      <c r="VGC6" s="1"/>
      <c r="VGD6" s="1"/>
      <c r="VGE6" s="1"/>
      <c r="VGF6" s="1"/>
      <c r="VGG6" s="1"/>
      <c r="VGH6" s="1"/>
      <c r="VGI6" s="1"/>
      <c r="VGJ6" s="1"/>
      <c r="VGK6" s="1"/>
      <c r="VGL6" s="1"/>
      <c r="VGM6" s="1"/>
      <c r="VGN6" s="1"/>
      <c r="VGO6" s="1"/>
      <c r="VGP6" s="1"/>
      <c r="VGQ6" s="1"/>
      <c r="VGR6" s="1"/>
      <c r="VGS6" s="1"/>
      <c r="VGT6" s="1"/>
      <c r="VGU6" s="1"/>
      <c r="VGV6" s="1"/>
      <c r="VGW6" s="1"/>
      <c r="VGX6" s="1"/>
      <c r="VGY6" s="1"/>
      <c r="VGZ6" s="1"/>
      <c r="VHA6" s="1"/>
      <c r="VHB6" s="1"/>
      <c r="VHC6" s="1"/>
      <c r="VHD6" s="1"/>
      <c r="VHE6" s="1"/>
      <c r="VHF6" s="1"/>
      <c r="VHG6" s="1"/>
      <c r="VHH6" s="1"/>
      <c r="VHI6" s="1"/>
      <c r="VHJ6" s="1"/>
      <c r="VHK6" s="1"/>
      <c r="VHL6" s="1"/>
      <c r="VHM6" s="1"/>
      <c r="VHN6" s="1"/>
      <c r="VHO6" s="1"/>
      <c r="VHP6" s="1"/>
      <c r="VHQ6" s="1"/>
      <c r="VHR6" s="1"/>
      <c r="VHS6" s="1"/>
      <c r="VHT6" s="1"/>
      <c r="VHU6" s="1"/>
      <c r="VHV6" s="1"/>
      <c r="VHW6" s="1"/>
      <c r="VHX6" s="1"/>
      <c r="VHY6" s="1"/>
      <c r="VHZ6" s="1"/>
      <c r="VIA6" s="1"/>
      <c r="VIB6" s="1"/>
      <c r="VIC6" s="1"/>
      <c r="VID6" s="1"/>
      <c r="VIE6" s="1"/>
      <c r="VIF6" s="1"/>
      <c r="VIG6" s="1"/>
      <c r="VIH6" s="1"/>
      <c r="VII6" s="1"/>
      <c r="VIJ6" s="1"/>
      <c r="VIK6" s="1"/>
      <c r="VIL6" s="1"/>
      <c r="VIM6" s="1"/>
      <c r="VIN6" s="1"/>
      <c r="VIO6" s="1"/>
      <c r="VIP6" s="1"/>
      <c r="VIQ6" s="1"/>
      <c r="VIR6" s="1"/>
      <c r="VIS6" s="1"/>
      <c r="VIT6" s="1"/>
      <c r="VIU6" s="1"/>
      <c r="VIV6" s="1"/>
      <c r="VIW6" s="1"/>
      <c r="VIX6" s="1"/>
      <c r="VIY6" s="1"/>
      <c r="VIZ6" s="1"/>
      <c r="VJA6" s="1"/>
      <c r="VJB6" s="1"/>
      <c r="VJC6" s="1"/>
      <c r="VJD6" s="1"/>
      <c r="VJE6" s="1"/>
      <c r="VJF6" s="1"/>
      <c r="VJG6" s="1"/>
      <c r="VJH6" s="1"/>
      <c r="VJI6" s="1"/>
      <c r="VJJ6" s="1"/>
      <c r="VJK6" s="1"/>
      <c r="VJL6" s="1"/>
      <c r="VJM6" s="1"/>
      <c r="VJN6" s="1"/>
      <c r="VJO6" s="1"/>
      <c r="VJP6" s="1"/>
      <c r="VJQ6" s="1"/>
      <c r="VJR6" s="1"/>
      <c r="VJS6" s="1"/>
      <c r="VJT6" s="1"/>
      <c r="VJU6" s="1"/>
      <c r="VJV6" s="1"/>
      <c r="VJW6" s="1"/>
      <c r="VJX6" s="1"/>
      <c r="VJY6" s="1"/>
      <c r="VJZ6" s="1"/>
      <c r="VKA6" s="1"/>
      <c r="VKB6" s="1"/>
      <c r="VKC6" s="1"/>
      <c r="VKD6" s="1"/>
      <c r="VKE6" s="1"/>
      <c r="VKF6" s="1"/>
      <c r="VKG6" s="1"/>
      <c r="VKH6" s="1"/>
      <c r="VKI6" s="1"/>
      <c r="VKJ6" s="1"/>
      <c r="VKK6" s="1"/>
      <c r="VKL6" s="1"/>
      <c r="VKM6" s="1"/>
      <c r="VKN6" s="1"/>
      <c r="VKO6" s="1"/>
      <c r="VKP6" s="1"/>
      <c r="VKQ6" s="1"/>
      <c r="VKR6" s="1"/>
      <c r="VKS6" s="1"/>
      <c r="VKT6" s="1"/>
      <c r="VKU6" s="1"/>
      <c r="VKV6" s="1"/>
      <c r="VKW6" s="1"/>
      <c r="VKX6" s="1"/>
      <c r="VKY6" s="1"/>
      <c r="VKZ6" s="1"/>
      <c r="VLA6" s="1"/>
      <c r="VLB6" s="1"/>
      <c r="VLC6" s="1"/>
      <c r="VLD6" s="1"/>
      <c r="VLE6" s="1"/>
      <c r="VLF6" s="1"/>
      <c r="VLG6" s="1"/>
      <c r="VLH6" s="1"/>
      <c r="VLI6" s="1"/>
      <c r="VLJ6" s="1"/>
      <c r="VLK6" s="1"/>
      <c r="VLL6" s="1"/>
      <c r="VLM6" s="1"/>
      <c r="VLN6" s="1"/>
      <c r="VLO6" s="1"/>
      <c r="VLP6" s="1"/>
      <c r="VLQ6" s="1"/>
      <c r="VLR6" s="1"/>
      <c r="VLS6" s="1"/>
      <c r="VLT6" s="1"/>
      <c r="VLU6" s="1"/>
      <c r="VLV6" s="1"/>
      <c r="VLW6" s="1"/>
      <c r="VLX6" s="1"/>
      <c r="VLY6" s="1"/>
      <c r="VLZ6" s="1"/>
      <c r="VMA6" s="1"/>
      <c r="VMB6" s="1"/>
      <c r="VMC6" s="1"/>
      <c r="VMD6" s="1"/>
      <c r="VME6" s="1"/>
      <c r="VMF6" s="1"/>
      <c r="VMG6" s="1"/>
      <c r="VMH6" s="1"/>
      <c r="VMI6" s="1"/>
      <c r="VMJ6" s="1"/>
      <c r="VMK6" s="1"/>
      <c r="VML6" s="1"/>
      <c r="VMM6" s="1"/>
      <c r="VMN6" s="1"/>
      <c r="VMO6" s="1"/>
      <c r="VMP6" s="1"/>
      <c r="VMQ6" s="1"/>
      <c r="VMR6" s="1"/>
      <c r="VMS6" s="1"/>
      <c r="VMT6" s="1"/>
      <c r="VMU6" s="1"/>
      <c r="VMV6" s="1"/>
      <c r="VMW6" s="1"/>
      <c r="VMX6" s="1"/>
      <c r="VMY6" s="1"/>
      <c r="VMZ6" s="1"/>
      <c r="VNA6" s="1"/>
      <c r="VNB6" s="1"/>
      <c r="VNC6" s="1"/>
      <c r="VND6" s="1"/>
      <c r="VNE6" s="1"/>
      <c r="VNF6" s="1"/>
      <c r="VNG6" s="1"/>
      <c r="VNH6" s="1"/>
      <c r="VNI6" s="1"/>
      <c r="VNJ6" s="1"/>
      <c r="VNK6" s="1"/>
      <c r="VNL6" s="1"/>
      <c r="VNM6" s="1"/>
      <c r="VNN6" s="1"/>
      <c r="VNO6" s="1"/>
      <c r="VNP6" s="1"/>
      <c r="VNQ6" s="1"/>
      <c r="VNR6" s="1"/>
      <c r="VNS6" s="1"/>
      <c r="VNT6" s="1"/>
      <c r="VNU6" s="1"/>
      <c r="VNV6" s="1"/>
      <c r="VNW6" s="1"/>
      <c r="VNX6" s="1"/>
      <c r="VNY6" s="1"/>
      <c r="VNZ6" s="1"/>
      <c r="VOA6" s="1"/>
      <c r="VOB6" s="1"/>
      <c r="VOC6" s="1"/>
      <c r="VOD6" s="1"/>
      <c r="VOE6" s="1"/>
      <c r="VOF6" s="1"/>
      <c r="VOG6" s="1"/>
      <c r="VOH6" s="1"/>
      <c r="VOI6" s="1"/>
      <c r="VOJ6" s="1"/>
      <c r="VOK6" s="1"/>
      <c r="VOL6" s="1"/>
      <c r="VOM6" s="1"/>
      <c r="VON6" s="1"/>
      <c r="VOO6" s="1"/>
      <c r="VOP6" s="1"/>
      <c r="VOQ6" s="1"/>
      <c r="VOR6" s="1"/>
      <c r="VOS6" s="1"/>
      <c r="VOT6" s="1"/>
      <c r="VOU6" s="1"/>
      <c r="VOV6" s="1"/>
      <c r="VOW6" s="1"/>
      <c r="VOX6" s="1"/>
      <c r="VOY6" s="1"/>
      <c r="VOZ6" s="1"/>
      <c r="VPA6" s="1"/>
      <c r="VPB6" s="1"/>
      <c r="VPC6" s="1"/>
      <c r="VPD6" s="1"/>
      <c r="VPE6" s="1"/>
      <c r="VPF6" s="1"/>
      <c r="VPG6" s="1"/>
      <c r="VPH6" s="1"/>
      <c r="VPI6" s="1"/>
      <c r="VPJ6" s="1"/>
      <c r="VPK6" s="1"/>
      <c r="VPL6" s="1"/>
      <c r="VPM6" s="1"/>
      <c r="VPN6" s="1"/>
      <c r="VPO6" s="1"/>
      <c r="VPP6" s="1"/>
      <c r="VPQ6" s="1"/>
      <c r="VPR6" s="1"/>
      <c r="VPS6" s="1"/>
      <c r="VPT6" s="1"/>
      <c r="VPU6" s="1"/>
      <c r="VPV6" s="1"/>
      <c r="VPW6" s="1"/>
      <c r="VPX6" s="1"/>
      <c r="VPY6" s="1"/>
      <c r="VPZ6" s="1"/>
      <c r="VQA6" s="1"/>
      <c r="VQB6" s="1"/>
      <c r="VQC6" s="1"/>
      <c r="VQD6" s="1"/>
      <c r="VQE6" s="1"/>
      <c r="VQF6" s="1"/>
      <c r="VQG6" s="1"/>
      <c r="VQH6" s="1"/>
      <c r="VQI6" s="1"/>
      <c r="VQJ6" s="1"/>
      <c r="VQK6" s="1"/>
      <c r="VQL6" s="1"/>
      <c r="VQM6" s="1"/>
      <c r="VQN6" s="1"/>
      <c r="VQO6" s="1"/>
      <c r="VQP6" s="1"/>
      <c r="VQQ6" s="1"/>
      <c r="VQR6" s="1"/>
      <c r="VQS6" s="1"/>
      <c r="VQT6" s="1"/>
      <c r="VQU6" s="1"/>
      <c r="VQV6" s="1"/>
      <c r="VQW6" s="1"/>
      <c r="VQX6" s="1"/>
      <c r="VQY6" s="1"/>
      <c r="VQZ6" s="1"/>
      <c r="VRA6" s="1"/>
      <c r="VRB6" s="1"/>
      <c r="VRC6" s="1"/>
      <c r="VRD6" s="1"/>
      <c r="VRE6" s="1"/>
      <c r="VRF6" s="1"/>
      <c r="VRG6" s="1"/>
      <c r="VRH6" s="1"/>
      <c r="VRI6" s="1"/>
      <c r="VRJ6" s="1"/>
      <c r="VRK6" s="1"/>
      <c r="VRL6" s="1"/>
      <c r="VRM6" s="1"/>
      <c r="VRN6" s="1"/>
      <c r="VRO6" s="1"/>
      <c r="VRP6" s="1"/>
      <c r="VRQ6" s="1"/>
      <c r="VRR6" s="1"/>
      <c r="VRS6" s="1"/>
      <c r="VRT6" s="1"/>
      <c r="VRU6" s="1"/>
      <c r="VRV6" s="1"/>
      <c r="VRW6" s="1"/>
      <c r="VRX6" s="1"/>
      <c r="VRY6" s="1"/>
      <c r="VRZ6" s="1"/>
      <c r="VSA6" s="1"/>
      <c r="VSB6" s="1"/>
      <c r="VSC6" s="1"/>
      <c r="VSD6" s="1"/>
      <c r="VSE6" s="1"/>
      <c r="VSF6" s="1"/>
      <c r="VSG6" s="1"/>
      <c r="VSH6" s="1"/>
      <c r="VSI6" s="1"/>
      <c r="VSJ6" s="1"/>
      <c r="VSK6" s="1"/>
      <c r="VSL6" s="1"/>
      <c r="VSM6" s="1"/>
      <c r="VSN6" s="1"/>
      <c r="VSO6" s="1"/>
      <c r="VSP6" s="1"/>
      <c r="VSQ6" s="1"/>
      <c r="VSR6" s="1"/>
      <c r="VSS6" s="1"/>
      <c r="VST6" s="1"/>
      <c r="VSU6" s="1"/>
      <c r="VSV6" s="1"/>
      <c r="VSW6" s="1"/>
      <c r="VSX6" s="1"/>
      <c r="VSY6" s="1"/>
      <c r="VSZ6" s="1"/>
      <c r="VTA6" s="1"/>
      <c r="VTB6" s="1"/>
      <c r="VTC6" s="1"/>
      <c r="VTD6" s="1"/>
      <c r="VTE6" s="1"/>
      <c r="VTF6" s="1"/>
      <c r="VTG6" s="1"/>
      <c r="VTH6" s="1"/>
      <c r="VTI6" s="1"/>
      <c r="VTJ6" s="1"/>
      <c r="VTK6" s="1"/>
      <c r="VTL6" s="1"/>
      <c r="VTM6" s="1"/>
      <c r="VTN6" s="1"/>
      <c r="VTO6" s="1"/>
      <c r="VTP6" s="1"/>
      <c r="VTQ6" s="1"/>
      <c r="VTR6" s="1"/>
      <c r="VTS6" s="1"/>
      <c r="VTT6" s="1"/>
      <c r="VTU6" s="1"/>
      <c r="VTV6" s="1"/>
      <c r="VTW6" s="1"/>
      <c r="VTX6" s="1"/>
      <c r="VTY6" s="1"/>
      <c r="VTZ6" s="1"/>
      <c r="VUA6" s="1"/>
      <c r="VUB6" s="1"/>
      <c r="VUC6" s="1"/>
      <c r="VUD6" s="1"/>
      <c r="VUE6" s="1"/>
      <c r="VUF6" s="1"/>
      <c r="VUG6" s="1"/>
      <c r="VUH6" s="1"/>
      <c r="VUI6" s="1"/>
      <c r="VUJ6" s="1"/>
      <c r="VUK6" s="1"/>
      <c r="VUL6" s="1"/>
      <c r="VUM6" s="1"/>
      <c r="VUN6" s="1"/>
      <c r="VUO6" s="1"/>
      <c r="VUP6" s="1"/>
      <c r="VUQ6" s="1"/>
      <c r="VUR6" s="1"/>
      <c r="VUS6" s="1"/>
      <c r="VUT6" s="1"/>
      <c r="VUU6" s="1"/>
      <c r="VUV6" s="1"/>
      <c r="VUW6" s="1"/>
      <c r="VUX6" s="1"/>
      <c r="VUY6" s="1"/>
      <c r="VUZ6" s="1"/>
      <c r="VVA6" s="1"/>
      <c r="VVB6" s="1"/>
      <c r="VVC6" s="1"/>
      <c r="VVD6" s="1"/>
      <c r="VVE6" s="1"/>
      <c r="VVF6" s="1"/>
      <c r="VVG6" s="1"/>
      <c r="VVH6" s="1"/>
      <c r="VVI6" s="1"/>
      <c r="VVJ6" s="1"/>
      <c r="VVK6" s="1"/>
      <c r="VVL6" s="1"/>
      <c r="VVM6" s="1"/>
      <c r="VVN6" s="1"/>
      <c r="VVO6" s="1"/>
      <c r="VVP6" s="1"/>
      <c r="VVQ6" s="1"/>
      <c r="VVR6" s="1"/>
      <c r="VVS6" s="1"/>
      <c r="VVT6" s="1"/>
      <c r="VVU6" s="1"/>
      <c r="VVV6" s="1"/>
      <c r="VVW6" s="1"/>
      <c r="VVX6" s="1"/>
      <c r="VVY6" s="1"/>
      <c r="VVZ6" s="1"/>
      <c r="VWA6" s="1"/>
      <c r="VWB6" s="1"/>
      <c r="VWC6" s="1"/>
      <c r="VWD6" s="1"/>
      <c r="VWE6" s="1"/>
      <c r="VWF6" s="1"/>
      <c r="VWG6" s="1"/>
      <c r="VWH6" s="1"/>
      <c r="VWI6" s="1"/>
      <c r="VWJ6" s="1"/>
      <c r="VWK6" s="1"/>
      <c r="VWL6" s="1"/>
      <c r="VWM6" s="1"/>
      <c r="VWN6" s="1"/>
      <c r="VWO6" s="1"/>
      <c r="VWP6" s="1"/>
      <c r="VWQ6" s="1"/>
      <c r="VWR6" s="1"/>
      <c r="VWS6" s="1"/>
      <c r="VWT6" s="1"/>
      <c r="VWU6" s="1"/>
      <c r="VWV6" s="1"/>
      <c r="VWW6" s="1"/>
      <c r="VWX6" s="1"/>
      <c r="VWY6" s="1"/>
      <c r="VWZ6" s="1"/>
      <c r="VXA6" s="1"/>
      <c r="VXB6" s="1"/>
      <c r="VXC6" s="1"/>
      <c r="VXD6" s="1"/>
      <c r="VXE6" s="1"/>
      <c r="VXF6" s="1"/>
      <c r="VXG6" s="1"/>
      <c r="VXH6" s="1"/>
      <c r="VXI6" s="1"/>
      <c r="VXJ6" s="1"/>
      <c r="VXK6" s="1"/>
      <c r="VXL6" s="1"/>
      <c r="VXM6" s="1"/>
      <c r="VXN6" s="1"/>
      <c r="VXO6" s="1"/>
      <c r="VXP6" s="1"/>
      <c r="VXQ6" s="1"/>
      <c r="VXR6" s="1"/>
      <c r="VXS6" s="1"/>
      <c r="VXT6" s="1"/>
      <c r="VXU6" s="1"/>
      <c r="VXV6" s="1"/>
      <c r="VXW6" s="1"/>
      <c r="VXX6" s="1"/>
      <c r="VXY6" s="1"/>
      <c r="VXZ6" s="1"/>
      <c r="VYA6" s="1"/>
      <c r="VYB6" s="1"/>
      <c r="VYC6" s="1"/>
      <c r="VYD6" s="1"/>
      <c r="VYE6" s="1"/>
      <c r="VYF6" s="1"/>
      <c r="VYG6" s="1"/>
      <c r="VYH6" s="1"/>
      <c r="VYI6" s="1"/>
      <c r="VYJ6" s="1"/>
      <c r="VYK6" s="1"/>
      <c r="VYL6" s="1"/>
      <c r="VYM6" s="1"/>
      <c r="VYN6" s="1"/>
      <c r="VYO6" s="1"/>
      <c r="VYP6" s="1"/>
      <c r="VYQ6" s="1"/>
      <c r="VYR6" s="1"/>
      <c r="VYS6" s="1"/>
      <c r="VYT6" s="1"/>
      <c r="VYU6" s="1"/>
      <c r="VYV6" s="1"/>
      <c r="VYW6" s="1"/>
      <c r="VYX6" s="1"/>
      <c r="VYY6" s="1"/>
      <c r="VYZ6" s="1"/>
      <c r="VZA6" s="1"/>
      <c r="VZB6" s="1"/>
      <c r="VZC6" s="1"/>
      <c r="VZD6" s="1"/>
      <c r="VZE6" s="1"/>
      <c r="VZF6" s="1"/>
      <c r="VZG6" s="1"/>
      <c r="VZH6" s="1"/>
      <c r="VZI6" s="1"/>
      <c r="VZJ6" s="1"/>
      <c r="VZK6" s="1"/>
      <c r="VZL6" s="1"/>
      <c r="VZM6" s="1"/>
      <c r="VZN6" s="1"/>
      <c r="VZO6" s="1"/>
      <c r="VZP6" s="1"/>
      <c r="VZQ6" s="1"/>
      <c r="VZR6" s="1"/>
      <c r="VZS6" s="1"/>
      <c r="VZT6" s="1"/>
      <c r="VZU6" s="1"/>
      <c r="VZV6" s="1"/>
      <c r="VZW6" s="1"/>
      <c r="VZX6" s="1"/>
      <c r="VZY6" s="1"/>
      <c r="VZZ6" s="1"/>
      <c r="WAA6" s="1"/>
      <c r="WAB6" s="1"/>
      <c r="WAC6" s="1"/>
      <c r="WAD6" s="1"/>
      <c r="WAE6" s="1"/>
      <c r="WAF6" s="1"/>
      <c r="WAG6" s="1"/>
      <c r="WAH6" s="1"/>
      <c r="WAI6" s="1"/>
      <c r="WAJ6" s="1"/>
      <c r="WAK6" s="1"/>
      <c r="WAL6" s="1"/>
      <c r="WAM6" s="1"/>
      <c r="WAN6" s="1"/>
      <c r="WAO6" s="1"/>
      <c r="WAP6" s="1"/>
      <c r="WAQ6" s="1"/>
      <c r="WAR6" s="1"/>
      <c r="WAS6" s="1"/>
      <c r="WAT6" s="1"/>
      <c r="WAU6" s="1"/>
      <c r="WAV6" s="1"/>
      <c r="WAW6" s="1"/>
      <c r="WAX6" s="1"/>
      <c r="WAY6" s="1"/>
      <c r="WAZ6" s="1"/>
      <c r="WBA6" s="1"/>
      <c r="WBB6" s="1"/>
      <c r="WBC6" s="1"/>
      <c r="WBD6" s="1"/>
      <c r="WBE6" s="1"/>
      <c r="WBF6" s="1"/>
      <c r="WBG6" s="1"/>
      <c r="WBH6" s="1"/>
      <c r="WBI6" s="1"/>
      <c r="WBJ6" s="1"/>
      <c r="WBK6" s="1"/>
      <c r="WBL6" s="1"/>
      <c r="WBM6" s="1"/>
      <c r="WBN6" s="1"/>
      <c r="WBO6" s="1"/>
      <c r="WBP6" s="1"/>
      <c r="WBQ6" s="1"/>
      <c r="WBR6" s="1"/>
      <c r="WBS6" s="1"/>
      <c r="WBT6" s="1"/>
      <c r="WBU6" s="1"/>
      <c r="WBV6" s="1"/>
      <c r="WBW6" s="1"/>
      <c r="WBX6" s="1"/>
      <c r="WBY6" s="1"/>
      <c r="WBZ6" s="1"/>
      <c r="WCA6" s="1"/>
      <c r="WCB6" s="1"/>
      <c r="WCC6" s="1"/>
      <c r="WCD6" s="1"/>
      <c r="WCE6" s="1"/>
      <c r="WCF6" s="1"/>
      <c r="WCG6" s="1"/>
      <c r="WCH6" s="1"/>
      <c r="WCI6" s="1"/>
      <c r="WCJ6" s="1"/>
      <c r="WCK6" s="1"/>
      <c r="WCL6" s="1"/>
      <c r="WCM6" s="1"/>
      <c r="WCN6" s="1"/>
      <c r="WCO6" s="1"/>
      <c r="WCP6" s="1"/>
      <c r="WCQ6" s="1"/>
      <c r="WCR6" s="1"/>
      <c r="WCS6" s="1"/>
      <c r="WCT6" s="1"/>
      <c r="WCU6" s="1"/>
      <c r="WCV6" s="1"/>
      <c r="WCW6" s="1"/>
      <c r="WCX6" s="1"/>
      <c r="WCY6" s="1"/>
      <c r="WCZ6" s="1"/>
      <c r="WDA6" s="1"/>
      <c r="WDB6" s="1"/>
      <c r="WDC6" s="1"/>
      <c r="WDD6" s="1"/>
      <c r="WDE6" s="1"/>
      <c r="WDF6" s="1"/>
      <c r="WDG6" s="1"/>
      <c r="WDH6" s="1"/>
      <c r="WDI6" s="1"/>
      <c r="WDJ6" s="1"/>
      <c r="WDK6" s="1"/>
      <c r="WDL6" s="1"/>
      <c r="WDM6" s="1"/>
      <c r="WDN6" s="1"/>
      <c r="WDO6" s="1"/>
      <c r="WDP6" s="1"/>
      <c r="WDQ6" s="1"/>
      <c r="WDR6" s="1"/>
      <c r="WDS6" s="1"/>
      <c r="WDT6" s="1"/>
      <c r="WDU6" s="1"/>
      <c r="WDV6" s="1"/>
      <c r="WDW6" s="1"/>
      <c r="WDX6" s="1"/>
      <c r="WDY6" s="1"/>
      <c r="WDZ6" s="1"/>
      <c r="WEA6" s="1"/>
      <c r="WEB6" s="1"/>
      <c r="WEC6" s="1"/>
      <c r="WED6" s="1"/>
      <c r="WEE6" s="1"/>
      <c r="WEF6" s="1"/>
      <c r="WEG6" s="1"/>
      <c r="WEH6" s="1"/>
      <c r="WEI6" s="1"/>
      <c r="WEJ6" s="1"/>
      <c r="WEK6" s="1"/>
      <c r="WEL6" s="1"/>
      <c r="WEM6" s="1"/>
      <c r="WEN6" s="1"/>
      <c r="WEO6" s="1"/>
      <c r="WEP6" s="1"/>
      <c r="WEQ6" s="1"/>
      <c r="WER6" s="1"/>
      <c r="WES6" s="1"/>
      <c r="WET6" s="1"/>
      <c r="WEU6" s="1"/>
      <c r="WEV6" s="1"/>
      <c r="WEW6" s="1"/>
      <c r="WEX6" s="1"/>
      <c r="WEY6" s="1"/>
      <c r="WEZ6" s="1"/>
      <c r="WFA6" s="1"/>
      <c r="WFB6" s="1"/>
      <c r="WFC6" s="1"/>
      <c r="WFD6" s="1"/>
      <c r="WFE6" s="1"/>
      <c r="WFF6" s="1"/>
      <c r="WFG6" s="1"/>
      <c r="WFH6" s="1"/>
      <c r="WFI6" s="1"/>
      <c r="WFJ6" s="1"/>
      <c r="WFK6" s="1"/>
      <c r="WFL6" s="1"/>
      <c r="WFM6" s="1"/>
      <c r="WFN6" s="1"/>
      <c r="WFO6" s="1"/>
      <c r="WFP6" s="1"/>
      <c r="WFQ6" s="1"/>
      <c r="WFR6" s="1"/>
      <c r="WFS6" s="1"/>
      <c r="WFT6" s="1"/>
      <c r="WFU6" s="1"/>
      <c r="WFV6" s="1"/>
      <c r="WFW6" s="1"/>
      <c r="WFX6" s="1"/>
      <c r="WFY6" s="1"/>
      <c r="WFZ6" s="1"/>
      <c r="WGA6" s="1"/>
      <c r="WGB6" s="1"/>
      <c r="WGC6" s="1"/>
      <c r="WGD6" s="1"/>
      <c r="WGE6" s="1"/>
      <c r="WGF6" s="1"/>
      <c r="WGG6" s="1"/>
      <c r="WGH6" s="1"/>
      <c r="WGI6" s="1"/>
      <c r="WGJ6" s="1"/>
      <c r="WGK6" s="1"/>
      <c r="WGL6" s="1"/>
      <c r="WGM6" s="1"/>
      <c r="WGN6" s="1"/>
      <c r="WGO6" s="1"/>
      <c r="WGP6" s="1"/>
      <c r="WGQ6" s="1"/>
      <c r="WGR6" s="1"/>
      <c r="WGS6" s="1"/>
      <c r="WGT6" s="1"/>
      <c r="WGU6" s="1"/>
      <c r="WGV6" s="1"/>
      <c r="WGW6" s="1"/>
      <c r="WGX6" s="1"/>
      <c r="WGY6" s="1"/>
      <c r="WGZ6" s="1"/>
      <c r="WHA6" s="1"/>
      <c r="WHB6" s="1"/>
      <c r="WHC6" s="1"/>
      <c r="WHD6" s="1"/>
      <c r="WHE6" s="1"/>
      <c r="WHF6" s="1"/>
      <c r="WHG6" s="1"/>
      <c r="WHH6" s="1"/>
      <c r="WHI6" s="1"/>
      <c r="WHJ6" s="1"/>
      <c r="WHK6" s="1"/>
      <c r="WHL6" s="1"/>
      <c r="WHM6" s="1"/>
      <c r="WHN6" s="1"/>
      <c r="WHO6" s="1"/>
      <c r="WHP6" s="1"/>
      <c r="WHQ6" s="1"/>
      <c r="WHR6" s="1"/>
      <c r="WHS6" s="1"/>
      <c r="WHT6" s="1"/>
      <c r="WHU6" s="1"/>
      <c r="WHV6" s="1"/>
      <c r="WHW6" s="1"/>
      <c r="WHX6" s="1"/>
      <c r="WHY6" s="1"/>
      <c r="WHZ6" s="1"/>
      <c r="WIA6" s="1"/>
      <c r="WIB6" s="1"/>
      <c r="WIC6" s="1"/>
      <c r="WID6" s="1"/>
      <c r="WIE6" s="1"/>
      <c r="WIF6" s="1"/>
      <c r="WIG6" s="1"/>
      <c r="WIH6" s="1"/>
      <c r="WII6" s="1"/>
      <c r="WIJ6" s="1"/>
      <c r="WIK6" s="1"/>
      <c r="WIL6" s="1"/>
      <c r="WIM6" s="1"/>
      <c r="WIN6" s="1"/>
      <c r="WIO6" s="1"/>
      <c r="WIP6" s="1"/>
      <c r="WIQ6" s="1"/>
      <c r="WIR6" s="1"/>
      <c r="WIS6" s="1"/>
      <c r="WIT6" s="1"/>
      <c r="WIU6" s="1"/>
      <c r="WIV6" s="1"/>
      <c r="WIW6" s="1"/>
      <c r="WIX6" s="1"/>
      <c r="WIY6" s="1"/>
      <c r="WIZ6" s="1"/>
      <c r="WJA6" s="1"/>
      <c r="WJB6" s="1"/>
      <c r="WJC6" s="1"/>
      <c r="WJD6" s="1"/>
      <c r="WJE6" s="1"/>
      <c r="WJF6" s="1"/>
      <c r="WJG6" s="1"/>
      <c r="WJH6" s="1"/>
      <c r="WJI6" s="1"/>
      <c r="WJJ6" s="1"/>
      <c r="WJK6" s="1"/>
      <c r="WJL6" s="1"/>
      <c r="WJM6" s="1"/>
      <c r="WJN6" s="1"/>
      <c r="WJO6" s="1"/>
      <c r="WJP6" s="1"/>
      <c r="WJQ6" s="1"/>
      <c r="WJR6" s="1"/>
      <c r="WJS6" s="1"/>
      <c r="WJT6" s="1"/>
      <c r="WJU6" s="1"/>
      <c r="WJV6" s="1"/>
      <c r="WJW6" s="1"/>
      <c r="WJX6" s="1"/>
      <c r="WJY6" s="1"/>
      <c r="WJZ6" s="1"/>
      <c r="WKA6" s="1"/>
      <c r="WKB6" s="1"/>
      <c r="WKC6" s="1"/>
      <c r="WKD6" s="1"/>
      <c r="WKE6" s="1"/>
      <c r="WKF6" s="1"/>
      <c r="WKG6" s="1"/>
      <c r="WKH6" s="1"/>
      <c r="WKI6" s="1"/>
      <c r="WKJ6" s="1"/>
      <c r="WKK6" s="1"/>
      <c r="WKL6" s="1"/>
      <c r="WKM6" s="1"/>
      <c r="WKN6" s="1"/>
      <c r="WKO6" s="1"/>
      <c r="WKP6" s="1"/>
      <c r="WKQ6" s="1"/>
      <c r="WKR6" s="1"/>
      <c r="WKS6" s="1"/>
      <c r="WKT6" s="1"/>
      <c r="WKU6" s="1"/>
      <c r="WKV6" s="1"/>
      <c r="WKW6" s="1"/>
      <c r="WKX6" s="1"/>
      <c r="WKY6" s="1"/>
      <c r="WKZ6" s="1"/>
      <c r="WLA6" s="1"/>
      <c r="WLB6" s="1"/>
      <c r="WLC6" s="1"/>
      <c r="WLD6" s="1"/>
      <c r="WLE6" s="1"/>
      <c r="WLF6" s="1"/>
      <c r="WLG6" s="1"/>
      <c r="WLH6" s="1"/>
      <c r="WLI6" s="1"/>
      <c r="WLJ6" s="1"/>
      <c r="WLK6" s="1"/>
      <c r="WLL6" s="1"/>
      <c r="WLM6" s="1"/>
      <c r="WLN6" s="1"/>
      <c r="WLO6" s="1"/>
      <c r="WLP6" s="1"/>
      <c r="WLQ6" s="1"/>
      <c r="WLR6" s="1"/>
      <c r="WLS6" s="1"/>
      <c r="WLT6" s="1"/>
      <c r="WLU6" s="1"/>
      <c r="WLV6" s="1"/>
      <c r="WLW6" s="1"/>
      <c r="WLX6" s="1"/>
      <c r="WLY6" s="1"/>
      <c r="WLZ6" s="1"/>
      <c r="WMA6" s="1"/>
      <c r="WMB6" s="1"/>
      <c r="WMC6" s="1"/>
      <c r="WMD6" s="1"/>
      <c r="WME6" s="1"/>
      <c r="WMF6" s="1"/>
      <c r="WMG6" s="1"/>
      <c r="WMH6" s="1"/>
      <c r="WMI6" s="1"/>
      <c r="WMJ6" s="1"/>
      <c r="WMK6" s="1"/>
      <c r="WML6" s="1"/>
      <c r="WMM6" s="1"/>
      <c r="WMN6" s="1"/>
      <c r="WMO6" s="1"/>
      <c r="WMP6" s="1"/>
      <c r="WMQ6" s="1"/>
      <c r="WMR6" s="1"/>
      <c r="WMS6" s="1"/>
      <c r="WMT6" s="1"/>
      <c r="WMU6" s="1"/>
      <c r="WMV6" s="1"/>
      <c r="WMW6" s="1"/>
      <c r="WMX6" s="1"/>
      <c r="WMY6" s="1"/>
      <c r="WMZ6" s="1"/>
      <c r="WNA6" s="1"/>
      <c r="WNB6" s="1"/>
      <c r="WNC6" s="1"/>
      <c r="WND6" s="1"/>
      <c r="WNE6" s="1"/>
      <c r="WNF6" s="1"/>
      <c r="WNG6" s="1"/>
      <c r="WNH6" s="1"/>
      <c r="WNI6" s="1"/>
      <c r="WNJ6" s="1"/>
      <c r="WNK6" s="1"/>
      <c r="WNL6" s="1"/>
      <c r="WNM6" s="1"/>
      <c r="WNN6" s="1"/>
      <c r="WNO6" s="1"/>
      <c r="WNP6" s="1"/>
      <c r="WNQ6" s="1"/>
      <c r="WNR6" s="1"/>
      <c r="WNS6" s="1"/>
      <c r="WNT6" s="1"/>
      <c r="WNU6" s="1"/>
      <c r="WNV6" s="1"/>
      <c r="WNW6" s="1"/>
      <c r="WNX6" s="1"/>
      <c r="WNY6" s="1"/>
      <c r="WNZ6" s="1"/>
      <c r="WOA6" s="1"/>
      <c r="WOB6" s="1"/>
      <c r="WOC6" s="1"/>
      <c r="WOD6" s="1"/>
      <c r="WOE6" s="1"/>
      <c r="WOF6" s="1"/>
      <c r="WOG6" s="1"/>
      <c r="WOH6" s="1"/>
      <c r="WOI6" s="1"/>
      <c r="WOJ6" s="1"/>
      <c r="WOK6" s="1"/>
      <c r="WOL6" s="1"/>
      <c r="WOM6" s="1"/>
      <c r="WON6" s="1"/>
      <c r="WOO6" s="1"/>
      <c r="WOP6" s="1"/>
      <c r="WOQ6" s="1"/>
      <c r="WOR6" s="1"/>
      <c r="WOS6" s="1"/>
      <c r="WOT6" s="1"/>
      <c r="WOU6" s="1"/>
      <c r="WOV6" s="1"/>
      <c r="WOW6" s="1"/>
      <c r="WOX6" s="1"/>
      <c r="WOY6" s="1"/>
      <c r="WOZ6" s="1"/>
      <c r="WPA6" s="1"/>
      <c r="WPB6" s="1"/>
      <c r="WPC6" s="1"/>
      <c r="WPD6" s="1"/>
      <c r="WPE6" s="1"/>
      <c r="WPF6" s="1"/>
      <c r="WPG6" s="1"/>
      <c r="WPH6" s="1"/>
      <c r="WPI6" s="1"/>
      <c r="WPJ6" s="1"/>
      <c r="WPK6" s="1"/>
      <c r="WPL6" s="1"/>
      <c r="WPM6" s="1"/>
      <c r="WPN6" s="1"/>
      <c r="WPO6" s="1"/>
      <c r="WPP6" s="1"/>
      <c r="WPQ6" s="1"/>
      <c r="WPR6" s="1"/>
      <c r="WPS6" s="1"/>
      <c r="WPT6" s="1"/>
      <c r="WPU6" s="1"/>
      <c r="WPV6" s="1"/>
      <c r="WPW6" s="1"/>
      <c r="WPX6" s="1"/>
      <c r="WPY6" s="1"/>
      <c r="WPZ6" s="1"/>
      <c r="WQA6" s="1"/>
      <c r="WQB6" s="1"/>
      <c r="WQC6" s="1"/>
      <c r="WQD6" s="1"/>
      <c r="WQE6" s="1"/>
      <c r="WQF6" s="1"/>
      <c r="WQG6" s="1"/>
      <c r="WQH6" s="1"/>
      <c r="WQI6" s="1"/>
      <c r="WQJ6" s="1"/>
      <c r="WQK6" s="1"/>
      <c r="WQL6" s="1"/>
      <c r="WQM6" s="1"/>
      <c r="WQN6" s="1"/>
      <c r="WQO6" s="1"/>
      <c r="WQP6" s="1"/>
      <c r="WQQ6" s="1"/>
      <c r="WQR6" s="1"/>
      <c r="WQS6" s="1"/>
      <c r="WQT6" s="1"/>
      <c r="WQU6" s="1"/>
      <c r="WQV6" s="1"/>
      <c r="WQW6" s="1"/>
      <c r="WQX6" s="1"/>
      <c r="WQY6" s="1"/>
      <c r="WQZ6" s="1"/>
      <c r="WRA6" s="1"/>
      <c r="WRB6" s="1"/>
      <c r="WRC6" s="1"/>
      <c r="WRD6" s="1"/>
      <c r="WRE6" s="1"/>
      <c r="WRF6" s="1"/>
      <c r="WRG6" s="1"/>
      <c r="WRH6" s="1"/>
      <c r="WRI6" s="1"/>
      <c r="WRJ6" s="1"/>
      <c r="WRK6" s="1"/>
      <c r="WRL6" s="1"/>
      <c r="WRM6" s="1"/>
      <c r="WRN6" s="1"/>
      <c r="WRO6" s="1"/>
      <c r="WRP6" s="1"/>
      <c r="WRQ6" s="1"/>
      <c r="WRR6" s="1"/>
      <c r="WRS6" s="1"/>
      <c r="WRT6" s="1"/>
      <c r="WRU6" s="1"/>
      <c r="WRV6" s="1"/>
      <c r="WRW6" s="1"/>
      <c r="WRX6" s="1"/>
      <c r="WRY6" s="1"/>
      <c r="WRZ6" s="1"/>
      <c r="WSA6" s="1"/>
      <c r="WSB6" s="1"/>
      <c r="WSC6" s="1"/>
      <c r="WSD6" s="1"/>
      <c r="WSE6" s="1"/>
      <c r="WSF6" s="1"/>
      <c r="WSG6" s="1"/>
      <c r="WSH6" s="1"/>
      <c r="WSI6" s="1"/>
      <c r="WSJ6" s="1"/>
      <c r="WSK6" s="1"/>
      <c r="WSL6" s="1"/>
      <c r="WSM6" s="1"/>
      <c r="WSN6" s="1"/>
      <c r="WSO6" s="1"/>
      <c r="WSP6" s="1"/>
      <c r="WSQ6" s="1"/>
      <c r="WSR6" s="1"/>
      <c r="WSS6" s="1"/>
      <c r="WST6" s="1"/>
      <c r="WSU6" s="1"/>
      <c r="WSV6" s="1"/>
      <c r="WSW6" s="1"/>
      <c r="WSX6" s="1"/>
      <c r="WSY6" s="1"/>
      <c r="WSZ6" s="1"/>
      <c r="WTA6" s="1"/>
      <c r="WTB6" s="1"/>
      <c r="WTC6" s="1"/>
      <c r="WTD6" s="1"/>
      <c r="WTE6" s="1"/>
      <c r="WTF6" s="1"/>
      <c r="WTG6" s="1"/>
      <c r="WTH6" s="1"/>
      <c r="WTI6" s="1"/>
      <c r="WTJ6" s="1"/>
      <c r="WTK6" s="1"/>
      <c r="WTL6" s="1"/>
      <c r="WTM6" s="1"/>
      <c r="WTN6" s="1"/>
      <c r="WTO6" s="1"/>
      <c r="WTP6" s="1"/>
      <c r="WTQ6" s="1"/>
      <c r="WTR6" s="1"/>
      <c r="WTS6" s="1"/>
      <c r="WTT6" s="1"/>
      <c r="WTU6" s="1"/>
      <c r="WTV6" s="1"/>
      <c r="WTW6" s="1"/>
      <c r="WTX6" s="1"/>
      <c r="WTY6" s="1"/>
      <c r="WTZ6" s="1"/>
      <c r="WUA6" s="1"/>
      <c r="WUB6" s="1"/>
      <c r="WUC6" s="1"/>
      <c r="WUD6" s="1"/>
      <c r="WUE6" s="1"/>
      <c r="WUF6" s="1"/>
      <c r="WUG6" s="1"/>
      <c r="WUH6" s="1"/>
      <c r="WUI6" s="1"/>
      <c r="WUJ6" s="1"/>
      <c r="WUK6" s="1"/>
      <c r="WUL6" s="1"/>
      <c r="WUM6" s="1"/>
      <c r="WUN6" s="1"/>
      <c r="WUO6" s="1"/>
      <c r="WUP6" s="1"/>
      <c r="WUQ6" s="1"/>
      <c r="WUR6" s="1"/>
      <c r="WUS6" s="1"/>
      <c r="WUT6" s="1"/>
      <c r="WUU6" s="1"/>
      <c r="WUV6" s="1"/>
      <c r="WUW6" s="1"/>
      <c r="WUX6" s="1"/>
      <c r="WUY6" s="1"/>
      <c r="WUZ6" s="1"/>
      <c r="WVA6" s="1"/>
      <c r="WVB6" s="1"/>
      <c r="WVC6" s="1"/>
      <c r="WVD6" s="1"/>
      <c r="WVE6" s="1"/>
      <c r="WVF6" s="1"/>
      <c r="WVG6" s="1"/>
      <c r="WVH6" s="1"/>
      <c r="WVI6" s="1"/>
      <c r="WVJ6" s="1"/>
      <c r="WVK6" s="1"/>
      <c r="WVL6" s="1"/>
      <c r="WVM6" s="1"/>
      <c r="WVN6" s="1"/>
      <c r="WVO6" s="1"/>
      <c r="WVP6" s="1"/>
      <c r="WVQ6" s="1"/>
      <c r="WVR6" s="1"/>
      <c r="WVS6" s="1"/>
      <c r="WVT6" s="1"/>
      <c r="WVU6" s="1"/>
      <c r="WVV6" s="1"/>
      <c r="WVW6" s="1"/>
      <c r="WVX6" s="1"/>
      <c r="WVY6" s="1"/>
      <c r="WVZ6" s="1"/>
      <c r="WWA6" s="1"/>
      <c r="WWB6" s="1"/>
      <c r="WWC6" s="1"/>
      <c r="WWD6" s="1"/>
      <c r="WWE6" s="1"/>
      <c r="WWF6" s="1"/>
      <c r="WWG6" s="1"/>
      <c r="WWH6" s="1"/>
      <c r="WWI6" s="1"/>
      <c r="WWJ6" s="1"/>
      <c r="WWK6" s="1"/>
      <c r="WWL6" s="1"/>
      <c r="WWM6" s="1"/>
      <c r="WWN6" s="1"/>
      <c r="WWO6" s="1"/>
      <c r="WWP6" s="1"/>
      <c r="WWQ6" s="1"/>
      <c r="WWR6" s="1"/>
      <c r="WWS6" s="1"/>
      <c r="WWT6" s="1"/>
      <c r="WWU6" s="1"/>
      <c r="WWV6" s="1"/>
      <c r="WWW6" s="1"/>
      <c r="WWX6" s="1"/>
      <c r="WWY6" s="1"/>
      <c r="WWZ6" s="1"/>
      <c r="WXA6" s="1"/>
      <c r="WXB6" s="1"/>
      <c r="WXC6" s="1"/>
      <c r="WXD6" s="1"/>
      <c r="WXE6" s="1"/>
      <c r="WXF6" s="1"/>
      <c r="WXG6" s="1"/>
      <c r="WXH6" s="1"/>
      <c r="WXI6" s="1"/>
      <c r="WXJ6" s="1"/>
      <c r="WXK6" s="1"/>
      <c r="WXL6" s="1"/>
      <c r="WXM6" s="1"/>
      <c r="WXN6" s="1"/>
      <c r="WXO6" s="1"/>
      <c r="WXP6" s="1"/>
      <c r="WXQ6" s="1"/>
      <c r="WXR6" s="1"/>
      <c r="WXS6" s="1"/>
      <c r="WXT6" s="1"/>
      <c r="WXU6" s="1"/>
      <c r="WXV6" s="1"/>
      <c r="WXW6" s="1"/>
      <c r="WXX6" s="1"/>
      <c r="WXY6" s="1"/>
      <c r="WXZ6" s="1"/>
      <c r="WYA6" s="1"/>
      <c r="WYB6" s="1"/>
      <c r="WYC6" s="1"/>
      <c r="WYD6" s="1"/>
      <c r="WYE6" s="1"/>
      <c r="WYF6" s="1"/>
      <c r="WYG6" s="1"/>
      <c r="WYH6" s="1"/>
      <c r="WYI6" s="1"/>
      <c r="WYJ6" s="1"/>
      <c r="WYK6" s="1"/>
      <c r="WYL6" s="1"/>
      <c r="WYM6" s="1"/>
      <c r="WYN6" s="1"/>
      <c r="WYO6" s="1"/>
      <c r="WYP6" s="1"/>
      <c r="WYQ6" s="1"/>
      <c r="WYR6" s="1"/>
      <c r="WYS6" s="1"/>
      <c r="WYT6" s="1"/>
      <c r="WYU6" s="1"/>
      <c r="WYV6" s="1"/>
      <c r="WYW6" s="1"/>
      <c r="WYX6" s="1"/>
      <c r="WYY6" s="1"/>
      <c r="WYZ6" s="1"/>
      <c r="WZA6" s="1"/>
      <c r="WZB6" s="1"/>
      <c r="WZC6" s="1"/>
      <c r="WZD6" s="1"/>
      <c r="WZE6" s="1"/>
      <c r="WZF6" s="1"/>
      <c r="WZG6" s="1"/>
      <c r="WZH6" s="1"/>
      <c r="WZI6" s="1"/>
      <c r="WZJ6" s="1"/>
      <c r="WZK6" s="1"/>
      <c r="WZL6" s="1"/>
      <c r="WZM6" s="1"/>
      <c r="WZN6" s="1"/>
      <c r="WZO6" s="1"/>
      <c r="WZP6" s="1"/>
      <c r="WZQ6" s="1"/>
      <c r="WZR6" s="1"/>
      <c r="WZS6" s="1"/>
      <c r="WZT6" s="1"/>
      <c r="WZU6" s="1"/>
      <c r="WZV6" s="1"/>
      <c r="WZW6" s="1"/>
      <c r="WZX6" s="1"/>
      <c r="WZY6" s="1"/>
      <c r="WZZ6" s="1"/>
      <c r="XAA6" s="1"/>
      <c r="XAB6" s="1"/>
      <c r="XAC6" s="1"/>
      <c r="XAD6" s="1"/>
      <c r="XAE6" s="1"/>
      <c r="XAF6" s="1"/>
      <c r="XAG6" s="1"/>
      <c r="XAH6" s="1"/>
      <c r="XAI6" s="1"/>
      <c r="XAJ6" s="1"/>
      <c r="XAK6" s="1"/>
      <c r="XAL6" s="1"/>
      <c r="XAM6" s="1"/>
      <c r="XAN6" s="1"/>
      <c r="XAO6" s="1"/>
      <c r="XAP6" s="1"/>
      <c r="XAQ6" s="1"/>
      <c r="XAR6" s="1"/>
      <c r="XAS6" s="1"/>
      <c r="XAT6" s="1"/>
      <c r="XAU6" s="1"/>
      <c r="XAV6" s="1"/>
      <c r="XAW6" s="1"/>
      <c r="XAX6" s="1"/>
      <c r="XAY6" s="1"/>
      <c r="XAZ6" s="1"/>
      <c r="XBA6" s="1"/>
      <c r="XBB6" s="1"/>
      <c r="XBC6" s="1"/>
      <c r="XBD6" s="1"/>
      <c r="XBE6" s="1"/>
      <c r="XBF6" s="1"/>
      <c r="XBG6" s="1"/>
      <c r="XBH6" s="1"/>
      <c r="XBI6" s="1"/>
      <c r="XBJ6" s="1"/>
      <c r="XBK6" s="1"/>
      <c r="XBL6" s="1"/>
      <c r="XBM6" s="1"/>
      <c r="XBN6" s="1"/>
      <c r="XBO6" s="1"/>
      <c r="XBP6" s="1"/>
      <c r="XBQ6" s="1"/>
      <c r="XBR6" s="1"/>
      <c r="XBS6" s="1"/>
      <c r="XBT6" s="1"/>
      <c r="XBU6" s="1"/>
      <c r="XBV6" s="1"/>
      <c r="XBW6" s="1"/>
      <c r="XBX6" s="1"/>
      <c r="XBY6" s="1"/>
      <c r="XBZ6" s="1"/>
      <c r="XCA6" s="1"/>
      <c r="XCB6" s="1"/>
      <c r="XCC6" s="1"/>
      <c r="XCD6" s="1"/>
      <c r="XCE6" s="1"/>
      <c r="XCF6" s="1"/>
      <c r="XCG6" s="1"/>
      <c r="XCH6" s="1"/>
      <c r="XCI6" s="1"/>
      <c r="XCJ6" s="1"/>
      <c r="XCK6" s="1"/>
      <c r="XCL6" s="1"/>
      <c r="XCM6" s="1"/>
      <c r="XCN6" s="1"/>
      <c r="XCO6" s="1"/>
      <c r="XCP6" s="1"/>
      <c r="XCQ6" s="1"/>
      <c r="XCR6" s="1"/>
      <c r="XCS6" s="1"/>
      <c r="XCT6" s="1"/>
      <c r="XCU6" s="1"/>
      <c r="XCV6" s="1"/>
      <c r="XCW6" s="1"/>
      <c r="XCX6" s="1"/>
      <c r="XCY6" s="1"/>
      <c r="XCZ6" s="1"/>
      <c r="XDA6" s="1"/>
      <c r="XDB6" s="1"/>
      <c r="XDC6" s="1"/>
      <c r="XDD6" s="1"/>
      <c r="XDE6" s="1"/>
      <c r="XDF6" s="1"/>
      <c r="XDG6" s="1"/>
      <c r="XDH6" s="1"/>
      <c r="XDI6" s="1"/>
      <c r="XDJ6" s="1"/>
      <c r="XDK6" s="1"/>
      <c r="XDL6" s="1"/>
      <c r="XDM6" s="1"/>
      <c r="XDN6" s="1"/>
      <c r="XDO6" s="1"/>
      <c r="XDP6" s="1"/>
      <c r="XDQ6" s="1"/>
      <c r="XDR6" s="1"/>
      <c r="XDS6" s="1"/>
      <c r="XDT6" s="1"/>
      <c r="XDU6" s="1"/>
      <c r="XDV6" s="1"/>
      <c r="XDW6" s="1"/>
      <c r="XDX6" s="1"/>
      <c r="XDY6" s="1"/>
      <c r="XDZ6" s="1"/>
      <c r="XEA6" s="1"/>
      <c r="XEB6" s="1"/>
      <c r="XEC6" s="1"/>
      <c r="XED6" s="1"/>
      <c r="XEE6" s="1"/>
      <c r="XEF6" s="1"/>
      <c r="XEG6" s="1"/>
      <c r="XEH6" s="1"/>
      <c r="XEI6" s="1"/>
      <c r="XEJ6" s="1"/>
      <c r="XEK6" s="1"/>
      <c r="XEL6" s="1"/>
      <c r="XEM6" s="1"/>
      <c r="XEN6" s="1"/>
      <c r="XEO6" s="1"/>
      <c r="XEP6" s="1"/>
      <c r="XEQ6" s="1"/>
      <c r="XER6" s="1"/>
      <c r="XES6" s="1"/>
      <c r="XET6" s="1"/>
      <c r="XEU6" s="1"/>
      <c r="XEV6" s="1"/>
      <c r="XEW6" s="1"/>
    </row>
    <row r="7" spans="1:16377" ht="38" customHeight="1" x14ac:dyDescent="0.35">
      <c r="A7" s="38">
        <v>2026</v>
      </c>
      <c r="B7" s="59" t="s">
        <v>64</v>
      </c>
      <c r="C7" s="58" t="s">
        <v>411</v>
      </c>
      <c r="D7" s="107" t="s">
        <v>114</v>
      </c>
      <c r="E7" s="106"/>
      <c r="F7" s="58" t="s">
        <v>416</v>
      </c>
      <c r="G7" s="107" t="s">
        <v>121</v>
      </c>
      <c r="H7" s="59" t="s">
        <v>126</v>
      </c>
      <c r="I7" s="65"/>
      <c r="J7" s="107" t="s">
        <v>132</v>
      </c>
      <c r="K7" s="107" t="s">
        <v>3</v>
      </c>
      <c r="L7" s="59" t="s">
        <v>6</v>
      </c>
      <c r="M7" s="58" t="s">
        <v>373</v>
      </c>
      <c r="N7" s="148"/>
      <c r="O7" s="149"/>
      <c r="P7" s="149"/>
      <c r="Q7" s="107" t="s">
        <v>140</v>
      </c>
      <c r="R7" s="78"/>
      <c r="S7" s="78"/>
      <c r="T7" s="58" t="s">
        <v>417</v>
      </c>
      <c r="U7" s="107">
        <v>2026</v>
      </c>
      <c r="V7" s="88">
        <v>46387</v>
      </c>
      <c r="W7" s="78"/>
      <c r="X7" s="88">
        <v>46024</v>
      </c>
      <c r="Y7" s="150">
        <v>171429.12</v>
      </c>
      <c r="Z7" s="150">
        <v>0</v>
      </c>
      <c r="AA7" s="150">
        <v>171429.12</v>
      </c>
      <c r="AB7" s="150">
        <v>0</v>
      </c>
      <c r="AC7" s="150">
        <v>171429.12</v>
      </c>
      <c r="AD7" s="150">
        <v>171429.12</v>
      </c>
      <c r="AE7" s="151" t="s">
        <v>102</v>
      </c>
      <c r="AF7" s="155" t="s">
        <v>204</v>
      </c>
      <c r="AG7" s="161" t="s">
        <v>293</v>
      </c>
      <c r="AH7" s="157"/>
      <c r="AI7" s="158"/>
      <c r="AJ7" s="158"/>
      <c r="AK7" s="24"/>
      <c r="AL7" s="158"/>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c r="COH7" s="1"/>
      <c r="COI7" s="1"/>
      <c r="COJ7" s="1"/>
      <c r="COK7" s="1"/>
      <c r="COL7" s="1"/>
      <c r="COM7" s="1"/>
      <c r="CON7" s="1"/>
      <c r="COO7" s="1"/>
      <c r="COP7" s="1"/>
      <c r="COQ7" s="1"/>
      <c r="COR7" s="1"/>
      <c r="COS7" s="1"/>
      <c r="COT7" s="1"/>
      <c r="COU7" s="1"/>
      <c r="COV7" s="1"/>
      <c r="COW7" s="1"/>
      <c r="COX7" s="1"/>
      <c r="COY7" s="1"/>
      <c r="COZ7" s="1"/>
      <c r="CPA7" s="1"/>
      <c r="CPB7" s="1"/>
      <c r="CPC7" s="1"/>
      <c r="CPD7" s="1"/>
      <c r="CPE7" s="1"/>
      <c r="CPF7" s="1"/>
      <c r="CPG7" s="1"/>
      <c r="CPH7" s="1"/>
      <c r="CPI7" s="1"/>
      <c r="CPJ7" s="1"/>
      <c r="CPK7" s="1"/>
      <c r="CPL7" s="1"/>
      <c r="CPM7" s="1"/>
      <c r="CPN7" s="1"/>
      <c r="CPO7" s="1"/>
      <c r="CPP7" s="1"/>
      <c r="CPQ7" s="1"/>
      <c r="CPR7" s="1"/>
      <c r="CPS7" s="1"/>
      <c r="CPT7" s="1"/>
      <c r="CPU7" s="1"/>
      <c r="CPV7" s="1"/>
      <c r="CPW7" s="1"/>
      <c r="CPX7" s="1"/>
      <c r="CPY7" s="1"/>
      <c r="CPZ7" s="1"/>
      <c r="CQA7" s="1"/>
      <c r="CQB7" s="1"/>
      <c r="CQC7" s="1"/>
      <c r="CQD7" s="1"/>
      <c r="CQE7" s="1"/>
      <c r="CQF7" s="1"/>
      <c r="CQG7" s="1"/>
      <c r="CQH7" s="1"/>
      <c r="CQI7" s="1"/>
      <c r="CQJ7" s="1"/>
      <c r="CQK7" s="1"/>
      <c r="CQL7" s="1"/>
      <c r="CQM7" s="1"/>
      <c r="CQN7" s="1"/>
      <c r="CQO7" s="1"/>
      <c r="CQP7" s="1"/>
      <c r="CQQ7" s="1"/>
      <c r="CQR7" s="1"/>
      <c r="CQS7" s="1"/>
      <c r="CQT7" s="1"/>
      <c r="CQU7" s="1"/>
      <c r="CQV7" s="1"/>
      <c r="CQW7" s="1"/>
      <c r="CQX7" s="1"/>
      <c r="CQY7" s="1"/>
      <c r="CQZ7" s="1"/>
      <c r="CRA7" s="1"/>
      <c r="CRB7" s="1"/>
      <c r="CRC7" s="1"/>
      <c r="CRD7" s="1"/>
      <c r="CRE7" s="1"/>
      <c r="CRF7" s="1"/>
      <c r="CRG7" s="1"/>
      <c r="CRH7" s="1"/>
      <c r="CRI7" s="1"/>
      <c r="CRJ7" s="1"/>
      <c r="CRK7" s="1"/>
      <c r="CRL7" s="1"/>
      <c r="CRM7" s="1"/>
      <c r="CRN7" s="1"/>
      <c r="CRO7" s="1"/>
      <c r="CRP7" s="1"/>
      <c r="CRQ7" s="1"/>
      <c r="CRR7" s="1"/>
      <c r="CRS7" s="1"/>
      <c r="CRT7" s="1"/>
      <c r="CRU7" s="1"/>
      <c r="CRV7" s="1"/>
      <c r="CRW7" s="1"/>
      <c r="CRX7" s="1"/>
      <c r="CRY7" s="1"/>
      <c r="CRZ7" s="1"/>
      <c r="CSA7" s="1"/>
      <c r="CSB7" s="1"/>
      <c r="CSC7" s="1"/>
      <c r="CSD7" s="1"/>
      <c r="CSE7" s="1"/>
      <c r="CSF7" s="1"/>
      <c r="CSG7" s="1"/>
      <c r="CSH7" s="1"/>
      <c r="CSI7" s="1"/>
      <c r="CSJ7" s="1"/>
      <c r="CSK7" s="1"/>
      <c r="CSL7" s="1"/>
      <c r="CSM7" s="1"/>
      <c r="CSN7" s="1"/>
      <c r="CSO7" s="1"/>
      <c r="CSP7" s="1"/>
      <c r="CSQ7" s="1"/>
      <c r="CSR7" s="1"/>
      <c r="CSS7" s="1"/>
      <c r="CST7" s="1"/>
      <c r="CSU7" s="1"/>
      <c r="CSV7" s="1"/>
      <c r="CSW7" s="1"/>
      <c r="CSX7" s="1"/>
      <c r="CSY7" s="1"/>
      <c r="CSZ7" s="1"/>
      <c r="CTA7" s="1"/>
      <c r="CTB7" s="1"/>
      <c r="CTC7" s="1"/>
      <c r="CTD7" s="1"/>
      <c r="CTE7" s="1"/>
      <c r="CTF7" s="1"/>
      <c r="CTG7" s="1"/>
      <c r="CTH7" s="1"/>
      <c r="CTI7" s="1"/>
      <c r="CTJ7" s="1"/>
      <c r="CTK7" s="1"/>
      <c r="CTL7" s="1"/>
      <c r="CTM7" s="1"/>
      <c r="CTN7" s="1"/>
      <c r="CTO7" s="1"/>
      <c r="CTP7" s="1"/>
      <c r="CTQ7" s="1"/>
      <c r="CTR7" s="1"/>
      <c r="CTS7" s="1"/>
      <c r="CTT7" s="1"/>
      <c r="CTU7" s="1"/>
      <c r="CTV7" s="1"/>
      <c r="CTW7" s="1"/>
      <c r="CTX7" s="1"/>
      <c r="CTY7" s="1"/>
      <c r="CTZ7" s="1"/>
      <c r="CUA7" s="1"/>
      <c r="CUB7" s="1"/>
      <c r="CUC7" s="1"/>
      <c r="CUD7" s="1"/>
      <c r="CUE7" s="1"/>
      <c r="CUF7" s="1"/>
      <c r="CUG7" s="1"/>
      <c r="CUH7" s="1"/>
      <c r="CUI7" s="1"/>
      <c r="CUJ7" s="1"/>
      <c r="CUK7" s="1"/>
      <c r="CUL7" s="1"/>
      <c r="CUM7" s="1"/>
      <c r="CUN7" s="1"/>
      <c r="CUO7" s="1"/>
      <c r="CUP7" s="1"/>
      <c r="CUQ7" s="1"/>
      <c r="CUR7" s="1"/>
      <c r="CUS7" s="1"/>
      <c r="CUT7" s="1"/>
      <c r="CUU7" s="1"/>
      <c r="CUV7" s="1"/>
      <c r="CUW7" s="1"/>
      <c r="CUX7" s="1"/>
      <c r="CUY7" s="1"/>
      <c r="CUZ7" s="1"/>
      <c r="CVA7" s="1"/>
      <c r="CVB7" s="1"/>
      <c r="CVC7" s="1"/>
      <c r="CVD7" s="1"/>
      <c r="CVE7" s="1"/>
      <c r="CVF7" s="1"/>
      <c r="CVG7" s="1"/>
      <c r="CVH7" s="1"/>
      <c r="CVI7" s="1"/>
      <c r="CVJ7" s="1"/>
      <c r="CVK7" s="1"/>
      <c r="CVL7" s="1"/>
      <c r="CVM7" s="1"/>
      <c r="CVN7" s="1"/>
      <c r="CVO7" s="1"/>
      <c r="CVP7" s="1"/>
      <c r="CVQ7" s="1"/>
      <c r="CVR7" s="1"/>
      <c r="CVS7" s="1"/>
      <c r="CVT7" s="1"/>
      <c r="CVU7" s="1"/>
      <c r="CVV7" s="1"/>
      <c r="CVW7" s="1"/>
      <c r="CVX7" s="1"/>
      <c r="CVY7" s="1"/>
      <c r="CVZ7" s="1"/>
      <c r="CWA7" s="1"/>
      <c r="CWB7" s="1"/>
      <c r="CWC7" s="1"/>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c r="CXD7" s="1"/>
      <c r="CXE7" s="1"/>
      <c r="CXF7" s="1"/>
      <c r="CXG7" s="1"/>
      <c r="CXH7" s="1"/>
      <c r="CXI7" s="1"/>
      <c r="CXJ7" s="1"/>
      <c r="CXK7" s="1"/>
      <c r="CXL7" s="1"/>
      <c r="CXM7" s="1"/>
      <c r="CXN7" s="1"/>
      <c r="CXO7" s="1"/>
      <c r="CXP7" s="1"/>
      <c r="CXQ7" s="1"/>
      <c r="CXR7" s="1"/>
      <c r="CXS7" s="1"/>
      <c r="CXT7" s="1"/>
      <c r="CXU7" s="1"/>
      <c r="CXV7" s="1"/>
      <c r="CXW7" s="1"/>
      <c r="CXX7" s="1"/>
      <c r="CXY7" s="1"/>
      <c r="CXZ7" s="1"/>
      <c r="CYA7" s="1"/>
      <c r="CYB7" s="1"/>
      <c r="CYC7" s="1"/>
      <c r="CYD7" s="1"/>
      <c r="CYE7" s="1"/>
      <c r="CYF7" s="1"/>
      <c r="CYG7" s="1"/>
      <c r="CYH7" s="1"/>
      <c r="CYI7" s="1"/>
      <c r="CYJ7" s="1"/>
      <c r="CYK7" s="1"/>
      <c r="CYL7" s="1"/>
      <c r="CYM7" s="1"/>
      <c r="CYN7" s="1"/>
      <c r="CYO7" s="1"/>
      <c r="CYP7" s="1"/>
      <c r="CYQ7" s="1"/>
      <c r="CYR7" s="1"/>
      <c r="CYS7" s="1"/>
      <c r="CYT7" s="1"/>
      <c r="CYU7" s="1"/>
      <c r="CYV7" s="1"/>
      <c r="CYW7" s="1"/>
      <c r="CYX7" s="1"/>
      <c r="CYY7" s="1"/>
      <c r="CYZ7" s="1"/>
      <c r="CZA7" s="1"/>
      <c r="CZB7" s="1"/>
      <c r="CZC7" s="1"/>
      <c r="CZD7" s="1"/>
      <c r="CZE7" s="1"/>
      <c r="CZF7" s="1"/>
      <c r="CZG7" s="1"/>
      <c r="CZH7" s="1"/>
      <c r="CZI7" s="1"/>
      <c r="CZJ7" s="1"/>
      <c r="CZK7" s="1"/>
      <c r="CZL7" s="1"/>
      <c r="CZM7" s="1"/>
      <c r="CZN7" s="1"/>
      <c r="CZO7" s="1"/>
      <c r="CZP7" s="1"/>
      <c r="CZQ7" s="1"/>
      <c r="CZR7" s="1"/>
      <c r="CZS7" s="1"/>
      <c r="CZT7" s="1"/>
      <c r="CZU7" s="1"/>
      <c r="CZV7" s="1"/>
      <c r="CZW7" s="1"/>
      <c r="CZX7" s="1"/>
      <c r="CZY7" s="1"/>
      <c r="CZZ7" s="1"/>
      <c r="DAA7" s="1"/>
      <c r="DAB7" s="1"/>
      <c r="DAC7" s="1"/>
      <c r="DAD7" s="1"/>
      <c r="DAE7" s="1"/>
      <c r="DAF7" s="1"/>
      <c r="DAG7" s="1"/>
      <c r="DAH7" s="1"/>
      <c r="DAI7" s="1"/>
      <c r="DAJ7" s="1"/>
      <c r="DAK7" s="1"/>
      <c r="DAL7" s="1"/>
      <c r="DAM7" s="1"/>
      <c r="DAN7" s="1"/>
      <c r="DAO7" s="1"/>
      <c r="DAP7" s="1"/>
      <c r="DAQ7" s="1"/>
      <c r="DAR7" s="1"/>
      <c r="DAS7" s="1"/>
      <c r="DAT7" s="1"/>
      <c r="DAU7" s="1"/>
      <c r="DAV7" s="1"/>
      <c r="DAW7" s="1"/>
      <c r="DAX7" s="1"/>
      <c r="DAY7" s="1"/>
      <c r="DAZ7" s="1"/>
      <c r="DBA7" s="1"/>
      <c r="DBB7" s="1"/>
      <c r="DBC7" s="1"/>
      <c r="DBD7" s="1"/>
      <c r="DBE7" s="1"/>
      <c r="DBF7" s="1"/>
      <c r="DBG7" s="1"/>
      <c r="DBH7" s="1"/>
      <c r="DBI7" s="1"/>
      <c r="DBJ7" s="1"/>
      <c r="DBK7" s="1"/>
      <c r="DBL7" s="1"/>
      <c r="DBM7" s="1"/>
      <c r="DBN7" s="1"/>
      <c r="DBO7" s="1"/>
      <c r="DBP7" s="1"/>
      <c r="DBQ7" s="1"/>
      <c r="DBR7" s="1"/>
      <c r="DBS7" s="1"/>
      <c r="DBT7" s="1"/>
      <c r="DBU7" s="1"/>
      <c r="DBV7" s="1"/>
      <c r="DBW7" s="1"/>
      <c r="DBX7" s="1"/>
      <c r="DBY7" s="1"/>
      <c r="DBZ7" s="1"/>
      <c r="DCA7" s="1"/>
      <c r="DCB7" s="1"/>
      <c r="DCC7" s="1"/>
      <c r="DCD7" s="1"/>
      <c r="DCE7" s="1"/>
      <c r="DCF7" s="1"/>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c r="DED7" s="1"/>
      <c r="DEE7" s="1"/>
      <c r="DEF7" s="1"/>
      <c r="DEG7" s="1"/>
      <c r="DEH7" s="1"/>
      <c r="DEI7" s="1"/>
      <c r="DEJ7" s="1"/>
      <c r="DEK7" s="1"/>
      <c r="DEL7" s="1"/>
      <c r="DEM7" s="1"/>
      <c r="DEN7" s="1"/>
      <c r="DEO7" s="1"/>
      <c r="DEP7" s="1"/>
      <c r="DEQ7" s="1"/>
      <c r="DER7" s="1"/>
      <c r="DES7" s="1"/>
      <c r="DET7" s="1"/>
      <c r="DEU7" s="1"/>
      <c r="DEV7" s="1"/>
      <c r="DEW7" s="1"/>
      <c r="DEX7" s="1"/>
      <c r="DEY7" s="1"/>
      <c r="DEZ7" s="1"/>
      <c r="DFA7" s="1"/>
      <c r="DFB7" s="1"/>
      <c r="DFC7" s="1"/>
      <c r="DFD7" s="1"/>
      <c r="DFE7" s="1"/>
      <c r="DFF7" s="1"/>
      <c r="DFG7" s="1"/>
      <c r="DFH7" s="1"/>
      <c r="DFI7" s="1"/>
      <c r="DFJ7" s="1"/>
      <c r="DFK7" s="1"/>
      <c r="DFL7" s="1"/>
      <c r="DFM7" s="1"/>
      <c r="DFN7" s="1"/>
      <c r="DFO7" s="1"/>
      <c r="DFP7" s="1"/>
      <c r="DFQ7" s="1"/>
      <c r="DFR7" s="1"/>
      <c r="DFS7" s="1"/>
      <c r="DFT7" s="1"/>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c r="DHL7" s="1"/>
      <c r="DHM7" s="1"/>
      <c r="DHN7" s="1"/>
      <c r="DHO7" s="1"/>
      <c r="DHP7" s="1"/>
      <c r="DHQ7" s="1"/>
      <c r="DHR7" s="1"/>
      <c r="DHS7" s="1"/>
      <c r="DHT7" s="1"/>
      <c r="DHU7" s="1"/>
      <c r="DHV7" s="1"/>
      <c r="DHW7" s="1"/>
      <c r="DHX7" s="1"/>
      <c r="DHY7" s="1"/>
      <c r="DHZ7" s="1"/>
      <c r="DIA7" s="1"/>
      <c r="DIB7" s="1"/>
      <c r="DIC7" s="1"/>
      <c r="DID7" s="1"/>
      <c r="DIE7" s="1"/>
      <c r="DIF7" s="1"/>
      <c r="DIG7" s="1"/>
      <c r="DIH7" s="1"/>
      <c r="DII7" s="1"/>
      <c r="DIJ7" s="1"/>
      <c r="DIK7" s="1"/>
      <c r="DIL7" s="1"/>
      <c r="DIM7" s="1"/>
      <c r="DIN7" s="1"/>
      <c r="DIO7" s="1"/>
      <c r="DIP7" s="1"/>
      <c r="DIQ7" s="1"/>
      <c r="DIR7" s="1"/>
      <c r="DIS7" s="1"/>
      <c r="DIT7" s="1"/>
      <c r="DIU7" s="1"/>
      <c r="DIV7" s="1"/>
      <c r="DIW7" s="1"/>
      <c r="DIX7" s="1"/>
      <c r="DIY7" s="1"/>
      <c r="DIZ7" s="1"/>
      <c r="DJA7" s="1"/>
      <c r="DJB7" s="1"/>
      <c r="DJC7" s="1"/>
      <c r="DJD7" s="1"/>
      <c r="DJE7" s="1"/>
      <c r="DJF7" s="1"/>
      <c r="DJG7" s="1"/>
      <c r="DJH7" s="1"/>
      <c r="DJI7" s="1"/>
      <c r="DJJ7" s="1"/>
      <c r="DJK7" s="1"/>
      <c r="DJL7" s="1"/>
      <c r="DJM7" s="1"/>
      <c r="DJN7" s="1"/>
      <c r="DJO7" s="1"/>
      <c r="DJP7" s="1"/>
      <c r="DJQ7" s="1"/>
      <c r="DJR7" s="1"/>
      <c r="DJS7" s="1"/>
      <c r="DJT7" s="1"/>
      <c r="DJU7" s="1"/>
      <c r="DJV7" s="1"/>
      <c r="DJW7" s="1"/>
      <c r="DJX7" s="1"/>
      <c r="DJY7" s="1"/>
      <c r="DJZ7" s="1"/>
      <c r="DKA7" s="1"/>
      <c r="DKB7" s="1"/>
      <c r="DKC7" s="1"/>
      <c r="DKD7" s="1"/>
      <c r="DKE7" s="1"/>
      <c r="DKF7" s="1"/>
      <c r="DKG7" s="1"/>
      <c r="DKH7" s="1"/>
      <c r="DKI7" s="1"/>
      <c r="DKJ7" s="1"/>
      <c r="DKK7" s="1"/>
      <c r="DKL7" s="1"/>
      <c r="DKM7" s="1"/>
      <c r="DKN7" s="1"/>
      <c r="DKO7" s="1"/>
      <c r="DKP7" s="1"/>
      <c r="DKQ7" s="1"/>
      <c r="DKR7" s="1"/>
      <c r="DKS7" s="1"/>
      <c r="DKT7" s="1"/>
      <c r="DKU7" s="1"/>
      <c r="DKV7" s="1"/>
      <c r="DKW7" s="1"/>
      <c r="DKX7" s="1"/>
      <c r="DKY7" s="1"/>
      <c r="DKZ7" s="1"/>
      <c r="DLA7" s="1"/>
      <c r="DLB7" s="1"/>
      <c r="DLC7" s="1"/>
      <c r="DLD7" s="1"/>
      <c r="DLE7" s="1"/>
      <c r="DLF7" s="1"/>
      <c r="DLG7" s="1"/>
      <c r="DLH7" s="1"/>
      <c r="DLI7" s="1"/>
      <c r="DLJ7" s="1"/>
      <c r="DLK7" s="1"/>
      <c r="DLL7" s="1"/>
      <c r="DLM7" s="1"/>
      <c r="DLN7" s="1"/>
      <c r="DLO7" s="1"/>
      <c r="DLP7" s="1"/>
      <c r="DLQ7" s="1"/>
      <c r="DLR7" s="1"/>
      <c r="DLS7" s="1"/>
      <c r="DLT7" s="1"/>
      <c r="DLU7" s="1"/>
      <c r="DLV7" s="1"/>
      <c r="DLW7" s="1"/>
      <c r="DLX7" s="1"/>
      <c r="DLY7" s="1"/>
      <c r="DLZ7" s="1"/>
      <c r="DMA7" s="1"/>
      <c r="DMB7" s="1"/>
      <c r="DMC7" s="1"/>
      <c r="DMD7" s="1"/>
      <c r="DME7" s="1"/>
      <c r="DMF7" s="1"/>
      <c r="DMG7" s="1"/>
      <c r="DMH7" s="1"/>
      <c r="DMI7" s="1"/>
      <c r="DMJ7" s="1"/>
      <c r="DMK7" s="1"/>
      <c r="DML7" s="1"/>
      <c r="DMM7" s="1"/>
      <c r="DMN7" s="1"/>
      <c r="DMO7" s="1"/>
      <c r="DMP7" s="1"/>
      <c r="DMQ7" s="1"/>
      <c r="DMR7" s="1"/>
      <c r="DMS7" s="1"/>
      <c r="DMT7" s="1"/>
      <c r="DMU7" s="1"/>
      <c r="DMV7" s="1"/>
      <c r="DMW7" s="1"/>
      <c r="DMX7" s="1"/>
      <c r="DMY7" s="1"/>
      <c r="DMZ7" s="1"/>
      <c r="DNA7" s="1"/>
      <c r="DNB7" s="1"/>
      <c r="DNC7" s="1"/>
      <c r="DND7" s="1"/>
      <c r="DNE7" s="1"/>
      <c r="DNF7" s="1"/>
      <c r="DNG7" s="1"/>
      <c r="DNH7" s="1"/>
      <c r="DNI7" s="1"/>
      <c r="DNJ7" s="1"/>
      <c r="DNK7" s="1"/>
      <c r="DNL7" s="1"/>
      <c r="DNM7" s="1"/>
      <c r="DNN7" s="1"/>
      <c r="DNO7" s="1"/>
      <c r="DNP7" s="1"/>
      <c r="DNQ7" s="1"/>
      <c r="DNR7" s="1"/>
      <c r="DNS7" s="1"/>
      <c r="DNT7" s="1"/>
      <c r="DNU7" s="1"/>
      <c r="DNV7" s="1"/>
      <c r="DNW7" s="1"/>
      <c r="DNX7" s="1"/>
      <c r="DNY7" s="1"/>
      <c r="DNZ7" s="1"/>
      <c r="DOA7" s="1"/>
      <c r="DOB7" s="1"/>
      <c r="DOC7" s="1"/>
      <c r="DOD7" s="1"/>
      <c r="DOE7" s="1"/>
      <c r="DOF7" s="1"/>
      <c r="DOG7" s="1"/>
      <c r="DOH7" s="1"/>
      <c r="DOI7" s="1"/>
      <c r="DOJ7" s="1"/>
      <c r="DOK7" s="1"/>
      <c r="DOL7" s="1"/>
      <c r="DOM7" s="1"/>
      <c r="DON7" s="1"/>
      <c r="DOO7" s="1"/>
      <c r="DOP7" s="1"/>
      <c r="DOQ7" s="1"/>
      <c r="DOR7" s="1"/>
      <c r="DOS7" s="1"/>
      <c r="DOT7" s="1"/>
      <c r="DOU7" s="1"/>
      <c r="DOV7" s="1"/>
      <c r="DOW7" s="1"/>
      <c r="DOX7" s="1"/>
      <c r="DOY7" s="1"/>
      <c r="DOZ7" s="1"/>
      <c r="DPA7" s="1"/>
      <c r="DPB7" s="1"/>
      <c r="DPC7" s="1"/>
      <c r="DPD7" s="1"/>
      <c r="DPE7" s="1"/>
      <c r="DPF7" s="1"/>
      <c r="DPG7" s="1"/>
      <c r="DPH7" s="1"/>
      <c r="DPI7" s="1"/>
      <c r="DPJ7" s="1"/>
      <c r="DPK7" s="1"/>
      <c r="DPL7" s="1"/>
      <c r="DPM7" s="1"/>
      <c r="DPN7" s="1"/>
      <c r="DPO7" s="1"/>
      <c r="DPP7" s="1"/>
      <c r="DPQ7" s="1"/>
      <c r="DPR7" s="1"/>
      <c r="DPS7" s="1"/>
      <c r="DPT7" s="1"/>
      <c r="DPU7" s="1"/>
      <c r="DPV7" s="1"/>
      <c r="DPW7" s="1"/>
      <c r="DPX7" s="1"/>
      <c r="DPY7" s="1"/>
      <c r="DPZ7" s="1"/>
      <c r="DQA7" s="1"/>
      <c r="DQB7" s="1"/>
      <c r="DQC7" s="1"/>
      <c r="DQD7" s="1"/>
      <c r="DQE7" s="1"/>
      <c r="DQF7" s="1"/>
      <c r="DQG7" s="1"/>
      <c r="DQH7" s="1"/>
      <c r="DQI7" s="1"/>
      <c r="DQJ7" s="1"/>
      <c r="DQK7" s="1"/>
      <c r="DQL7" s="1"/>
      <c r="DQM7" s="1"/>
      <c r="DQN7" s="1"/>
      <c r="DQO7" s="1"/>
      <c r="DQP7" s="1"/>
      <c r="DQQ7" s="1"/>
      <c r="DQR7" s="1"/>
      <c r="DQS7" s="1"/>
      <c r="DQT7" s="1"/>
      <c r="DQU7" s="1"/>
      <c r="DQV7" s="1"/>
      <c r="DQW7" s="1"/>
      <c r="DQX7" s="1"/>
      <c r="DQY7" s="1"/>
      <c r="DQZ7" s="1"/>
      <c r="DRA7" s="1"/>
      <c r="DRB7" s="1"/>
      <c r="DRC7" s="1"/>
      <c r="DRD7" s="1"/>
      <c r="DRE7" s="1"/>
      <c r="DRF7" s="1"/>
      <c r="DRG7" s="1"/>
      <c r="DRH7" s="1"/>
      <c r="DRI7" s="1"/>
      <c r="DRJ7" s="1"/>
      <c r="DRK7" s="1"/>
      <c r="DRL7" s="1"/>
      <c r="DRM7" s="1"/>
      <c r="DRN7" s="1"/>
      <c r="DRO7" s="1"/>
      <c r="DRP7" s="1"/>
      <c r="DRQ7" s="1"/>
      <c r="DRR7" s="1"/>
      <c r="DRS7" s="1"/>
      <c r="DRT7" s="1"/>
      <c r="DRU7" s="1"/>
      <c r="DRV7" s="1"/>
      <c r="DRW7" s="1"/>
      <c r="DRX7" s="1"/>
      <c r="DRY7" s="1"/>
      <c r="DRZ7" s="1"/>
      <c r="DSA7" s="1"/>
      <c r="DSB7" s="1"/>
      <c r="DSC7" s="1"/>
      <c r="DSD7" s="1"/>
      <c r="DSE7" s="1"/>
      <c r="DSF7" s="1"/>
      <c r="DSG7" s="1"/>
      <c r="DSH7" s="1"/>
      <c r="DSI7" s="1"/>
      <c r="DSJ7" s="1"/>
      <c r="DSK7" s="1"/>
      <c r="DSL7" s="1"/>
      <c r="DSM7" s="1"/>
      <c r="DSN7" s="1"/>
      <c r="DSO7" s="1"/>
      <c r="DSP7" s="1"/>
      <c r="DSQ7" s="1"/>
      <c r="DSR7" s="1"/>
      <c r="DSS7" s="1"/>
      <c r="DST7" s="1"/>
      <c r="DSU7" s="1"/>
      <c r="DSV7" s="1"/>
      <c r="DSW7" s="1"/>
      <c r="DSX7" s="1"/>
      <c r="DSY7" s="1"/>
      <c r="DSZ7" s="1"/>
      <c r="DTA7" s="1"/>
      <c r="DTB7" s="1"/>
      <c r="DTC7" s="1"/>
      <c r="DTD7" s="1"/>
      <c r="DTE7" s="1"/>
      <c r="DTF7" s="1"/>
      <c r="DTG7" s="1"/>
      <c r="DTH7" s="1"/>
      <c r="DTI7" s="1"/>
      <c r="DTJ7" s="1"/>
      <c r="DTK7" s="1"/>
      <c r="DTL7" s="1"/>
      <c r="DTM7" s="1"/>
      <c r="DTN7" s="1"/>
      <c r="DTO7" s="1"/>
      <c r="DTP7" s="1"/>
      <c r="DTQ7" s="1"/>
      <c r="DTR7" s="1"/>
      <c r="DTS7" s="1"/>
      <c r="DTT7" s="1"/>
      <c r="DTU7" s="1"/>
      <c r="DTV7" s="1"/>
      <c r="DTW7" s="1"/>
      <c r="DTX7" s="1"/>
      <c r="DTY7" s="1"/>
      <c r="DTZ7" s="1"/>
      <c r="DUA7" s="1"/>
      <c r="DUB7" s="1"/>
      <c r="DUC7" s="1"/>
      <c r="DUD7" s="1"/>
      <c r="DUE7" s="1"/>
      <c r="DUF7" s="1"/>
      <c r="DUG7" s="1"/>
      <c r="DUH7" s="1"/>
      <c r="DUI7" s="1"/>
      <c r="DUJ7" s="1"/>
      <c r="DUK7" s="1"/>
      <c r="DUL7" s="1"/>
      <c r="DUM7" s="1"/>
      <c r="DUN7" s="1"/>
      <c r="DUO7" s="1"/>
      <c r="DUP7" s="1"/>
      <c r="DUQ7" s="1"/>
      <c r="DUR7" s="1"/>
      <c r="DUS7" s="1"/>
      <c r="DUT7" s="1"/>
      <c r="DUU7" s="1"/>
      <c r="DUV7" s="1"/>
      <c r="DUW7" s="1"/>
      <c r="DUX7" s="1"/>
      <c r="DUY7" s="1"/>
      <c r="DUZ7" s="1"/>
      <c r="DVA7" s="1"/>
      <c r="DVB7" s="1"/>
      <c r="DVC7" s="1"/>
      <c r="DVD7" s="1"/>
      <c r="DVE7" s="1"/>
      <c r="DVF7" s="1"/>
      <c r="DVG7" s="1"/>
      <c r="DVH7" s="1"/>
      <c r="DVI7" s="1"/>
      <c r="DVJ7" s="1"/>
      <c r="DVK7" s="1"/>
      <c r="DVL7" s="1"/>
      <c r="DVM7" s="1"/>
      <c r="DVN7" s="1"/>
      <c r="DVO7" s="1"/>
      <c r="DVP7" s="1"/>
      <c r="DVQ7" s="1"/>
      <c r="DVR7" s="1"/>
      <c r="DVS7" s="1"/>
      <c r="DVT7" s="1"/>
      <c r="DVU7" s="1"/>
      <c r="DVV7" s="1"/>
      <c r="DVW7" s="1"/>
      <c r="DVX7" s="1"/>
      <c r="DVY7" s="1"/>
      <c r="DVZ7" s="1"/>
      <c r="DWA7" s="1"/>
      <c r="DWB7" s="1"/>
      <c r="DWC7" s="1"/>
      <c r="DWD7" s="1"/>
      <c r="DWE7" s="1"/>
      <c r="DWF7" s="1"/>
      <c r="DWG7" s="1"/>
      <c r="DWH7" s="1"/>
      <c r="DWI7" s="1"/>
      <c r="DWJ7" s="1"/>
      <c r="DWK7" s="1"/>
      <c r="DWL7" s="1"/>
      <c r="DWM7" s="1"/>
      <c r="DWN7" s="1"/>
      <c r="DWO7" s="1"/>
      <c r="DWP7" s="1"/>
      <c r="DWQ7" s="1"/>
      <c r="DWR7" s="1"/>
      <c r="DWS7" s="1"/>
      <c r="DWT7" s="1"/>
      <c r="DWU7" s="1"/>
      <c r="DWV7" s="1"/>
      <c r="DWW7" s="1"/>
      <c r="DWX7" s="1"/>
      <c r="DWY7" s="1"/>
      <c r="DWZ7" s="1"/>
      <c r="DXA7" s="1"/>
      <c r="DXB7" s="1"/>
      <c r="DXC7" s="1"/>
      <c r="DXD7" s="1"/>
      <c r="DXE7" s="1"/>
      <c r="DXF7" s="1"/>
      <c r="DXG7" s="1"/>
      <c r="DXH7" s="1"/>
      <c r="DXI7" s="1"/>
      <c r="DXJ7" s="1"/>
      <c r="DXK7" s="1"/>
      <c r="DXL7" s="1"/>
      <c r="DXM7" s="1"/>
      <c r="DXN7" s="1"/>
      <c r="DXO7" s="1"/>
      <c r="DXP7" s="1"/>
      <c r="DXQ7" s="1"/>
      <c r="DXR7" s="1"/>
      <c r="DXS7" s="1"/>
      <c r="DXT7" s="1"/>
      <c r="DXU7" s="1"/>
      <c r="DXV7" s="1"/>
      <c r="DXW7" s="1"/>
      <c r="DXX7" s="1"/>
      <c r="DXY7" s="1"/>
      <c r="DXZ7" s="1"/>
      <c r="DYA7" s="1"/>
      <c r="DYB7" s="1"/>
      <c r="DYC7" s="1"/>
      <c r="DYD7" s="1"/>
      <c r="DYE7" s="1"/>
      <c r="DYF7" s="1"/>
      <c r="DYG7" s="1"/>
      <c r="DYH7" s="1"/>
      <c r="DYI7" s="1"/>
      <c r="DYJ7" s="1"/>
      <c r="DYK7" s="1"/>
      <c r="DYL7" s="1"/>
      <c r="DYM7" s="1"/>
      <c r="DYN7" s="1"/>
      <c r="DYO7" s="1"/>
      <c r="DYP7" s="1"/>
      <c r="DYQ7" s="1"/>
      <c r="DYR7" s="1"/>
      <c r="DYS7" s="1"/>
      <c r="DYT7" s="1"/>
      <c r="DYU7" s="1"/>
      <c r="DYV7" s="1"/>
      <c r="DYW7" s="1"/>
      <c r="DYX7" s="1"/>
      <c r="DYY7" s="1"/>
      <c r="DYZ7" s="1"/>
      <c r="DZA7" s="1"/>
      <c r="DZB7" s="1"/>
      <c r="DZC7" s="1"/>
      <c r="DZD7" s="1"/>
      <c r="DZE7" s="1"/>
      <c r="DZF7" s="1"/>
      <c r="DZG7" s="1"/>
      <c r="DZH7" s="1"/>
      <c r="DZI7" s="1"/>
      <c r="DZJ7" s="1"/>
      <c r="DZK7" s="1"/>
      <c r="DZL7" s="1"/>
      <c r="DZM7" s="1"/>
      <c r="DZN7" s="1"/>
      <c r="DZO7" s="1"/>
      <c r="DZP7" s="1"/>
      <c r="DZQ7" s="1"/>
      <c r="DZR7" s="1"/>
      <c r="DZS7" s="1"/>
      <c r="DZT7" s="1"/>
      <c r="DZU7" s="1"/>
      <c r="DZV7" s="1"/>
      <c r="DZW7" s="1"/>
      <c r="DZX7" s="1"/>
      <c r="DZY7" s="1"/>
      <c r="DZZ7" s="1"/>
      <c r="EAA7" s="1"/>
      <c r="EAB7" s="1"/>
      <c r="EAC7" s="1"/>
      <c r="EAD7" s="1"/>
      <c r="EAE7" s="1"/>
      <c r="EAF7" s="1"/>
      <c r="EAG7" s="1"/>
      <c r="EAH7" s="1"/>
      <c r="EAI7" s="1"/>
      <c r="EAJ7" s="1"/>
      <c r="EAK7" s="1"/>
      <c r="EAL7" s="1"/>
      <c r="EAM7" s="1"/>
      <c r="EAN7" s="1"/>
      <c r="EAO7" s="1"/>
      <c r="EAP7" s="1"/>
      <c r="EAQ7" s="1"/>
      <c r="EAR7" s="1"/>
      <c r="EAS7" s="1"/>
      <c r="EAT7" s="1"/>
      <c r="EAU7" s="1"/>
      <c r="EAV7" s="1"/>
      <c r="EAW7" s="1"/>
      <c r="EAX7" s="1"/>
      <c r="EAY7" s="1"/>
      <c r="EAZ7" s="1"/>
      <c r="EBA7" s="1"/>
      <c r="EBB7" s="1"/>
      <c r="EBC7" s="1"/>
      <c r="EBD7" s="1"/>
      <c r="EBE7" s="1"/>
      <c r="EBF7" s="1"/>
      <c r="EBG7" s="1"/>
      <c r="EBH7" s="1"/>
      <c r="EBI7" s="1"/>
      <c r="EBJ7" s="1"/>
      <c r="EBK7" s="1"/>
      <c r="EBL7" s="1"/>
      <c r="EBM7" s="1"/>
      <c r="EBN7" s="1"/>
      <c r="EBO7" s="1"/>
      <c r="EBP7" s="1"/>
      <c r="EBQ7" s="1"/>
      <c r="EBR7" s="1"/>
      <c r="EBS7" s="1"/>
      <c r="EBT7" s="1"/>
      <c r="EBU7" s="1"/>
      <c r="EBV7" s="1"/>
      <c r="EBW7" s="1"/>
      <c r="EBX7" s="1"/>
      <c r="EBY7" s="1"/>
      <c r="EBZ7" s="1"/>
      <c r="ECA7" s="1"/>
      <c r="ECB7" s="1"/>
      <c r="ECC7" s="1"/>
      <c r="ECD7" s="1"/>
      <c r="ECE7" s="1"/>
      <c r="ECF7" s="1"/>
      <c r="ECG7" s="1"/>
      <c r="ECH7" s="1"/>
      <c r="ECI7" s="1"/>
      <c r="ECJ7" s="1"/>
      <c r="ECK7" s="1"/>
      <c r="ECL7" s="1"/>
      <c r="ECM7" s="1"/>
      <c r="ECN7" s="1"/>
      <c r="ECO7" s="1"/>
      <c r="ECP7" s="1"/>
      <c r="ECQ7" s="1"/>
      <c r="ECR7" s="1"/>
      <c r="ECS7" s="1"/>
      <c r="ECT7" s="1"/>
      <c r="ECU7" s="1"/>
      <c r="ECV7" s="1"/>
      <c r="ECW7" s="1"/>
      <c r="ECX7" s="1"/>
      <c r="ECY7" s="1"/>
      <c r="ECZ7" s="1"/>
      <c r="EDA7" s="1"/>
      <c r="EDB7" s="1"/>
      <c r="EDC7" s="1"/>
      <c r="EDD7" s="1"/>
      <c r="EDE7" s="1"/>
      <c r="EDF7" s="1"/>
      <c r="EDG7" s="1"/>
      <c r="EDH7" s="1"/>
      <c r="EDI7" s="1"/>
      <c r="EDJ7" s="1"/>
      <c r="EDK7" s="1"/>
      <c r="EDL7" s="1"/>
      <c r="EDM7" s="1"/>
      <c r="EDN7" s="1"/>
      <c r="EDO7" s="1"/>
      <c r="EDP7" s="1"/>
      <c r="EDQ7" s="1"/>
      <c r="EDR7" s="1"/>
      <c r="EDS7" s="1"/>
      <c r="EDT7" s="1"/>
      <c r="EDU7" s="1"/>
      <c r="EDV7" s="1"/>
      <c r="EDW7" s="1"/>
      <c r="EDX7" s="1"/>
      <c r="EDY7" s="1"/>
      <c r="EDZ7" s="1"/>
      <c r="EEA7" s="1"/>
      <c r="EEB7" s="1"/>
      <c r="EEC7" s="1"/>
      <c r="EED7" s="1"/>
      <c r="EEE7" s="1"/>
      <c r="EEF7" s="1"/>
      <c r="EEG7" s="1"/>
      <c r="EEH7" s="1"/>
      <c r="EEI7" s="1"/>
      <c r="EEJ7" s="1"/>
      <c r="EEK7" s="1"/>
      <c r="EEL7" s="1"/>
      <c r="EEM7" s="1"/>
      <c r="EEN7" s="1"/>
      <c r="EEO7" s="1"/>
      <c r="EEP7" s="1"/>
      <c r="EEQ7" s="1"/>
      <c r="EER7" s="1"/>
      <c r="EES7" s="1"/>
      <c r="EET7" s="1"/>
      <c r="EEU7" s="1"/>
      <c r="EEV7" s="1"/>
      <c r="EEW7" s="1"/>
      <c r="EEX7" s="1"/>
      <c r="EEY7" s="1"/>
      <c r="EEZ7" s="1"/>
      <c r="EFA7" s="1"/>
      <c r="EFB7" s="1"/>
      <c r="EFC7" s="1"/>
      <c r="EFD7" s="1"/>
      <c r="EFE7" s="1"/>
      <c r="EFF7" s="1"/>
      <c r="EFG7" s="1"/>
      <c r="EFH7" s="1"/>
      <c r="EFI7" s="1"/>
      <c r="EFJ7" s="1"/>
      <c r="EFK7" s="1"/>
      <c r="EFL7" s="1"/>
      <c r="EFM7" s="1"/>
      <c r="EFN7" s="1"/>
      <c r="EFO7" s="1"/>
      <c r="EFP7" s="1"/>
      <c r="EFQ7" s="1"/>
      <c r="EFR7" s="1"/>
      <c r="EFS7" s="1"/>
      <c r="EFT7" s="1"/>
      <c r="EFU7" s="1"/>
      <c r="EFV7" s="1"/>
      <c r="EFW7" s="1"/>
      <c r="EFX7" s="1"/>
      <c r="EFY7" s="1"/>
      <c r="EFZ7" s="1"/>
      <c r="EGA7" s="1"/>
      <c r="EGB7" s="1"/>
      <c r="EGC7" s="1"/>
      <c r="EGD7" s="1"/>
      <c r="EGE7" s="1"/>
      <c r="EGF7" s="1"/>
      <c r="EGG7" s="1"/>
      <c r="EGH7" s="1"/>
      <c r="EGI7" s="1"/>
      <c r="EGJ7" s="1"/>
      <c r="EGK7" s="1"/>
      <c r="EGL7" s="1"/>
      <c r="EGM7" s="1"/>
      <c r="EGN7" s="1"/>
      <c r="EGO7" s="1"/>
      <c r="EGP7" s="1"/>
      <c r="EGQ7" s="1"/>
      <c r="EGR7" s="1"/>
      <c r="EGS7" s="1"/>
      <c r="EGT7" s="1"/>
      <c r="EGU7" s="1"/>
      <c r="EGV7" s="1"/>
      <c r="EGW7" s="1"/>
      <c r="EGX7" s="1"/>
      <c r="EGY7" s="1"/>
      <c r="EGZ7" s="1"/>
      <c r="EHA7" s="1"/>
      <c r="EHB7" s="1"/>
      <c r="EHC7" s="1"/>
      <c r="EHD7" s="1"/>
      <c r="EHE7" s="1"/>
      <c r="EHF7" s="1"/>
      <c r="EHG7" s="1"/>
      <c r="EHH7" s="1"/>
      <c r="EHI7" s="1"/>
      <c r="EHJ7" s="1"/>
      <c r="EHK7" s="1"/>
      <c r="EHL7" s="1"/>
      <c r="EHM7" s="1"/>
      <c r="EHN7" s="1"/>
      <c r="EHO7" s="1"/>
      <c r="EHP7" s="1"/>
      <c r="EHQ7" s="1"/>
      <c r="EHR7" s="1"/>
      <c r="EHS7" s="1"/>
      <c r="EHT7" s="1"/>
      <c r="EHU7" s="1"/>
      <c r="EHV7" s="1"/>
      <c r="EHW7" s="1"/>
      <c r="EHX7" s="1"/>
      <c r="EHY7" s="1"/>
      <c r="EHZ7" s="1"/>
      <c r="EIA7" s="1"/>
      <c r="EIB7" s="1"/>
      <c r="EIC7" s="1"/>
      <c r="EID7" s="1"/>
      <c r="EIE7" s="1"/>
      <c r="EIF7" s="1"/>
      <c r="EIG7" s="1"/>
      <c r="EIH7" s="1"/>
      <c r="EII7" s="1"/>
      <c r="EIJ7" s="1"/>
      <c r="EIK7" s="1"/>
      <c r="EIL7" s="1"/>
      <c r="EIM7" s="1"/>
      <c r="EIN7" s="1"/>
      <c r="EIO7" s="1"/>
      <c r="EIP7" s="1"/>
      <c r="EIQ7" s="1"/>
      <c r="EIR7" s="1"/>
      <c r="EIS7" s="1"/>
      <c r="EIT7" s="1"/>
      <c r="EIU7" s="1"/>
      <c r="EIV7" s="1"/>
      <c r="EIW7" s="1"/>
      <c r="EIX7" s="1"/>
      <c r="EIY7" s="1"/>
      <c r="EIZ7" s="1"/>
      <c r="EJA7" s="1"/>
      <c r="EJB7" s="1"/>
      <c r="EJC7" s="1"/>
      <c r="EJD7" s="1"/>
      <c r="EJE7" s="1"/>
      <c r="EJF7" s="1"/>
      <c r="EJG7" s="1"/>
      <c r="EJH7" s="1"/>
      <c r="EJI7" s="1"/>
      <c r="EJJ7" s="1"/>
      <c r="EJK7" s="1"/>
      <c r="EJL7" s="1"/>
      <c r="EJM7" s="1"/>
      <c r="EJN7" s="1"/>
      <c r="EJO7" s="1"/>
      <c r="EJP7" s="1"/>
      <c r="EJQ7" s="1"/>
      <c r="EJR7" s="1"/>
      <c r="EJS7" s="1"/>
      <c r="EJT7" s="1"/>
      <c r="EJU7" s="1"/>
      <c r="EJV7" s="1"/>
      <c r="EJW7" s="1"/>
      <c r="EJX7" s="1"/>
      <c r="EJY7" s="1"/>
      <c r="EJZ7" s="1"/>
      <c r="EKA7" s="1"/>
      <c r="EKB7" s="1"/>
      <c r="EKC7" s="1"/>
      <c r="EKD7" s="1"/>
      <c r="EKE7" s="1"/>
      <c r="EKF7" s="1"/>
      <c r="EKG7" s="1"/>
      <c r="EKH7" s="1"/>
      <c r="EKI7" s="1"/>
      <c r="EKJ7" s="1"/>
      <c r="EKK7" s="1"/>
      <c r="EKL7" s="1"/>
      <c r="EKM7" s="1"/>
      <c r="EKN7" s="1"/>
      <c r="EKO7" s="1"/>
      <c r="EKP7" s="1"/>
      <c r="EKQ7" s="1"/>
      <c r="EKR7" s="1"/>
      <c r="EKS7" s="1"/>
      <c r="EKT7" s="1"/>
      <c r="EKU7" s="1"/>
      <c r="EKV7" s="1"/>
      <c r="EKW7" s="1"/>
      <c r="EKX7" s="1"/>
      <c r="EKY7" s="1"/>
      <c r="EKZ7" s="1"/>
      <c r="ELA7" s="1"/>
      <c r="ELB7" s="1"/>
      <c r="ELC7" s="1"/>
      <c r="ELD7" s="1"/>
      <c r="ELE7" s="1"/>
      <c r="ELF7" s="1"/>
      <c r="ELG7" s="1"/>
      <c r="ELH7" s="1"/>
      <c r="ELI7" s="1"/>
      <c r="ELJ7" s="1"/>
      <c r="ELK7" s="1"/>
      <c r="ELL7" s="1"/>
      <c r="ELM7" s="1"/>
      <c r="ELN7" s="1"/>
      <c r="ELO7" s="1"/>
      <c r="ELP7" s="1"/>
      <c r="ELQ7" s="1"/>
      <c r="ELR7" s="1"/>
      <c r="ELS7" s="1"/>
      <c r="ELT7" s="1"/>
      <c r="ELU7" s="1"/>
      <c r="ELV7" s="1"/>
      <c r="ELW7" s="1"/>
      <c r="ELX7" s="1"/>
      <c r="ELY7" s="1"/>
      <c r="ELZ7" s="1"/>
      <c r="EMA7" s="1"/>
      <c r="EMB7" s="1"/>
      <c r="EMC7" s="1"/>
      <c r="EMD7" s="1"/>
      <c r="EME7" s="1"/>
      <c r="EMF7" s="1"/>
      <c r="EMG7" s="1"/>
      <c r="EMH7" s="1"/>
      <c r="EMI7" s="1"/>
      <c r="EMJ7" s="1"/>
      <c r="EMK7" s="1"/>
      <c r="EML7" s="1"/>
      <c r="EMM7" s="1"/>
      <c r="EMN7" s="1"/>
      <c r="EMO7" s="1"/>
      <c r="EMP7" s="1"/>
      <c r="EMQ7" s="1"/>
      <c r="EMR7" s="1"/>
      <c r="EMS7" s="1"/>
      <c r="EMT7" s="1"/>
      <c r="EMU7" s="1"/>
      <c r="EMV7" s="1"/>
      <c r="EMW7" s="1"/>
      <c r="EMX7" s="1"/>
      <c r="EMY7" s="1"/>
      <c r="EMZ7" s="1"/>
      <c r="ENA7" s="1"/>
      <c r="ENB7" s="1"/>
      <c r="ENC7" s="1"/>
      <c r="END7" s="1"/>
      <c r="ENE7" s="1"/>
      <c r="ENF7" s="1"/>
      <c r="ENG7" s="1"/>
      <c r="ENH7" s="1"/>
      <c r="ENI7" s="1"/>
      <c r="ENJ7" s="1"/>
      <c r="ENK7" s="1"/>
      <c r="ENL7" s="1"/>
      <c r="ENM7" s="1"/>
      <c r="ENN7" s="1"/>
      <c r="ENO7" s="1"/>
      <c r="ENP7" s="1"/>
      <c r="ENQ7" s="1"/>
      <c r="ENR7" s="1"/>
      <c r="ENS7" s="1"/>
      <c r="ENT7" s="1"/>
      <c r="ENU7" s="1"/>
      <c r="ENV7" s="1"/>
      <c r="ENW7" s="1"/>
      <c r="ENX7" s="1"/>
      <c r="ENY7" s="1"/>
      <c r="ENZ7" s="1"/>
      <c r="EOA7" s="1"/>
      <c r="EOB7" s="1"/>
      <c r="EOC7" s="1"/>
      <c r="EOD7" s="1"/>
      <c r="EOE7" s="1"/>
      <c r="EOF7" s="1"/>
      <c r="EOG7" s="1"/>
      <c r="EOH7" s="1"/>
      <c r="EOI7" s="1"/>
      <c r="EOJ7" s="1"/>
      <c r="EOK7" s="1"/>
      <c r="EOL7" s="1"/>
      <c r="EOM7" s="1"/>
      <c r="EON7" s="1"/>
      <c r="EOO7" s="1"/>
      <c r="EOP7" s="1"/>
      <c r="EOQ7" s="1"/>
      <c r="EOR7" s="1"/>
      <c r="EOS7" s="1"/>
      <c r="EOT7" s="1"/>
      <c r="EOU7" s="1"/>
      <c r="EOV7" s="1"/>
      <c r="EOW7" s="1"/>
      <c r="EOX7" s="1"/>
      <c r="EOY7" s="1"/>
      <c r="EOZ7" s="1"/>
      <c r="EPA7" s="1"/>
      <c r="EPB7" s="1"/>
      <c r="EPC7" s="1"/>
      <c r="EPD7" s="1"/>
      <c r="EPE7" s="1"/>
      <c r="EPF7" s="1"/>
      <c r="EPG7" s="1"/>
      <c r="EPH7" s="1"/>
      <c r="EPI7" s="1"/>
      <c r="EPJ7" s="1"/>
      <c r="EPK7" s="1"/>
      <c r="EPL7" s="1"/>
      <c r="EPM7" s="1"/>
      <c r="EPN7" s="1"/>
      <c r="EPO7" s="1"/>
      <c r="EPP7" s="1"/>
      <c r="EPQ7" s="1"/>
      <c r="EPR7" s="1"/>
      <c r="EPS7" s="1"/>
      <c r="EPT7" s="1"/>
      <c r="EPU7" s="1"/>
      <c r="EPV7" s="1"/>
      <c r="EPW7" s="1"/>
      <c r="EPX7" s="1"/>
      <c r="EPY7" s="1"/>
      <c r="EPZ7" s="1"/>
      <c r="EQA7" s="1"/>
      <c r="EQB7" s="1"/>
      <c r="EQC7" s="1"/>
      <c r="EQD7" s="1"/>
      <c r="EQE7" s="1"/>
      <c r="EQF7" s="1"/>
      <c r="EQG7" s="1"/>
      <c r="EQH7" s="1"/>
      <c r="EQI7" s="1"/>
      <c r="EQJ7" s="1"/>
      <c r="EQK7" s="1"/>
      <c r="EQL7" s="1"/>
      <c r="EQM7" s="1"/>
      <c r="EQN7" s="1"/>
      <c r="EQO7" s="1"/>
      <c r="EQP7" s="1"/>
      <c r="EQQ7" s="1"/>
      <c r="EQR7" s="1"/>
      <c r="EQS7" s="1"/>
      <c r="EQT7" s="1"/>
      <c r="EQU7" s="1"/>
      <c r="EQV7" s="1"/>
      <c r="EQW7" s="1"/>
      <c r="EQX7" s="1"/>
      <c r="EQY7" s="1"/>
      <c r="EQZ7" s="1"/>
      <c r="ERA7" s="1"/>
      <c r="ERB7" s="1"/>
      <c r="ERC7" s="1"/>
      <c r="ERD7" s="1"/>
      <c r="ERE7" s="1"/>
      <c r="ERF7" s="1"/>
      <c r="ERG7" s="1"/>
      <c r="ERH7" s="1"/>
      <c r="ERI7" s="1"/>
      <c r="ERJ7" s="1"/>
      <c r="ERK7" s="1"/>
      <c r="ERL7" s="1"/>
      <c r="ERM7" s="1"/>
      <c r="ERN7" s="1"/>
      <c r="ERO7" s="1"/>
      <c r="ERP7" s="1"/>
      <c r="ERQ7" s="1"/>
      <c r="ERR7" s="1"/>
      <c r="ERS7" s="1"/>
      <c r="ERT7" s="1"/>
      <c r="ERU7" s="1"/>
      <c r="ERV7" s="1"/>
      <c r="ERW7" s="1"/>
      <c r="ERX7" s="1"/>
      <c r="ERY7" s="1"/>
      <c r="ERZ7" s="1"/>
      <c r="ESA7" s="1"/>
      <c r="ESB7" s="1"/>
      <c r="ESC7" s="1"/>
      <c r="ESD7" s="1"/>
      <c r="ESE7" s="1"/>
      <c r="ESF7" s="1"/>
      <c r="ESG7" s="1"/>
      <c r="ESH7" s="1"/>
      <c r="ESI7" s="1"/>
      <c r="ESJ7" s="1"/>
      <c r="ESK7" s="1"/>
      <c r="ESL7" s="1"/>
      <c r="ESM7" s="1"/>
      <c r="ESN7" s="1"/>
      <c r="ESO7" s="1"/>
      <c r="ESP7" s="1"/>
      <c r="ESQ7" s="1"/>
      <c r="ESR7" s="1"/>
      <c r="ESS7" s="1"/>
      <c r="EST7" s="1"/>
      <c r="ESU7" s="1"/>
      <c r="ESV7" s="1"/>
      <c r="ESW7" s="1"/>
      <c r="ESX7" s="1"/>
      <c r="ESY7" s="1"/>
      <c r="ESZ7" s="1"/>
      <c r="ETA7" s="1"/>
      <c r="ETB7" s="1"/>
      <c r="ETC7" s="1"/>
      <c r="ETD7" s="1"/>
      <c r="ETE7" s="1"/>
      <c r="ETF7" s="1"/>
      <c r="ETG7" s="1"/>
      <c r="ETH7" s="1"/>
      <c r="ETI7" s="1"/>
      <c r="ETJ7" s="1"/>
      <c r="ETK7" s="1"/>
      <c r="ETL7" s="1"/>
      <c r="ETM7" s="1"/>
      <c r="ETN7" s="1"/>
      <c r="ETO7" s="1"/>
      <c r="ETP7" s="1"/>
      <c r="ETQ7" s="1"/>
      <c r="ETR7" s="1"/>
      <c r="ETS7" s="1"/>
      <c r="ETT7" s="1"/>
      <c r="ETU7" s="1"/>
      <c r="ETV7" s="1"/>
      <c r="ETW7" s="1"/>
      <c r="ETX7" s="1"/>
      <c r="ETY7" s="1"/>
      <c r="ETZ7" s="1"/>
      <c r="EUA7" s="1"/>
      <c r="EUB7" s="1"/>
      <c r="EUC7" s="1"/>
      <c r="EUD7" s="1"/>
      <c r="EUE7" s="1"/>
      <c r="EUF7" s="1"/>
      <c r="EUG7" s="1"/>
      <c r="EUH7" s="1"/>
      <c r="EUI7" s="1"/>
      <c r="EUJ7" s="1"/>
      <c r="EUK7" s="1"/>
      <c r="EUL7" s="1"/>
      <c r="EUM7" s="1"/>
      <c r="EUN7" s="1"/>
      <c r="EUO7" s="1"/>
      <c r="EUP7" s="1"/>
      <c r="EUQ7" s="1"/>
      <c r="EUR7" s="1"/>
      <c r="EUS7" s="1"/>
      <c r="EUT7" s="1"/>
      <c r="EUU7" s="1"/>
      <c r="EUV7" s="1"/>
      <c r="EUW7" s="1"/>
      <c r="EUX7" s="1"/>
      <c r="EUY7" s="1"/>
      <c r="EUZ7" s="1"/>
      <c r="EVA7" s="1"/>
      <c r="EVB7" s="1"/>
      <c r="EVC7" s="1"/>
      <c r="EVD7" s="1"/>
      <c r="EVE7" s="1"/>
      <c r="EVF7" s="1"/>
      <c r="EVG7" s="1"/>
      <c r="EVH7" s="1"/>
      <c r="EVI7" s="1"/>
      <c r="EVJ7" s="1"/>
      <c r="EVK7" s="1"/>
      <c r="EVL7" s="1"/>
      <c r="EVM7" s="1"/>
      <c r="EVN7" s="1"/>
      <c r="EVO7" s="1"/>
      <c r="EVP7" s="1"/>
      <c r="EVQ7" s="1"/>
      <c r="EVR7" s="1"/>
      <c r="EVS7" s="1"/>
      <c r="EVT7" s="1"/>
      <c r="EVU7" s="1"/>
      <c r="EVV7" s="1"/>
      <c r="EVW7" s="1"/>
      <c r="EVX7" s="1"/>
      <c r="EVY7" s="1"/>
      <c r="EVZ7" s="1"/>
      <c r="EWA7" s="1"/>
      <c r="EWB7" s="1"/>
      <c r="EWC7" s="1"/>
      <c r="EWD7" s="1"/>
      <c r="EWE7" s="1"/>
      <c r="EWF7" s="1"/>
      <c r="EWG7" s="1"/>
      <c r="EWH7" s="1"/>
      <c r="EWI7" s="1"/>
      <c r="EWJ7" s="1"/>
      <c r="EWK7" s="1"/>
      <c r="EWL7" s="1"/>
      <c r="EWM7" s="1"/>
      <c r="EWN7" s="1"/>
      <c r="EWO7" s="1"/>
      <c r="EWP7" s="1"/>
      <c r="EWQ7" s="1"/>
      <c r="EWR7" s="1"/>
      <c r="EWS7" s="1"/>
      <c r="EWT7" s="1"/>
      <c r="EWU7" s="1"/>
      <c r="EWV7" s="1"/>
      <c r="EWW7" s="1"/>
      <c r="EWX7" s="1"/>
      <c r="EWY7" s="1"/>
      <c r="EWZ7" s="1"/>
      <c r="EXA7" s="1"/>
      <c r="EXB7" s="1"/>
      <c r="EXC7" s="1"/>
      <c r="EXD7" s="1"/>
      <c r="EXE7" s="1"/>
      <c r="EXF7" s="1"/>
      <c r="EXG7" s="1"/>
      <c r="EXH7" s="1"/>
      <c r="EXI7" s="1"/>
      <c r="EXJ7" s="1"/>
      <c r="EXK7" s="1"/>
      <c r="EXL7" s="1"/>
      <c r="EXM7" s="1"/>
      <c r="EXN7" s="1"/>
      <c r="EXO7" s="1"/>
      <c r="EXP7" s="1"/>
      <c r="EXQ7" s="1"/>
      <c r="EXR7" s="1"/>
      <c r="EXS7" s="1"/>
      <c r="EXT7" s="1"/>
      <c r="EXU7" s="1"/>
      <c r="EXV7" s="1"/>
      <c r="EXW7" s="1"/>
      <c r="EXX7" s="1"/>
      <c r="EXY7" s="1"/>
      <c r="EXZ7" s="1"/>
      <c r="EYA7" s="1"/>
      <c r="EYB7" s="1"/>
      <c r="EYC7" s="1"/>
      <c r="EYD7" s="1"/>
      <c r="EYE7" s="1"/>
      <c r="EYF7" s="1"/>
      <c r="EYG7" s="1"/>
      <c r="EYH7" s="1"/>
      <c r="EYI7" s="1"/>
      <c r="EYJ7" s="1"/>
      <c r="EYK7" s="1"/>
      <c r="EYL7" s="1"/>
      <c r="EYM7" s="1"/>
      <c r="EYN7" s="1"/>
      <c r="EYO7" s="1"/>
      <c r="EYP7" s="1"/>
      <c r="EYQ7" s="1"/>
      <c r="EYR7" s="1"/>
      <c r="EYS7" s="1"/>
      <c r="EYT7" s="1"/>
      <c r="EYU7" s="1"/>
      <c r="EYV7" s="1"/>
      <c r="EYW7" s="1"/>
      <c r="EYX7" s="1"/>
      <c r="EYY7" s="1"/>
      <c r="EYZ7" s="1"/>
      <c r="EZA7" s="1"/>
      <c r="EZB7" s="1"/>
      <c r="EZC7" s="1"/>
      <c r="EZD7" s="1"/>
      <c r="EZE7" s="1"/>
      <c r="EZF7" s="1"/>
      <c r="EZG7" s="1"/>
      <c r="EZH7" s="1"/>
      <c r="EZI7" s="1"/>
      <c r="EZJ7" s="1"/>
      <c r="EZK7" s="1"/>
      <c r="EZL7" s="1"/>
      <c r="EZM7" s="1"/>
      <c r="EZN7" s="1"/>
      <c r="EZO7" s="1"/>
      <c r="EZP7" s="1"/>
      <c r="EZQ7" s="1"/>
      <c r="EZR7" s="1"/>
      <c r="EZS7" s="1"/>
      <c r="EZT7" s="1"/>
      <c r="EZU7" s="1"/>
      <c r="EZV7" s="1"/>
      <c r="EZW7" s="1"/>
      <c r="EZX7" s="1"/>
      <c r="EZY7" s="1"/>
      <c r="EZZ7" s="1"/>
      <c r="FAA7" s="1"/>
      <c r="FAB7" s="1"/>
      <c r="FAC7" s="1"/>
      <c r="FAD7" s="1"/>
      <c r="FAE7" s="1"/>
      <c r="FAF7" s="1"/>
      <c r="FAG7" s="1"/>
      <c r="FAH7" s="1"/>
      <c r="FAI7" s="1"/>
      <c r="FAJ7" s="1"/>
      <c r="FAK7" s="1"/>
      <c r="FAL7" s="1"/>
      <c r="FAM7" s="1"/>
      <c r="FAN7" s="1"/>
      <c r="FAO7" s="1"/>
      <c r="FAP7" s="1"/>
      <c r="FAQ7" s="1"/>
      <c r="FAR7" s="1"/>
      <c r="FAS7" s="1"/>
      <c r="FAT7" s="1"/>
      <c r="FAU7" s="1"/>
      <c r="FAV7" s="1"/>
      <c r="FAW7" s="1"/>
      <c r="FAX7" s="1"/>
      <c r="FAY7" s="1"/>
      <c r="FAZ7" s="1"/>
      <c r="FBA7" s="1"/>
      <c r="FBB7" s="1"/>
      <c r="FBC7" s="1"/>
      <c r="FBD7" s="1"/>
      <c r="FBE7" s="1"/>
      <c r="FBF7" s="1"/>
      <c r="FBG7" s="1"/>
      <c r="FBH7" s="1"/>
      <c r="FBI7" s="1"/>
      <c r="FBJ7" s="1"/>
      <c r="FBK7" s="1"/>
      <c r="FBL7" s="1"/>
      <c r="FBM7" s="1"/>
      <c r="FBN7" s="1"/>
      <c r="FBO7" s="1"/>
      <c r="FBP7" s="1"/>
      <c r="FBQ7" s="1"/>
      <c r="FBR7" s="1"/>
      <c r="FBS7" s="1"/>
      <c r="FBT7" s="1"/>
      <c r="FBU7" s="1"/>
      <c r="FBV7" s="1"/>
      <c r="FBW7" s="1"/>
      <c r="FBX7" s="1"/>
      <c r="FBY7" s="1"/>
      <c r="FBZ7" s="1"/>
      <c r="FCA7" s="1"/>
      <c r="FCB7" s="1"/>
      <c r="FCC7" s="1"/>
      <c r="FCD7" s="1"/>
      <c r="FCE7" s="1"/>
      <c r="FCF7" s="1"/>
      <c r="FCG7" s="1"/>
      <c r="FCH7" s="1"/>
      <c r="FCI7" s="1"/>
      <c r="FCJ7" s="1"/>
      <c r="FCK7" s="1"/>
      <c r="FCL7" s="1"/>
      <c r="FCM7" s="1"/>
      <c r="FCN7" s="1"/>
      <c r="FCO7" s="1"/>
      <c r="FCP7" s="1"/>
      <c r="FCQ7" s="1"/>
      <c r="FCR7" s="1"/>
      <c r="FCS7" s="1"/>
      <c r="FCT7" s="1"/>
      <c r="FCU7" s="1"/>
      <c r="FCV7" s="1"/>
      <c r="FCW7" s="1"/>
      <c r="FCX7" s="1"/>
      <c r="FCY7" s="1"/>
      <c r="FCZ7" s="1"/>
      <c r="FDA7" s="1"/>
      <c r="FDB7" s="1"/>
      <c r="FDC7" s="1"/>
      <c r="FDD7" s="1"/>
      <c r="FDE7" s="1"/>
      <c r="FDF7" s="1"/>
      <c r="FDG7" s="1"/>
      <c r="FDH7" s="1"/>
      <c r="FDI7" s="1"/>
      <c r="FDJ7" s="1"/>
      <c r="FDK7" s="1"/>
      <c r="FDL7" s="1"/>
      <c r="FDM7" s="1"/>
      <c r="FDN7" s="1"/>
      <c r="FDO7" s="1"/>
      <c r="FDP7" s="1"/>
      <c r="FDQ7" s="1"/>
      <c r="FDR7" s="1"/>
      <c r="FDS7" s="1"/>
      <c r="FDT7" s="1"/>
      <c r="FDU7" s="1"/>
      <c r="FDV7" s="1"/>
      <c r="FDW7" s="1"/>
      <c r="FDX7" s="1"/>
      <c r="FDY7" s="1"/>
      <c r="FDZ7" s="1"/>
      <c r="FEA7" s="1"/>
      <c r="FEB7" s="1"/>
      <c r="FEC7" s="1"/>
      <c r="FED7" s="1"/>
      <c r="FEE7" s="1"/>
      <c r="FEF7" s="1"/>
      <c r="FEG7" s="1"/>
      <c r="FEH7" s="1"/>
      <c r="FEI7" s="1"/>
      <c r="FEJ7" s="1"/>
      <c r="FEK7" s="1"/>
      <c r="FEL7" s="1"/>
      <c r="FEM7" s="1"/>
      <c r="FEN7" s="1"/>
      <c r="FEO7" s="1"/>
      <c r="FEP7" s="1"/>
      <c r="FEQ7" s="1"/>
      <c r="FER7" s="1"/>
      <c r="FES7" s="1"/>
      <c r="FET7" s="1"/>
      <c r="FEU7" s="1"/>
      <c r="FEV7" s="1"/>
      <c r="FEW7" s="1"/>
      <c r="FEX7" s="1"/>
      <c r="FEY7" s="1"/>
      <c r="FEZ7" s="1"/>
      <c r="FFA7" s="1"/>
      <c r="FFB7" s="1"/>
      <c r="FFC7" s="1"/>
      <c r="FFD7" s="1"/>
      <c r="FFE7" s="1"/>
      <c r="FFF7" s="1"/>
      <c r="FFG7" s="1"/>
      <c r="FFH7" s="1"/>
      <c r="FFI7" s="1"/>
      <c r="FFJ7" s="1"/>
      <c r="FFK7" s="1"/>
      <c r="FFL7" s="1"/>
      <c r="FFM7" s="1"/>
      <c r="FFN7" s="1"/>
      <c r="FFO7" s="1"/>
      <c r="FFP7" s="1"/>
      <c r="FFQ7" s="1"/>
      <c r="FFR7" s="1"/>
      <c r="FFS7" s="1"/>
      <c r="FFT7" s="1"/>
      <c r="FFU7" s="1"/>
      <c r="FFV7" s="1"/>
      <c r="FFW7" s="1"/>
      <c r="FFX7" s="1"/>
      <c r="FFY7" s="1"/>
      <c r="FFZ7" s="1"/>
      <c r="FGA7" s="1"/>
      <c r="FGB7" s="1"/>
      <c r="FGC7" s="1"/>
      <c r="FGD7" s="1"/>
      <c r="FGE7" s="1"/>
      <c r="FGF7" s="1"/>
      <c r="FGG7" s="1"/>
      <c r="FGH7" s="1"/>
      <c r="FGI7" s="1"/>
      <c r="FGJ7" s="1"/>
      <c r="FGK7" s="1"/>
      <c r="FGL7" s="1"/>
      <c r="FGM7" s="1"/>
      <c r="FGN7" s="1"/>
      <c r="FGO7" s="1"/>
      <c r="FGP7" s="1"/>
      <c r="FGQ7" s="1"/>
      <c r="FGR7" s="1"/>
      <c r="FGS7" s="1"/>
      <c r="FGT7" s="1"/>
      <c r="FGU7" s="1"/>
      <c r="FGV7" s="1"/>
      <c r="FGW7" s="1"/>
      <c r="FGX7" s="1"/>
      <c r="FGY7" s="1"/>
      <c r="FGZ7" s="1"/>
      <c r="FHA7" s="1"/>
      <c r="FHB7" s="1"/>
      <c r="FHC7" s="1"/>
      <c r="FHD7" s="1"/>
      <c r="FHE7" s="1"/>
      <c r="FHF7" s="1"/>
      <c r="FHG7" s="1"/>
      <c r="FHH7" s="1"/>
      <c r="FHI7" s="1"/>
      <c r="FHJ7" s="1"/>
      <c r="FHK7" s="1"/>
      <c r="FHL7" s="1"/>
      <c r="FHM7" s="1"/>
      <c r="FHN7" s="1"/>
      <c r="FHO7" s="1"/>
      <c r="FHP7" s="1"/>
      <c r="FHQ7" s="1"/>
      <c r="FHR7" s="1"/>
      <c r="FHS7" s="1"/>
      <c r="FHT7" s="1"/>
      <c r="FHU7" s="1"/>
      <c r="FHV7" s="1"/>
      <c r="FHW7" s="1"/>
      <c r="FHX7" s="1"/>
      <c r="FHY7" s="1"/>
      <c r="FHZ7" s="1"/>
      <c r="FIA7" s="1"/>
      <c r="FIB7" s="1"/>
      <c r="FIC7" s="1"/>
      <c r="FID7" s="1"/>
      <c r="FIE7" s="1"/>
      <c r="FIF7" s="1"/>
      <c r="FIG7" s="1"/>
      <c r="FIH7" s="1"/>
      <c r="FII7" s="1"/>
      <c r="FIJ7" s="1"/>
      <c r="FIK7" s="1"/>
      <c r="FIL7" s="1"/>
      <c r="FIM7" s="1"/>
      <c r="FIN7" s="1"/>
      <c r="FIO7" s="1"/>
      <c r="FIP7" s="1"/>
      <c r="FIQ7" s="1"/>
      <c r="FIR7" s="1"/>
      <c r="FIS7" s="1"/>
      <c r="FIT7" s="1"/>
      <c r="FIU7" s="1"/>
      <c r="FIV7" s="1"/>
      <c r="FIW7" s="1"/>
      <c r="FIX7" s="1"/>
      <c r="FIY7" s="1"/>
      <c r="FIZ7" s="1"/>
      <c r="FJA7" s="1"/>
      <c r="FJB7" s="1"/>
      <c r="FJC7" s="1"/>
      <c r="FJD7" s="1"/>
      <c r="FJE7" s="1"/>
      <c r="FJF7" s="1"/>
      <c r="FJG7" s="1"/>
      <c r="FJH7" s="1"/>
      <c r="FJI7" s="1"/>
      <c r="FJJ7" s="1"/>
      <c r="FJK7" s="1"/>
      <c r="FJL7" s="1"/>
      <c r="FJM7" s="1"/>
      <c r="FJN7" s="1"/>
      <c r="FJO7" s="1"/>
      <c r="FJP7" s="1"/>
      <c r="FJQ7" s="1"/>
      <c r="FJR7" s="1"/>
      <c r="FJS7" s="1"/>
      <c r="FJT7" s="1"/>
      <c r="FJU7" s="1"/>
      <c r="FJV7" s="1"/>
      <c r="FJW7" s="1"/>
      <c r="FJX7" s="1"/>
      <c r="FJY7" s="1"/>
      <c r="FJZ7" s="1"/>
      <c r="FKA7" s="1"/>
      <c r="FKB7" s="1"/>
      <c r="FKC7" s="1"/>
      <c r="FKD7" s="1"/>
      <c r="FKE7" s="1"/>
      <c r="FKF7" s="1"/>
      <c r="FKG7" s="1"/>
      <c r="FKH7" s="1"/>
      <c r="FKI7" s="1"/>
      <c r="FKJ7" s="1"/>
      <c r="FKK7" s="1"/>
      <c r="FKL7" s="1"/>
      <c r="FKM7" s="1"/>
      <c r="FKN7" s="1"/>
      <c r="FKO7" s="1"/>
      <c r="FKP7" s="1"/>
      <c r="FKQ7" s="1"/>
      <c r="FKR7" s="1"/>
      <c r="FKS7" s="1"/>
      <c r="FKT7" s="1"/>
      <c r="FKU7" s="1"/>
      <c r="FKV7" s="1"/>
      <c r="FKW7" s="1"/>
      <c r="FKX7" s="1"/>
      <c r="FKY7" s="1"/>
      <c r="FKZ7" s="1"/>
      <c r="FLA7" s="1"/>
      <c r="FLB7" s="1"/>
      <c r="FLC7" s="1"/>
      <c r="FLD7" s="1"/>
      <c r="FLE7" s="1"/>
      <c r="FLF7" s="1"/>
      <c r="FLG7" s="1"/>
      <c r="FLH7" s="1"/>
      <c r="FLI7" s="1"/>
      <c r="FLJ7" s="1"/>
      <c r="FLK7" s="1"/>
      <c r="FLL7" s="1"/>
      <c r="FLM7" s="1"/>
      <c r="FLN7" s="1"/>
      <c r="FLO7" s="1"/>
      <c r="FLP7" s="1"/>
      <c r="FLQ7" s="1"/>
      <c r="FLR7" s="1"/>
      <c r="FLS7" s="1"/>
      <c r="FLT7" s="1"/>
      <c r="FLU7" s="1"/>
      <c r="FLV7" s="1"/>
      <c r="FLW7" s="1"/>
      <c r="FLX7" s="1"/>
      <c r="FLY7" s="1"/>
      <c r="FLZ7" s="1"/>
      <c r="FMA7" s="1"/>
      <c r="FMB7" s="1"/>
      <c r="FMC7" s="1"/>
      <c r="FMD7" s="1"/>
      <c r="FME7" s="1"/>
      <c r="FMF7" s="1"/>
      <c r="FMG7" s="1"/>
      <c r="FMH7" s="1"/>
      <c r="FMI7" s="1"/>
      <c r="FMJ7" s="1"/>
      <c r="FMK7" s="1"/>
      <c r="FML7" s="1"/>
      <c r="FMM7" s="1"/>
      <c r="FMN7" s="1"/>
      <c r="FMO7" s="1"/>
      <c r="FMP7" s="1"/>
      <c r="FMQ7" s="1"/>
      <c r="FMR7" s="1"/>
      <c r="FMS7" s="1"/>
      <c r="FMT7" s="1"/>
      <c r="FMU7" s="1"/>
      <c r="FMV7" s="1"/>
      <c r="FMW7" s="1"/>
      <c r="FMX7" s="1"/>
      <c r="FMY7" s="1"/>
      <c r="FMZ7" s="1"/>
      <c r="FNA7" s="1"/>
      <c r="FNB7" s="1"/>
      <c r="FNC7" s="1"/>
      <c r="FND7" s="1"/>
      <c r="FNE7" s="1"/>
      <c r="FNF7" s="1"/>
      <c r="FNG7" s="1"/>
      <c r="FNH7" s="1"/>
      <c r="FNI7" s="1"/>
      <c r="FNJ7" s="1"/>
      <c r="FNK7" s="1"/>
      <c r="FNL7" s="1"/>
      <c r="FNM7" s="1"/>
      <c r="FNN7" s="1"/>
      <c r="FNO7" s="1"/>
      <c r="FNP7" s="1"/>
      <c r="FNQ7" s="1"/>
      <c r="FNR7" s="1"/>
      <c r="FNS7" s="1"/>
      <c r="FNT7" s="1"/>
      <c r="FNU7" s="1"/>
      <c r="FNV7" s="1"/>
      <c r="FNW7" s="1"/>
      <c r="FNX7" s="1"/>
      <c r="FNY7" s="1"/>
      <c r="FNZ7" s="1"/>
      <c r="FOA7" s="1"/>
      <c r="FOB7" s="1"/>
      <c r="FOC7" s="1"/>
      <c r="FOD7" s="1"/>
      <c r="FOE7" s="1"/>
      <c r="FOF7" s="1"/>
      <c r="FOG7" s="1"/>
      <c r="FOH7" s="1"/>
      <c r="FOI7" s="1"/>
      <c r="FOJ7" s="1"/>
      <c r="FOK7" s="1"/>
      <c r="FOL7" s="1"/>
      <c r="FOM7" s="1"/>
      <c r="FON7" s="1"/>
      <c r="FOO7" s="1"/>
      <c r="FOP7" s="1"/>
      <c r="FOQ7" s="1"/>
      <c r="FOR7" s="1"/>
      <c r="FOS7" s="1"/>
      <c r="FOT7" s="1"/>
      <c r="FOU7" s="1"/>
      <c r="FOV7" s="1"/>
      <c r="FOW7" s="1"/>
      <c r="FOX7" s="1"/>
      <c r="FOY7" s="1"/>
      <c r="FOZ7" s="1"/>
      <c r="FPA7" s="1"/>
      <c r="FPB7" s="1"/>
      <c r="FPC7" s="1"/>
      <c r="FPD7" s="1"/>
      <c r="FPE7" s="1"/>
      <c r="FPF7" s="1"/>
      <c r="FPG7" s="1"/>
      <c r="FPH7" s="1"/>
      <c r="FPI7" s="1"/>
      <c r="FPJ7" s="1"/>
      <c r="FPK7" s="1"/>
      <c r="FPL7" s="1"/>
      <c r="FPM7" s="1"/>
      <c r="FPN7" s="1"/>
      <c r="FPO7" s="1"/>
      <c r="FPP7" s="1"/>
      <c r="FPQ7" s="1"/>
      <c r="FPR7" s="1"/>
      <c r="FPS7" s="1"/>
      <c r="FPT7" s="1"/>
      <c r="FPU7" s="1"/>
      <c r="FPV7" s="1"/>
      <c r="FPW7" s="1"/>
      <c r="FPX7" s="1"/>
      <c r="FPY7" s="1"/>
      <c r="FPZ7" s="1"/>
      <c r="FQA7" s="1"/>
      <c r="FQB7" s="1"/>
      <c r="FQC7" s="1"/>
      <c r="FQD7" s="1"/>
      <c r="FQE7" s="1"/>
      <c r="FQF7" s="1"/>
      <c r="FQG7" s="1"/>
      <c r="FQH7" s="1"/>
      <c r="FQI7" s="1"/>
      <c r="FQJ7" s="1"/>
      <c r="FQK7" s="1"/>
      <c r="FQL7" s="1"/>
      <c r="FQM7" s="1"/>
      <c r="FQN7" s="1"/>
      <c r="FQO7" s="1"/>
      <c r="FQP7" s="1"/>
      <c r="FQQ7" s="1"/>
      <c r="FQR7" s="1"/>
      <c r="FQS7" s="1"/>
      <c r="FQT7" s="1"/>
      <c r="FQU7" s="1"/>
      <c r="FQV7" s="1"/>
      <c r="FQW7" s="1"/>
      <c r="FQX7" s="1"/>
      <c r="FQY7" s="1"/>
      <c r="FQZ7" s="1"/>
      <c r="FRA7" s="1"/>
      <c r="FRB7" s="1"/>
      <c r="FRC7" s="1"/>
      <c r="FRD7" s="1"/>
      <c r="FRE7" s="1"/>
      <c r="FRF7" s="1"/>
      <c r="FRG7" s="1"/>
      <c r="FRH7" s="1"/>
      <c r="FRI7" s="1"/>
      <c r="FRJ7" s="1"/>
      <c r="FRK7" s="1"/>
      <c r="FRL7" s="1"/>
      <c r="FRM7" s="1"/>
      <c r="FRN7" s="1"/>
      <c r="FRO7" s="1"/>
      <c r="FRP7" s="1"/>
      <c r="FRQ7" s="1"/>
      <c r="FRR7" s="1"/>
      <c r="FRS7" s="1"/>
      <c r="FRT7" s="1"/>
      <c r="FRU7" s="1"/>
      <c r="FRV7" s="1"/>
      <c r="FRW7" s="1"/>
      <c r="FRX7" s="1"/>
      <c r="FRY7" s="1"/>
      <c r="FRZ7" s="1"/>
      <c r="FSA7" s="1"/>
      <c r="FSB7" s="1"/>
      <c r="FSC7" s="1"/>
      <c r="FSD7" s="1"/>
      <c r="FSE7" s="1"/>
      <c r="FSF7" s="1"/>
      <c r="FSG7" s="1"/>
      <c r="FSH7" s="1"/>
      <c r="FSI7" s="1"/>
      <c r="FSJ7" s="1"/>
      <c r="FSK7" s="1"/>
      <c r="FSL7" s="1"/>
      <c r="FSM7" s="1"/>
      <c r="FSN7" s="1"/>
      <c r="FSO7" s="1"/>
      <c r="FSP7" s="1"/>
      <c r="FSQ7" s="1"/>
      <c r="FSR7" s="1"/>
      <c r="FSS7" s="1"/>
      <c r="FST7" s="1"/>
      <c r="FSU7" s="1"/>
      <c r="FSV7" s="1"/>
      <c r="FSW7" s="1"/>
      <c r="FSX7" s="1"/>
      <c r="FSY7" s="1"/>
      <c r="FSZ7" s="1"/>
      <c r="FTA7" s="1"/>
      <c r="FTB7" s="1"/>
      <c r="FTC7" s="1"/>
      <c r="FTD7" s="1"/>
      <c r="FTE7" s="1"/>
      <c r="FTF7" s="1"/>
      <c r="FTG7" s="1"/>
      <c r="FTH7" s="1"/>
      <c r="FTI7" s="1"/>
      <c r="FTJ7" s="1"/>
      <c r="FTK7" s="1"/>
      <c r="FTL7" s="1"/>
      <c r="FTM7" s="1"/>
      <c r="FTN7" s="1"/>
      <c r="FTO7" s="1"/>
      <c r="FTP7" s="1"/>
      <c r="FTQ7" s="1"/>
      <c r="FTR7" s="1"/>
      <c r="FTS7" s="1"/>
      <c r="FTT7" s="1"/>
      <c r="FTU7" s="1"/>
      <c r="FTV7" s="1"/>
      <c r="FTW7" s="1"/>
      <c r="FTX7" s="1"/>
      <c r="FTY7" s="1"/>
      <c r="FTZ7" s="1"/>
      <c r="FUA7" s="1"/>
      <c r="FUB7" s="1"/>
      <c r="FUC7" s="1"/>
      <c r="FUD7" s="1"/>
      <c r="FUE7" s="1"/>
      <c r="FUF7" s="1"/>
      <c r="FUG7" s="1"/>
      <c r="FUH7" s="1"/>
      <c r="FUI7" s="1"/>
      <c r="FUJ7" s="1"/>
      <c r="FUK7" s="1"/>
      <c r="FUL7" s="1"/>
      <c r="FUM7" s="1"/>
      <c r="FUN7" s="1"/>
      <c r="FUO7" s="1"/>
      <c r="FUP7" s="1"/>
      <c r="FUQ7" s="1"/>
      <c r="FUR7" s="1"/>
      <c r="FUS7" s="1"/>
      <c r="FUT7" s="1"/>
      <c r="FUU7" s="1"/>
      <c r="FUV7" s="1"/>
      <c r="FUW7" s="1"/>
      <c r="FUX7" s="1"/>
      <c r="FUY7" s="1"/>
      <c r="FUZ7" s="1"/>
      <c r="FVA7" s="1"/>
      <c r="FVB7" s="1"/>
      <c r="FVC7" s="1"/>
      <c r="FVD7" s="1"/>
      <c r="FVE7" s="1"/>
      <c r="FVF7" s="1"/>
      <c r="FVG7" s="1"/>
      <c r="FVH7" s="1"/>
      <c r="FVI7" s="1"/>
      <c r="FVJ7" s="1"/>
      <c r="FVK7" s="1"/>
      <c r="FVL7" s="1"/>
      <c r="FVM7" s="1"/>
      <c r="FVN7" s="1"/>
      <c r="FVO7" s="1"/>
      <c r="FVP7" s="1"/>
      <c r="FVQ7" s="1"/>
      <c r="FVR7" s="1"/>
      <c r="FVS7" s="1"/>
      <c r="FVT7" s="1"/>
      <c r="FVU7" s="1"/>
      <c r="FVV7" s="1"/>
      <c r="FVW7" s="1"/>
      <c r="FVX7" s="1"/>
      <c r="FVY7" s="1"/>
      <c r="FVZ7" s="1"/>
      <c r="FWA7" s="1"/>
      <c r="FWB7" s="1"/>
      <c r="FWC7" s="1"/>
      <c r="FWD7" s="1"/>
      <c r="FWE7" s="1"/>
      <c r="FWF7" s="1"/>
      <c r="FWG7" s="1"/>
      <c r="FWH7" s="1"/>
      <c r="FWI7" s="1"/>
      <c r="FWJ7" s="1"/>
      <c r="FWK7" s="1"/>
      <c r="FWL7" s="1"/>
      <c r="FWM7" s="1"/>
      <c r="FWN7" s="1"/>
      <c r="FWO7" s="1"/>
      <c r="FWP7" s="1"/>
      <c r="FWQ7" s="1"/>
      <c r="FWR7" s="1"/>
      <c r="FWS7" s="1"/>
      <c r="FWT7" s="1"/>
      <c r="FWU7" s="1"/>
      <c r="FWV7" s="1"/>
      <c r="FWW7" s="1"/>
      <c r="FWX7" s="1"/>
      <c r="FWY7" s="1"/>
      <c r="FWZ7" s="1"/>
      <c r="FXA7" s="1"/>
      <c r="FXB7" s="1"/>
      <c r="FXC7" s="1"/>
      <c r="FXD7" s="1"/>
      <c r="FXE7" s="1"/>
      <c r="FXF7" s="1"/>
      <c r="FXG7" s="1"/>
      <c r="FXH7" s="1"/>
      <c r="FXI7" s="1"/>
      <c r="FXJ7" s="1"/>
      <c r="FXK7" s="1"/>
      <c r="FXL7" s="1"/>
      <c r="FXM7" s="1"/>
      <c r="FXN7" s="1"/>
      <c r="FXO7" s="1"/>
      <c r="FXP7" s="1"/>
      <c r="FXQ7" s="1"/>
      <c r="FXR7" s="1"/>
      <c r="FXS7" s="1"/>
      <c r="FXT7" s="1"/>
      <c r="FXU7" s="1"/>
      <c r="FXV7" s="1"/>
      <c r="FXW7" s="1"/>
      <c r="FXX7" s="1"/>
      <c r="FXY7" s="1"/>
      <c r="FXZ7" s="1"/>
      <c r="FYA7" s="1"/>
      <c r="FYB7" s="1"/>
      <c r="FYC7" s="1"/>
      <c r="FYD7" s="1"/>
      <c r="FYE7" s="1"/>
      <c r="FYF7" s="1"/>
      <c r="FYG7" s="1"/>
      <c r="FYH7" s="1"/>
      <c r="FYI7" s="1"/>
      <c r="FYJ7" s="1"/>
      <c r="FYK7" s="1"/>
      <c r="FYL7" s="1"/>
      <c r="FYM7" s="1"/>
      <c r="FYN7" s="1"/>
      <c r="FYO7" s="1"/>
      <c r="FYP7" s="1"/>
      <c r="FYQ7" s="1"/>
      <c r="FYR7" s="1"/>
      <c r="FYS7" s="1"/>
      <c r="FYT7" s="1"/>
      <c r="FYU7" s="1"/>
      <c r="FYV7" s="1"/>
      <c r="FYW7" s="1"/>
      <c r="FYX7" s="1"/>
      <c r="FYY7" s="1"/>
      <c r="FYZ7" s="1"/>
      <c r="FZA7" s="1"/>
      <c r="FZB7" s="1"/>
      <c r="FZC7" s="1"/>
      <c r="FZD7" s="1"/>
      <c r="FZE7" s="1"/>
      <c r="FZF7" s="1"/>
      <c r="FZG7" s="1"/>
      <c r="FZH7" s="1"/>
      <c r="FZI7" s="1"/>
      <c r="FZJ7" s="1"/>
      <c r="FZK7" s="1"/>
      <c r="FZL7" s="1"/>
      <c r="FZM7" s="1"/>
      <c r="FZN7" s="1"/>
      <c r="FZO7" s="1"/>
      <c r="FZP7" s="1"/>
      <c r="FZQ7" s="1"/>
      <c r="FZR7" s="1"/>
      <c r="FZS7" s="1"/>
      <c r="FZT7" s="1"/>
      <c r="FZU7" s="1"/>
      <c r="FZV7" s="1"/>
      <c r="FZW7" s="1"/>
      <c r="FZX7" s="1"/>
      <c r="FZY7" s="1"/>
      <c r="FZZ7" s="1"/>
      <c r="GAA7" s="1"/>
      <c r="GAB7" s="1"/>
      <c r="GAC7" s="1"/>
      <c r="GAD7" s="1"/>
      <c r="GAE7" s="1"/>
      <c r="GAF7" s="1"/>
      <c r="GAG7" s="1"/>
      <c r="GAH7" s="1"/>
      <c r="GAI7" s="1"/>
      <c r="GAJ7" s="1"/>
      <c r="GAK7" s="1"/>
      <c r="GAL7" s="1"/>
      <c r="GAM7" s="1"/>
      <c r="GAN7" s="1"/>
      <c r="GAO7" s="1"/>
      <c r="GAP7" s="1"/>
      <c r="GAQ7" s="1"/>
      <c r="GAR7" s="1"/>
      <c r="GAS7" s="1"/>
      <c r="GAT7" s="1"/>
      <c r="GAU7" s="1"/>
      <c r="GAV7" s="1"/>
      <c r="GAW7" s="1"/>
      <c r="GAX7" s="1"/>
      <c r="GAY7" s="1"/>
      <c r="GAZ7" s="1"/>
      <c r="GBA7" s="1"/>
      <c r="GBB7" s="1"/>
      <c r="GBC7" s="1"/>
      <c r="GBD7" s="1"/>
      <c r="GBE7" s="1"/>
      <c r="GBF7" s="1"/>
      <c r="GBG7" s="1"/>
      <c r="GBH7" s="1"/>
      <c r="GBI7" s="1"/>
      <c r="GBJ7" s="1"/>
      <c r="GBK7" s="1"/>
      <c r="GBL7" s="1"/>
      <c r="GBM7" s="1"/>
      <c r="GBN7" s="1"/>
      <c r="GBO7" s="1"/>
      <c r="GBP7" s="1"/>
      <c r="GBQ7" s="1"/>
      <c r="GBR7" s="1"/>
      <c r="GBS7" s="1"/>
      <c r="GBT7" s="1"/>
      <c r="GBU7" s="1"/>
      <c r="GBV7" s="1"/>
      <c r="GBW7" s="1"/>
      <c r="GBX7" s="1"/>
      <c r="GBY7" s="1"/>
      <c r="GBZ7" s="1"/>
      <c r="GCA7" s="1"/>
      <c r="GCB7" s="1"/>
      <c r="GCC7" s="1"/>
      <c r="GCD7" s="1"/>
      <c r="GCE7" s="1"/>
      <c r="GCF7" s="1"/>
      <c r="GCG7" s="1"/>
      <c r="GCH7" s="1"/>
      <c r="GCI7" s="1"/>
      <c r="GCJ7" s="1"/>
      <c r="GCK7" s="1"/>
      <c r="GCL7" s="1"/>
      <c r="GCM7" s="1"/>
      <c r="GCN7" s="1"/>
      <c r="GCO7" s="1"/>
      <c r="GCP7" s="1"/>
      <c r="GCQ7" s="1"/>
      <c r="GCR7" s="1"/>
      <c r="GCS7" s="1"/>
      <c r="GCT7" s="1"/>
      <c r="GCU7" s="1"/>
      <c r="GCV7" s="1"/>
      <c r="GCW7" s="1"/>
      <c r="GCX7" s="1"/>
      <c r="GCY7" s="1"/>
      <c r="GCZ7" s="1"/>
      <c r="GDA7" s="1"/>
      <c r="GDB7" s="1"/>
      <c r="GDC7" s="1"/>
      <c r="GDD7" s="1"/>
      <c r="GDE7" s="1"/>
      <c r="GDF7" s="1"/>
      <c r="GDG7" s="1"/>
      <c r="GDH7" s="1"/>
      <c r="GDI7" s="1"/>
      <c r="GDJ7" s="1"/>
      <c r="GDK7" s="1"/>
      <c r="GDL7" s="1"/>
      <c r="GDM7" s="1"/>
      <c r="GDN7" s="1"/>
      <c r="GDO7" s="1"/>
      <c r="GDP7" s="1"/>
      <c r="GDQ7" s="1"/>
      <c r="GDR7" s="1"/>
      <c r="GDS7" s="1"/>
      <c r="GDT7" s="1"/>
      <c r="GDU7" s="1"/>
      <c r="GDV7" s="1"/>
      <c r="GDW7" s="1"/>
      <c r="GDX7" s="1"/>
      <c r="GDY7" s="1"/>
      <c r="GDZ7" s="1"/>
      <c r="GEA7" s="1"/>
      <c r="GEB7" s="1"/>
      <c r="GEC7" s="1"/>
      <c r="GED7" s="1"/>
      <c r="GEE7" s="1"/>
      <c r="GEF7" s="1"/>
      <c r="GEG7" s="1"/>
      <c r="GEH7" s="1"/>
      <c r="GEI7" s="1"/>
      <c r="GEJ7" s="1"/>
      <c r="GEK7" s="1"/>
      <c r="GEL7" s="1"/>
      <c r="GEM7" s="1"/>
      <c r="GEN7" s="1"/>
      <c r="GEO7" s="1"/>
      <c r="GEP7" s="1"/>
      <c r="GEQ7" s="1"/>
      <c r="GER7" s="1"/>
      <c r="GES7" s="1"/>
      <c r="GET7" s="1"/>
      <c r="GEU7" s="1"/>
      <c r="GEV7" s="1"/>
      <c r="GEW7" s="1"/>
      <c r="GEX7" s="1"/>
      <c r="GEY7" s="1"/>
      <c r="GEZ7" s="1"/>
      <c r="GFA7" s="1"/>
      <c r="GFB7" s="1"/>
      <c r="GFC7" s="1"/>
      <c r="GFD7" s="1"/>
      <c r="GFE7" s="1"/>
      <c r="GFF7" s="1"/>
      <c r="GFG7" s="1"/>
      <c r="GFH7" s="1"/>
      <c r="GFI7" s="1"/>
      <c r="GFJ7" s="1"/>
      <c r="GFK7" s="1"/>
      <c r="GFL7" s="1"/>
      <c r="GFM7" s="1"/>
      <c r="GFN7" s="1"/>
      <c r="GFO7" s="1"/>
      <c r="GFP7" s="1"/>
      <c r="GFQ7" s="1"/>
      <c r="GFR7" s="1"/>
      <c r="GFS7" s="1"/>
      <c r="GFT7" s="1"/>
      <c r="GFU7" s="1"/>
      <c r="GFV7" s="1"/>
      <c r="GFW7" s="1"/>
      <c r="GFX7" s="1"/>
      <c r="GFY7" s="1"/>
      <c r="GFZ7" s="1"/>
      <c r="GGA7" s="1"/>
      <c r="GGB7" s="1"/>
      <c r="GGC7" s="1"/>
      <c r="GGD7" s="1"/>
      <c r="GGE7" s="1"/>
      <c r="GGF7" s="1"/>
      <c r="GGG7" s="1"/>
      <c r="GGH7" s="1"/>
      <c r="GGI7" s="1"/>
      <c r="GGJ7" s="1"/>
      <c r="GGK7" s="1"/>
      <c r="GGL7" s="1"/>
      <c r="GGM7" s="1"/>
      <c r="GGN7" s="1"/>
      <c r="GGO7" s="1"/>
      <c r="GGP7" s="1"/>
      <c r="GGQ7" s="1"/>
      <c r="GGR7" s="1"/>
      <c r="GGS7" s="1"/>
      <c r="GGT7" s="1"/>
      <c r="GGU7" s="1"/>
      <c r="GGV7" s="1"/>
      <c r="GGW7" s="1"/>
      <c r="GGX7" s="1"/>
      <c r="GGY7" s="1"/>
      <c r="GGZ7" s="1"/>
      <c r="GHA7" s="1"/>
      <c r="GHB7" s="1"/>
      <c r="GHC7" s="1"/>
      <c r="GHD7" s="1"/>
      <c r="GHE7" s="1"/>
      <c r="GHF7" s="1"/>
      <c r="GHG7" s="1"/>
      <c r="GHH7" s="1"/>
      <c r="GHI7" s="1"/>
      <c r="GHJ7" s="1"/>
      <c r="GHK7" s="1"/>
      <c r="GHL7" s="1"/>
      <c r="GHM7" s="1"/>
      <c r="GHN7" s="1"/>
      <c r="GHO7" s="1"/>
      <c r="GHP7" s="1"/>
      <c r="GHQ7" s="1"/>
      <c r="GHR7" s="1"/>
      <c r="GHS7" s="1"/>
      <c r="GHT7" s="1"/>
      <c r="GHU7" s="1"/>
      <c r="GHV7" s="1"/>
      <c r="GHW7" s="1"/>
      <c r="GHX7" s="1"/>
      <c r="GHY7" s="1"/>
      <c r="GHZ7" s="1"/>
      <c r="GIA7" s="1"/>
      <c r="GIB7" s="1"/>
      <c r="GIC7" s="1"/>
      <c r="GID7" s="1"/>
      <c r="GIE7" s="1"/>
      <c r="GIF7" s="1"/>
      <c r="GIG7" s="1"/>
      <c r="GIH7" s="1"/>
      <c r="GII7" s="1"/>
      <c r="GIJ7" s="1"/>
      <c r="GIK7" s="1"/>
      <c r="GIL7" s="1"/>
      <c r="GIM7" s="1"/>
      <c r="GIN7" s="1"/>
      <c r="GIO7" s="1"/>
      <c r="GIP7" s="1"/>
      <c r="GIQ7" s="1"/>
      <c r="GIR7" s="1"/>
      <c r="GIS7" s="1"/>
      <c r="GIT7" s="1"/>
      <c r="GIU7" s="1"/>
      <c r="GIV7" s="1"/>
      <c r="GIW7" s="1"/>
      <c r="GIX7" s="1"/>
      <c r="GIY7" s="1"/>
      <c r="GIZ7" s="1"/>
      <c r="GJA7" s="1"/>
      <c r="GJB7" s="1"/>
      <c r="GJC7" s="1"/>
      <c r="GJD7" s="1"/>
      <c r="GJE7" s="1"/>
      <c r="GJF7" s="1"/>
      <c r="GJG7" s="1"/>
      <c r="GJH7" s="1"/>
      <c r="GJI7" s="1"/>
      <c r="GJJ7" s="1"/>
      <c r="GJK7" s="1"/>
      <c r="GJL7" s="1"/>
      <c r="GJM7" s="1"/>
      <c r="GJN7" s="1"/>
      <c r="GJO7" s="1"/>
      <c r="GJP7" s="1"/>
      <c r="GJQ7" s="1"/>
      <c r="GJR7" s="1"/>
      <c r="GJS7" s="1"/>
      <c r="GJT7" s="1"/>
      <c r="GJU7" s="1"/>
      <c r="GJV7" s="1"/>
      <c r="GJW7" s="1"/>
      <c r="GJX7" s="1"/>
      <c r="GJY7" s="1"/>
      <c r="GJZ7" s="1"/>
      <c r="GKA7" s="1"/>
      <c r="GKB7" s="1"/>
      <c r="GKC7" s="1"/>
      <c r="GKD7" s="1"/>
      <c r="GKE7" s="1"/>
      <c r="GKF7" s="1"/>
      <c r="GKG7" s="1"/>
      <c r="GKH7" s="1"/>
      <c r="GKI7" s="1"/>
      <c r="GKJ7" s="1"/>
      <c r="GKK7" s="1"/>
      <c r="GKL7" s="1"/>
      <c r="GKM7" s="1"/>
      <c r="GKN7" s="1"/>
      <c r="GKO7" s="1"/>
      <c r="GKP7" s="1"/>
      <c r="GKQ7" s="1"/>
      <c r="GKR7" s="1"/>
      <c r="GKS7" s="1"/>
      <c r="GKT7" s="1"/>
      <c r="GKU7" s="1"/>
      <c r="GKV7" s="1"/>
      <c r="GKW7" s="1"/>
      <c r="GKX7" s="1"/>
      <c r="GKY7" s="1"/>
      <c r="GKZ7" s="1"/>
      <c r="GLA7" s="1"/>
      <c r="GLB7" s="1"/>
      <c r="GLC7" s="1"/>
      <c r="GLD7" s="1"/>
      <c r="GLE7" s="1"/>
      <c r="GLF7" s="1"/>
      <c r="GLG7" s="1"/>
      <c r="GLH7" s="1"/>
      <c r="GLI7" s="1"/>
      <c r="GLJ7" s="1"/>
      <c r="GLK7" s="1"/>
      <c r="GLL7" s="1"/>
      <c r="GLM7" s="1"/>
      <c r="GLN7" s="1"/>
      <c r="GLO7" s="1"/>
      <c r="GLP7" s="1"/>
      <c r="GLQ7" s="1"/>
      <c r="GLR7" s="1"/>
      <c r="GLS7" s="1"/>
      <c r="GLT7" s="1"/>
      <c r="GLU7" s="1"/>
      <c r="GLV7" s="1"/>
      <c r="GLW7" s="1"/>
      <c r="GLX7" s="1"/>
      <c r="GLY7" s="1"/>
      <c r="GLZ7" s="1"/>
      <c r="GMA7" s="1"/>
      <c r="GMB7" s="1"/>
      <c r="GMC7" s="1"/>
      <c r="GMD7" s="1"/>
      <c r="GME7" s="1"/>
      <c r="GMF7" s="1"/>
      <c r="GMG7" s="1"/>
      <c r="GMH7" s="1"/>
      <c r="GMI7" s="1"/>
      <c r="GMJ7" s="1"/>
      <c r="GMK7" s="1"/>
      <c r="GML7" s="1"/>
      <c r="GMM7" s="1"/>
      <c r="GMN7" s="1"/>
      <c r="GMO7" s="1"/>
      <c r="GMP7" s="1"/>
      <c r="GMQ7" s="1"/>
      <c r="GMR7" s="1"/>
      <c r="GMS7" s="1"/>
      <c r="GMT7" s="1"/>
      <c r="GMU7" s="1"/>
      <c r="GMV7" s="1"/>
      <c r="GMW7" s="1"/>
      <c r="GMX7" s="1"/>
      <c r="GMY7" s="1"/>
      <c r="GMZ7" s="1"/>
      <c r="GNA7" s="1"/>
      <c r="GNB7" s="1"/>
      <c r="GNC7" s="1"/>
      <c r="GND7" s="1"/>
      <c r="GNE7" s="1"/>
      <c r="GNF7" s="1"/>
      <c r="GNG7" s="1"/>
      <c r="GNH7" s="1"/>
      <c r="GNI7" s="1"/>
      <c r="GNJ7" s="1"/>
      <c r="GNK7" s="1"/>
      <c r="GNL7" s="1"/>
      <c r="GNM7" s="1"/>
      <c r="GNN7" s="1"/>
      <c r="GNO7" s="1"/>
      <c r="GNP7" s="1"/>
      <c r="GNQ7" s="1"/>
      <c r="GNR7" s="1"/>
      <c r="GNS7" s="1"/>
      <c r="GNT7" s="1"/>
      <c r="GNU7" s="1"/>
      <c r="GNV7" s="1"/>
      <c r="GNW7" s="1"/>
      <c r="GNX7" s="1"/>
      <c r="GNY7" s="1"/>
      <c r="GNZ7" s="1"/>
      <c r="GOA7" s="1"/>
      <c r="GOB7" s="1"/>
      <c r="GOC7" s="1"/>
      <c r="GOD7" s="1"/>
      <c r="GOE7" s="1"/>
      <c r="GOF7" s="1"/>
      <c r="GOG7" s="1"/>
      <c r="GOH7" s="1"/>
      <c r="GOI7" s="1"/>
      <c r="GOJ7" s="1"/>
      <c r="GOK7" s="1"/>
      <c r="GOL7" s="1"/>
      <c r="GOM7" s="1"/>
      <c r="GON7" s="1"/>
      <c r="GOO7" s="1"/>
      <c r="GOP7" s="1"/>
      <c r="GOQ7" s="1"/>
      <c r="GOR7" s="1"/>
      <c r="GOS7" s="1"/>
      <c r="GOT7" s="1"/>
      <c r="GOU7" s="1"/>
      <c r="GOV7" s="1"/>
      <c r="GOW7" s="1"/>
      <c r="GOX7" s="1"/>
      <c r="GOY7" s="1"/>
      <c r="GOZ7" s="1"/>
      <c r="GPA7" s="1"/>
      <c r="GPB7" s="1"/>
      <c r="GPC7" s="1"/>
      <c r="GPD7" s="1"/>
      <c r="GPE7" s="1"/>
      <c r="GPF7" s="1"/>
      <c r="GPG7" s="1"/>
      <c r="GPH7" s="1"/>
      <c r="GPI7" s="1"/>
      <c r="GPJ7" s="1"/>
      <c r="GPK7" s="1"/>
      <c r="GPL7" s="1"/>
      <c r="GPM7" s="1"/>
      <c r="GPN7" s="1"/>
      <c r="GPO7" s="1"/>
      <c r="GPP7" s="1"/>
      <c r="GPQ7" s="1"/>
      <c r="GPR7" s="1"/>
      <c r="GPS7" s="1"/>
      <c r="GPT7" s="1"/>
      <c r="GPU7" s="1"/>
      <c r="GPV7" s="1"/>
      <c r="GPW7" s="1"/>
      <c r="GPX7" s="1"/>
      <c r="GPY7" s="1"/>
      <c r="GPZ7" s="1"/>
      <c r="GQA7" s="1"/>
      <c r="GQB7" s="1"/>
      <c r="GQC7" s="1"/>
      <c r="GQD7" s="1"/>
      <c r="GQE7" s="1"/>
      <c r="GQF7" s="1"/>
      <c r="GQG7" s="1"/>
      <c r="GQH7" s="1"/>
      <c r="GQI7" s="1"/>
      <c r="GQJ7" s="1"/>
      <c r="GQK7" s="1"/>
      <c r="GQL7" s="1"/>
      <c r="GQM7" s="1"/>
      <c r="GQN7" s="1"/>
      <c r="GQO7" s="1"/>
      <c r="GQP7" s="1"/>
      <c r="GQQ7" s="1"/>
      <c r="GQR7" s="1"/>
      <c r="GQS7" s="1"/>
      <c r="GQT7" s="1"/>
      <c r="GQU7" s="1"/>
      <c r="GQV7" s="1"/>
      <c r="GQW7" s="1"/>
      <c r="GQX7" s="1"/>
      <c r="GQY7" s="1"/>
      <c r="GQZ7" s="1"/>
      <c r="GRA7" s="1"/>
      <c r="GRB7" s="1"/>
      <c r="GRC7" s="1"/>
      <c r="GRD7" s="1"/>
      <c r="GRE7" s="1"/>
      <c r="GRF7" s="1"/>
      <c r="GRG7" s="1"/>
      <c r="GRH7" s="1"/>
      <c r="GRI7" s="1"/>
      <c r="GRJ7" s="1"/>
      <c r="GRK7" s="1"/>
      <c r="GRL7" s="1"/>
      <c r="GRM7" s="1"/>
      <c r="GRN7" s="1"/>
      <c r="GRO7" s="1"/>
      <c r="GRP7" s="1"/>
      <c r="GRQ7" s="1"/>
      <c r="GRR7" s="1"/>
      <c r="GRS7" s="1"/>
      <c r="GRT7" s="1"/>
      <c r="GRU7" s="1"/>
      <c r="GRV7" s="1"/>
      <c r="GRW7" s="1"/>
      <c r="GRX7" s="1"/>
      <c r="GRY7" s="1"/>
      <c r="GRZ7" s="1"/>
      <c r="GSA7" s="1"/>
      <c r="GSB7" s="1"/>
      <c r="GSC7" s="1"/>
      <c r="GSD7" s="1"/>
      <c r="GSE7" s="1"/>
      <c r="GSF7" s="1"/>
      <c r="GSG7" s="1"/>
      <c r="GSH7" s="1"/>
      <c r="GSI7" s="1"/>
      <c r="GSJ7" s="1"/>
      <c r="GSK7" s="1"/>
      <c r="GSL7" s="1"/>
      <c r="GSM7" s="1"/>
      <c r="GSN7" s="1"/>
      <c r="GSO7" s="1"/>
      <c r="GSP7" s="1"/>
      <c r="GSQ7" s="1"/>
      <c r="GSR7" s="1"/>
      <c r="GSS7" s="1"/>
      <c r="GST7" s="1"/>
      <c r="GSU7" s="1"/>
      <c r="GSV7" s="1"/>
      <c r="GSW7" s="1"/>
      <c r="GSX7" s="1"/>
      <c r="GSY7" s="1"/>
      <c r="GSZ7" s="1"/>
      <c r="GTA7" s="1"/>
      <c r="GTB7" s="1"/>
      <c r="GTC7" s="1"/>
      <c r="GTD7" s="1"/>
      <c r="GTE7" s="1"/>
      <c r="GTF7" s="1"/>
      <c r="GTG7" s="1"/>
      <c r="GTH7" s="1"/>
      <c r="GTI7" s="1"/>
      <c r="GTJ7" s="1"/>
      <c r="GTK7" s="1"/>
      <c r="GTL7" s="1"/>
      <c r="GTM7" s="1"/>
      <c r="GTN7" s="1"/>
      <c r="GTO7" s="1"/>
      <c r="GTP7" s="1"/>
      <c r="GTQ7" s="1"/>
      <c r="GTR7" s="1"/>
      <c r="GTS7" s="1"/>
      <c r="GTT7" s="1"/>
      <c r="GTU7" s="1"/>
      <c r="GTV7" s="1"/>
      <c r="GTW7" s="1"/>
      <c r="GTX7" s="1"/>
      <c r="GTY7" s="1"/>
      <c r="GTZ7" s="1"/>
      <c r="GUA7" s="1"/>
      <c r="GUB7" s="1"/>
      <c r="GUC7" s="1"/>
      <c r="GUD7" s="1"/>
      <c r="GUE7" s="1"/>
      <c r="GUF7" s="1"/>
      <c r="GUG7" s="1"/>
      <c r="GUH7" s="1"/>
      <c r="GUI7" s="1"/>
      <c r="GUJ7" s="1"/>
      <c r="GUK7" s="1"/>
      <c r="GUL7" s="1"/>
      <c r="GUM7" s="1"/>
      <c r="GUN7" s="1"/>
      <c r="GUO7" s="1"/>
      <c r="GUP7" s="1"/>
      <c r="GUQ7" s="1"/>
      <c r="GUR7" s="1"/>
      <c r="GUS7" s="1"/>
      <c r="GUT7" s="1"/>
      <c r="GUU7" s="1"/>
      <c r="GUV7" s="1"/>
      <c r="GUW7" s="1"/>
      <c r="GUX7" s="1"/>
      <c r="GUY7" s="1"/>
      <c r="GUZ7" s="1"/>
      <c r="GVA7" s="1"/>
      <c r="GVB7" s="1"/>
      <c r="GVC7" s="1"/>
      <c r="GVD7" s="1"/>
      <c r="GVE7" s="1"/>
      <c r="GVF7" s="1"/>
      <c r="GVG7" s="1"/>
      <c r="GVH7" s="1"/>
      <c r="GVI7" s="1"/>
      <c r="GVJ7" s="1"/>
      <c r="GVK7" s="1"/>
      <c r="GVL7" s="1"/>
      <c r="GVM7" s="1"/>
      <c r="GVN7" s="1"/>
      <c r="GVO7" s="1"/>
      <c r="GVP7" s="1"/>
      <c r="GVQ7" s="1"/>
      <c r="GVR7" s="1"/>
      <c r="GVS7" s="1"/>
      <c r="GVT7" s="1"/>
      <c r="GVU7" s="1"/>
      <c r="GVV7" s="1"/>
      <c r="GVW7" s="1"/>
      <c r="GVX7" s="1"/>
      <c r="GVY7" s="1"/>
      <c r="GVZ7" s="1"/>
      <c r="GWA7" s="1"/>
      <c r="GWB7" s="1"/>
      <c r="GWC7" s="1"/>
      <c r="GWD7" s="1"/>
      <c r="GWE7" s="1"/>
      <c r="GWF7" s="1"/>
      <c r="GWG7" s="1"/>
      <c r="GWH7" s="1"/>
      <c r="GWI7" s="1"/>
      <c r="GWJ7" s="1"/>
      <c r="GWK7" s="1"/>
      <c r="GWL7" s="1"/>
      <c r="GWM7" s="1"/>
      <c r="GWN7" s="1"/>
      <c r="GWO7" s="1"/>
      <c r="GWP7" s="1"/>
      <c r="GWQ7" s="1"/>
      <c r="GWR7" s="1"/>
      <c r="GWS7" s="1"/>
      <c r="GWT7" s="1"/>
      <c r="GWU7" s="1"/>
      <c r="GWV7" s="1"/>
      <c r="GWW7" s="1"/>
      <c r="GWX7" s="1"/>
      <c r="GWY7" s="1"/>
      <c r="GWZ7" s="1"/>
      <c r="GXA7" s="1"/>
      <c r="GXB7" s="1"/>
      <c r="GXC7" s="1"/>
      <c r="GXD7" s="1"/>
      <c r="GXE7" s="1"/>
      <c r="GXF7" s="1"/>
      <c r="GXG7" s="1"/>
      <c r="GXH7" s="1"/>
      <c r="GXI7" s="1"/>
      <c r="GXJ7" s="1"/>
      <c r="GXK7" s="1"/>
      <c r="GXL7" s="1"/>
      <c r="GXM7" s="1"/>
      <c r="GXN7" s="1"/>
      <c r="GXO7" s="1"/>
      <c r="GXP7" s="1"/>
      <c r="GXQ7" s="1"/>
      <c r="GXR7" s="1"/>
      <c r="GXS7" s="1"/>
      <c r="GXT7" s="1"/>
      <c r="GXU7" s="1"/>
      <c r="GXV7" s="1"/>
      <c r="GXW7" s="1"/>
      <c r="GXX7" s="1"/>
      <c r="GXY7" s="1"/>
      <c r="GXZ7" s="1"/>
      <c r="GYA7" s="1"/>
      <c r="GYB7" s="1"/>
      <c r="GYC7" s="1"/>
      <c r="GYD7" s="1"/>
      <c r="GYE7" s="1"/>
      <c r="GYF7" s="1"/>
      <c r="GYG7" s="1"/>
      <c r="GYH7" s="1"/>
      <c r="GYI7" s="1"/>
      <c r="GYJ7" s="1"/>
      <c r="GYK7" s="1"/>
      <c r="GYL7" s="1"/>
      <c r="GYM7" s="1"/>
      <c r="GYN7" s="1"/>
      <c r="GYO7" s="1"/>
      <c r="GYP7" s="1"/>
      <c r="GYQ7" s="1"/>
      <c r="GYR7" s="1"/>
      <c r="GYS7" s="1"/>
      <c r="GYT7" s="1"/>
      <c r="GYU7" s="1"/>
      <c r="GYV7" s="1"/>
      <c r="GYW7" s="1"/>
      <c r="GYX7" s="1"/>
      <c r="GYY7" s="1"/>
      <c r="GYZ7" s="1"/>
      <c r="GZA7" s="1"/>
      <c r="GZB7" s="1"/>
      <c r="GZC7" s="1"/>
      <c r="GZD7" s="1"/>
      <c r="GZE7" s="1"/>
      <c r="GZF7" s="1"/>
      <c r="GZG7" s="1"/>
      <c r="GZH7" s="1"/>
      <c r="GZI7" s="1"/>
      <c r="GZJ7" s="1"/>
      <c r="GZK7" s="1"/>
      <c r="GZL7" s="1"/>
      <c r="GZM7" s="1"/>
      <c r="GZN7" s="1"/>
      <c r="GZO7" s="1"/>
      <c r="GZP7" s="1"/>
      <c r="GZQ7" s="1"/>
      <c r="GZR7" s="1"/>
      <c r="GZS7" s="1"/>
      <c r="GZT7" s="1"/>
      <c r="GZU7" s="1"/>
      <c r="GZV7" s="1"/>
      <c r="GZW7" s="1"/>
      <c r="GZX7" s="1"/>
      <c r="GZY7" s="1"/>
      <c r="GZZ7" s="1"/>
      <c r="HAA7" s="1"/>
      <c r="HAB7" s="1"/>
      <c r="HAC7" s="1"/>
      <c r="HAD7" s="1"/>
      <c r="HAE7" s="1"/>
      <c r="HAF7" s="1"/>
      <c r="HAG7" s="1"/>
      <c r="HAH7" s="1"/>
      <c r="HAI7" s="1"/>
      <c r="HAJ7" s="1"/>
      <c r="HAK7" s="1"/>
      <c r="HAL7" s="1"/>
      <c r="HAM7" s="1"/>
      <c r="HAN7" s="1"/>
      <c r="HAO7" s="1"/>
      <c r="HAP7" s="1"/>
      <c r="HAQ7" s="1"/>
      <c r="HAR7" s="1"/>
      <c r="HAS7" s="1"/>
      <c r="HAT7" s="1"/>
      <c r="HAU7" s="1"/>
      <c r="HAV7" s="1"/>
      <c r="HAW7" s="1"/>
      <c r="HAX7" s="1"/>
      <c r="HAY7" s="1"/>
      <c r="HAZ7" s="1"/>
      <c r="HBA7" s="1"/>
      <c r="HBB7" s="1"/>
      <c r="HBC7" s="1"/>
      <c r="HBD7" s="1"/>
      <c r="HBE7" s="1"/>
      <c r="HBF7" s="1"/>
      <c r="HBG7" s="1"/>
      <c r="HBH7" s="1"/>
      <c r="HBI7" s="1"/>
      <c r="HBJ7" s="1"/>
      <c r="HBK7" s="1"/>
      <c r="HBL7" s="1"/>
      <c r="HBM7" s="1"/>
      <c r="HBN7" s="1"/>
      <c r="HBO7" s="1"/>
      <c r="HBP7" s="1"/>
      <c r="HBQ7" s="1"/>
      <c r="HBR7" s="1"/>
      <c r="HBS7" s="1"/>
      <c r="HBT7" s="1"/>
      <c r="HBU7" s="1"/>
      <c r="HBV7" s="1"/>
      <c r="HBW7" s="1"/>
      <c r="HBX7" s="1"/>
      <c r="HBY7" s="1"/>
      <c r="HBZ7" s="1"/>
      <c r="HCA7" s="1"/>
      <c r="HCB7" s="1"/>
      <c r="HCC7" s="1"/>
      <c r="HCD7" s="1"/>
      <c r="HCE7" s="1"/>
      <c r="HCF7" s="1"/>
      <c r="HCG7" s="1"/>
      <c r="HCH7" s="1"/>
      <c r="HCI7" s="1"/>
      <c r="HCJ7" s="1"/>
      <c r="HCK7" s="1"/>
      <c r="HCL7" s="1"/>
      <c r="HCM7" s="1"/>
      <c r="HCN7" s="1"/>
      <c r="HCO7" s="1"/>
      <c r="HCP7" s="1"/>
      <c r="HCQ7" s="1"/>
      <c r="HCR7" s="1"/>
      <c r="HCS7" s="1"/>
      <c r="HCT7" s="1"/>
      <c r="HCU7" s="1"/>
      <c r="HCV7" s="1"/>
      <c r="HCW7" s="1"/>
      <c r="HCX7" s="1"/>
      <c r="HCY7" s="1"/>
      <c r="HCZ7" s="1"/>
      <c r="HDA7" s="1"/>
      <c r="HDB7" s="1"/>
      <c r="HDC7" s="1"/>
      <c r="HDD7" s="1"/>
      <c r="HDE7" s="1"/>
      <c r="HDF7" s="1"/>
      <c r="HDG7" s="1"/>
      <c r="HDH7" s="1"/>
      <c r="HDI7" s="1"/>
      <c r="HDJ7" s="1"/>
      <c r="HDK7" s="1"/>
      <c r="HDL7" s="1"/>
      <c r="HDM7" s="1"/>
      <c r="HDN7" s="1"/>
      <c r="HDO7" s="1"/>
      <c r="HDP7" s="1"/>
      <c r="HDQ7" s="1"/>
      <c r="HDR7" s="1"/>
      <c r="HDS7" s="1"/>
      <c r="HDT7" s="1"/>
      <c r="HDU7" s="1"/>
      <c r="HDV7" s="1"/>
      <c r="HDW7" s="1"/>
      <c r="HDX7" s="1"/>
      <c r="HDY7" s="1"/>
      <c r="HDZ7" s="1"/>
      <c r="HEA7" s="1"/>
      <c r="HEB7" s="1"/>
      <c r="HEC7" s="1"/>
      <c r="HED7" s="1"/>
      <c r="HEE7" s="1"/>
      <c r="HEF7" s="1"/>
      <c r="HEG7" s="1"/>
      <c r="HEH7" s="1"/>
      <c r="HEI7" s="1"/>
      <c r="HEJ7" s="1"/>
      <c r="HEK7" s="1"/>
      <c r="HEL7" s="1"/>
      <c r="HEM7" s="1"/>
      <c r="HEN7" s="1"/>
      <c r="HEO7" s="1"/>
      <c r="HEP7" s="1"/>
      <c r="HEQ7" s="1"/>
      <c r="HER7" s="1"/>
      <c r="HES7" s="1"/>
      <c r="HET7" s="1"/>
      <c r="HEU7" s="1"/>
      <c r="HEV7" s="1"/>
      <c r="HEW7" s="1"/>
      <c r="HEX7" s="1"/>
      <c r="HEY7" s="1"/>
      <c r="HEZ7" s="1"/>
      <c r="HFA7" s="1"/>
      <c r="HFB7" s="1"/>
      <c r="HFC7" s="1"/>
      <c r="HFD7" s="1"/>
      <c r="HFE7" s="1"/>
      <c r="HFF7" s="1"/>
      <c r="HFG7" s="1"/>
      <c r="HFH7" s="1"/>
      <c r="HFI7" s="1"/>
      <c r="HFJ7" s="1"/>
      <c r="HFK7" s="1"/>
      <c r="HFL7" s="1"/>
      <c r="HFM7" s="1"/>
      <c r="HFN7" s="1"/>
      <c r="HFO7" s="1"/>
      <c r="HFP7" s="1"/>
      <c r="HFQ7" s="1"/>
      <c r="HFR7" s="1"/>
      <c r="HFS7" s="1"/>
      <c r="HFT7" s="1"/>
      <c r="HFU7" s="1"/>
      <c r="HFV7" s="1"/>
      <c r="HFW7" s="1"/>
      <c r="HFX7" s="1"/>
      <c r="HFY7" s="1"/>
      <c r="HFZ7" s="1"/>
      <c r="HGA7" s="1"/>
      <c r="HGB7" s="1"/>
      <c r="HGC7" s="1"/>
      <c r="HGD7" s="1"/>
      <c r="HGE7" s="1"/>
      <c r="HGF7" s="1"/>
      <c r="HGG7" s="1"/>
      <c r="HGH7" s="1"/>
      <c r="HGI7" s="1"/>
      <c r="HGJ7" s="1"/>
      <c r="HGK7" s="1"/>
      <c r="HGL7" s="1"/>
      <c r="HGM7" s="1"/>
      <c r="HGN7" s="1"/>
      <c r="HGO7" s="1"/>
      <c r="HGP7" s="1"/>
      <c r="HGQ7" s="1"/>
      <c r="HGR7" s="1"/>
      <c r="HGS7" s="1"/>
      <c r="HGT7" s="1"/>
      <c r="HGU7" s="1"/>
      <c r="HGV7" s="1"/>
      <c r="HGW7" s="1"/>
      <c r="HGX7" s="1"/>
      <c r="HGY7" s="1"/>
      <c r="HGZ7" s="1"/>
      <c r="HHA7" s="1"/>
      <c r="HHB7" s="1"/>
      <c r="HHC7" s="1"/>
      <c r="HHD7" s="1"/>
      <c r="HHE7" s="1"/>
      <c r="HHF7" s="1"/>
      <c r="HHG7" s="1"/>
      <c r="HHH7" s="1"/>
      <c r="HHI7" s="1"/>
      <c r="HHJ7" s="1"/>
      <c r="HHK7" s="1"/>
      <c r="HHL7" s="1"/>
      <c r="HHM7" s="1"/>
      <c r="HHN7" s="1"/>
      <c r="HHO7" s="1"/>
      <c r="HHP7" s="1"/>
      <c r="HHQ7" s="1"/>
      <c r="HHR7" s="1"/>
      <c r="HHS7" s="1"/>
      <c r="HHT7" s="1"/>
      <c r="HHU7" s="1"/>
      <c r="HHV7" s="1"/>
      <c r="HHW7" s="1"/>
      <c r="HHX7" s="1"/>
      <c r="HHY7" s="1"/>
      <c r="HHZ7" s="1"/>
      <c r="HIA7" s="1"/>
      <c r="HIB7" s="1"/>
      <c r="HIC7" s="1"/>
      <c r="HID7" s="1"/>
      <c r="HIE7" s="1"/>
      <c r="HIF7" s="1"/>
      <c r="HIG7" s="1"/>
      <c r="HIH7" s="1"/>
      <c r="HII7" s="1"/>
      <c r="HIJ7" s="1"/>
      <c r="HIK7" s="1"/>
      <c r="HIL7" s="1"/>
      <c r="HIM7" s="1"/>
      <c r="HIN7" s="1"/>
      <c r="HIO7" s="1"/>
      <c r="HIP7" s="1"/>
      <c r="HIQ7" s="1"/>
      <c r="HIR7" s="1"/>
      <c r="HIS7" s="1"/>
      <c r="HIT7" s="1"/>
      <c r="HIU7" s="1"/>
      <c r="HIV7" s="1"/>
      <c r="HIW7" s="1"/>
      <c r="HIX7" s="1"/>
      <c r="HIY7" s="1"/>
      <c r="HIZ7" s="1"/>
      <c r="HJA7" s="1"/>
      <c r="HJB7" s="1"/>
      <c r="HJC7" s="1"/>
      <c r="HJD7" s="1"/>
      <c r="HJE7" s="1"/>
      <c r="HJF7" s="1"/>
      <c r="HJG7" s="1"/>
      <c r="HJH7" s="1"/>
      <c r="HJI7" s="1"/>
      <c r="HJJ7" s="1"/>
      <c r="HJK7" s="1"/>
      <c r="HJL7" s="1"/>
      <c r="HJM7" s="1"/>
      <c r="HJN7" s="1"/>
      <c r="HJO7" s="1"/>
      <c r="HJP7" s="1"/>
      <c r="HJQ7" s="1"/>
      <c r="HJR7" s="1"/>
      <c r="HJS7" s="1"/>
      <c r="HJT7" s="1"/>
      <c r="HJU7" s="1"/>
      <c r="HJV7" s="1"/>
      <c r="HJW7" s="1"/>
      <c r="HJX7" s="1"/>
      <c r="HJY7" s="1"/>
      <c r="HJZ7" s="1"/>
      <c r="HKA7" s="1"/>
      <c r="HKB7" s="1"/>
      <c r="HKC7" s="1"/>
      <c r="HKD7" s="1"/>
      <c r="HKE7" s="1"/>
      <c r="HKF7" s="1"/>
      <c r="HKG7" s="1"/>
      <c r="HKH7" s="1"/>
      <c r="HKI7" s="1"/>
      <c r="HKJ7" s="1"/>
      <c r="HKK7" s="1"/>
      <c r="HKL7" s="1"/>
      <c r="HKM7" s="1"/>
      <c r="HKN7" s="1"/>
      <c r="HKO7" s="1"/>
      <c r="HKP7" s="1"/>
      <c r="HKQ7" s="1"/>
      <c r="HKR7" s="1"/>
      <c r="HKS7" s="1"/>
      <c r="HKT7" s="1"/>
      <c r="HKU7" s="1"/>
      <c r="HKV7" s="1"/>
      <c r="HKW7" s="1"/>
      <c r="HKX7" s="1"/>
      <c r="HKY7" s="1"/>
      <c r="HKZ7" s="1"/>
      <c r="HLA7" s="1"/>
      <c r="HLB7" s="1"/>
      <c r="HLC7" s="1"/>
      <c r="HLD7" s="1"/>
      <c r="HLE7" s="1"/>
      <c r="HLF7" s="1"/>
      <c r="HLG7" s="1"/>
      <c r="HLH7" s="1"/>
      <c r="HLI7" s="1"/>
      <c r="HLJ7" s="1"/>
      <c r="HLK7" s="1"/>
      <c r="HLL7" s="1"/>
      <c r="HLM7" s="1"/>
      <c r="HLN7" s="1"/>
      <c r="HLO7" s="1"/>
      <c r="HLP7" s="1"/>
      <c r="HLQ7" s="1"/>
      <c r="HLR7" s="1"/>
      <c r="HLS7" s="1"/>
      <c r="HLT7" s="1"/>
      <c r="HLU7" s="1"/>
      <c r="HLV7" s="1"/>
      <c r="HLW7" s="1"/>
      <c r="HLX7" s="1"/>
      <c r="HLY7" s="1"/>
      <c r="HLZ7" s="1"/>
      <c r="HMA7" s="1"/>
      <c r="HMB7" s="1"/>
      <c r="HMC7" s="1"/>
      <c r="HMD7" s="1"/>
      <c r="HME7" s="1"/>
      <c r="HMF7" s="1"/>
      <c r="HMG7" s="1"/>
      <c r="HMH7" s="1"/>
      <c r="HMI7" s="1"/>
      <c r="HMJ7" s="1"/>
      <c r="HMK7" s="1"/>
      <c r="HML7" s="1"/>
      <c r="HMM7" s="1"/>
      <c r="HMN7" s="1"/>
      <c r="HMO7" s="1"/>
      <c r="HMP7" s="1"/>
      <c r="HMQ7" s="1"/>
      <c r="HMR7" s="1"/>
      <c r="HMS7" s="1"/>
      <c r="HMT7" s="1"/>
      <c r="HMU7" s="1"/>
      <c r="HMV7" s="1"/>
      <c r="HMW7" s="1"/>
      <c r="HMX7" s="1"/>
      <c r="HMY7" s="1"/>
      <c r="HMZ7" s="1"/>
      <c r="HNA7" s="1"/>
      <c r="HNB7" s="1"/>
      <c r="HNC7" s="1"/>
      <c r="HND7" s="1"/>
      <c r="HNE7" s="1"/>
      <c r="HNF7" s="1"/>
      <c r="HNG7" s="1"/>
      <c r="HNH7" s="1"/>
      <c r="HNI7" s="1"/>
      <c r="HNJ7" s="1"/>
      <c r="HNK7" s="1"/>
      <c r="HNL7" s="1"/>
      <c r="HNM7" s="1"/>
      <c r="HNN7" s="1"/>
      <c r="HNO7" s="1"/>
      <c r="HNP7" s="1"/>
      <c r="HNQ7" s="1"/>
      <c r="HNR7" s="1"/>
      <c r="HNS7" s="1"/>
      <c r="HNT7" s="1"/>
      <c r="HNU7" s="1"/>
      <c r="HNV7" s="1"/>
      <c r="HNW7" s="1"/>
      <c r="HNX7" s="1"/>
      <c r="HNY7" s="1"/>
      <c r="HNZ7" s="1"/>
      <c r="HOA7" s="1"/>
      <c r="HOB7" s="1"/>
      <c r="HOC7" s="1"/>
      <c r="HOD7" s="1"/>
      <c r="HOE7" s="1"/>
      <c r="HOF7" s="1"/>
      <c r="HOG7" s="1"/>
      <c r="HOH7" s="1"/>
      <c r="HOI7" s="1"/>
      <c r="HOJ7" s="1"/>
      <c r="HOK7" s="1"/>
      <c r="HOL7" s="1"/>
      <c r="HOM7" s="1"/>
      <c r="HON7" s="1"/>
      <c r="HOO7" s="1"/>
      <c r="HOP7" s="1"/>
      <c r="HOQ7" s="1"/>
      <c r="HOR7" s="1"/>
      <c r="HOS7" s="1"/>
      <c r="HOT7" s="1"/>
      <c r="HOU7" s="1"/>
      <c r="HOV7" s="1"/>
      <c r="HOW7" s="1"/>
      <c r="HOX7" s="1"/>
      <c r="HOY7" s="1"/>
      <c r="HOZ7" s="1"/>
      <c r="HPA7" s="1"/>
      <c r="HPB7" s="1"/>
      <c r="HPC7" s="1"/>
      <c r="HPD7" s="1"/>
      <c r="HPE7" s="1"/>
      <c r="HPF7" s="1"/>
      <c r="HPG7" s="1"/>
      <c r="HPH7" s="1"/>
      <c r="HPI7" s="1"/>
      <c r="HPJ7" s="1"/>
      <c r="HPK7" s="1"/>
      <c r="HPL7" s="1"/>
      <c r="HPM7" s="1"/>
      <c r="HPN7" s="1"/>
      <c r="HPO7" s="1"/>
      <c r="HPP7" s="1"/>
      <c r="HPQ7" s="1"/>
      <c r="HPR7" s="1"/>
      <c r="HPS7" s="1"/>
      <c r="HPT7" s="1"/>
      <c r="HPU7" s="1"/>
      <c r="HPV7" s="1"/>
      <c r="HPW7" s="1"/>
      <c r="HPX7" s="1"/>
      <c r="HPY7" s="1"/>
      <c r="HPZ7" s="1"/>
      <c r="HQA7" s="1"/>
      <c r="HQB7" s="1"/>
      <c r="HQC7" s="1"/>
      <c r="HQD7" s="1"/>
      <c r="HQE7" s="1"/>
      <c r="HQF7" s="1"/>
      <c r="HQG7" s="1"/>
      <c r="HQH7" s="1"/>
      <c r="HQI7" s="1"/>
      <c r="HQJ7" s="1"/>
      <c r="HQK7" s="1"/>
      <c r="HQL7" s="1"/>
      <c r="HQM7" s="1"/>
      <c r="HQN7" s="1"/>
      <c r="HQO7" s="1"/>
      <c r="HQP7" s="1"/>
      <c r="HQQ7" s="1"/>
      <c r="HQR7" s="1"/>
      <c r="HQS7" s="1"/>
      <c r="HQT7" s="1"/>
      <c r="HQU7" s="1"/>
      <c r="HQV7" s="1"/>
      <c r="HQW7" s="1"/>
      <c r="HQX7" s="1"/>
      <c r="HQY7" s="1"/>
      <c r="HQZ7" s="1"/>
      <c r="HRA7" s="1"/>
      <c r="HRB7" s="1"/>
      <c r="HRC7" s="1"/>
      <c r="HRD7" s="1"/>
      <c r="HRE7" s="1"/>
      <c r="HRF7" s="1"/>
      <c r="HRG7" s="1"/>
      <c r="HRH7" s="1"/>
      <c r="HRI7" s="1"/>
      <c r="HRJ7" s="1"/>
      <c r="HRK7" s="1"/>
      <c r="HRL7" s="1"/>
      <c r="HRM7" s="1"/>
      <c r="HRN7" s="1"/>
      <c r="HRO7" s="1"/>
      <c r="HRP7" s="1"/>
      <c r="HRQ7" s="1"/>
      <c r="HRR7" s="1"/>
      <c r="HRS7" s="1"/>
      <c r="HRT7" s="1"/>
      <c r="HRU7" s="1"/>
      <c r="HRV7" s="1"/>
      <c r="HRW7" s="1"/>
      <c r="HRX7" s="1"/>
      <c r="HRY7" s="1"/>
      <c r="HRZ7" s="1"/>
      <c r="HSA7" s="1"/>
      <c r="HSB7" s="1"/>
      <c r="HSC7" s="1"/>
      <c r="HSD7" s="1"/>
      <c r="HSE7" s="1"/>
      <c r="HSF7" s="1"/>
      <c r="HSG7" s="1"/>
      <c r="HSH7" s="1"/>
      <c r="HSI7" s="1"/>
      <c r="HSJ7" s="1"/>
      <c r="HSK7" s="1"/>
      <c r="HSL7" s="1"/>
      <c r="HSM7" s="1"/>
      <c r="HSN7" s="1"/>
      <c r="HSO7" s="1"/>
      <c r="HSP7" s="1"/>
      <c r="HSQ7" s="1"/>
      <c r="HSR7" s="1"/>
      <c r="HSS7" s="1"/>
      <c r="HST7" s="1"/>
      <c r="HSU7" s="1"/>
      <c r="HSV7" s="1"/>
      <c r="HSW7" s="1"/>
      <c r="HSX7" s="1"/>
      <c r="HSY7" s="1"/>
      <c r="HSZ7" s="1"/>
      <c r="HTA7" s="1"/>
      <c r="HTB7" s="1"/>
      <c r="HTC7" s="1"/>
      <c r="HTD7" s="1"/>
      <c r="HTE7" s="1"/>
      <c r="HTF7" s="1"/>
      <c r="HTG7" s="1"/>
      <c r="HTH7" s="1"/>
      <c r="HTI7" s="1"/>
      <c r="HTJ7" s="1"/>
      <c r="HTK7" s="1"/>
      <c r="HTL7" s="1"/>
      <c r="HTM7" s="1"/>
      <c r="HTN7" s="1"/>
      <c r="HTO7" s="1"/>
      <c r="HTP7" s="1"/>
      <c r="HTQ7" s="1"/>
      <c r="HTR7" s="1"/>
      <c r="HTS7" s="1"/>
      <c r="HTT7" s="1"/>
      <c r="HTU7" s="1"/>
      <c r="HTV7" s="1"/>
      <c r="HTW7" s="1"/>
      <c r="HTX7" s="1"/>
      <c r="HTY7" s="1"/>
      <c r="HTZ7" s="1"/>
      <c r="HUA7" s="1"/>
      <c r="HUB7" s="1"/>
      <c r="HUC7" s="1"/>
      <c r="HUD7" s="1"/>
      <c r="HUE7" s="1"/>
      <c r="HUF7" s="1"/>
      <c r="HUG7" s="1"/>
      <c r="HUH7" s="1"/>
      <c r="HUI7" s="1"/>
      <c r="HUJ7" s="1"/>
      <c r="HUK7" s="1"/>
      <c r="HUL7" s="1"/>
      <c r="HUM7" s="1"/>
      <c r="HUN7" s="1"/>
      <c r="HUO7" s="1"/>
      <c r="HUP7" s="1"/>
      <c r="HUQ7" s="1"/>
      <c r="HUR7" s="1"/>
      <c r="HUS7" s="1"/>
      <c r="HUT7" s="1"/>
      <c r="HUU7" s="1"/>
      <c r="HUV7" s="1"/>
      <c r="HUW7" s="1"/>
      <c r="HUX7" s="1"/>
      <c r="HUY7" s="1"/>
      <c r="HUZ7" s="1"/>
      <c r="HVA7" s="1"/>
      <c r="HVB7" s="1"/>
      <c r="HVC7" s="1"/>
      <c r="HVD7" s="1"/>
      <c r="HVE7" s="1"/>
      <c r="HVF7" s="1"/>
      <c r="HVG7" s="1"/>
      <c r="HVH7" s="1"/>
      <c r="HVI7" s="1"/>
      <c r="HVJ7" s="1"/>
      <c r="HVK7" s="1"/>
      <c r="HVL7" s="1"/>
      <c r="HVM7" s="1"/>
      <c r="HVN7" s="1"/>
      <c r="HVO7" s="1"/>
      <c r="HVP7" s="1"/>
      <c r="HVQ7" s="1"/>
      <c r="HVR7" s="1"/>
      <c r="HVS7" s="1"/>
      <c r="HVT7" s="1"/>
      <c r="HVU7" s="1"/>
      <c r="HVV7" s="1"/>
      <c r="HVW7" s="1"/>
      <c r="HVX7" s="1"/>
      <c r="HVY7" s="1"/>
      <c r="HVZ7" s="1"/>
      <c r="HWA7" s="1"/>
      <c r="HWB7" s="1"/>
      <c r="HWC7" s="1"/>
      <c r="HWD7" s="1"/>
      <c r="HWE7" s="1"/>
      <c r="HWF7" s="1"/>
      <c r="HWG7" s="1"/>
      <c r="HWH7" s="1"/>
      <c r="HWI7" s="1"/>
      <c r="HWJ7" s="1"/>
      <c r="HWK7" s="1"/>
      <c r="HWL7" s="1"/>
      <c r="HWM7" s="1"/>
      <c r="HWN7" s="1"/>
      <c r="HWO7" s="1"/>
      <c r="HWP7" s="1"/>
      <c r="HWQ7" s="1"/>
      <c r="HWR7" s="1"/>
      <c r="HWS7" s="1"/>
      <c r="HWT7" s="1"/>
      <c r="HWU7" s="1"/>
      <c r="HWV7" s="1"/>
      <c r="HWW7" s="1"/>
      <c r="HWX7" s="1"/>
      <c r="HWY7" s="1"/>
      <c r="HWZ7" s="1"/>
      <c r="HXA7" s="1"/>
      <c r="HXB7" s="1"/>
      <c r="HXC7" s="1"/>
      <c r="HXD7" s="1"/>
      <c r="HXE7" s="1"/>
      <c r="HXF7" s="1"/>
      <c r="HXG7" s="1"/>
      <c r="HXH7" s="1"/>
      <c r="HXI7" s="1"/>
      <c r="HXJ7" s="1"/>
      <c r="HXK7" s="1"/>
      <c r="HXL7" s="1"/>
      <c r="HXM7" s="1"/>
      <c r="HXN7" s="1"/>
      <c r="HXO7" s="1"/>
      <c r="HXP7" s="1"/>
      <c r="HXQ7" s="1"/>
      <c r="HXR7" s="1"/>
      <c r="HXS7" s="1"/>
      <c r="HXT7" s="1"/>
      <c r="HXU7" s="1"/>
      <c r="HXV7" s="1"/>
      <c r="HXW7" s="1"/>
      <c r="HXX7" s="1"/>
      <c r="HXY7" s="1"/>
      <c r="HXZ7" s="1"/>
      <c r="HYA7" s="1"/>
      <c r="HYB7" s="1"/>
      <c r="HYC7" s="1"/>
      <c r="HYD7" s="1"/>
      <c r="HYE7" s="1"/>
      <c r="HYF7" s="1"/>
      <c r="HYG7" s="1"/>
      <c r="HYH7" s="1"/>
      <c r="HYI7" s="1"/>
      <c r="HYJ7" s="1"/>
      <c r="HYK7" s="1"/>
      <c r="HYL7" s="1"/>
      <c r="HYM7" s="1"/>
      <c r="HYN7" s="1"/>
      <c r="HYO7" s="1"/>
      <c r="HYP7" s="1"/>
      <c r="HYQ7" s="1"/>
      <c r="HYR7" s="1"/>
      <c r="HYS7" s="1"/>
      <c r="HYT7" s="1"/>
      <c r="HYU7" s="1"/>
      <c r="HYV7" s="1"/>
      <c r="HYW7" s="1"/>
      <c r="HYX7" s="1"/>
      <c r="HYY7" s="1"/>
      <c r="HYZ7" s="1"/>
      <c r="HZA7" s="1"/>
      <c r="HZB7" s="1"/>
      <c r="HZC7" s="1"/>
      <c r="HZD7" s="1"/>
      <c r="HZE7" s="1"/>
      <c r="HZF7" s="1"/>
      <c r="HZG7" s="1"/>
      <c r="HZH7" s="1"/>
      <c r="HZI7" s="1"/>
      <c r="HZJ7" s="1"/>
      <c r="HZK7" s="1"/>
      <c r="HZL7" s="1"/>
      <c r="HZM7" s="1"/>
      <c r="HZN7" s="1"/>
      <c r="HZO7" s="1"/>
      <c r="HZP7" s="1"/>
      <c r="HZQ7" s="1"/>
      <c r="HZR7" s="1"/>
      <c r="HZS7" s="1"/>
      <c r="HZT7" s="1"/>
      <c r="HZU7" s="1"/>
      <c r="HZV7" s="1"/>
      <c r="HZW7" s="1"/>
      <c r="HZX7" s="1"/>
      <c r="HZY7" s="1"/>
      <c r="HZZ7" s="1"/>
      <c r="IAA7" s="1"/>
      <c r="IAB7" s="1"/>
      <c r="IAC7" s="1"/>
      <c r="IAD7" s="1"/>
      <c r="IAE7" s="1"/>
      <c r="IAF7" s="1"/>
      <c r="IAG7" s="1"/>
      <c r="IAH7" s="1"/>
      <c r="IAI7" s="1"/>
      <c r="IAJ7" s="1"/>
      <c r="IAK7" s="1"/>
      <c r="IAL7" s="1"/>
      <c r="IAM7" s="1"/>
      <c r="IAN7" s="1"/>
      <c r="IAO7" s="1"/>
      <c r="IAP7" s="1"/>
      <c r="IAQ7" s="1"/>
      <c r="IAR7" s="1"/>
      <c r="IAS7" s="1"/>
      <c r="IAT7" s="1"/>
      <c r="IAU7" s="1"/>
      <c r="IAV7" s="1"/>
      <c r="IAW7" s="1"/>
      <c r="IAX7" s="1"/>
      <c r="IAY7" s="1"/>
      <c r="IAZ7" s="1"/>
      <c r="IBA7" s="1"/>
      <c r="IBB7" s="1"/>
      <c r="IBC7" s="1"/>
      <c r="IBD7" s="1"/>
      <c r="IBE7" s="1"/>
      <c r="IBF7" s="1"/>
      <c r="IBG7" s="1"/>
      <c r="IBH7" s="1"/>
      <c r="IBI7" s="1"/>
      <c r="IBJ7" s="1"/>
      <c r="IBK7" s="1"/>
      <c r="IBL7" s="1"/>
      <c r="IBM7" s="1"/>
      <c r="IBN7" s="1"/>
      <c r="IBO7" s="1"/>
      <c r="IBP7" s="1"/>
      <c r="IBQ7" s="1"/>
      <c r="IBR7" s="1"/>
      <c r="IBS7" s="1"/>
      <c r="IBT7" s="1"/>
      <c r="IBU7" s="1"/>
      <c r="IBV7" s="1"/>
      <c r="IBW7" s="1"/>
      <c r="IBX7" s="1"/>
      <c r="IBY7" s="1"/>
      <c r="IBZ7" s="1"/>
      <c r="ICA7" s="1"/>
      <c r="ICB7" s="1"/>
      <c r="ICC7" s="1"/>
      <c r="ICD7" s="1"/>
      <c r="ICE7" s="1"/>
      <c r="ICF7" s="1"/>
      <c r="ICG7" s="1"/>
      <c r="ICH7" s="1"/>
      <c r="ICI7" s="1"/>
      <c r="ICJ7" s="1"/>
      <c r="ICK7" s="1"/>
      <c r="ICL7" s="1"/>
      <c r="ICM7" s="1"/>
      <c r="ICN7" s="1"/>
      <c r="ICO7" s="1"/>
      <c r="ICP7" s="1"/>
      <c r="ICQ7" s="1"/>
      <c r="ICR7" s="1"/>
      <c r="ICS7" s="1"/>
      <c r="ICT7" s="1"/>
      <c r="ICU7" s="1"/>
      <c r="ICV7" s="1"/>
      <c r="ICW7" s="1"/>
      <c r="ICX7" s="1"/>
      <c r="ICY7" s="1"/>
      <c r="ICZ7" s="1"/>
      <c r="IDA7" s="1"/>
      <c r="IDB7" s="1"/>
      <c r="IDC7" s="1"/>
      <c r="IDD7" s="1"/>
      <c r="IDE7" s="1"/>
      <c r="IDF7" s="1"/>
      <c r="IDG7" s="1"/>
      <c r="IDH7" s="1"/>
      <c r="IDI7" s="1"/>
      <c r="IDJ7" s="1"/>
      <c r="IDK7" s="1"/>
      <c r="IDL7" s="1"/>
      <c r="IDM7" s="1"/>
      <c r="IDN7" s="1"/>
      <c r="IDO7" s="1"/>
      <c r="IDP7" s="1"/>
      <c r="IDQ7" s="1"/>
      <c r="IDR7" s="1"/>
      <c r="IDS7" s="1"/>
      <c r="IDT7" s="1"/>
      <c r="IDU7" s="1"/>
      <c r="IDV7" s="1"/>
      <c r="IDW7" s="1"/>
      <c r="IDX7" s="1"/>
      <c r="IDY7" s="1"/>
      <c r="IDZ7" s="1"/>
      <c r="IEA7" s="1"/>
      <c r="IEB7" s="1"/>
      <c r="IEC7" s="1"/>
      <c r="IED7" s="1"/>
      <c r="IEE7" s="1"/>
      <c r="IEF7" s="1"/>
      <c r="IEG7" s="1"/>
      <c r="IEH7" s="1"/>
      <c r="IEI7" s="1"/>
      <c r="IEJ7" s="1"/>
      <c r="IEK7" s="1"/>
      <c r="IEL7" s="1"/>
      <c r="IEM7" s="1"/>
      <c r="IEN7" s="1"/>
      <c r="IEO7" s="1"/>
      <c r="IEP7" s="1"/>
      <c r="IEQ7" s="1"/>
      <c r="IER7" s="1"/>
      <c r="IES7" s="1"/>
      <c r="IET7" s="1"/>
      <c r="IEU7" s="1"/>
      <c r="IEV7" s="1"/>
      <c r="IEW7" s="1"/>
      <c r="IEX7" s="1"/>
      <c r="IEY7" s="1"/>
      <c r="IEZ7" s="1"/>
      <c r="IFA7" s="1"/>
      <c r="IFB7" s="1"/>
      <c r="IFC7" s="1"/>
      <c r="IFD7" s="1"/>
      <c r="IFE7" s="1"/>
      <c r="IFF7" s="1"/>
      <c r="IFG7" s="1"/>
      <c r="IFH7" s="1"/>
      <c r="IFI7" s="1"/>
      <c r="IFJ7" s="1"/>
      <c r="IFK7" s="1"/>
      <c r="IFL7" s="1"/>
      <c r="IFM7" s="1"/>
      <c r="IFN7" s="1"/>
      <c r="IFO7" s="1"/>
      <c r="IFP7" s="1"/>
      <c r="IFQ7" s="1"/>
      <c r="IFR7" s="1"/>
      <c r="IFS7" s="1"/>
      <c r="IFT7" s="1"/>
      <c r="IFU7" s="1"/>
      <c r="IFV7" s="1"/>
      <c r="IFW7" s="1"/>
      <c r="IFX7" s="1"/>
      <c r="IFY7" s="1"/>
      <c r="IFZ7" s="1"/>
      <c r="IGA7" s="1"/>
      <c r="IGB7" s="1"/>
      <c r="IGC7" s="1"/>
      <c r="IGD7" s="1"/>
      <c r="IGE7" s="1"/>
      <c r="IGF7" s="1"/>
      <c r="IGG7" s="1"/>
      <c r="IGH7" s="1"/>
      <c r="IGI7" s="1"/>
      <c r="IGJ7" s="1"/>
      <c r="IGK7" s="1"/>
      <c r="IGL7" s="1"/>
      <c r="IGM7" s="1"/>
      <c r="IGN7" s="1"/>
      <c r="IGO7" s="1"/>
      <c r="IGP7" s="1"/>
      <c r="IGQ7" s="1"/>
      <c r="IGR7" s="1"/>
      <c r="IGS7" s="1"/>
      <c r="IGT7" s="1"/>
      <c r="IGU7" s="1"/>
      <c r="IGV7" s="1"/>
      <c r="IGW7" s="1"/>
      <c r="IGX7" s="1"/>
      <c r="IGY7" s="1"/>
      <c r="IGZ7" s="1"/>
      <c r="IHA7" s="1"/>
      <c r="IHB7" s="1"/>
      <c r="IHC7" s="1"/>
      <c r="IHD7" s="1"/>
      <c r="IHE7" s="1"/>
      <c r="IHF7" s="1"/>
      <c r="IHG7" s="1"/>
      <c r="IHH7" s="1"/>
      <c r="IHI7" s="1"/>
      <c r="IHJ7" s="1"/>
      <c r="IHK7" s="1"/>
      <c r="IHL7" s="1"/>
      <c r="IHM7" s="1"/>
      <c r="IHN7" s="1"/>
      <c r="IHO7" s="1"/>
      <c r="IHP7" s="1"/>
      <c r="IHQ7" s="1"/>
      <c r="IHR7" s="1"/>
      <c r="IHS7" s="1"/>
      <c r="IHT7" s="1"/>
      <c r="IHU7" s="1"/>
      <c r="IHV7" s="1"/>
      <c r="IHW7" s="1"/>
      <c r="IHX7" s="1"/>
      <c r="IHY7" s="1"/>
      <c r="IHZ7" s="1"/>
      <c r="IIA7" s="1"/>
      <c r="IIB7" s="1"/>
      <c r="IIC7" s="1"/>
      <c r="IID7" s="1"/>
      <c r="IIE7" s="1"/>
      <c r="IIF7" s="1"/>
      <c r="IIG7" s="1"/>
      <c r="IIH7" s="1"/>
      <c r="III7" s="1"/>
      <c r="IIJ7" s="1"/>
      <c r="IIK7" s="1"/>
      <c r="IIL7" s="1"/>
      <c r="IIM7" s="1"/>
      <c r="IIN7" s="1"/>
      <c r="IIO7" s="1"/>
      <c r="IIP7" s="1"/>
      <c r="IIQ7" s="1"/>
      <c r="IIR7" s="1"/>
      <c r="IIS7" s="1"/>
      <c r="IIT7" s="1"/>
      <c r="IIU7" s="1"/>
      <c r="IIV7" s="1"/>
      <c r="IIW7" s="1"/>
      <c r="IIX7" s="1"/>
      <c r="IIY7" s="1"/>
      <c r="IIZ7" s="1"/>
      <c r="IJA7" s="1"/>
      <c r="IJB7" s="1"/>
      <c r="IJC7" s="1"/>
      <c r="IJD7" s="1"/>
      <c r="IJE7" s="1"/>
      <c r="IJF7" s="1"/>
      <c r="IJG7" s="1"/>
      <c r="IJH7" s="1"/>
      <c r="IJI7" s="1"/>
      <c r="IJJ7" s="1"/>
      <c r="IJK7" s="1"/>
      <c r="IJL7" s="1"/>
      <c r="IJM7" s="1"/>
      <c r="IJN7" s="1"/>
      <c r="IJO7" s="1"/>
      <c r="IJP7" s="1"/>
      <c r="IJQ7" s="1"/>
      <c r="IJR7" s="1"/>
      <c r="IJS7" s="1"/>
      <c r="IJT7" s="1"/>
      <c r="IJU7" s="1"/>
      <c r="IJV7" s="1"/>
      <c r="IJW7" s="1"/>
      <c r="IJX7" s="1"/>
      <c r="IJY7" s="1"/>
      <c r="IJZ7" s="1"/>
      <c r="IKA7" s="1"/>
      <c r="IKB7" s="1"/>
      <c r="IKC7" s="1"/>
      <c r="IKD7" s="1"/>
      <c r="IKE7" s="1"/>
      <c r="IKF7" s="1"/>
      <c r="IKG7" s="1"/>
      <c r="IKH7" s="1"/>
      <c r="IKI7" s="1"/>
      <c r="IKJ7" s="1"/>
      <c r="IKK7" s="1"/>
      <c r="IKL7" s="1"/>
      <c r="IKM7" s="1"/>
      <c r="IKN7" s="1"/>
      <c r="IKO7" s="1"/>
      <c r="IKP7" s="1"/>
      <c r="IKQ7" s="1"/>
      <c r="IKR7" s="1"/>
      <c r="IKS7" s="1"/>
      <c r="IKT7" s="1"/>
      <c r="IKU7" s="1"/>
      <c r="IKV7" s="1"/>
      <c r="IKW7" s="1"/>
      <c r="IKX7" s="1"/>
      <c r="IKY7" s="1"/>
      <c r="IKZ7" s="1"/>
      <c r="ILA7" s="1"/>
      <c r="ILB7" s="1"/>
      <c r="ILC7" s="1"/>
      <c r="ILD7" s="1"/>
      <c r="ILE7" s="1"/>
      <c r="ILF7" s="1"/>
      <c r="ILG7" s="1"/>
      <c r="ILH7" s="1"/>
      <c r="ILI7" s="1"/>
      <c r="ILJ7" s="1"/>
      <c r="ILK7" s="1"/>
      <c r="ILL7" s="1"/>
      <c r="ILM7" s="1"/>
      <c r="ILN7" s="1"/>
      <c r="ILO7" s="1"/>
      <c r="ILP7" s="1"/>
      <c r="ILQ7" s="1"/>
      <c r="ILR7" s="1"/>
      <c r="ILS7" s="1"/>
      <c r="ILT7" s="1"/>
      <c r="ILU7" s="1"/>
      <c r="ILV7" s="1"/>
      <c r="ILW7" s="1"/>
      <c r="ILX7" s="1"/>
      <c r="ILY7" s="1"/>
      <c r="ILZ7" s="1"/>
      <c r="IMA7" s="1"/>
      <c r="IMB7" s="1"/>
      <c r="IMC7" s="1"/>
      <c r="IMD7" s="1"/>
      <c r="IME7" s="1"/>
      <c r="IMF7" s="1"/>
      <c r="IMG7" s="1"/>
      <c r="IMH7" s="1"/>
      <c r="IMI7" s="1"/>
      <c r="IMJ7" s="1"/>
      <c r="IMK7" s="1"/>
      <c r="IML7" s="1"/>
      <c r="IMM7" s="1"/>
      <c r="IMN7" s="1"/>
      <c r="IMO7" s="1"/>
      <c r="IMP7" s="1"/>
      <c r="IMQ7" s="1"/>
      <c r="IMR7" s="1"/>
      <c r="IMS7" s="1"/>
      <c r="IMT7" s="1"/>
      <c r="IMU7" s="1"/>
      <c r="IMV7" s="1"/>
      <c r="IMW7" s="1"/>
      <c r="IMX7" s="1"/>
      <c r="IMY7" s="1"/>
      <c r="IMZ7" s="1"/>
      <c r="INA7" s="1"/>
      <c r="INB7" s="1"/>
      <c r="INC7" s="1"/>
      <c r="IND7" s="1"/>
      <c r="INE7" s="1"/>
      <c r="INF7" s="1"/>
      <c r="ING7" s="1"/>
      <c r="INH7" s="1"/>
      <c r="INI7" s="1"/>
      <c r="INJ7" s="1"/>
      <c r="INK7" s="1"/>
      <c r="INL7" s="1"/>
      <c r="INM7" s="1"/>
      <c r="INN7" s="1"/>
      <c r="INO7" s="1"/>
      <c r="INP7" s="1"/>
      <c r="INQ7" s="1"/>
      <c r="INR7" s="1"/>
      <c r="INS7" s="1"/>
      <c r="INT7" s="1"/>
      <c r="INU7" s="1"/>
      <c r="INV7" s="1"/>
      <c r="INW7" s="1"/>
      <c r="INX7" s="1"/>
      <c r="INY7" s="1"/>
      <c r="INZ7" s="1"/>
      <c r="IOA7" s="1"/>
      <c r="IOB7" s="1"/>
      <c r="IOC7" s="1"/>
      <c r="IOD7" s="1"/>
      <c r="IOE7" s="1"/>
      <c r="IOF7" s="1"/>
      <c r="IOG7" s="1"/>
      <c r="IOH7" s="1"/>
      <c r="IOI7" s="1"/>
      <c r="IOJ7" s="1"/>
      <c r="IOK7" s="1"/>
      <c r="IOL7" s="1"/>
      <c r="IOM7" s="1"/>
      <c r="ION7" s="1"/>
      <c r="IOO7" s="1"/>
      <c r="IOP7" s="1"/>
      <c r="IOQ7" s="1"/>
      <c r="IOR7" s="1"/>
      <c r="IOS7" s="1"/>
      <c r="IOT7" s="1"/>
      <c r="IOU7" s="1"/>
      <c r="IOV7" s="1"/>
      <c r="IOW7" s="1"/>
      <c r="IOX7" s="1"/>
      <c r="IOY7" s="1"/>
      <c r="IOZ7" s="1"/>
      <c r="IPA7" s="1"/>
      <c r="IPB7" s="1"/>
      <c r="IPC7" s="1"/>
      <c r="IPD7" s="1"/>
      <c r="IPE7" s="1"/>
      <c r="IPF7" s="1"/>
      <c r="IPG7" s="1"/>
      <c r="IPH7" s="1"/>
      <c r="IPI7" s="1"/>
      <c r="IPJ7" s="1"/>
      <c r="IPK7" s="1"/>
      <c r="IPL7" s="1"/>
      <c r="IPM7" s="1"/>
      <c r="IPN7" s="1"/>
      <c r="IPO7" s="1"/>
      <c r="IPP7" s="1"/>
      <c r="IPQ7" s="1"/>
      <c r="IPR7" s="1"/>
      <c r="IPS7" s="1"/>
      <c r="IPT7" s="1"/>
      <c r="IPU7" s="1"/>
      <c r="IPV7" s="1"/>
      <c r="IPW7" s="1"/>
      <c r="IPX7" s="1"/>
      <c r="IPY7" s="1"/>
      <c r="IPZ7" s="1"/>
      <c r="IQA7" s="1"/>
      <c r="IQB7" s="1"/>
      <c r="IQC7" s="1"/>
      <c r="IQD7" s="1"/>
      <c r="IQE7" s="1"/>
      <c r="IQF7" s="1"/>
      <c r="IQG7" s="1"/>
      <c r="IQH7" s="1"/>
      <c r="IQI7" s="1"/>
      <c r="IQJ7" s="1"/>
      <c r="IQK7" s="1"/>
      <c r="IQL7" s="1"/>
      <c r="IQM7" s="1"/>
      <c r="IQN7" s="1"/>
      <c r="IQO7" s="1"/>
      <c r="IQP7" s="1"/>
      <c r="IQQ7" s="1"/>
      <c r="IQR7" s="1"/>
      <c r="IQS7" s="1"/>
      <c r="IQT7" s="1"/>
      <c r="IQU7" s="1"/>
      <c r="IQV7" s="1"/>
      <c r="IQW7" s="1"/>
      <c r="IQX7" s="1"/>
      <c r="IQY7" s="1"/>
      <c r="IQZ7" s="1"/>
      <c r="IRA7" s="1"/>
      <c r="IRB7" s="1"/>
      <c r="IRC7" s="1"/>
      <c r="IRD7" s="1"/>
      <c r="IRE7" s="1"/>
      <c r="IRF7" s="1"/>
      <c r="IRG7" s="1"/>
      <c r="IRH7" s="1"/>
      <c r="IRI7" s="1"/>
      <c r="IRJ7" s="1"/>
      <c r="IRK7" s="1"/>
      <c r="IRL7" s="1"/>
      <c r="IRM7" s="1"/>
      <c r="IRN7" s="1"/>
      <c r="IRO7" s="1"/>
      <c r="IRP7" s="1"/>
      <c r="IRQ7" s="1"/>
      <c r="IRR7" s="1"/>
      <c r="IRS7" s="1"/>
      <c r="IRT7" s="1"/>
      <c r="IRU7" s="1"/>
      <c r="IRV7" s="1"/>
      <c r="IRW7" s="1"/>
      <c r="IRX7" s="1"/>
      <c r="IRY7" s="1"/>
      <c r="IRZ7" s="1"/>
      <c r="ISA7" s="1"/>
      <c r="ISB7" s="1"/>
      <c r="ISC7" s="1"/>
      <c r="ISD7" s="1"/>
      <c r="ISE7" s="1"/>
      <c r="ISF7" s="1"/>
      <c r="ISG7" s="1"/>
      <c r="ISH7" s="1"/>
      <c r="ISI7" s="1"/>
      <c r="ISJ7" s="1"/>
      <c r="ISK7" s="1"/>
      <c r="ISL7" s="1"/>
      <c r="ISM7" s="1"/>
      <c r="ISN7" s="1"/>
      <c r="ISO7" s="1"/>
      <c r="ISP7" s="1"/>
      <c r="ISQ7" s="1"/>
      <c r="ISR7" s="1"/>
      <c r="ISS7" s="1"/>
      <c r="IST7" s="1"/>
      <c r="ISU7" s="1"/>
      <c r="ISV7" s="1"/>
      <c r="ISW7" s="1"/>
      <c r="ISX7" s="1"/>
      <c r="ISY7" s="1"/>
      <c r="ISZ7" s="1"/>
      <c r="ITA7" s="1"/>
      <c r="ITB7" s="1"/>
      <c r="ITC7" s="1"/>
      <c r="ITD7" s="1"/>
      <c r="ITE7" s="1"/>
      <c r="ITF7" s="1"/>
      <c r="ITG7" s="1"/>
      <c r="ITH7" s="1"/>
      <c r="ITI7" s="1"/>
      <c r="ITJ7" s="1"/>
      <c r="ITK7" s="1"/>
      <c r="ITL7" s="1"/>
      <c r="ITM7" s="1"/>
      <c r="ITN7" s="1"/>
      <c r="ITO7" s="1"/>
      <c r="ITP7" s="1"/>
      <c r="ITQ7" s="1"/>
      <c r="ITR7" s="1"/>
      <c r="ITS7" s="1"/>
      <c r="ITT7" s="1"/>
      <c r="ITU7" s="1"/>
      <c r="ITV7" s="1"/>
      <c r="ITW7" s="1"/>
      <c r="ITX7" s="1"/>
      <c r="ITY7" s="1"/>
      <c r="ITZ7" s="1"/>
      <c r="IUA7" s="1"/>
      <c r="IUB7" s="1"/>
      <c r="IUC7" s="1"/>
      <c r="IUD7" s="1"/>
      <c r="IUE7" s="1"/>
      <c r="IUF7" s="1"/>
      <c r="IUG7" s="1"/>
      <c r="IUH7" s="1"/>
      <c r="IUI7" s="1"/>
      <c r="IUJ7" s="1"/>
      <c r="IUK7" s="1"/>
      <c r="IUL7" s="1"/>
      <c r="IUM7" s="1"/>
      <c r="IUN7" s="1"/>
      <c r="IUO7" s="1"/>
      <c r="IUP7" s="1"/>
      <c r="IUQ7" s="1"/>
      <c r="IUR7" s="1"/>
      <c r="IUS7" s="1"/>
      <c r="IUT7" s="1"/>
      <c r="IUU7" s="1"/>
      <c r="IUV7" s="1"/>
      <c r="IUW7" s="1"/>
      <c r="IUX7" s="1"/>
      <c r="IUY7" s="1"/>
      <c r="IUZ7" s="1"/>
      <c r="IVA7" s="1"/>
      <c r="IVB7" s="1"/>
      <c r="IVC7" s="1"/>
      <c r="IVD7" s="1"/>
      <c r="IVE7" s="1"/>
      <c r="IVF7" s="1"/>
      <c r="IVG7" s="1"/>
      <c r="IVH7" s="1"/>
      <c r="IVI7" s="1"/>
      <c r="IVJ7" s="1"/>
      <c r="IVK7" s="1"/>
      <c r="IVL7" s="1"/>
      <c r="IVM7" s="1"/>
      <c r="IVN7" s="1"/>
      <c r="IVO7" s="1"/>
      <c r="IVP7" s="1"/>
      <c r="IVQ7" s="1"/>
      <c r="IVR7" s="1"/>
      <c r="IVS7" s="1"/>
      <c r="IVT7" s="1"/>
      <c r="IVU7" s="1"/>
      <c r="IVV7" s="1"/>
      <c r="IVW7" s="1"/>
      <c r="IVX7" s="1"/>
      <c r="IVY7" s="1"/>
      <c r="IVZ7" s="1"/>
      <c r="IWA7" s="1"/>
      <c r="IWB7" s="1"/>
      <c r="IWC7" s="1"/>
      <c r="IWD7" s="1"/>
      <c r="IWE7" s="1"/>
      <c r="IWF7" s="1"/>
      <c r="IWG7" s="1"/>
      <c r="IWH7" s="1"/>
      <c r="IWI7" s="1"/>
      <c r="IWJ7" s="1"/>
      <c r="IWK7" s="1"/>
      <c r="IWL7" s="1"/>
      <c r="IWM7" s="1"/>
      <c r="IWN7" s="1"/>
      <c r="IWO7" s="1"/>
      <c r="IWP7" s="1"/>
      <c r="IWQ7" s="1"/>
      <c r="IWR7" s="1"/>
      <c r="IWS7" s="1"/>
      <c r="IWT7" s="1"/>
      <c r="IWU7" s="1"/>
      <c r="IWV7" s="1"/>
      <c r="IWW7" s="1"/>
      <c r="IWX7" s="1"/>
      <c r="IWY7" s="1"/>
      <c r="IWZ7" s="1"/>
      <c r="IXA7" s="1"/>
      <c r="IXB7" s="1"/>
      <c r="IXC7" s="1"/>
      <c r="IXD7" s="1"/>
      <c r="IXE7" s="1"/>
      <c r="IXF7" s="1"/>
      <c r="IXG7" s="1"/>
      <c r="IXH7" s="1"/>
      <c r="IXI7" s="1"/>
      <c r="IXJ7" s="1"/>
      <c r="IXK7" s="1"/>
      <c r="IXL7" s="1"/>
      <c r="IXM7" s="1"/>
      <c r="IXN7" s="1"/>
      <c r="IXO7" s="1"/>
      <c r="IXP7" s="1"/>
      <c r="IXQ7" s="1"/>
      <c r="IXR7" s="1"/>
      <c r="IXS7" s="1"/>
      <c r="IXT7" s="1"/>
      <c r="IXU7" s="1"/>
      <c r="IXV7" s="1"/>
      <c r="IXW7" s="1"/>
      <c r="IXX7" s="1"/>
      <c r="IXY7" s="1"/>
      <c r="IXZ7" s="1"/>
      <c r="IYA7" s="1"/>
      <c r="IYB7" s="1"/>
      <c r="IYC7" s="1"/>
      <c r="IYD7" s="1"/>
      <c r="IYE7" s="1"/>
      <c r="IYF7" s="1"/>
      <c r="IYG7" s="1"/>
      <c r="IYH7" s="1"/>
      <c r="IYI7" s="1"/>
      <c r="IYJ7" s="1"/>
      <c r="IYK7" s="1"/>
      <c r="IYL7" s="1"/>
      <c r="IYM7" s="1"/>
      <c r="IYN7" s="1"/>
      <c r="IYO7" s="1"/>
      <c r="IYP7" s="1"/>
      <c r="IYQ7" s="1"/>
      <c r="IYR7" s="1"/>
      <c r="IYS7" s="1"/>
      <c r="IYT7" s="1"/>
      <c r="IYU7" s="1"/>
      <c r="IYV7" s="1"/>
      <c r="IYW7" s="1"/>
      <c r="IYX7" s="1"/>
      <c r="IYY7" s="1"/>
      <c r="IYZ7" s="1"/>
      <c r="IZA7" s="1"/>
      <c r="IZB7" s="1"/>
      <c r="IZC7" s="1"/>
      <c r="IZD7" s="1"/>
      <c r="IZE7" s="1"/>
      <c r="IZF7" s="1"/>
      <c r="IZG7" s="1"/>
      <c r="IZH7" s="1"/>
      <c r="IZI7" s="1"/>
      <c r="IZJ7" s="1"/>
      <c r="IZK7" s="1"/>
      <c r="IZL7" s="1"/>
      <c r="IZM7" s="1"/>
      <c r="IZN7" s="1"/>
      <c r="IZO7" s="1"/>
      <c r="IZP7" s="1"/>
      <c r="IZQ7" s="1"/>
      <c r="IZR7" s="1"/>
      <c r="IZS7" s="1"/>
      <c r="IZT7" s="1"/>
      <c r="IZU7" s="1"/>
      <c r="IZV7" s="1"/>
      <c r="IZW7" s="1"/>
      <c r="IZX7" s="1"/>
      <c r="IZY7" s="1"/>
      <c r="IZZ7" s="1"/>
      <c r="JAA7" s="1"/>
      <c r="JAB7" s="1"/>
      <c r="JAC7" s="1"/>
      <c r="JAD7" s="1"/>
      <c r="JAE7" s="1"/>
      <c r="JAF7" s="1"/>
      <c r="JAG7" s="1"/>
      <c r="JAH7" s="1"/>
      <c r="JAI7" s="1"/>
      <c r="JAJ7" s="1"/>
      <c r="JAK7" s="1"/>
      <c r="JAL7" s="1"/>
      <c r="JAM7" s="1"/>
      <c r="JAN7" s="1"/>
      <c r="JAO7" s="1"/>
      <c r="JAP7" s="1"/>
      <c r="JAQ7" s="1"/>
      <c r="JAR7" s="1"/>
      <c r="JAS7" s="1"/>
      <c r="JAT7" s="1"/>
      <c r="JAU7" s="1"/>
      <c r="JAV7" s="1"/>
      <c r="JAW7" s="1"/>
      <c r="JAX7" s="1"/>
      <c r="JAY7" s="1"/>
      <c r="JAZ7" s="1"/>
      <c r="JBA7" s="1"/>
      <c r="JBB7" s="1"/>
      <c r="JBC7" s="1"/>
      <c r="JBD7" s="1"/>
      <c r="JBE7" s="1"/>
      <c r="JBF7" s="1"/>
      <c r="JBG7" s="1"/>
      <c r="JBH7" s="1"/>
      <c r="JBI7" s="1"/>
      <c r="JBJ7" s="1"/>
      <c r="JBK7" s="1"/>
      <c r="JBL7" s="1"/>
      <c r="JBM7" s="1"/>
      <c r="JBN7" s="1"/>
      <c r="JBO7" s="1"/>
      <c r="JBP7" s="1"/>
      <c r="JBQ7" s="1"/>
      <c r="JBR7" s="1"/>
      <c r="JBS7" s="1"/>
      <c r="JBT7" s="1"/>
      <c r="JBU7" s="1"/>
      <c r="JBV7" s="1"/>
      <c r="JBW7" s="1"/>
      <c r="JBX7" s="1"/>
      <c r="JBY7" s="1"/>
      <c r="JBZ7" s="1"/>
      <c r="JCA7" s="1"/>
      <c r="JCB7" s="1"/>
      <c r="JCC7" s="1"/>
      <c r="JCD7" s="1"/>
      <c r="JCE7" s="1"/>
      <c r="JCF7" s="1"/>
      <c r="JCG7" s="1"/>
      <c r="JCH7" s="1"/>
      <c r="JCI7" s="1"/>
      <c r="JCJ7" s="1"/>
      <c r="JCK7" s="1"/>
      <c r="JCL7" s="1"/>
      <c r="JCM7" s="1"/>
      <c r="JCN7" s="1"/>
      <c r="JCO7" s="1"/>
      <c r="JCP7" s="1"/>
      <c r="JCQ7" s="1"/>
      <c r="JCR7" s="1"/>
      <c r="JCS7" s="1"/>
      <c r="JCT7" s="1"/>
      <c r="JCU7" s="1"/>
      <c r="JCV7" s="1"/>
      <c r="JCW7" s="1"/>
      <c r="JCX7" s="1"/>
      <c r="JCY7" s="1"/>
      <c r="JCZ7" s="1"/>
      <c r="JDA7" s="1"/>
      <c r="JDB7" s="1"/>
      <c r="JDC7" s="1"/>
      <c r="JDD7" s="1"/>
      <c r="JDE7" s="1"/>
      <c r="JDF7" s="1"/>
      <c r="JDG7" s="1"/>
      <c r="JDH7" s="1"/>
      <c r="JDI7" s="1"/>
      <c r="JDJ7" s="1"/>
      <c r="JDK7" s="1"/>
      <c r="JDL7" s="1"/>
      <c r="JDM7" s="1"/>
      <c r="JDN7" s="1"/>
      <c r="JDO7" s="1"/>
      <c r="JDP7" s="1"/>
      <c r="JDQ7" s="1"/>
      <c r="JDR7" s="1"/>
      <c r="JDS7" s="1"/>
      <c r="JDT7" s="1"/>
      <c r="JDU7" s="1"/>
      <c r="JDV7" s="1"/>
      <c r="JDW7" s="1"/>
      <c r="JDX7" s="1"/>
      <c r="JDY7" s="1"/>
      <c r="JDZ7" s="1"/>
      <c r="JEA7" s="1"/>
      <c r="JEB7" s="1"/>
      <c r="JEC7" s="1"/>
      <c r="JED7" s="1"/>
      <c r="JEE7" s="1"/>
      <c r="JEF7" s="1"/>
      <c r="JEG7" s="1"/>
      <c r="JEH7" s="1"/>
      <c r="JEI7" s="1"/>
      <c r="JEJ7" s="1"/>
      <c r="JEK7" s="1"/>
      <c r="JEL7" s="1"/>
      <c r="JEM7" s="1"/>
      <c r="JEN7" s="1"/>
      <c r="JEO7" s="1"/>
      <c r="JEP7" s="1"/>
      <c r="JEQ7" s="1"/>
      <c r="JER7" s="1"/>
      <c r="JES7" s="1"/>
      <c r="JET7" s="1"/>
      <c r="JEU7" s="1"/>
      <c r="JEV7" s="1"/>
      <c r="JEW7" s="1"/>
      <c r="JEX7" s="1"/>
      <c r="JEY7" s="1"/>
      <c r="JEZ7" s="1"/>
      <c r="JFA7" s="1"/>
      <c r="JFB7" s="1"/>
      <c r="JFC7" s="1"/>
      <c r="JFD7" s="1"/>
      <c r="JFE7" s="1"/>
      <c r="JFF7" s="1"/>
      <c r="JFG7" s="1"/>
      <c r="JFH7" s="1"/>
      <c r="JFI7" s="1"/>
      <c r="JFJ7" s="1"/>
      <c r="JFK7" s="1"/>
      <c r="JFL7" s="1"/>
      <c r="JFM7" s="1"/>
      <c r="JFN7" s="1"/>
      <c r="JFO7" s="1"/>
      <c r="JFP7" s="1"/>
      <c r="JFQ7" s="1"/>
      <c r="JFR7" s="1"/>
      <c r="JFS7" s="1"/>
      <c r="JFT7" s="1"/>
      <c r="JFU7" s="1"/>
      <c r="JFV7" s="1"/>
      <c r="JFW7" s="1"/>
      <c r="JFX7" s="1"/>
      <c r="JFY7" s="1"/>
      <c r="JFZ7" s="1"/>
      <c r="JGA7" s="1"/>
      <c r="JGB7" s="1"/>
      <c r="JGC7" s="1"/>
      <c r="JGD7" s="1"/>
      <c r="JGE7" s="1"/>
      <c r="JGF7" s="1"/>
      <c r="JGG7" s="1"/>
      <c r="JGH7" s="1"/>
      <c r="JGI7" s="1"/>
      <c r="JGJ7" s="1"/>
      <c r="JGK7" s="1"/>
      <c r="JGL7" s="1"/>
      <c r="JGM7" s="1"/>
      <c r="JGN7" s="1"/>
      <c r="JGO7" s="1"/>
      <c r="JGP7" s="1"/>
      <c r="JGQ7" s="1"/>
      <c r="JGR7" s="1"/>
      <c r="JGS7" s="1"/>
      <c r="JGT7" s="1"/>
      <c r="JGU7" s="1"/>
      <c r="JGV7" s="1"/>
      <c r="JGW7" s="1"/>
      <c r="JGX7" s="1"/>
      <c r="JGY7" s="1"/>
      <c r="JGZ7" s="1"/>
      <c r="JHA7" s="1"/>
      <c r="JHB7" s="1"/>
      <c r="JHC7" s="1"/>
      <c r="JHD7" s="1"/>
      <c r="JHE7" s="1"/>
      <c r="JHF7" s="1"/>
      <c r="JHG7" s="1"/>
      <c r="JHH7" s="1"/>
      <c r="JHI7" s="1"/>
      <c r="JHJ7" s="1"/>
      <c r="JHK7" s="1"/>
      <c r="JHL7" s="1"/>
      <c r="JHM7" s="1"/>
      <c r="JHN7" s="1"/>
      <c r="JHO7" s="1"/>
      <c r="JHP7" s="1"/>
      <c r="JHQ7" s="1"/>
      <c r="JHR7" s="1"/>
      <c r="JHS7" s="1"/>
      <c r="JHT7" s="1"/>
      <c r="JHU7" s="1"/>
      <c r="JHV7" s="1"/>
      <c r="JHW7" s="1"/>
      <c r="JHX7" s="1"/>
      <c r="JHY7" s="1"/>
      <c r="JHZ7" s="1"/>
      <c r="JIA7" s="1"/>
      <c r="JIB7" s="1"/>
      <c r="JIC7" s="1"/>
      <c r="JID7" s="1"/>
      <c r="JIE7" s="1"/>
      <c r="JIF7" s="1"/>
      <c r="JIG7" s="1"/>
      <c r="JIH7" s="1"/>
      <c r="JII7" s="1"/>
      <c r="JIJ7" s="1"/>
      <c r="JIK7" s="1"/>
      <c r="JIL7" s="1"/>
      <c r="JIM7" s="1"/>
      <c r="JIN7" s="1"/>
      <c r="JIO7" s="1"/>
      <c r="JIP7" s="1"/>
      <c r="JIQ7" s="1"/>
      <c r="JIR7" s="1"/>
      <c r="JIS7" s="1"/>
      <c r="JIT7" s="1"/>
      <c r="JIU7" s="1"/>
      <c r="JIV7" s="1"/>
      <c r="JIW7" s="1"/>
      <c r="JIX7" s="1"/>
      <c r="JIY7" s="1"/>
      <c r="JIZ7" s="1"/>
      <c r="JJA7" s="1"/>
      <c r="JJB7" s="1"/>
      <c r="JJC7" s="1"/>
      <c r="JJD7" s="1"/>
      <c r="JJE7" s="1"/>
      <c r="JJF7" s="1"/>
      <c r="JJG7" s="1"/>
      <c r="JJH7" s="1"/>
      <c r="JJI7" s="1"/>
      <c r="JJJ7" s="1"/>
      <c r="JJK7" s="1"/>
      <c r="JJL7" s="1"/>
      <c r="JJM7" s="1"/>
      <c r="JJN7" s="1"/>
      <c r="JJO7" s="1"/>
      <c r="JJP7" s="1"/>
      <c r="JJQ7" s="1"/>
      <c r="JJR7" s="1"/>
      <c r="JJS7" s="1"/>
      <c r="JJT7" s="1"/>
      <c r="JJU7" s="1"/>
      <c r="JJV7" s="1"/>
      <c r="JJW7" s="1"/>
      <c r="JJX7" s="1"/>
      <c r="JJY7" s="1"/>
      <c r="JJZ7" s="1"/>
      <c r="JKA7" s="1"/>
      <c r="JKB7" s="1"/>
      <c r="JKC7" s="1"/>
      <c r="JKD7" s="1"/>
      <c r="JKE7" s="1"/>
      <c r="JKF7" s="1"/>
      <c r="JKG7" s="1"/>
      <c r="JKH7" s="1"/>
      <c r="JKI7" s="1"/>
      <c r="JKJ7" s="1"/>
      <c r="JKK7" s="1"/>
      <c r="JKL7" s="1"/>
      <c r="JKM7" s="1"/>
      <c r="JKN7" s="1"/>
      <c r="JKO7" s="1"/>
      <c r="JKP7" s="1"/>
      <c r="JKQ7" s="1"/>
      <c r="JKR7" s="1"/>
      <c r="JKS7" s="1"/>
      <c r="JKT7" s="1"/>
      <c r="JKU7" s="1"/>
      <c r="JKV7" s="1"/>
      <c r="JKW7" s="1"/>
      <c r="JKX7" s="1"/>
      <c r="JKY7" s="1"/>
      <c r="JKZ7" s="1"/>
      <c r="JLA7" s="1"/>
      <c r="JLB7" s="1"/>
      <c r="JLC7" s="1"/>
      <c r="JLD7" s="1"/>
      <c r="JLE7" s="1"/>
      <c r="JLF7" s="1"/>
      <c r="JLG7" s="1"/>
      <c r="JLH7" s="1"/>
      <c r="JLI7" s="1"/>
      <c r="JLJ7" s="1"/>
      <c r="JLK7" s="1"/>
      <c r="JLL7" s="1"/>
      <c r="JLM7" s="1"/>
      <c r="JLN7" s="1"/>
      <c r="JLO7" s="1"/>
      <c r="JLP7" s="1"/>
      <c r="JLQ7" s="1"/>
      <c r="JLR7" s="1"/>
      <c r="JLS7" s="1"/>
      <c r="JLT7" s="1"/>
      <c r="JLU7" s="1"/>
      <c r="JLV7" s="1"/>
      <c r="JLW7" s="1"/>
      <c r="JLX7" s="1"/>
      <c r="JLY7" s="1"/>
      <c r="JLZ7" s="1"/>
      <c r="JMA7" s="1"/>
      <c r="JMB7" s="1"/>
      <c r="JMC7" s="1"/>
      <c r="JMD7" s="1"/>
      <c r="JME7" s="1"/>
      <c r="JMF7" s="1"/>
      <c r="JMG7" s="1"/>
      <c r="JMH7" s="1"/>
      <c r="JMI7" s="1"/>
      <c r="JMJ7" s="1"/>
      <c r="JMK7" s="1"/>
      <c r="JML7" s="1"/>
      <c r="JMM7" s="1"/>
      <c r="JMN7" s="1"/>
      <c r="JMO7" s="1"/>
      <c r="JMP7" s="1"/>
      <c r="JMQ7" s="1"/>
      <c r="JMR7" s="1"/>
      <c r="JMS7" s="1"/>
      <c r="JMT7" s="1"/>
      <c r="JMU7" s="1"/>
      <c r="JMV7" s="1"/>
      <c r="JMW7" s="1"/>
      <c r="JMX7" s="1"/>
      <c r="JMY7" s="1"/>
      <c r="JMZ7" s="1"/>
      <c r="JNA7" s="1"/>
      <c r="JNB7" s="1"/>
      <c r="JNC7" s="1"/>
      <c r="JND7" s="1"/>
      <c r="JNE7" s="1"/>
      <c r="JNF7" s="1"/>
      <c r="JNG7" s="1"/>
      <c r="JNH7" s="1"/>
      <c r="JNI7" s="1"/>
      <c r="JNJ7" s="1"/>
      <c r="JNK7" s="1"/>
      <c r="JNL7" s="1"/>
      <c r="JNM7" s="1"/>
      <c r="JNN7" s="1"/>
      <c r="JNO7" s="1"/>
      <c r="JNP7" s="1"/>
      <c r="JNQ7" s="1"/>
      <c r="JNR7" s="1"/>
      <c r="JNS7" s="1"/>
      <c r="JNT7" s="1"/>
      <c r="JNU7" s="1"/>
      <c r="JNV7" s="1"/>
      <c r="JNW7" s="1"/>
      <c r="JNX7" s="1"/>
      <c r="JNY7" s="1"/>
      <c r="JNZ7" s="1"/>
      <c r="JOA7" s="1"/>
      <c r="JOB7" s="1"/>
      <c r="JOC7" s="1"/>
      <c r="JOD7" s="1"/>
      <c r="JOE7" s="1"/>
      <c r="JOF7" s="1"/>
      <c r="JOG7" s="1"/>
      <c r="JOH7" s="1"/>
      <c r="JOI7" s="1"/>
      <c r="JOJ7" s="1"/>
      <c r="JOK7" s="1"/>
      <c r="JOL7" s="1"/>
      <c r="JOM7" s="1"/>
      <c r="JON7" s="1"/>
      <c r="JOO7" s="1"/>
      <c r="JOP7" s="1"/>
      <c r="JOQ7" s="1"/>
      <c r="JOR7" s="1"/>
      <c r="JOS7" s="1"/>
      <c r="JOT7" s="1"/>
      <c r="JOU7" s="1"/>
      <c r="JOV7" s="1"/>
      <c r="JOW7" s="1"/>
      <c r="JOX7" s="1"/>
      <c r="JOY7" s="1"/>
      <c r="JOZ7" s="1"/>
      <c r="JPA7" s="1"/>
      <c r="JPB7" s="1"/>
      <c r="JPC7" s="1"/>
      <c r="JPD7" s="1"/>
      <c r="JPE7" s="1"/>
      <c r="JPF7" s="1"/>
      <c r="JPG7" s="1"/>
      <c r="JPH7" s="1"/>
      <c r="JPI7" s="1"/>
      <c r="JPJ7" s="1"/>
      <c r="JPK7" s="1"/>
      <c r="JPL7" s="1"/>
      <c r="JPM7" s="1"/>
      <c r="JPN7" s="1"/>
      <c r="JPO7" s="1"/>
      <c r="JPP7" s="1"/>
      <c r="JPQ7" s="1"/>
      <c r="JPR7" s="1"/>
      <c r="JPS7" s="1"/>
      <c r="JPT7" s="1"/>
      <c r="JPU7" s="1"/>
      <c r="JPV7" s="1"/>
      <c r="JPW7" s="1"/>
      <c r="JPX7" s="1"/>
      <c r="JPY7" s="1"/>
      <c r="JPZ7" s="1"/>
      <c r="JQA7" s="1"/>
      <c r="JQB7" s="1"/>
      <c r="JQC7" s="1"/>
      <c r="JQD7" s="1"/>
      <c r="JQE7" s="1"/>
      <c r="JQF7" s="1"/>
      <c r="JQG7" s="1"/>
      <c r="JQH7" s="1"/>
      <c r="JQI7" s="1"/>
      <c r="JQJ7" s="1"/>
      <c r="JQK7" s="1"/>
      <c r="JQL7" s="1"/>
      <c r="JQM7" s="1"/>
      <c r="JQN7" s="1"/>
      <c r="JQO7" s="1"/>
      <c r="JQP7" s="1"/>
      <c r="JQQ7" s="1"/>
      <c r="JQR7" s="1"/>
      <c r="JQS7" s="1"/>
      <c r="JQT7" s="1"/>
      <c r="JQU7" s="1"/>
      <c r="JQV7" s="1"/>
      <c r="JQW7" s="1"/>
      <c r="JQX7" s="1"/>
      <c r="JQY7" s="1"/>
      <c r="JQZ7" s="1"/>
      <c r="JRA7" s="1"/>
      <c r="JRB7" s="1"/>
      <c r="JRC7" s="1"/>
      <c r="JRD7" s="1"/>
      <c r="JRE7" s="1"/>
      <c r="JRF7" s="1"/>
      <c r="JRG7" s="1"/>
      <c r="JRH7" s="1"/>
      <c r="JRI7" s="1"/>
      <c r="JRJ7" s="1"/>
      <c r="JRK7" s="1"/>
      <c r="JRL7" s="1"/>
      <c r="JRM7" s="1"/>
      <c r="JRN7" s="1"/>
      <c r="JRO7" s="1"/>
      <c r="JRP7" s="1"/>
      <c r="JRQ7" s="1"/>
      <c r="JRR7" s="1"/>
      <c r="JRS7" s="1"/>
      <c r="JRT7" s="1"/>
      <c r="JRU7" s="1"/>
      <c r="JRV7" s="1"/>
      <c r="JRW7" s="1"/>
      <c r="JRX7" s="1"/>
      <c r="JRY7" s="1"/>
      <c r="JRZ7" s="1"/>
      <c r="JSA7" s="1"/>
      <c r="JSB7" s="1"/>
      <c r="JSC7" s="1"/>
      <c r="JSD7" s="1"/>
      <c r="JSE7" s="1"/>
      <c r="JSF7" s="1"/>
      <c r="JSG7" s="1"/>
      <c r="JSH7" s="1"/>
      <c r="JSI7" s="1"/>
      <c r="JSJ7" s="1"/>
      <c r="JSK7" s="1"/>
      <c r="JSL7" s="1"/>
      <c r="JSM7" s="1"/>
      <c r="JSN7" s="1"/>
      <c r="JSO7" s="1"/>
      <c r="JSP7" s="1"/>
      <c r="JSQ7" s="1"/>
      <c r="JSR7" s="1"/>
      <c r="JSS7" s="1"/>
      <c r="JST7" s="1"/>
      <c r="JSU7" s="1"/>
      <c r="JSV7" s="1"/>
      <c r="JSW7" s="1"/>
      <c r="JSX7" s="1"/>
      <c r="JSY7" s="1"/>
      <c r="JSZ7" s="1"/>
      <c r="JTA7" s="1"/>
      <c r="JTB7" s="1"/>
      <c r="JTC7" s="1"/>
      <c r="JTD7" s="1"/>
      <c r="JTE7" s="1"/>
      <c r="JTF7" s="1"/>
      <c r="JTG7" s="1"/>
      <c r="JTH7" s="1"/>
      <c r="JTI7" s="1"/>
      <c r="JTJ7" s="1"/>
      <c r="JTK7" s="1"/>
      <c r="JTL7" s="1"/>
      <c r="JTM7" s="1"/>
      <c r="JTN7" s="1"/>
      <c r="JTO7" s="1"/>
      <c r="JTP7" s="1"/>
      <c r="JTQ7" s="1"/>
      <c r="JTR7" s="1"/>
      <c r="JTS7" s="1"/>
      <c r="JTT7" s="1"/>
      <c r="JTU7" s="1"/>
      <c r="JTV7" s="1"/>
      <c r="JTW7" s="1"/>
      <c r="JTX7" s="1"/>
      <c r="JTY7" s="1"/>
      <c r="JTZ7" s="1"/>
      <c r="JUA7" s="1"/>
      <c r="JUB7" s="1"/>
      <c r="JUC7" s="1"/>
      <c r="JUD7" s="1"/>
      <c r="JUE7" s="1"/>
      <c r="JUF7" s="1"/>
      <c r="JUG7" s="1"/>
      <c r="JUH7" s="1"/>
      <c r="JUI7" s="1"/>
      <c r="JUJ7" s="1"/>
      <c r="JUK7" s="1"/>
      <c r="JUL7" s="1"/>
      <c r="JUM7" s="1"/>
      <c r="JUN7" s="1"/>
      <c r="JUO7" s="1"/>
      <c r="JUP7" s="1"/>
      <c r="JUQ7" s="1"/>
      <c r="JUR7" s="1"/>
      <c r="JUS7" s="1"/>
      <c r="JUT7" s="1"/>
      <c r="JUU7" s="1"/>
      <c r="JUV7" s="1"/>
      <c r="JUW7" s="1"/>
      <c r="JUX7" s="1"/>
      <c r="JUY7" s="1"/>
      <c r="JUZ7" s="1"/>
      <c r="JVA7" s="1"/>
      <c r="JVB7" s="1"/>
      <c r="JVC7" s="1"/>
      <c r="JVD7" s="1"/>
      <c r="JVE7" s="1"/>
      <c r="JVF7" s="1"/>
      <c r="JVG7" s="1"/>
      <c r="JVH7" s="1"/>
      <c r="JVI7" s="1"/>
      <c r="JVJ7" s="1"/>
      <c r="JVK7" s="1"/>
      <c r="JVL7" s="1"/>
      <c r="JVM7" s="1"/>
      <c r="JVN7" s="1"/>
      <c r="JVO7" s="1"/>
      <c r="JVP7" s="1"/>
      <c r="JVQ7" s="1"/>
      <c r="JVR7" s="1"/>
      <c r="JVS7" s="1"/>
      <c r="JVT7" s="1"/>
      <c r="JVU7" s="1"/>
      <c r="JVV7" s="1"/>
      <c r="JVW7" s="1"/>
      <c r="JVX7" s="1"/>
      <c r="JVY7" s="1"/>
      <c r="JVZ7" s="1"/>
      <c r="JWA7" s="1"/>
      <c r="JWB7" s="1"/>
      <c r="JWC7" s="1"/>
      <c r="JWD7" s="1"/>
      <c r="JWE7" s="1"/>
      <c r="JWF7" s="1"/>
      <c r="JWG7" s="1"/>
      <c r="JWH7" s="1"/>
      <c r="JWI7" s="1"/>
      <c r="JWJ7" s="1"/>
      <c r="JWK7" s="1"/>
      <c r="JWL7" s="1"/>
      <c r="JWM7" s="1"/>
      <c r="JWN7" s="1"/>
      <c r="JWO7" s="1"/>
      <c r="JWP7" s="1"/>
      <c r="JWQ7" s="1"/>
      <c r="JWR7" s="1"/>
      <c r="JWS7" s="1"/>
      <c r="JWT7" s="1"/>
      <c r="JWU7" s="1"/>
      <c r="JWV7" s="1"/>
      <c r="JWW7" s="1"/>
      <c r="JWX7" s="1"/>
      <c r="JWY7" s="1"/>
      <c r="JWZ7" s="1"/>
      <c r="JXA7" s="1"/>
      <c r="JXB7" s="1"/>
      <c r="JXC7" s="1"/>
      <c r="JXD7" s="1"/>
      <c r="JXE7" s="1"/>
      <c r="JXF7" s="1"/>
      <c r="JXG7" s="1"/>
      <c r="JXH7" s="1"/>
      <c r="JXI7" s="1"/>
      <c r="JXJ7" s="1"/>
      <c r="JXK7" s="1"/>
      <c r="JXL7" s="1"/>
      <c r="JXM7" s="1"/>
      <c r="JXN7" s="1"/>
      <c r="JXO7" s="1"/>
      <c r="JXP7" s="1"/>
      <c r="JXQ7" s="1"/>
      <c r="JXR7" s="1"/>
      <c r="JXS7" s="1"/>
      <c r="JXT7" s="1"/>
      <c r="JXU7" s="1"/>
      <c r="JXV7" s="1"/>
      <c r="JXW7" s="1"/>
      <c r="JXX7" s="1"/>
      <c r="JXY7" s="1"/>
      <c r="JXZ7" s="1"/>
      <c r="JYA7" s="1"/>
      <c r="JYB7" s="1"/>
      <c r="JYC7" s="1"/>
      <c r="JYD7" s="1"/>
      <c r="JYE7" s="1"/>
      <c r="JYF7" s="1"/>
      <c r="JYG7" s="1"/>
      <c r="JYH7" s="1"/>
      <c r="JYI7" s="1"/>
      <c r="JYJ7" s="1"/>
      <c r="JYK7" s="1"/>
      <c r="JYL7" s="1"/>
      <c r="JYM7" s="1"/>
      <c r="JYN7" s="1"/>
      <c r="JYO7" s="1"/>
      <c r="JYP7" s="1"/>
      <c r="JYQ7" s="1"/>
      <c r="JYR7" s="1"/>
      <c r="JYS7" s="1"/>
      <c r="JYT7" s="1"/>
      <c r="JYU7" s="1"/>
      <c r="JYV7" s="1"/>
      <c r="JYW7" s="1"/>
      <c r="JYX7" s="1"/>
      <c r="JYY7" s="1"/>
      <c r="JYZ7" s="1"/>
      <c r="JZA7" s="1"/>
      <c r="JZB7" s="1"/>
      <c r="JZC7" s="1"/>
      <c r="JZD7" s="1"/>
      <c r="JZE7" s="1"/>
      <c r="JZF7" s="1"/>
      <c r="JZG7" s="1"/>
      <c r="JZH7" s="1"/>
      <c r="JZI7" s="1"/>
      <c r="JZJ7" s="1"/>
      <c r="JZK7" s="1"/>
      <c r="JZL7" s="1"/>
      <c r="JZM7" s="1"/>
      <c r="JZN7" s="1"/>
      <c r="JZO7" s="1"/>
      <c r="JZP7" s="1"/>
      <c r="JZQ7" s="1"/>
      <c r="JZR7" s="1"/>
      <c r="JZS7" s="1"/>
      <c r="JZT7" s="1"/>
      <c r="JZU7" s="1"/>
      <c r="JZV7" s="1"/>
      <c r="JZW7" s="1"/>
      <c r="JZX7" s="1"/>
      <c r="JZY7" s="1"/>
      <c r="JZZ7" s="1"/>
      <c r="KAA7" s="1"/>
      <c r="KAB7" s="1"/>
      <c r="KAC7" s="1"/>
      <c r="KAD7" s="1"/>
      <c r="KAE7" s="1"/>
      <c r="KAF7" s="1"/>
      <c r="KAG7" s="1"/>
      <c r="KAH7" s="1"/>
      <c r="KAI7" s="1"/>
      <c r="KAJ7" s="1"/>
      <c r="KAK7" s="1"/>
      <c r="KAL7" s="1"/>
      <c r="KAM7" s="1"/>
      <c r="KAN7" s="1"/>
      <c r="KAO7" s="1"/>
      <c r="KAP7" s="1"/>
      <c r="KAQ7" s="1"/>
      <c r="KAR7" s="1"/>
      <c r="KAS7" s="1"/>
      <c r="KAT7" s="1"/>
      <c r="KAU7" s="1"/>
      <c r="KAV7" s="1"/>
      <c r="KAW7" s="1"/>
      <c r="KAX7" s="1"/>
      <c r="KAY7" s="1"/>
      <c r="KAZ7" s="1"/>
      <c r="KBA7" s="1"/>
      <c r="KBB7" s="1"/>
      <c r="KBC7" s="1"/>
      <c r="KBD7" s="1"/>
      <c r="KBE7" s="1"/>
      <c r="KBF7" s="1"/>
      <c r="KBG7" s="1"/>
      <c r="KBH7" s="1"/>
      <c r="KBI7" s="1"/>
      <c r="KBJ7" s="1"/>
      <c r="KBK7" s="1"/>
      <c r="KBL7" s="1"/>
      <c r="KBM7" s="1"/>
      <c r="KBN7" s="1"/>
      <c r="KBO7" s="1"/>
      <c r="KBP7" s="1"/>
      <c r="KBQ7" s="1"/>
      <c r="KBR7" s="1"/>
      <c r="KBS7" s="1"/>
      <c r="KBT7" s="1"/>
      <c r="KBU7" s="1"/>
      <c r="KBV7" s="1"/>
      <c r="KBW7" s="1"/>
      <c r="KBX7" s="1"/>
      <c r="KBY7" s="1"/>
      <c r="KBZ7" s="1"/>
      <c r="KCA7" s="1"/>
      <c r="KCB7" s="1"/>
      <c r="KCC7" s="1"/>
      <c r="KCD7" s="1"/>
      <c r="KCE7" s="1"/>
      <c r="KCF7" s="1"/>
      <c r="KCG7" s="1"/>
      <c r="KCH7" s="1"/>
      <c r="KCI7" s="1"/>
      <c r="KCJ7" s="1"/>
      <c r="KCK7" s="1"/>
      <c r="KCL7" s="1"/>
      <c r="KCM7" s="1"/>
      <c r="KCN7" s="1"/>
      <c r="KCO7" s="1"/>
      <c r="KCP7" s="1"/>
      <c r="KCQ7" s="1"/>
      <c r="KCR7" s="1"/>
      <c r="KCS7" s="1"/>
      <c r="KCT7" s="1"/>
      <c r="KCU7" s="1"/>
      <c r="KCV7" s="1"/>
      <c r="KCW7" s="1"/>
      <c r="KCX7" s="1"/>
      <c r="KCY7" s="1"/>
      <c r="KCZ7" s="1"/>
      <c r="KDA7" s="1"/>
      <c r="KDB7" s="1"/>
      <c r="KDC7" s="1"/>
      <c r="KDD7" s="1"/>
      <c r="KDE7" s="1"/>
      <c r="KDF7" s="1"/>
      <c r="KDG7" s="1"/>
      <c r="KDH7" s="1"/>
      <c r="KDI7" s="1"/>
      <c r="KDJ7" s="1"/>
      <c r="KDK7" s="1"/>
      <c r="KDL7" s="1"/>
      <c r="KDM7" s="1"/>
      <c r="KDN7" s="1"/>
      <c r="KDO7" s="1"/>
      <c r="KDP7" s="1"/>
      <c r="KDQ7" s="1"/>
      <c r="KDR7" s="1"/>
      <c r="KDS7" s="1"/>
      <c r="KDT7" s="1"/>
      <c r="KDU7" s="1"/>
      <c r="KDV7" s="1"/>
      <c r="KDW7" s="1"/>
      <c r="KDX7" s="1"/>
      <c r="KDY7" s="1"/>
      <c r="KDZ7" s="1"/>
      <c r="KEA7" s="1"/>
      <c r="KEB7" s="1"/>
      <c r="KEC7" s="1"/>
      <c r="KED7" s="1"/>
      <c r="KEE7" s="1"/>
      <c r="KEF7" s="1"/>
      <c r="KEG7" s="1"/>
      <c r="KEH7" s="1"/>
      <c r="KEI7" s="1"/>
      <c r="KEJ7" s="1"/>
      <c r="KEK7" s="1"/>
      <c r="KEL7" s="1"/>
      <c r="KEM7" s="1"/>
      <c r="KEN7" s="1"/>
      <c r="KEO7" s="1"/>
      <c r="KEP7" s="1"/>
      <c r="KEQ7" s="1"/>
      <c r="KER7" s="1"/>
      <c r="KES7" s="1"/>
      <c r="KET7" s="1"/>
      <c r="KEU7" s="1"/>
      <c r="KEV7" s="1"/>
      <c r="KEW7" s="1"/>
      <c r="KEX7" s="1"/>
      <c r="KEY7" s="1"/>
      <c r="KEZ7" s="1"/>
      <c r="KFA7" s="1"/>
      <c r="KFB7" s="1"/>
      <c r="KFC7" s="1"/>
      <c r="KFD7" s="1"/>
      <c r="KFE7" s="1"/>
      <c r="KFF7" s="1"/>
      <c r="KFG7" s="1"/>
      <c r="KFH7" s="1"/>
      <c r="KFI7" s="1"/>
      <c r="KFJ7" s="1"/>
      <c r="KFK7" s="1"/>
      <c r="KFL7" s="1"/>
      <c r="KFM7" s="1"/>
      <c r="KFN7" s="1"/>
      <c r="KFO7" s="1"/>
      <c r="KFP7" s="1"/>
      <c r="KFQ7" s="1"/>
      <c r="KFR7" s="1"/>
      <c r="KFS7" s="1"/>
      <c r="KFT7" s="1"/>
      <c r="KFU7" s="1"/>
      <c r="KFV7" s="1"/>
      <c r="KFW7" s="1"/>
      <c r="KFX7" s="1"/>
      <c r="KFY7" s="1"/>
      <c r="KFZ7" s="1"/>
      <c r="KGA7" s="1"/>
      <c r="KGB7" s="1"/>
      <c r="KGC7" s="1"/>
      <c r="KGD7" s="1"/>
      <c r="KGE7" s="1"/>
      <c r="KGF7" s="1"/>
      <c r="KGG7" s="1"/>
      <c r="KGH7" s="1"/>
      <c r="KGI7" s="1"/>
      <c r="KGJ7" s="1"/>
      <c r="KGK7" s="1"/>
      <c r="KGL7" s="1"/>
      <c r="KGM7" s="1"/>
      <c r="KGN7" s="1"/>
      <c r="KGO7" s="1"/>
      <c r="KGP7" s="1"/>
      <c r="KGQ7" s="1"/>
      <c r="KGR7" s="1"/>
      <c r="KGS7" s="1"/>
      <c r="KGT7" s="1"/>
      <c r="KGU7" s="1"/>
      <c r="KGV7" s="1"/>
      <c r="KGW7" s="1"/>
      <c r="KGX7" s="1"/>
      <c r="KGY7" s="1"/>
      <c r="KGZ7" s="1"/>
      <c r="KHA7" s="1"/>
      <c r="KHB7" s="1"/>
      <c r="KHC7" s="1"/>
      <c r="KHD7" s="1"/>
      <c r="KHE7" s="1"/>
      <c r="KHF7" s="1"/>
      <c r="KHG7" s="1"/>
      <c r="KHH7" s="1"/>
      <c r="KHI7" s="1"/>
      <c r="KHJ7" s="1"/>
      <c r="KHK7" s="1"/>
      <c r="KHL7" s="1"/>
      <c r="KHM7" s="1"/>
      <c r="KHN7" s="1"/>
      <c r="KHO7" s="1"/>
      <c r="KHP7" s="1"/>
      <c r="KHQ7" s="1"/>
      <c r="KHR7" s="1"/>
      <c r="KHS7" s="1"/>
      <c r="KHT7" s="1"/>
      <c r="KHU7" s="1"/>
      <c r="KHV7" s="1"/>
      <c r="KHW7" s="1"/>
      <c r="KHX7" s="1"/>
      <c r="KHY7" s="1"/>
      <c r="KHZ7" s="1"/>
      <c r="KIA7" s="1"/>
      <c r="KIB7" s="1"/>
      <c r="KIC7" s="1"/>
      <c r="KID7" s="1"/>
      <c r="KIE7" s="1"/>
      <c r="KIF7" s="1"/>
      <c r="KIG7" s="1"/>
      <c r="KIH7" s="1"/>
      <c r="KII7" s="1"/>
      <c r="KIJ7" s="1"/>
      <c r="KIK7" s="1"/>
      <c r="KIL7" s="1"/>
      <c r="KIM7" s="1"/>
      <c r="KIN7" s="1"/>
      <c r="KIO7" s="1"/>
      <c r="KIP7" s="1"/>
      <c r="KIQ7" s="1"/>
      <c r="KIR7" s="1"/>
      <c r="KIS7" s="1"/>
      <c r="KIT7" s="1"/>
      <c r="KIU7" s="1"/>
      <c r="KIV7" s="1"/>
      <c r="KIW7" s="1"/>
      <c r="KIX7" s="1"/>
      <c r="KIY7" s="1"/>
      <c r="KIZ7" s="1"/>
      <c r="KJA7" s="1"/>
      <c r="KJB7" s="1"/>
      <c r="KJC7" s="1"/>
      <c r="KJD7" s="1"/>
      <c r="KJE7" s="1"/>
      <c r="KJF7" s="1"/>
      <c r="KJG7" s="1"/>
      <c r="KJH7" s="1"/>
      <c r="KJI7" s="1"/>
      <c r="KJJ7" s="1"/>
      <c r="KJK7" s="1"/>
      <c r="KJL7" s="1"/>
      <c r="KJM7" s="1"/>
      <c r="KJN7" s="1"/>
      <c r="KJO7" s="1"/>
      <c r="KJP7" s="1"/>
      <c r="KJQ7" s="1"/>
      <c r="KJR7" s="1"/>
      <c r="KJS7" s="1"/>
      <c r="KJT7" s="1"/>
      <c r="KJU7" s="1"/>
      <c r="KJV7" s="1"/>
      <c r="KJW7" s="1"/>
      <c r="KJX7" s="1"/>
      <c r="KJY7" s="1"/>
      <c r="KJZ7" s="1"/>
      <c r="KKA7" s="1"/>
      <c r="KKB7" s="1"/>
      <c r="KKC7" s="1"/>
      <c r="KKD7" s="1"/>
      <c r="KKE7" s="1"/>
      <c r="KKF7" s="1"/>
      <c r="KKG7" s="1"/>
      <c r="KKH7" s="1"/>
      <c r="KKI7" s="1"/>
      <c r="KKJ7" s="1"/>
      <c r="KKK7" s="1"/>
      <c r="KKL7" s="1"/>
      <c r="KKM7" s="1"/>
      <c r="KKN7" s="1"/>
      <c r="KKO7" s="1"/>
      <c r="KKP7" s="1"/>
      <c r="KKQ7" s="1"/>
      <c r="KKR7" s="1"/>
      <c r="KKS7" s="1"/>
      <c r="KKT7" s="1"/>
      <c r="KKU7" s="1"/>
      <c r="KKV7" s="1"/>
      <c r="KKW7" s="1"/>
      <c r="KKX7" s="1"/>
      <c r="KKY7" s="1"/>
      <c r="KKZ7" s="1"/>
      <c r="KLA7" s="1"/>
      <c r="KLB7" s="1"/>
      <c r="KLC7" s="1"/>
      <c r="KLD7" s="1"/>
      <c r="KLE7" s="1"/>
      <c r="KLF7" s="1"/>
      <c r="KLG7" s="1"/>
      <c r="KLH7" s="1"/>
      <c r="KLI7" s="1"/>
      <c r="KLJ7" s="1"/>
      <c r="KLK7" s="1"/>
      <c r="KLL7" s="1"/>
      <c r="KLM7" s="1"/>
      <c r="KLN7" s="1"/>
      <c r="KLO7" s="1"/>
      <c r="KLP7" s="1"/>
      <c r="KLQ7" s="1"/>
      <c r="KLR7" s="1"/>
      <c r="KLS7" s="1"/>
      <c r="KLT7" s="1"/>
      <c r="KLU7" s="1"/>
      <c r="KLV7" s="1"/>
      <c r="KLW7" s="1"/>
      <c r="KLX7" s="1"/>
      <c r="KLY7" s="1"/>
      <c r="KLZ7" s="1"/>
      <c r="KMA7" s="1"/>
      <c r="KMB7" s="1"/>
      <c r="KMC7" s="1"/>
      <c r="KMD7" s="1"/>
      <c r="KME7" s="1"/>
      <c r="KMF7" s="1"/>
      <c r="KMG7" s="1"/>
      <c r="KMH7" s="1"/>
      <c r="KMI7" s="1"/>
      <c r="KMJ7" s="1"/>
      <c r="KMK7" s="1"/>
      <c r="KML7" s="1"/>
      <c r="KMM7" s="1"/>
      <c r="KMN7" s="1"/>
      <c r="KMO7" s="1"/>
      <c r="KMP7" s="1"/>
      <c r="KMQ7" s="1"/>
      <c r="KMR7" s="1"/>
      <c r="KMS7" s="1"/>
      <c r="KMT7" s="1"/>
      <c r="KMU7" s="1"/>
      <c r="KMV7" s="1"/>
      <c r="KMW7" s="1"/>
      <c r="KMX7" s="1"/>
      <c r="KMY7" s="1"/>
      <c r="KMZ7" s="1"/>
      <c r="KNA7" s="1"/>
      <c r="KNB7" s="1"/>
      <c r="KNC7" s="1"/>
      <c r="KND7" s="1"/>
      <c r="KNE7" s="1"/>
      <c r="KNF7" s="1"/>
      <c r="KNG7" s="1"/>
      <c r="KNH7" s="1"/>
      <c r="KNI7" s="1"/>
      <c r="KNJ7" s="1"/>
      <c r="KNK7" s="1"/>
      <c r="KNL7" s="1"/>
      <c r="KNM7" s="1"/>
      <c r="KNN7" s="1"/>
      <c r="KNO7" s="1"/>
      <c r="KNP7" s="1"/>
      <c r="KNQ7" s="1"/>
      <c r="KNR7" s="1"/>
      <c r="KNS7" s="1"/>
      <c r="KNT7" s="1"/>
      <c r="KNU7" s="1"/>
      <c r="KNV7" s="1"/>
      <c r="KNW7" s="1"/>
      <c r="KNX7" s="1"/>
      <c r="KNY7" s="1"/>
      <c r="KNZ7" s="1"/>
      <c r="KOA7" s="1"/>
      <c r="KOB7" s="1"/>
      <c r="KOC7" s="1"/>
      <c r="KOD7" s="1"/>
      <c r="KOE7" s="1"/>
      <c r="KOF7" s="1"/>
      <c r="KOG7" s="1"/>
      <c r="KOH7" s="1"/>
      <c r="KOI7" s="1"/>
      <c r="KOJ7" s="1"/>
      <c r="KOK7" s="1"/>
      <c r="KOL7" s="1"/>
      <c r="KOM7" s="1"/>
      <c r="KON7" s="1"/>
      <c r="KOO7" s="1"/>
      <c r="KOP7" s="1"/>
      <c r="KOQ7" s="1"/>
      <c r="KOR7" s="1"/>
      <c r="KOS7" s="1"/>
      <c r="KOT7" s="1"/>
      <c r="KOU7" s="1"/>
      <c r="KOV7" s="1"/>
      <c r="KOW7" s="1"/>
      <c r="KOX7" s="1"/>
      <c r="KOY7" s="1"/>
      <c r="KOZ7" s="1"/>
      <c r="KPA7" s="1"/>
      <c r="KPB7" s="1"/>
      <c r="KPC7" s="1"/>
      <c r="KPD7" s="1"/>
      <c r="KPE7" s="1"/>
      <c r="KPF7" s="1"/>
      <c r="KPG7" s="1"/>
      <c r="KPH7" s="1"/>
      <c r="KPI7" s="1"/>
      <c r="KPJ7" s="1"/>
      <c r="KPK7" s="1"/>
      <c r="KPL7" s="1"/>
      <c r="KPM7" s="1"/>
      <c r="KPN7" s="1"/>
      <c r="KPO7" s="1"/>
      <c r="KPP7" s="1"/>
      <c r="KPQ7" s="1"/>
      <c r="KPR7" s="1"/>
      <c r="KPS7" s="1"/>
      <c r="KPT7" s="1"/>
      <c r="KPU7" s="1"/>
      <c r="KPV7" s="1"/>
      <c r="KPW7" s="1"/>
      <c r="KPX7" s="1"/>
      <c r="KPY7" s="1"/>
      <c r="KPZ7" s="1"/>
      <c r="KQA7" s="1"/>
      <c r="KQB7" s="1"/>
      <c r="KQC7" s="1"/>
      <c r="KQD7" s="1"/>
      <c r="KQE7" s="1"/>
      <c r="KQF7" s="1"/>
      <c r="KQG7" s="1"/>
      <c r="KQH7" s="1"/>
      <c r="KQI7" s="1"/>
      <c r="KQJ7" s="1"/>
      <c r="KQK7" s="1"/>
      <c r="KQL7" s="1"/>
      <c r="KQM7" s="1"/>
      <c r="KQN7" s="1"/>
      <c r="KQO7" s="1"/>
      <c r="KQP7" s="1"/>
      <c r="KQQ7" s="1"/>
      <c r="KQR7" s="1"/>
      <c r="KQS7" s="1"/>
      <c r="KQT7" s="1"/>
      <c r="KQU7" s="1"/>
      <c r="KQV7" s="1"/>
      <c r="KQW7" s="1"/>
      <c r="KQX7" s="1"/>
      <c r="KQY7" s="1"/>
      <c r="KQZ7" s="1"/>
      <c r="KRA7" s="1"/>
      <c r="KRB7" s="1"/>
      <c r="KRC7" s="1"/>
      <c r="KRD7" s="1"/>
      <c r="KRE7" s="1"/>
      <c r="KRF7" s="1"/>
      <c r="KRG7" s="1"/>
      <c r="KRH7" s="1"/>
      <c r="KRI7" s="1"/>
      <c r="KRJ7" s="1"/>
      <c r="KRK7" s="1"/>
      <c r="KRL7" s="1"/>
      <c r="KRM7" s="1"/>
      <c r="KRN7" s="1"/>
      <c r="KRO7" s="1"/>
      <c r="KRP7" s="1"/>
      <c r="KRQ7" s="1"/>
      <c r="KRR7" s="1"/>
      <c r="KRS7" s="1"/>
      <c r="KRT7" s="1"/>
      <c r="KRU7" s="1"/>
      <c r="KRV7" s="1"/>
      <c r="KRW7" s="1"/>
      <c r="KRX7" s="1"/>
      <c r="KRY7" s="1"/>
      <c r="KRZ7" s="1"/>
      <c r="KSA7" s="1"/>
      <c r="KSB7" s="1"/>
      <c r="KSC7" s="1"/>
      <c r="KSD7" s="1"/>
      <c r="KSE7" s="1"/>
      <c r="KSF7" s="1"/>
      <c r="KSG7" s="1"/>
      <c r="KSH7" s="1"/>
      <c r="KSI7" s="1"/>
      <c r="KSJ7" s="1"/>
      <c r="KSK7" s="1"/>
      <c r="KSL7" s="1"/>
      <c r="KSM7" s="1"/>
      <c r="KSN7" s="1"/>
      <c r="KSO7" s="1"/>
      <c r="KSP7" s="1"/>
      <c r="KSQ7" s="1"/>
      <c r="KSR7" s="1"/>
      <c r="KSS7" s="1"/>
      <c r="KST7" s="1"/>
      <c r="KSU7" s="1"/>
      <c r="KSV7" s="1"/>
      <c r="KSW7" s="1"/>
      <c r="KSX7" s="1"/>
      <c r="KSY7" s="1"/>
      <c r="KSZ7" s="1"/>
      <c r="KTA7" s="1"/>
      <c r="KTB7" s="1"/>
      <c r="KTC7" s="1"/>
      <c r="KTD7" s="1"/>
      <c r="KTE7" s="1"/>
      <c r="KTF7" s="1"/>
      <c r="KTG7" s="1"/>
      <c r="KTH7" s="1"/>
      <c r="KTI7" s="1"/>
      <c r="KTJ7" s="1"/>
      <c r="KTK7" s="1"/>
      <c r="KTL7" s="1"/>
      <c r="KTM7" s="1"/>
      <c r="KTN7" s="1"/>
      <c r="KTO7" s="1"/>
      <c r="KTP7" s="1"/>
      <c r="KTQ7" s="1"/>
      <c r="KTR7" s="1"/>
      <c r="KTS7" s="1"/>
      <c r="KTT7" s="1"/>
      <c r="KTU7" s="1"/>
      <c r="KTV7" s="1"/>
      <c r="KTW7" s="1"/>
      <c r="KTX7" s="1"/>
      <c r="KTY7" s="1"/>
      <c r="KTZ7" s="1"/>
      <c r="KUA7" s="1"/>
      <c r="KUB7" s="1"/>
      <c r="KUC7" s="1"/>
      <c r="KUD7" s="1"/>
      <c r="KUE7" s="1"/>
      <c r="KUF7" s="1"/>
      <c r="KUG7" s="1"/>
      <c r="KUH7" s="1"/>
      <c r="KUI7" s="1"/>
      <c r="KUJ7" s="1"/>
      <c r="KUK7" s="1"/>
      <c r="KUL7" s="1"/>
      <c r="KUM7" s="1"/>
      <c r="KUN7" s="1"/>
      <c r="KUO7" s="1"/>
      <c r="KUP7" s="1"/>
      <c r="KUQ7" s="1"/>
      <c r="KUR7" s="1"/>
      <c r="KUS7" s="1"/>
      <c r="KUT7" s="1"/>
      <c r="KUU7" s="1"/>
      <c r="KUV7" s="1"/>
      <c r="KUW7" s="1"/>
      <c r="KUX7" s="1"/>
      <c r="KUY7" s="1"/>
      <c r="KUZ7" s="1"/>
      <c r="KVA7" s="1"/>
      <c r="KVB7" s="1"/>
      <c r="KVC7" s="1"/>
      <c r="KVD7" s="1"/>
      <c r="KVE7" s="1"/>
      <c r="KVF7" s="1"/>
      <c r="KVG7" s="1"/>
      <c r="KVH7" s="1"/>
      <c r="KVI7" s="1"/>
      <c r="KVJ7" s="1"/>
      <c r="KVK7" s="1"/>
      <c r="KVL7" s="1"/>
      <c r="KVM7" s="1"/>
      <c r="KVN7" s="1"/>
      <c r="KVO7" s="1"/>
      <c r="KVP7" s="1"/>
      <c r="KVQ7" s="1"/>
      <c r="KVR7" s="1"/>
      <c r="KVS7" s="1"/>
      <c r="KVT7" s="1"/>
      <c r="KVU7" s="1"/>
      <c r="KVV7" s="1"/>
      <c r="KVW7" s="1"/>
      <c r="KVX7" s="1"/>
      <c r="KVY7" s="1"/>
      <c r="KVZ7" s="1"/>
      <c r="KWA7" s="1"/>
      <c r="KWB7" s="1"/>
      <c r="KWC7" s="1"/>
      <c r="KWD7" s="1"/>
      <c r="KWE7" s="1"/>
      <c r="KWF7" s="1"/>
      <c r="KWG7" s="1"/>
      <c r="KWH7" s="1"/>
      <c r="KWI7" s="1"/>
      <c r="KWJ7" s="1"/>
      <c r="KWK7" s="1"/>
      <c r="KWL7" s="1"/>
      <c r="KWM7" s="1"/>
      <c r="KWN7" s="1"/>
      <c r="KWO7" s="1"/>
      <c r="KWP7" s="1"/>
      <c r="KWQ7" s="1"/>
      <c r="KWR7" s="1"/>
      <c r="KWS7" s="1"/>
      <c r="KWT7" s="1"/>
      <c r="KWU7" s="1"/>
      <c r="KWV7" s="1"/>
      <c r="KWW7" s="1"/>
      <c r="KWX7" s="1"/>
      <c r="KWY7" s="1"/>
      <c r="KWZ7" s="1"/>
      <c r="KXA7" s="1"/>
      <c r="KXB7" s="1"/>
      <c r="KXC7" s="1"/>
      <c r="KXD7" s="1"/>
      <c r="KXE7" s="1"/>
      <c r="KXF7" s="1"/>
      <c r="KXG7" s="1"/>
      <c r="KXH7" s="1"/>
      <c r="KXI7" s="1"/>
      <c r="KXJ7" s="1"/>
      <c r="KXK7" s="1"/>
      <c r="KXL7" s="1"/>
      <c r="KXM7" s="1"/>
      <c r="KXN7" s="1"/>
      <c r="KXO7" s="1"/>
      <c r="KXP7" s="1"/>
      <c r="KXQ7" s="1"/>
      <c r="KXR7" s="1"/>
      <c r="KXS7" s="1"/>
      <c r="KXT7" s="1"/>
      <c r="KXU7" s="1"/>
      <c r="KXV7" s="1"/>
      <c r="KXW7" s="1"/>
      <c r="KXX7" s="1"/>
      <c r="KXY7" s="1"/>
      <c r="KXZ7" s="1"/>
      <c r="KYA7" s="1"/>
      <c r="KYB7" s="1"/>
      <c r="KYC7" s="1"/>
      <c r="KYD7" s="1"/>
      <c r="KYE7" s="1"/>
      <c r="KYF7" s="1"/>
      <c r="KYG7" s="1"/>
      <c r="KYH7" s="1"/>
      <c r="KYI7" s="1"/>
      <c r="KYJ7" s="1"/>
      <c r="KYK7" s="1"/>
      <c r="KYL7" s="1"/>
      <c r="KYM7" s="1"/>
      <c r="KYN7" s="1"/>
      <c r="KYO7" s="1"/>
      <c r="KYP7" s="1"/>
      <c r="KYQ7" s="1"/>
      <c r="KYR7" s="1"/>
      <c r="KYS7" s="1"/>
      <c r="KYT7" s="1"/>
      <c r="KYU7" s="1"/>
      <c r="KYV7" s="1"/>
      <c r="KYW7" s="1"/>
      <c r="KYX7" s="1"/>
      <c r="KYY7" s="1"/>
      <c r="KYZ7" s="1"/>
      <c r="KZA7" s="1"/>
      <c r="KZB7" s="1"/>
      <c r="KZC7" s="1"/>
      <c r="KZD7" s="1"/>
      <c r="KZE7" s="1"/>
      <c r="KZF7" s="1"/>
      <c r="KZG7" s="1"/>
      <c r="KZH7" s="1"/>
      <c r="KZI7" s="1"/>
      <c r="KZJ7" s="1"/>
      <c r="KZK7" s="1"/>
      <c r="KZL7" s="1"/>
      <c r="KZM7" s="1"/>
      <c r="KZN7" s="1"/>
      <c r="KZO7" s="1"/>
      <c r="KZP7" s="1"/>
      <c r="KZQ7" s="1"/>
      <c r="KZR7" s="1"/>
      <c r="KZS7" s="1"/>
      <c r="KZT7" s="1"/>
      <c r="KZU7" s="1"/>
      <c r="KZV7" s="1"/>
      <c r="KZW7" s="1"/>
      <c r="KZX7" s="1"/>
      <c r="KZY7" s="1"/>
      <c r="KZZ7" s="1"/>
      <c r="LAA7" s="1"/>
      <c r="LAB7" s="1"/>
      <c r="LAC7" s="1"/>
      <c r="LAD7" s="1"/>
      <c r="LAE7" s="1"/>
      <c r="LAF7" s="1"/>
      <c r="LAG7" s="1"/>
      <c r="LAH7" s="1"/>
      <c r="LAI7" s="1"/>
      <c r="LAJ7" s="1"/>
      <c r="LAK7" s="1"/>
      <c r="LAL7" s="1"/>
      <c r="LAM7" s="1"/>
      <c r="LAN7" s="1"/>
      <c r="LAO7" s="1"/>
      <c r="LAP7" s="1"/>
      <c r="LAQ7" s="1"/>
      <c r="LAR7" s="1"/>
      <c r="LAS7" s="1"/>
      <c r="LAT7" s="1"/>
      <c r="LAU7" s="1"/>
      <c r="LAV7" s="1"/>
      <c r="LAW7" s="1"/>
      <c r="LAX7" s="1"/>
      <c r="LAY7" s="1"/>
      <c r="LAZ7" s="1"/>
      <c r="LBA7" s="1"/>
      <c r="LBB7" s="1"/>
      <c r="LBC7" s="1"/>
      <c r="LBD7" s="1"/>
      <c r="LBE7" s="1"/>
      <c r="LBF7" s="1"/>
      <c r="LBG7" s="1"/>
      <c r="LBH7" s="1"/>
      <c r="LBI7" s="1"/>
      <c r="LBJ7" s="1"/>
      <c r="LBK7" s="1"/>
      <c r="LBL7" s="1"/>
      <c r="LBM7" s="1"/>
      <c r="LBN7" s="1"/>
      <c r="LBO7" s="1"/>
      <c r="LBP7" s="1"/>
      <c r="LBQ7" s="1"/>
      <c r="LBR7" s="1"/>
      <c r="LBS7" s="1"/>
      <c r="LBT7" s="1"/>
      <c r="LBU7" s="1"/>
      <c r="LBV7" s="1"/>
      <c r="LBW7" s="1"/>
      <c r="LBX7" s="1"/>
      <c r="LBY7" s="1"/>
      <c r="LBZ7" s="1"/>
      <c r="LCA7" s="1"/>
      <c r="LCB7" s="1"/>
      <c r="LCC7" s="1"/>
      <c r="LCD7" s="1"/>
      <c r="LCE7" s="1"/>
      <c r="LCF7" s="1"/>
      <c r="LCG7" s="1"/>
      <c r="LCH7" s="1"/>
      <c r="LCI7" s="1"/>
      <c r="LCJ7" s="1"/>
      <c r="LCK7" s="1"/>
      <c r="LCL7" s="1"/>
      <c r="LCM7" s="1"/>
      <c r="LCN7" s="1"/>
      <c r="LCO7" s="1"/>
      <c r="LCP7" s="1"/>
      <c r="LCQ7" s="1"/>
      <c r="LCR7" s="1"/>
      <c r="LCS7" s="1"/>
      <c r="LCT7" s="1"/>
      <c r="LCU7" s="1"/>
      <c r="LCV7" s="1"/>
      <c r="LCW7" s="1"/>
      <c r="LCX7" s="1"/>
      <c r="LCY7" s="1"/>
      <c r="LCZ7" s="1"/>
      <c r="LDA7" s="1"/>
      <c r="LDB7" s="1"/>
      <c r="LDC7" s="1"/>
      <c r="LDD7" s="1"/>
      <c r="LDE7" s="1"/>
      <c r="LDF7" s="1"/>
      <c r="LDG7" s="1"/>
      <c r="LDH7" s="1"/>
      <c r="LDI7" s="1"/>
      <c r="LDJ7" s="1"/>
      <c r="LDK7" s="1"/>
      <c r="LDL7" s="1"/>
      <c r="LDM7" s="1"/>
      <c r="LDN7" s="1"/>
      <c r="LDO7" s="1"/>
      <c r="LDP7" s="1"/>
      <c r="LDQ7" s="1"/>
      <c r="LDR7" s="1"/>
      <c r="LDS7" s="1"/>
      <c r="LDT7" s="1"/>
      <c r="LDU7" s="1"/>
      <c r="LDV7" s="1"/>
      <c r="LDW7" s="1"/>
      <c r="LDX7" s="1"/>
      <c r="LDY7" s="1"/>
      <c r="LDZ7" s="1"/>
      <c r="LEA7" s="1"/>
      <c r="LEB7" s="1"/>
      <c r="LEC7" s="1"/>
      <c r="LED7" s="1"/>
      <c r="LEE7" s="1"/>
      <c r="LEF7" s="1"/>
      <c r="LEG7" s="1"/>
      <c r="LEH7" s="1"/>
      <c r="LEI7" s="1"/>
      <c r="LEJ7" s="1"/>
      <c r="LEK7" s="1"/>
      <c r="LEL7" s="1"/>
      <c r="LEM7" s="1"/>
      <c r="LEN7" s="1"/>
      <c r="LEO7" s="1"/>
      <c r="LEP7" s="1"/>
      <c r="LEQ7" s="1"/>
      <c r="LER7" s="1"/>
      <c r="LES7" s="1"/>
      <c r="LET7" s="1"/>
      <c r="LEU7" s="1"/>
      <c r="LEV7" s="1"/>
      <c r="LEW7" s="1"/>
      <c r="LEX7" s="1"/>
      <c r="LEY7" s="1"/>
      <c r="LEZ7" s="1"/>
      <c r="LFA7" s="1"/>
      <c r="LFB7" s="1"/>
      <c r="LFC7" s="1"/>
      <c r="LFD7" s="1"/>
      <c r="LFE7" s="1"/>
      <c r="LFF7" s="1"/>
      <c r="LFG7" s="1"/>
      <c r="LFH7" s="1"/>
      <c r="LFI7" s="1"/>
      <c r="LFJ7" s="1"/>
      <c r="LFK7" s="1"/>
      <c r="LFL7" s="1"/>
      <c r="LFM7" s="1"/>
      <c r="LFN7" s="1"/>
      <c r="LFO7" s="1"/>
      <c r="LFP7" s="1"/>
      <c r="LFQ7" s="1"/>
      <c r="LFR7" s="1"/>
      <c r="LFS7" s="1"/>
      <c r="LFT7" s="1"/>
      <c r="LFU7" s="1"/>
      <c r="LFV7" s="1"/>
      <c r="LFW7" s="1"/>
      <c r="LFX7" s="1"/>
      <c r="LFY7" s="1"/>
      <c r="LFZ7" s="1"/>
      <c r="LGA7" s="1"/>
      <c r="LGB7" s="1"/>
      <c r="LGC7" s="1"/>
      <c r="LGD7" s="1"/>
      <c r="LGE7" s="1"/>
      <c r="LGF7" s="1"/>
      <c r="LGG7" s="1"/>
      <c r="LGH7" s="1"/>
      <c r="LGI7" s="1"/>
      <c r="LGJ7" s="1"/>
      <c r="LGK7" s="1"/>
      <c r="LGL7" s="1"/>
      <c r="LGM7" s="1"/>
      <c r="LGN7" s="1"/>
      <c r="LGO7" s="1"/>
      <c r="LGP7" s="1"/>
      <c r="LGQ7" s="1"/>
      <c r="LGR7" s="1"/>
      <c r="LGS7" s="1"/>
      <c r="LGT7" s="1"/>
      <c r="LGU7" s="1"/>
      <c r="LGV7" s="1"/>
      <c r="LGW7" s="1"/>
      <c r="LGX7" s="1"/>
      <c r="LGY7" s="1"/>
      <c r="LGZ7" s="1"/>
      <c r="LHA7" s="1"/>
      <c r="LHB7" s="1"/>
      <c r="LHC7" s="1"/>
      <c r="LHD7" s="1"/>
      <c r="LHE7" s="1"/>
      <c r="LHF7" s="1"/>
      <c r="LHG7" s="1"/>
      <c r="LHH7" s="1"/>
      <c r="LHI7" s="1"/>
      <c r="LHJ7" s="1"/>
      <c r="LHK7" s="1"/>
      <c r="LHL7" s="1"/>
      <c r="LHM7" s="1"/>
      <c r="LHN7" s="1"/>
      <c r="LHO7" s="1"/>
      <c r="LHP7" s="1"/>
      <c r="LHQ7" s="1"/>
      <c r="LHR7" s="1"/>
      <c r="LHS7" s="1"/>
      <c r="LHT7" s="1"/>
      <c r="LHU7" s="1"/>
      <c r="LHV7" s="1"/>
      <c r="LHW7" s="1"/>
      <c r="LHX7" s="1"/>
      <c r="LHY7" s="1"/>
      <c r="LHZ7" s="1"/>
      <c r="LIA7" s="1"/>
      <c r="LIB7" s="1"/>
      <c r="LIC7" s="1"/>
      <c r="LID7" s="1"/>
      <c r="LIE7" s="1"/>
      <c r="LIF7" s="1"/>
      <c r="LIG7" s="1"/>
      <c r="LIH7" s="1"/>
      <c r="LII7" s="1"/>
      <c r="LIJ7" s="1"/>
      <c r="LIK7" s="1"/>
      <c r="LIL7" s="1"/>
      <c r="LIM7" s="1"/>
      <c r="LIN7" s="1"/>
      <c r="LIO7" s="1"/>
      <c r="LIP7" s="1"/>
      <c r="LIQ7" s="1"/>
      <c r="LIR7" s="1"/>
      <c r="LIS7" s="1"/>
      <c r="LIT7" s="1"/>
      <c r="LIU7" s="1"/>
      <c r="LIV7" s="1"/>
      <c r="LIW7" s="1"/>
      <c r="LIX7" s="1"/>
      <c r="LIY7" s="1"/>
      <c r="LIZ7" s="1"/>
      <c r="LJA7" s="1"/>
      <c r="LJB7" s="1"/>
      <c r="LJC7" s="1"/>
      <c r="LJD7" s="1"/>
      <c r="LJE7" s="1"/>
      <c r="LJF7" s="1"/>
      <c r="LJG7" s="1"/>
      <c r="LJH7" s="1"/>
      <c r="LJI7" s="1"/>
      <c r="LJJ7" s="1"/>
      <c r="LJK7" s="1"/>
      <c r="LJL7" s="1"/>
      <c r="LJM7" s="1"/>
      <c r="LJN7" s="1"/>
      <c r="LJO7" s="1"/>
      <c r="LJP7" s="1"/>
      <c r="LJQ7" s="1"/>
      <c r="LJR7" s="1"/>
      <c r="LJS7" s="1"/>
      <c r="LJT7" s="1"/>
      <c r="LJU7" s="1"/>
      <c r="LJV7" s="1"/>
      <c r="LJW7" s="1"/>
      <c r="LJX7" s="1"/>
      <c r="LJY7" s="1"/>
      <c r="LJZ7" s="1"/>
      <c r="LKA7" s="1"/>
      <c r="LKB7" s="1"/>
      <c r="LKC7" s="1"/>
      <c r="LKD7" s="1"/>
      <c r="LKE7" s="1"/>
      <c r="LKF7" s="1"/>
      <c r="LKG7" s="1"/>
      <c r="LKH7" s="1"/>
      <c r="LKI7" s="1"/>
      <c r="LKJ7" s="1"/>
      <c r="LKK7" s="1"/>
      <c r="LKL7" s="1"/>
      <c r="LKM7" s="1"/>
      <c r="LKN7" s="1"/>
      <c r="LKO7" s="1"/>
      <c r="LKP7" s="1"/>
      <c r="LKQ7" s="1"/>
      <c r="LKR7" s="1"/>
      <c r="LKS7" s="1"/>
      <c r="LKT7" s="1"/>
      <c r="LKU7" s="1"/>
      <c r="LKV7" s="1"/>
      <c r="LKW7" s="1"/>
      <c r="LKX7" s="1"/>
      <c r="LKY7" s="1"/>
      <c r="LKZ7" s="1"/>
      <c r="LLA7" s="1"/>
      <c r="LLB7" s="1"/>
      <c r="LLC7" s="1"/>
      <c r="LLD7" s="1"/>
      <c r="LLE7" s="1"/>
      <c r="LLF7" s="1"/>
      <c r="LLG7" s="1"/>
      <c r="LLH7" s="1"/>
      <c r="LLI7" s="1"/>
      <c r="LLJ7" s="1"/>
      <c r="LLK7" s="1"/>
      <c r="LLL7" s="1"/>
      <c r="LLM7" s="1"/>
      <c r="LLN7" s="1"/>
      <c r="LLO7" s="1"/>
      <c r="LLP7" s="1"/>
      <c r="LLQ7" s="1"/>
      <c r="LLR7" s="1"/>
      <c r="LLS7" s="1"/>
      <c r="LLT7" s="1"/>
      <c r="LLU7" s="1"/>
      <c r="LLV7" s="1"/>
      <c r="LLW7" s="1"/>
      <c r="LLX7" s="1"/>
      <c r="LLY7" s="1"/>
      <c r="LLZ7" s="1"/>
      <c r="LMA7" s="1"/>
      <c r="LMB7" s="1"/>
      <c r="LMC7" s="1"/>
      <c r="LMD7" s="1"/>
      <c r="LME7" s="1"/>
      <c r="LMF7" s="1"/>
      <c r="LMG7" s="1"/>
      <c r="LMH7" s="1"/>
      <c r="LMI7" s="1"/>
      <c r="LMJ7" s="1"/>
      <c r="LMK7" s="1"/>
      <c r="LML7" s="1"/>
      <c r="LMM7" s="1"/>
      <c r="LMN7" s="1"/>
      <c r="LMO7" s="1"/>
      <c r="LMP7" s="1"/>
      <c r="LMQ7" s="1"/>
      <c r="LMR7" s="1"/>
      <c r="LMS7" s="1"/>
      <c r="LMT7" s="1"/>
      <c r="LMU7" s="1"/>
      <c r="LMV7" s="1"/>
      <c r="LMW7" s="1"/>
      <c r="LMX7" s="1"/>
      <c r="LMY7" s="1"/>
      <c r="LMZ7" s="1"/>
      <c r="LNA7" s="1"/>
      <c r="LNB7" s="1"/>
      <c r="LNC7" s="1"/>
      <c r="LND7" s="1"/>
      <c r="LNE7" s="1"/>
      <c r="LNF7" s="1"/>
      <c r="LNG7" s="1"/>
      <c r="LNH7" s="1"/>
      <c r="LNI7" s="1"/>
      <c r="LNJ7" s="1"/>
      <c r="LNK7" s="1"/>
      <c r="LNL7" s="1"/>
      <c r="LNM7" s="1"/>
      <c r="LNN7" s="1"/>
      <c r="LNO7" s="1"/>
      <c r="LNP7" s="1"/>
      <c r="LNQ7" s="1"/>
      <c r="LNR7" s="1"/>
      <c r="LNS7" s="1"/>
      <c r="LNT7" s="1"/>
      <c r="LNU7" s="1"/>
      <c r="LNV7" s="1"/>
      <c r="LNW7" s="1"/>
      <c r="LNX7" s="1"/>
      <c r="LNY7" s="1"/>
      <c r="LNZ7" s="1"/>
      <c r="LOA7" s="1"/>
      <c r="LOB7" s="1"/>
      <c r="LOC7" s="1"/>
      <c r="LOD7" s="1"/>
      <c r="LOE7" s="1"/>
      <c r="LOF7" s="1"/>
      <c r="LOG7" s="1"/>
      <c r="LOH7" s="1"/>
      <c r="LOI7" s="1"/>
      <c r="LOJ7" s="1"/>
      <c r="LOK7" s="1"/>
      <c r="LOL7" s="1"/>
      <c r="LOM7" s="1"/>
      <c r="LON7" s="1"/>
      <c r="LOO7" s="1"/>
      <c r="LOP7" s="1"/>
      <c r="LOQ7" s="1"/>
      <c r="LOR7" s="1"/>
      <c r="LOS7" s="1"/>
      <c r="LOT7" s="1"/>
      <c r="LOU7" s="1"/>
      <c r="LOV7" s="1"/>
      <c r="LOW7" s="1"/>
      <c r="LOX7" s="1"/>
      <c r="LOY7" s="1"/>
      <c r="LOZ7" s="1"/>
      <c r="LPA7" s="1"/>
      <c r="LPB7" s="1"/>
      <c r="LPC7" s="1"/>
      <c r="LPD7" s="1"/>
      <c r="LPE7" s="1"/>
      <c r="LPF7" s="1"/>
      <c r="LPG7" s="1"/>
      <c r="LPH7" s="1"/>
      <c r="LPI7" s="1"/>
      <c r="LPJ7" s="1"/>
      <c r="LPK7" s="1"/>
      <c r="LPL7" s="1"/>
      <c r="LPM7" s="1"/>
      <c r="LPN7" s="1"/>
      <c r="LPO7" s="1"/>
      <c r="LPP7" s="1"/>
      <c r="LPQ7" s="1"/>
      <c r="LPR7" s="1"/>
      <c r="LPS7" s="1"/>
      <c r="LPT7" s="1"/>
      <c r="LPU7" s="1"/>
      <c r="LPV7" s="1"/>
      <c r="LPW7" s="1"/>
      <c r="LPX7" s="1"/>
      <c r="LPY7" s="1"/>
      <c r="LPZ7" s="1"/>
      <c r="LQA7" s="1"/>
      <c r="LQB7" s="1"/>
      <c r="LQC7" s="1"/>
      <c r="LQD7" s="1"/>
      <c r="LQE7" s="1"/>
      <c r="LQF7" s="1"/>
      <c r="LQG7" s="1"/>
      <c r="LQH7" s="1"/>
      <c r="LQI7" s="1"/>
      <c r="LQJ7" s="1"/>
      <c r="LQK7" s="1"/>
      <c r="LQL7" s="1"/>
      <c r="LQM7" s="1"/>
      <c r="LQN7" s="1"/>
      <c r="LQO7" s="1"/>
      <c r="LQP7" s="1"/>
      <c r="LQQ7" s="1"/>
      <c r="LQR7" s="1"/>
      <c r="LQS7" s="1"/>
      <c r="LQT7" s="1"/>
      <c r="LQU7" s="1"/>
      <c r="LQV7" s="1"/>
      <c r="LQW7" s="1"/>
      <c r="LQX7" s="1"/>
      <c r="LQY7" s="1"/>
      <c r="LQZ7" s="1"/>
      <c r="LRA7" s="1"/>
      <c r="LRB7" s="1"/>
      <c r="LRC7" s="1"/>
      <c r="LRD7" s="1"/>
      <c r="LRE7" s="1"/>
      <c r="LRF7" s="1"/>
      <c r="LRG7" s="1"/>
      <c r="LRH7" s="1"/>
      <c r="LRI7" s="1"/>
      <c r="LRJ7" s="1"/>
      <c r="LRK7" s="1"/>
      <c r="LRL7" s="1"/>
      <c r="LRM7" s="1"/>
      <c r="LRN7" s="1"/>
      <c r="LRO7" s="1"/>
      <c r="LRP7" s="1"/>
      <c r="LRQ7" s="1"/>
      <c r="LRR7" s="1"/>
      <c r="LRS7" s="1"/>
      <c r="LRT7" s="1"/>
      <c r="LRU7" s="1"/>
      <c r="LRV7" s="1"/>
      <c r="LRW7" s="1"/>
      <c r="LRX7" s="1"/>
      <c r="LRY7" s="1"/>
      <c r="LRZ7" s="1"/>
      <c r="LSA7" s="1"/>
      <c r="LSB7" s="1"/>
      <c r="LSC7" s="1"/>
      <c r="LSD7" s="1"/>
      <c r="LSE7" s="1"/>
      <c r="LSF7" s="1"/>
      <c r="LSG7" s="1"/>
      <c r="LSH7" s="1"/>
      <c r="LSI7" s="1"/>
      <c r="LSJ7" s="1"/>
      <c r="LSK7" s="1"/>
      <c r="LSL7" s="1"/>
      <c r="LSM7" s="1"/>
      <c r="LSN7" s="1"/>
      <c r="LSO7" s="1"/>
      <c r="LSP7" s="1"/>
      <c r="LSQ7" s="1"/>
      <c r="LSR7" s="1"/>
      <c r="LSS7" s="1"/>
      <c r="LST7" s="1"/>
      <c r="LSU7" s="1"/>
      <c r="LSV7" s="1"/>
      <c r="LSW7" s="1"/>
      <c r="LSX7" s="1"/>
      <c r="LSY7" s="1"/>
      <c r="LSZ7" s="1"/>
      <c r="LTA7" s="1"/>
      <c r="LTB7" s="1"/>
      <c r="LTC7" s="1"/>
      <c r="LTD7" s="1"/>
      <c r="LTE7" s="1"/>
      <c r="LTF7" s="1"/>
      <c r="LTG7" s="1"/>
      <c r="LTH7" s="1"/>
      <c r="LTI7" s="1"/>
      <c r="LTJ7" s="1"/>
      <c r="LTK7" s="1"/>
      <c r="LTL7" s="1"/>
      <c r="LTM7" s="1"/>
      <c r="LTN7" s="1"/>
      <c r="LTO7" s="1"/>
      <c r="LTP7" s="1"/>
      <c r="LTQ7" s="1"/>
      <c r="LTR7" s="1"/>
      <c r="LTS7" s="1"/>
      <c r="LTT7" s="1"/>
      <c r="LTU7" s="1"/>
      <c r="LTV7" s="1"/>
      <c r="LTW7" s="1"/>
      <c r="LTX7" s="1"/>
      <c r="LTY7" s="1"/>
      <c r="LTZ7" s="1"/>
      <c r="LUA7" s="1"/>
      <c r="LUB7" s="1"/>
      <c r="LUC7" s="1"/>
      <c r="LUD7" s="1"/>
      <c r="LUE7" s="1"/>
      <c r="LUF7" s="1"/>
      <c r="LUG7" s="1"/>
      <c r="LUH7" s="1"/>
      <c r="LUI7" s="1"/>
      <c r="LUJ7" s="1"/>
      <c r="LUK7" s="1"/>
      <c r="LUL7" s="1"/>
      <c r="LUM7" s="1"/>
      <c r="LUN7" s="1"/>
      <c r="LUO7" s="1"/>
      <c r="LUP7" s="1"/>
      <c r="LUQ7" s="1"/>
      <c r="LUR7" s="1"/>
      <c r="LUS7" s="1"/>
      <c r="LUT7" s="1"/>
      <c r="LUU7" s="1"/>
      <c r="LUV7" s="1"/>
      <c r="LUW7" s="1"/>
      <c r="LUX7" s="1"/>
      <c r="LUY7" s="1"/>
      <c r="LUZ7" s="1"/>
      <c r="LVA7" s="1"/>
      <c r="LVB7" s="1"/>
      <c r="LVC7" s="1"/>
      <c r="LVD7" s="1"/>
      <c r="LVE7" s="1"/>
      <c r="LVF7" s="1"/>
      <c r="LVG7" s="1"/>
      <c r="LVH7" s="1"/>
      <c r="LVI7" s="1"/>
      <c r="LVJ7" s="1"/>
      <c r="LVK7" s="1"/>
      <c r="LVL7" s="1"/>
      <c r="LVM7" s="1"/>
      <c r="LVN7" s="1"/>
      <c r="LVO7" s="1"/>
      <c r="LVP7" s="1"/>
      <c r="LVQ7" s="1"/>
      <c r="LVR7" s="1"/>
      <c r="LVS7" s="1"/>
      <c r="LVT7" s="1"/>
      <c r="LVU7" s="1"/>
      <c r="LVV7" s="1"/>
      <c r="LVW7" s="1"/>
      <c r="LVX7" s="1"/>
      <c r="LVY7" s="1"/>
      <c r="LVZ7" s="1"/>
      <c r="LWA7" s="1"/>
      <c r="LWB7" s="1"/>
      <c r="LWC7" s="1"/>
      <c r="LWD7" s="1"/>
      <c r="LWE7" s="1"/>
      <c r="LWF7" s="1"/>
      <c r="LWG7" s="1"/>
      <c r="LWH7" s="1"/>
      <c r="LWI7" s="1"/>
      <c r="LWJ7" s="1"/>
      <c r="LWK7" s="1"/>
      <c r="LWL7" s="1"/>
      <c r="LWM7" s="1"/>
      <c r="LWN7" s="1"/>
      <c r="LWO7" s="1"/>
      <c r="LWP7" s="1"/>
      <c r="LWQ7" s="1"/>
      <c r="LWR7" s="1"/>
      <c r="LWS7" s="1"/>
      <c r="LWT7" s="1"/>
      <c r="LWU7" s="1"/>
      <c r="LWV7" s="1"/>
      <c r="LWW7" s="1"/>
      <c r="LWX7" s="1"/>
      <c r="LWY7" s="1"/>
      <c r="LWZ7" s="1"/>
      <c r="LXA7" s="1"/>
      <c r="LXB7" s="1"/>
      <c r="LXC7" s="1"/>
      <c r="LXD7" s="1"/>
      <c r="LXE7" s="1"/>
      <c r="LXF7" s="1"/>
      <c r="LXG7" s="1"/>
      <c r="LXH7" s="1"/>
      <c r="LXI7" s="1"/>
      <c r="LXJ7" s="1"/>
      <c r="LXK7" s="1"/>
      <c r="LXL7" s="1"/>
      <c r="LXM7" s="1"/>
      <c r="LXN7" s="1"/>
      <c r="LXO7" s="1"/>
      <c r="LXP7" s="1"/>
      <c r="LXQ7" s="1"/>
      <c r="LXR7" s="1"/>
      <c r="LXS7" s="1"/>
      <c r="LXT7" s="1"/>
      <c r="LXU7" s="1"/>
      <c r="LXV7" s="1"/>
      <c r="LXW7" s="1"/>
      <c r="LXX7" s="1"/>
      <c r="LXY7" s="1"/>
      <c r="LXZ7" s="1"/>
      <c r="LYA7" s="1"/>
      <c r="LYB7" s="1"/>
      <c r="LYC7" s="1"/>
      <c r="LYD7" s="1"/>
      <c r="LYE7" s="1"/>
      <c r="LYF7" s="1"/>
      <c r="LYG7" s="1"/>
      <c r="LYH7" s="1"/>
      <c r="LYI7" s="1"/>
      <c r="LYJ7" s="1"/>
      <c r="LYK7" s="1"/>
      <c r="LYL7" s="1"/>
      <c r="LYM7" s="1"/>
      <c r="LYN7" s="1"/>
      <c r="LYO7" s="1"/>
      <c r="LYP7" s="1"/>
      <c r="LYQ7" s="1"/>
      <c r="LYR7" s="1"/>
      <c r="LYS7" s="1"/>
      <c r="LYT7" s="1"/>
      <c r="LYU7" s="1"/>
      <c r="LYV7" s="1"/>
      <c r="LYW7" s="1"/>
      <c r="LYX7" s="1"/>
      <c r="LYY7" s="1"/>
      <c r="LYZ7" s="1"/>
      <c r="LZA7" s="1"/>
      <c r="LZB7" s="1"/>
      <c r="LZC7" s="1"/>
      <c r="LZD7" s="1"/>
      <c r="LZE7" s="1"/>
      <c r="LZF7" s="1"/>
      <c r="LZG7" s="1"/>
      <c r="LZH7" s="1"/>
      <c r="LZI7" s="1"/>
      <c r="LZJ7" s="1"/>
      <c r="LZK7" s="1"/>
      <c r="LZL7" s="1"/>
      <c r="LZM7" s="1"/>
      <c r="LZN7" s="1"/>
      <c r="LZO7" s="1"/>
      <c r="LZP7" s="1"/>
      <c r="LZQ7" s="1"/>
      <c r="LZR7" s="1"/>
      <c r="LZS7" s="1"/>
      <c r="LZT7" s="1"/>
      <c r="LZU7" s="1"/>
      <c r="LZV7" s="1"/>
      <c r="LZW7" s="1"/>
      <c r="LZX7" s="1"/>
      <c r="LZY7" s="1"/>
      <c r="LZZ7" s="1"/>
      <c r="MAA7" s="1"/>
      <c r="MAB7" s="1"/>
      <c r="MAC7" s="1"/>
      <c r="MAD7" s="1"/>
      <c r="MAE7" s="1"/>
      <c r="MAF7" s="1"/>
      <c r="MAG7" s="1"/>
      <c r="MAH7" s="1"/>
      <c r="MAI7" s="1"/>
      <c r="MAJ7" s="1"/>
      <c r="MAK7" s="1"/>
      <c r="MAL7" s="1"/>
      <c r="MAM7" s="1"/>
      <c r="MAN7" s="1"/>
      <c r="MAO7" s="1"/>
      <c r="MAP7" s="1"/>
      <c r="MAQ7" s="1"/>
      <c r="MAR7" s="1"/>
      <c r="MAS7" s="1"/>
      <c r="MAT7" s="1"/>
      <c r="MAU7" s="1"/>
      <c r="MAV7" s="1"/>
      <c r="MAW7" s="1"/>
      <c r="MAX7" s="1"/>
      <c r="MAY7" s="1"/>
      <c r="MAZ7" s="1"/>
      <c r="MBA7" s="1"/>
      <c r="MBB7" s="1"/>
      <c r="MBC7" s="1"/>
      <c r="MBD7" s="1"/>
      <c r="MBE7" s="1"/>
      <c r="MBF7" s="1"/>
      <c r="MBG7" s="1"/>
      <c r="MBH7" s="1"/>
      <c r="MBI7" s="1"/>
      <c r="MBJ7" s="1"/>
      <c r="MBK7" s="1"/>
      <c r="MBL7" s="1"/>
      <c r="MBM7" s="1"/>
      <c r="MBN7" s="1"/>
      <c r="MBO7" s="1"/>
      <c r="MBP7" s="1"/>
      <c r="MBQ7" s="1"/>
      <c r="MBR7" s="1"/>
      <c r="MBS7" s="1"/>
      <c r="MBT7" s="1"/>
      <c r="MBU7" s="1"/>
      <c r="MBV7" s="1"/>
      <c r="MBW7" s="1"/>
      <c r="MBX7" s="1"/>
      <c r="MBY7" s="1"/>
      <c r="MBZ7" s="1"/>
      <c r="MCA7" s="1"/>
      <c r="MCB7" s="1"/>
      <c r="MCC7" s="1"/>
      <c r="MCD7" s="1"/>
      <c r="MCE7" s="1"/>
      <c r="MCF7" s="1"/>
      <c r="MCG7" s="1"/>
      <c r="MCH7" s="1"/>
      <c r="MCI7" s="1"/>
      <c r="MCJ7" s="1"/>
      <c r="MCK7" s="1"/>
      <c r="MCL7" s="1"/>
      <c r="MCM7" s="1"/>
      <c r="MCN7" s="1"/>
      <c r="MCO7" s="1"/>
      <c r="MCP7" s="1"/>
      <c r="MCQ7" s="1"/>
      <c r="MCR7" s="1"/>
      <c r="MCS7" s="1"/>
      <c r="MCT7" s="1"/>
      <c r="MCU7" s="1"/>
      <c r="MCV7" s="1"/>
      <c r="MCW7" s="1"/>
      <c r="MCX7" s="1"/>
      <c r="MCY7" s="1"/>
      <c r="MCZ7" s="1"/>
      <c r="MDA7" s="1"/>
      <c r="MDB7" s="1"/>
      <c r="MDC7" s="1"/>
      <c r="MDD7" s="1"/>
      <c r="MDE7" s="1"/>
      <c r="MDF7" s="1"/>
      <c r="MDG7" s="1"/>
      <c r="MDH7" s="1"/>
      <c r="MDI7" s="1"/>
      <c r="MDJ7" s="1"/>
      <c r="MDK7" s="1"/>
      <c r="MDL7" s="1"/>
      <c r="MDM7" s="1"/>
      <c r="MDN7" s="1"/>
      <c r="MDO7" s="1"/>
      <c r="MDP7" s="1"/>
      <c r="MDQ7" s="1"/>
      <c r="MDR7" s="1"/>
      <c r="MDS7" s="1"/>
      <c r="MDT7" s="1"/>
      <c r="MDU7" s="1"/>
      <c r="MDV7" s="1"/>
      <c r="MDW7" s="1"/>
      <c r="MDX7" s="1"/>
      <c r="MDY7" s="1"/>
      <c r="MDZ7" s="1"/>
      <c r="MEA7" s="1"/>
      <c r="MEB7" s="1"/>
      <c r="MEC7" s="1"/>
      <c r="MED7" s="1"/>
      <c r="MEE7" s="1"/>
      <c r="MEF7" s="1"/>
      <c r="MEG7" s="1"/>
      <c r="MEH7" s="1"/>
      <c r="MEI7" s="1"/>
      <c r="MEJ7" s="1"/>
      <c r="MEK7" s="1"/>
      <c r="MEL7" s="1"/>
      <c r="MEM7" s="1"/>
      <c r="MEN7" s="1"/>
      <c r="MEO7" s="1"/>
      <c r="MEP7" s="1"/>
      <c r="MEQ7" s="1"/>
      <c r="MER7" s="1"/>
      <c r="MES7" s="1"/>
      <c r="MET7" s="1"/>
      <c r="MEU7" s="1"/>
      <c r="MEV7" s="1"/>
      <c r="MEW7" s="1"/>
      <c r="MEX7" s="1"/>
      <c r="MEY7" s="1"/>
      <c r="MEZ7" s="1"/>
      <c r="MFA7" s="1"/>
      <c r="MFB7" s="1"/>
      <c r="MFC7" s="1"/>
      <c r="MFD7" s="1"/>
      <c r="MFE7" s="1"/>
      <c r="MFF7" s="1"/>
      <c r="MFG7" s="1"/>
      <c r="MFH7" s="1"/>
      <c r="MFI7" s="1"/>
      <c r="MFJ7" s="1"/>
      <c r="MFK7" s="1"/>
      <c r="MFL7" s="1"/>
      <c r="MFM7" s="1"/>
      <c r="MFN7" s="1"/>
      <c r="MFO7" s="1"/>
      <c r="MFP7" s="1"/>
      <c r="MFQ7" s="1"/>
      <c r="MFR7" s="1"/>
      <c r="MFS7" s="1"/>
      <c r="MFT7" s="1"/>
      <c r="MFU7" s="1"/>
      <c r="MFV7" s="1"/>
      <c r="MFW7" s="1"/>
      <c r="MFX7" s="1"/>
      <c r="MFY7" s="1"/>
      <c r="MFZ7" s="1"/>
      <c r="MGA7" s="1"/>
      <c r="MGB7" s="1"/>
      <c r="MGC7" s="1"/>
      <c r="MGD7" s="1"/>
      <c r="MGE7" s="1"/>
      <c r="MGF7" s="1"/>
      <c r="MGG7" s="1"/>
      <c r="MGH7" s="1"/>
      <c r="MGI7" s="1"/>
      <c r="MGJ7" s="1"/>
      <c r="MGK7" s="1"/>
      <c r="MGL7" s="1"/>
      <c r="MGM7" s="1"/>
      <c r="MGN7" s="1"/>
      <c r="MGO7" s="1"/>
      <c r="MGP7" s="1"/>
      <c r="MGQ7" s="1"/>
      <c r="MGR7" s="1"/>
      <c r="MGS7" s="1"/>
      <c r="MGT7" s="1"/>
      <c r="MGU7" s="1"/>
      <c r="MGV7" s="1"/>
      <c r="MGW7" s="1"/>
      <c r="MGX7" s="1"/>
      <c r="MGY7" s="1"/>
      <c r="MGZ7" s="1"/>
      <c r="MHA7" s="1"/>
      <c r="MHB7" s="1"/>
      <c r="MHC7" s="1"/>
      <c r="MHD7" s="1"/>
      <c r="MHE7" s="1"/>
      <c r="MHF7" s="1"/>
      <c r="MHG7" s="1"/>
      <c r="MHH7" s="1"/>
      <c r="MHI7" s="1"/>
      <c r="MHJ7" s="1"/>
      <c r="MHK7" s="1"/>
      <c r="MHL7" s="1"/>
      <c r="MHM7" s="1"/>
      <c r="MHN7" s="1"/>
      <c r="MHO7" s="1"/>
      <c r="MHP7" s="1"/>
      <c r="MHQ7" s="1"/>
      <c r="MHR7" s="1"/>
      <c r="MHS7" s="1"/>
      <c r="MHT7" s="1"/>
      <c r="MHU7" s="1"/>
      <c r="MHV7" s="1"/>
      <c r="MHW7" s="1"/>
      <c r="MHX7" s="1"/>
      <c r="MHY7" s="1"/>
      <c r="MHZ7" s="1"/>
      <c r="MIA7" s="1"/>
      <c r="MIB7" s="1"/>
      <c r="MIC7" s="1"/>
      <c r="MID7" s="1"/>
      <c r="MIE7" s="1"/>
      <c r="MIF7" s="1"/>
      <c r="MIG7" s="1"/>
      <c r="MIH7" s="1"/>
      <c r="MII7" s="1"/>
      <c r="MIJ7" s="1"/>
      <c r="MIK7" s="1"/>
      <c r="MIL7" s="1"/>
      <c r="MIM7" s="1"/>
      <c r="MIN7" s="1"/>
      <c r="MIO7" s="1"/>
      <c r="MIP7" s="1"/>
      <c r="MIQ7" s="1"/>
      <c r="MIR7" s="1"/>
      <c r="MIS7" s="1"/>
      <c r="MIT7" s="1"/>
      <c r="MIU7" s="1"/>
      <c r="MIV7" s="1"/>
      <c r="MIW7" s="1"/>
      <c r="MIX7" s="1"/>
      <c r="MIY7" s="1"/>
      <c r="MIZ7" s="1"/>
      <c r="MJA7" s="1"/>
      <c r="MJB7" s="1"/>
      <c r="MJC7" s="1"/>
      <c r="MJD7" s="1"/>
      <c r="MJE7" s="1"/>
      <c r="MJF7" s="1"/>
      <c r="MJG7" s="1"/>
      <c r="MJH7" s="1"/>
      <c r="MJI7" s="1"/>
      <c r="MJJ7" s="1"/>
      <c r="MJK7" s="1"/>
      <c r="MJL7" s="1"/>
      <c r="MJM7" s="1"/>
      <c r="MJN7" s="1"/>
      <c r="MJO7" s="1"/>
      <c r="MJP7" s="1"/>
      <c r="MJQ7" s="1"/>
      <c r="MJR7" s="1"/>
      <c r="MJS7" s="1"/>
      <c r="MJT7" s="1"/>
      <c r="MJU7" s="1"/>
      <c r="MJV7" s="1"/>
      <c r="MJW7" s="1"/>
      <c r="MJX7" s="1"/>
      <c r="MJY7" s="1"/>
      <c r="MJZ7" s="1"/>
      <c r="MKA7" s="1"/>
      <c r="MKB7" s="1"/>
      <c r="MKC7" s="1"/>
      <c r="MKD7" s="1"/>
      <c r="MKE7" s="1"/>
      <c r="MKF7" s="1"/>
      <c r="MKG7" s="1"/>
      <c r="MKH7" s="1"/>
      <c r="MKI7" s="1"/>
      <c r="MKJ7" s="1"/>
      <c r="MKK7" s="1"/>
      <c r="MKL7" s="1"/>
      <c r="MKM7" s="1"/>
      <c r="MKN7" s="1"/>
      <c r="MKO7" s="1"/>
      <c r="MKP7" s="1"/>
      <c r="MKQ7" s="1"/>
      <c r="MKR7" s="1"/>
      <c r="MKS7" s="1"/>
      <c r="MKT7" s="1"/>
      <c r="MKU7" s="1"/>
      <c r="MKV7" s="1"/>
      <c r="MKW7" s="1"/>
      <c r="MKX7" s="1"/>
      <c r="MKY7" s="1"/>
      <c r="MKZ7" s="1"/>
      <c r="MLA7" s="1"/>
      <c r="MLB7" s="1"/>
      <c r="MLC7" s="1"/>
      <c r="MLD7" s="1"/>
      <c r="MLE7" s="1"/>
      <c r="MLF7" s="1"/>
      <c r="MLG7" s="1"/>
      <c r="MLH7" s="1"/>
      <c r="MLI7" s="1"/>
      <c r="MLJ7" s="1"/>
      <c r="MLK7" s="1"/>
      <c r="MLL7" s="1"/>
      <c r="MLM7" s="1"/>
      <c r="MLN7" s="1"/>
      <c r="MLO7" s="1"/>
      <c r="MLP7" s="1"/>
      <c r="MLQ7" s="1"/>
      <c r="MLR7" s="1"/>
      <c r="MLS7" s="1"/>
      <c r="MLT7" s="1"/>
      <c r="MLU7" s="1"/>
      <c r="MLV7" s="1"/>
      <c r="MLW7" s="1"/>
      <c r="MLX7" s="1"/>
      <c r="MLY7" s="1"/>
      <c r="MLZ7" s="1"/>
      <c r="MMA7" s="1"/>
      <c r="MMB7" s="1"/>
      <c r="MMC7" s="1"/>
      <c r="MMD7" s="1"/>
      <c r="MME7" s="1"/>
      <c r="MMF7" s="1"/>
      <c r="MMG7" s="1"/>
      <c r="MMH7" s="1"/>
      <c r="MMI7" s="1"/>
      <c r="MMJ7" s="1"/>
      <c r="MMK7" s="1"/>
      <c r="MML7" s="1"/>
      <c r="MMM7" s="1"/>
      <c r="MMN7" s="1"/>
      <c r="MMO7" s="1"/>
      <c r="MMP7" s="1"/>
      <c r="MMQ7" s="1"/>
      <c r="MMR7" s="1"/>
      <c r="MMS7" s="1"/>
      <c r="MMT7" s="1"/>
      <c r="MMU7" s="1"/>
      <c r="MMV7" s="1"/>
      <c r="MMW7" s="1"/>
      <c r="MMX7" s="1"/>
      <c r="MMY7" s="1"/>
      <c r="MMZ7" s="1"/>
      <c r="MNA7" s="1"/>
      <c r="MNB7" s="1"/>
      <c r="MNC7" s="1"/>
      <c r="MND7" s="1"/>
      <c r="MNE7" s="1"/>
      <c r="MNF7" s="1"/>
      <c r="MNG7" s="1"/>
      <c r="MNH7" s="1"/>
      <c r="MNI7" s="1"/>
      <c r="MNJ7" s="1"/>
      <c r="MNK7" s="1"/>
      <c r="MNL7" s="1"/>
      <c r="MNM7" s="1"/>
      <c r="MNN7" s="1"/>
      <c r="MNO7" s="1"/>
      <c r="MNP7" s="1"/>
      <c r="MNQ7" s="1"/>
      <c r="MNR7" s="1"/>
      <c r="MNS7" s="1"/>
      <c r="MNT7" s="1"/>
      <c r="MNU7" s="1"/>
      <c r="MNV7" s="1"/>
      <c r="MNW7" s="1"/>
      <c r="MNX7" s="1"/>
      <c r="MNY7" s="1"/>
      <c r="MNZ7" s="1"/>
      <c r="MOA7" s="1"/>
      <c r="MOB7" s="1"/>
      <c r="MOC7" s="1"/>
      <c r="MOD7" s="1"/>
      <c r="MOE7" s="1"/>
      <c r="MOF7" s="1"/>
      <c r="MOG7" s="1"/>
      <c r="MOH7" s="1"/>
      <c r="MOI7" s="1"/>
      <c r="MOJ7" s="1"/>
      <c r="MOK7" s="1"/>
      <c r="MOL7" s="1"/>
      <c r="MOM7" s="1"/>
      <c r="MON7" s="1"/>
      <c r="MOO7" s="1"/>
      <c r="MOP7" s="1"/>
      <c r="MOQ7" s="1"/>
      <c r="MOR7" s="1"/>
      <c r="MOS7" s="1"/>
      <c r="MOT7" s="1"/>
      <c r="MOU7" s="1"/>
      <c r="MOV7" s="1"/>
      <c r="MOW7" s="1"/>
      <c r="MOX7" s="1"/>
      <c r="MOY7" s="1"/>
      <c r="MOZ7" s="1"/>
      <c r="MPA7" s="1"/>
      <c r="MPB7" s="1"/>
      <c r="MPC7" s="1"/>
      <c r="MPD7" s="1"/>
      <c r="MPE7" s="1"/>
      <c r="MPF7" s="1"/>
      <c r="MPG7" s="1"/>
      <c r="MPH7" s="1"/>
      <c r="MPI7" s="1"/>
      <c r="MPJ7" s="1"/>
      <c r="MPK7" s="1"/>
      <c r="MPL7" s="1"/>
      <c r="MPM7" s="1"/>
      <c r="MPN7" s="1"/>
      <c r="MPO7" s="1"/>
      <c r="MPP7" s="1"/>
      <c r="MPQ7" s="1"/>
      <c r="MPR7" s="1"/>
      <c r="MPS7" s="1"/>
      <c r="MPT7" s="1"/>
      <c r="MPU7" s="1"/>
      <c r="MPV7" s="1"/>
      <c r="MPW7" s="1"/>
      <c r="MPX7" s="1"/>
      <c r="MPY7" s="1"/>
      <c r="MPZ7" s="1"/>
      <c r="MQA7" s="1"/>
      <c r="MQB7" s="1"/>
      <c r="MQC7" s="1"/>
      <c r="MQD7" s="1"/>
      <c r="MQE7" s="1"/>
      <c r="MQF7" s="1"/>
      <c r="MQG7" s="1"/>
      <c r="MQH7" s="1"/>
      <c r="MQI7" s="1"/>
      <c r="MQJ7" s="1"/>
      <c r="MQK7" s="1"/>
      <c r="MQL7" s="1"/>
      <c r="MQM7" s="1"/>
      <c r="MQN7" s="1"/>
      <c r="MQO7" s="1"/>
      <c r="MQP7" s="1"/>
      <c r="MQQ7" s="1"/>
      <c r="MQR7" s="1"/>
      <c r="MQS7" s="1"/>
      <c r="MQT7" s="1"/>
      <c r="MQU7" s="1"/>
      <c r="MQV7" s="1"/>
      <c r="MQW7" s="1"/>
      <c r="MQX7" s="1"/>
      <c r="MQY7" s="1"/>
      <c r="MQZ7" s="1"/>
      <c r="MRA7" s="1"/>
      <c r="MRB7" s="1"/>
      <c r="MRC7" s="1"/>
      <c r="MRD7" s="1"/>
      <c r="MRE7" s="1"/>
      <c r="MRF7" s="1"/>
      <c r="MRG7" s="1"/>
      <c r="MRH7" s="1"/>
      <c r="MRI7" s="1"/>
      <c r="MRJ7" s="1"/>
      <c r="MRK7" s="1"/>
      <c r="MRL7" s="1"/>
      <c r="MRM7" s="1"/>
      <c r="MRN7" s="1"/>
      <c r="MRO7" s="1"/>
      <c r="MRP7" s="1"/>
      <c r="MRQ7" s="1"/>
      <c r="MRR7" s="1"/>
      <c r="MRS7" s="1"/>
      <c r="MRT7" s="1"/>
      <c r="MRU7" s="1"/>
      <c r="MRV7" s="1"/>
      <c r="MRW7" s="1"/>
      <c r="MRX7" s="1"/>
      <c r="MRY7" s="1"/>
      <c r="MRZ7" s="1"/>
      <c r="MSA7" s="1"/>
      <c r="MSB7" s="1"/>
      <c r="MSC7" s="1"/>
      <c r="MSD7" s="1"/>
      <c r="MSE7" s="1"/>
      <c r="MSF7" s="1"/>
      <c r="MSG7" s="1"/>
      <c r="MSH7" s="1"/>
      <c r="MSI7" s="1"/>
      <c r="MSJ7" s="1"/>
      <c r="MSK7" s="1"/>
      <c r="MSL7" s="1"/>
      <c r="MSM7" s="1"/>
      <c r="MSN7" s="1"/>
      <c r="MSO7" s="1"/>
      <c r="MSP7" s="1"/>
      <c r="MSQ7" s="1"/>
      <c r="MSR7" s="1"/>
      <c r="MSS7" s="1"/>
      <c r="MST7" s="1"/>
      <c r="MSU7" s="1"/>
      <c r="MSV7" s="1"/>
      <c r="MSW7" s="1"/>
      <c r="MSX7" s="1"/>
      <c r="MSY7" s="1"/>
      <c r="MSZ7" s="1"/>
      <c r="MTA7" s="1"/>
      <c r="MTB7" s="1"/>
      <c r="MTC7" s="1"/>
      <c r="MTD7" s="1"/>
      <c r="MTE7" s="1"/>
      <c r="MTF7" s="1"/>
      <c r="MTG7" s="1"/>
      <c r="MTH7" s="1"/>
      <c r="MTI7" s="1"/>
      <c r="MTJ7" s="1"/>
      <c r="MTK7" s="1"/>
      <c r="MTL7" s="1"/>
      <c r="MTM7" s="1"/>
      <c r="MTN7" s="1"/>
      <c r="MTO7" s="1"/>
      <c r="MTP7" s="1"/>
      <c r="MTQ7" s="1"/>
      <c r="MTR7" s="1"/>
      <c r="MTS7" s="1"/>
      <c r="MTT7" s="1"/>
      <c r="MTU7" s="1"/>
      <c r="MTV7" s="1"/>
      <c r="MTW7" s="1"/>
      <c r="MTX7" s="1"/>
      <c r="MTY7" s="1"/>
      <c r="MTZ7" s="1"/>
      <c r="MUA7" s="1"/>
      <c r="MUB7" s="1"/>
      <c r="MUC7" s="1"/>
      <c r="MUD7" s="1"/>
      <c r="MUE7" s="1"/>
      <c r="MUF7" s="1"/>
      <c r="MUG7" s="1"/>
      <c r="MUH7" s="1"/>
      <c r="MUI7" s="1"/>
      <c r="MUJ7" s="1"/>
      <c r="MUK7" s="1"/>
      <c r="MUL7" s="1"/>
      <c r="MUM7" s="1"/>
      <c r="MUN7" s="1"/>
      <c r="MUO7" s="1"/>
      <c r="MUP7" s="1"/>
      <c r="MUQ7" s="1"/>
      <c r="MUR7" s="1"/>
      <c r="MUS7" s="1"/>
      <c r="MUT7" s="1"/>
      <c r="MUU7" s="1"/>
      <c r="MUV7" s="1"/>
      <c r="MUW7" s="1"/>
      <c r="MUX7" s="1"/>
      <c r="MUY7" s="1"/>
      <c r="MUZ7" s="1"/>
      <c r="MVA7" s="1"/>
      <c r="MVB7" s="1"/>
      <c r="MVC7" s="1"/>
      <c r="MVD7" s="1"/>
      <c r="MVE7" s="1"/>
      <c r="MVF7" s="1"/>
      <c r="MVG7" s="1"/>
      <c r="MVH7" s="1"/>
      <c r="MVI7" s="1"/>
      <c r="MVJ7" s="1"/>
      <c r="MVK7" s="1"/>
      <c r="MVL7" s="1"/>
      <c r="MVM7" s="1"/>
      <c r="MVN7" s="1"/>
      <c r="MVO7" s="1"/>
      <c r="MVP7" s="1"/>
      <c r="MVQ7" s="1"/>
      <c r="MVR7" s="1"/>
      <c r="MVS7" s="1"/>
      <c r="MVT7" s="1"/>
      <c r="MVU7" s="1"/>
      <c r="MVV7" s="1"/>
      <c r="MVW7" s="1"/>
      <c r="MVX7" s="1"/>
      <c r="MVY7" s="1"/>
      <c r="MVZ7" s="1"/>
      <c r="MWA7" s="1"/>
      <c r="MWB7" s="1"/>
      <c r="MWC7" s="1"/>
      <c r="MWD7" s="1"/>
      <c r="MWE7" s="1"/>
      <c r="MWF7" s="1"/>
      <c r="MWG7" s="1"/>
      <c r="MWH7" s="1"/>
      <c r="MWI7" s="1"/>
      <c r="MWJ7" s="1"/>
      <c r="MWK7" s="1"/>
      <c r="MWL7" s="1"/>
      <c r="MWM7" s="1"/>
      <c r="MWN7" s="1"/>
      <c r="MWO7" s="1"/>
      <c r="MWP7" s="1"/>
      <c r="MWQ7" s="1"/>
      <c r="MWR7" s="1"/>
      <c r="MWS7" s="1"/>
      <c r="MWT7" s="1"/>
      <c r="MWU7" s="1"/>
      <c r="MWV7" s="1"/>
      <c r="MWW7" s="1"/>
      <c r="MWX7" s="1"/>
      <c r="MWY7" s="1"/>
      <c r="MWZ7" s="1"/>
      <c r="MXA7" s="1"/>
      <c r="MXB7" s="1"/>
      <c r="MXC7" s="1"/>
      <c r="MXD7" s="1"/>
      <c r="MXE7" s="1"/>
      <c r="MXF7" s="1"/>
      <c r="MXG7" s="1"/>
      <c r="MXH7" s="1"/>
      <c r="MXI7" s="1"/>
      <c r="MXJ7" s="1"/>
      <c r="MXK7" s="1"/>
      <c r="MXL7" s="1"/>
      <c r="MXM7" s="1"/>
      <c r="MXN7" s="1"/>
      <c r="MXO7" s="1"/>
      <c r="MXP7" s="1"/>
      <c r="MXQ7" s="1"/>
      <c r="MXR7" s="1"/>
      <c r="MXS7" s="1"/>
      <c r="MXT7" s="1"/>
      <c r="MXU7" s="1"/>
      <c r="MXV7" s="1"/>
      <c r="MXW7" s="1"/>
      <c r="MXX7" s="1"/>
      <c r="MXY7" s="1"/>
      <c r="MXZ7" s="1"/>
      <c r="MYA7" s="1"/>
      <c r="MYB7" s="1"/>
      <c r="MYC7" s="1"/>
      <c r="MYD7" s="1"/>
      <c r="MYE7" s="1"/>
      <c r="MYF7" s="1"/>
      <c r="MYG7" s="1"/>
      <c r="MYH7" s="1"/>
      <c r="MYI7" s="1"/>
      <c r="MYJ7" s="1"/>
      <c r="MYK7" s="1"/>
      <c r="MYL7" s="1"/>
      <c r="MYM7" s="1"/>
      <c r="MYN7" s="1"/>
      <c r="MYO7" s="1"/>
      <c r="MYP7" s="1"/>
      <c r="MYQ7" s="1"/>
      <c r="MYR7" s="1"/>
      <c r="MYS7" s="1"/>
      <c r="MYT7" s="1"/>
      <c r="MYU7" s="1"/>
      <c r="MYV7" s="1"/>
      <c r="MYW7" s="1"/>
      <c r="MYX7" s="1"/>
      <c r="MYY7" s="1"/>
      <c r="MYZ7" s="1"/>
      <c r="MZA7" s="1"/>
      <c r="MZB7" s="1"/>
      <c r="MZC7" s="1"/>
      <c r="MZD7" s="1"/>
      <c r="MZE7" s="1"/>
      <c r="MZF7" s="1"/>
      <c r="MZG7" s="1"/>
      <c r="MZH7" s="1"/>
      <c r="MZI7" s="1"/>
      <c r="MZJ7" s="1"/>
      <c r="MZK7" s="1"/>
      <c r="MZL7" s="1"/>
      <c r="MZM7" s="1"/>
      <c r="MZN7" s="1"/>
      <c r="MZO7" s="1"/>
      <c r="MZP7" s="1"/>
      <c r="MZQ7" s="1"/>
      <c r="MZR7" s="1"/>
      <c r="MZS7" s="1"/>
      <c r="MZT7" s="1"/>
      <c r="MZU7" s="1"/>
      <c r="MZV7" s="1"/>
      <c r="MZW7" s="1"/>
      <c r="MZX7" s="1"/>
      <c r="MZY7" s="1"/>
      <c r="MZZ7" s="1"/>
      <c r="NAA7" s="1"/>
      <c r="NAB7" s="1"/>
      <c r="NAC7" s="1"/>
      <c r="NAD7" s="1"/>
      <c r="NAE7" s="1"/>
      <c r="NAF7" s="1"/>
      <c r="NAG7" s="1"/>
      <c r="NAH7" s="1"/>
      <c r="NAI7" s="1"/>
      <c r="NAJ7" s="1"/>
      <c r="NAK7" s="1"/>
      <c r="NAL7" s="1"/>
      <c r="NAM7" s="1"/>
      <c r="NAN7" s="1"/>
      <c r="NAO7" s="1"/>
      <c r="NAP7" s="1"/>
      <c r="NAQ7" s="1"/>
      <c r="NAR7" s="1"/>
      <c r="NAS7" s="1"/>
      <c r="NAT7" s="1"/>
      <c r="NAU7" s="1"/>
      <c r="NAV7" s="1"/>
      <c r="NAW7" s="1"/>
      <c r="NAX7" s="1"/>
      <c r="NAY7" s="1"/>
      <c r="NAZ7" s="1"/>
      <c r="NBA7" s="1"/>
      <c r="NBB7" s="1"/>
      <c r="NBC7" s="1"/>
      <c r="NBD7" s="1"/>
      <c r="NBE7" s="1"/>
      <c r="NBF7" s="1"/>
      <c r="NBG7" s="1"/>
      <c r="NBH7" s="1"/>
      <c r="NBI7" s="1"/>
      <c r="NBJ7" s="1"/>
      <c r="NBK7" s="1"/>
      <c r="NBL7" s="1"/>
      <c r="NBM7" s="1"/>
      <c r="NBN7" s="1"/>
      <c r="NBO7" s="1"/>
      <c r="NBP7" s="1"/>
      <c r="NBQ7" s="1"/>
      <c r="NBR7" s="1"/>
      <c r="NBS7" s="1"/>
      <c r="NBT7" s="1"/>
      <c r="NBU7" s="1"/>
      <c r="NBV7" s="1"/>
      <c r="NBW7" s="1"/>
      <c r="NBX7" s="1"/>
      <c r="NBY7" s="1"/>
      <c r="NBZ7" s="1"/>
      <c r="NCA7" s="1"/>
      <c r="NCB7" s="1"/>
      <c r="NCC7" s="1"/>
      <c r="NCD7" s="1"/>
      <c r="NCE7" s="1"/>
      <c r="NCF7" s="1"/>
      <c r="NCG7" s="1"/>
      <c r="NCH7" s="1"/>
      <c r="NCI7" s="1"/>
      <c r="NCJ7" s="1"/>
      <c r="NCK7" s="1"/>
      <c r="NCL7" s="1"/>
      <c r="NCM7" s="1"/>
      <c r="NCN7" s="1"/>
      <c r="NCO7" s="1"/>
      <c r="NCP7" s="1"/>
      <c r="NCQ7" s="1"/>
      <c r="NCR7" s="1"/>
      <c r="NCS7" s="1"/>
      <c r="NCT7" s="1"/>
      <c r="NCU7" s="1"/>
      <c r="NCV7" s="1"/>
      <c r="NCW7" s="1"/>
      <c r="NCX7" s="1"/>
      <c r="NCY7" s="1"/>
      <c r="NCZ7" s="1"/>
      <c r="NDA7" s="1"/>
      <c r="NDB7" s="1"/>
      <c r="NDC7" s="1"/>
      <c r="NDD7" s="1"/>
      <c r="NDE7" s="1"/>
      <c r="NDF7" s="1"/>
      <c r="NDG7" s="1"/>
      <c r="NDH7" s="1"/>
      <c r="NDI7" s="1"/>
      <c r="NDJ7" s="1"/>
      <c r="NDK7" s="1"/>
      <c r="NDL7" s="1"/>
      <c r="NDM7" s="1"/>
      <c r="NDN7" s="1"/>
      <c r="NDO7" s="1"/>
      <c r="NDP7" s="1"/>
      <c r="NDQ7" s="1"/>
      <c r="NDR7" s="1"/>
      <c r="NDS7" s="1"/>
      <c r="NDT7" s="1"/>
      <c r="NDU7" s="1"/>
      <c r="NDV7" s="1"/>
      <c r="NDW7" s="1"/>
      <c r="NDX7" s="1"/>
      <c r="NDY7" s="1"/>
      <c r="NDZ7" s="1"/>
      <c r="NEA7" s="1"/>
      <c r="NEB7" s="1"/>
      <c r="NEC7" s="1"/>
      <c r="NED7" s="1"/>
      <c r="NEE7" s="1"/>
      <c r="NEF7" s="1"/>
      <c r="NEG7" s="1"/>
      <c r="NEH7" s="1"/>
      <c r="NEI7" s="1"/>
      <c r="NEJ7" s="1"/>
      <c r="NEK7" s="1"/>
      <c r="NEL7" s="1"/>
      <c r="NEM7" s="1"/>
      <c r="NEN7" s="1"/>
      <c r="NEO7" s="1"/>
      <c r="NEP7" s="1"/>
      <c r="NEQ7" s="1"/>
      <c r="NER7" s="1"/>
      <c r="NES7" s="1"/>
      <c r="NET7" s="1"/>
      <c r="NEU7" s="1"/>
      <c r="NEV7" s="1"/>
      <c r="NEW7" s="1"/>
      <c r="NEX7" s="1"/>
      <c r="NEY7" s="1"/>
      <c r="NEZ7" s="1"/>
      <c r="NFA7" s="1"/>
      <c r="NFB7" s="1"/>
      <c r="NFC7" s="1"/>
      <c r="NFD7" s="1"/>
      <c r="NFE7" s="1"/>
      <c r="NFF7" s="1"/>
      <c r="NFG7" s="1"/>
      <c r="NFH7" s="1"/>
      <c r="NFI7" s="1"/>
      <c r="NFJ7" s="1"/>
      <c r="NFK7" s="1"/>
      <c r="NFL7" s="1"/>
      <c r="NFM7" s="1"/>
      <c r="NFN7" s="1"/>
      <c r="NFO7" s="1"/>
      <c r="NFP7" s="1"/>
      <c r="NFQ7" s="1"/>
      <c r="NFR7" s="1"/>
      <c r="NFS7" s="1"/>
      <c r="NFT7" s="1"/>
      <c r="NFU7" s="1"/>
      <c r="NFV7" s="1"/>
      <c r="NFW7" s="1"/>
      <c r="NFX7" s="1"/>
      <c r="NFY7" s="1"/>
      <c r="NFZ7" s="1"/>
      <c r="NGA7" s="1"/>
      <c r="NGB7" s="1"/>
      <c r="NGC7" s="1"/>
      <c r="NGD7" s="1"/>
      <c r="NGE7" s="1"/>
      <c r="NGF7" s="1"/>
      <c r="NGG7" s="1"/>
      <c r="NGH7" s="1"/>
      <c r="NGI7" s="1"/>
      <c r="NGJ7" s="1"/>
      <c r="NGK7" s="1"/>
      <c r="NGL7" s="1"/>
      <c r="NGM7" s="1"/>
      <c r="NGN7" s="1"/>
      <c r="NGO7" s="1"/>
      <c r="NGP7" s="1"/>
      <c r="NGQ7" s="1"/>
      <c r="NGR7" s="1"/>
      <c r="NGS7" s="1"/>
      <c r="NGT7" s="1"/>
      <c r="NGU7" s="1"/>
      <c r="NGV7" s="1"/>
      <c r="NGW7" s="1"/>
      <c r="NGX7" s="1"/>
      <c r="NGY7" s="1"/>
      <c r="NGZ7" s="1"/>
      <c r="NHA7" s="1"/>
      <c r="NHB7" s="1"/>
      <c r="NHC7" s="1"/>
      <c r="NHD7" s="1"/>
      <c r="NHE7" s="1"/>
      <c r="NHF7" s="1"/>
      <c r="NHG7" s="1"/>
      <c r="NHH7" s="1"/>
      <c r="NHI7" s="1"/>
      <c r="NHJ7" s="1"/>
      <c r="NHK7" s="1"/>
      <c r="NHL7" s="1"/>
      <c r="NHM7" s="1"/>
      <c r="NHN7" s="1"/>
      <c r="NHO7" s="1"/>
      <c r="NHP7" s="1"/>
      <c r="NHQ7" s="1"/>
      <c r="NHR7" s="1"/>
      <c r="NHS7" s="1"/>
      <c r="NHT7" s="1"/>
      <c r="NHU7" s="1"/>
      <c r="NHV7" s="1"/>
      <c r="NHW7" s="1"/>
      <c r="NHX7" s="1"/>
      <c r="NHY7" s="1"/>
      <c r="NHZ7" s="1"/>
      <c r="NIA7" s="1"/>
      <c r="NIB7" s="1"/>
      <c r="NIC7" s="1"/>
      <c r="NID7" s="1"/>
      <c r="NIE7" s="1"/>
      <c r="NIF7" s="1"/>
      <c r="NIG7" s="1"/>
      <c r="NIH7" s="1"/>
      <c r="NII7" s="1"/>
      <c r="NIJ7" s="1"/>
      <c r="NIK7" s="1"/>
      <c r="NIL7" s="1"/>
      <c r="NIM7" s="1"/>
      <c r="NIN7" s="1"/>
      <c r="NIO7" s="1"/>
      <c r="NIP7" s="1"/>
      <c r="NIQ7" s="1"/>
      <c r="NIR7" s="1"/>
      <c r="NIS7" s="1"/>
      <c r="NIT7" s="1"/>
      <c r="NIU7" s="1"/>
      <c r="NIV7" s="1"/>
      <c r="NIW7" s="1"/>
      <c r="NIX7" s="1"/>
      <c r="NIY7" s="1"/>
      <c r="NIZ7" s="1"/>
      <c r="NJA7" s="1"/>
      <c r="NJB7" s="1"/>
      <c r="NJC7" s="1"/>
      <c r="NJD7" s="1"/>
      <c r="NJE7" s="1"/>
      <c r="NJF7" s="1"/>
      <c r="NJG7" s="1"/>
      <c r="NJH7" s="1"/>
      <c r="NJI7" s="1"/>
      <c r="NJJ7" s="1"/>
      <c r="NJK7" s="1"/>
      <c r="NJL7" s="1"/>
      <c r="NJM7" s="1"/>
      <c r="NJN7" s="1"/>
      <c r="NJO7" s="1"/>
      <c r="NJP7" s="1"/>
      <c r="NJQ7" s="1"/>
      <c r="NJR7" s="1"/>
      <c r="NJS7" s="1"/>
      <c r="NJT7" s="1"/>
      <c r="NJU7" s="1"/>
      <c r="NJV7" s="1"/>
      <c r="NJW7" s="1"/>
      <c r="NJX7" s="1"/>
      <c r="NJY7" s="1"/>
      <c r="NJZ7" s="1"/>
      <c r="NKA7" s="1"/>
      <c r="NKB7" s="1"/>
      <c r="NKC7" s="1"/>
      <c r="NKD7" s="1"/>
      <c r="NKE7" s="1"/>
      <c r="NKF7" s="1"/>
      <c r="NKG7" s="1"/>
      <c r="NKH7" s="1"/>
      <c r="NKI7" s="1"/>
      <c r="NKJ7" s="1"/>
      <c r="NKK7" s="1"/>
      <c r="NKL7" s="1"/>
      <c r="NKM7" s="1"/>
      <c r="NKN7" s="1"/>
      <c r="NKO7" s="1"/>
      <c r="NKP7" s="1"/>
      <c r="NKQ7" s="1"/>
      <c r="NKR7" s="1"/>
      <c r="NKS7" s="1"/>
      <c r="NKT7" s="1"/>
      <c r="NKU7" s="1"/>
      <c r="NKV7" s="1"/>
      <c r="NKW7" s="1"/>
      <c r="NKX7" s="1"/>
      <c r="NKY7" s="1"/>
      <c r="NKZ7" s="1"/>
      <c r="NLA7" s="1"/>
      <c r="NLB7" s="1"/>
      <c r="NLC7" s="1"/>
      <c r="NLD7" s="1"/>
      <c r="NLE7" s="1"/>
      <c r="NLF7" s="1"/>
      <c r="NLG7" s="1"/>
      <c r="NLH7" s="1"/>
      <c r="NLI7" s="1"/>
      <c r="NLJ7" s="1"/>
      <c r="NLK7" s="1"/>
      <c r="NLL7" s="1"/>
      <c r="NLM7" s="1"/>
      <c r="NLN7" s="1"/>
      <c r="NLO7" s="1"/>
      <c r="NLP7" s="1"/>
      <c r="NLQ7" s="1"/>
      <c r="NLR7" s="1"/>
      <c r="NLS7" s="1"/>
      <c r="NLT7" s="1"/>
      <c r="NLU7" s="1"/>
      <c r="NLV7" s="1"/>
      <c r="NLW7" s="1"/>
      <c r="NLX7" s="1"/>
      <c r="NLY7" s="1"/>
      <c r="NLZ7" s="1"/>
      <c r="NMA7" s="1"/>
      <c r="NMB7" s="1"/>
      <c r="NMC7" s="1"/>
      <c r="NMD7" s="1"/>
      <c r="NME7" s="1"/>
      <c r="NMF7" s="1"/>
      <c r="NMG7" s="1"/>
      <c r="NMH7" s="1"/>
      <c r="NMI7" s="1"/>
      <c r="NMJ7" s="1"/>
      <c r="NMK7" s="1"/>
      <c r="NML7" s="1"/>
      <c r="NMM7" s="1"/>
      <c r="NMN7" s="1"/>
      <c r="NMO7" s="1"/>
      <c r="NMP7" s="1"/>
      <c r="NMQ7" s="1"/>
      <c r="NMR7" s="1"/>
      <c r="NMS7" s="1"/>
      <c r="NMT7" s="1"/>
      <c r="NMU7" s="1"/>
      <c r="NMV7" s="1"/>
      <c r="NMW7" s="1"/>
      <c r="NMX7" s="1"/>
      <c r="NMY7" s="1"/>
      <c r="NMZ7" s="1"/>
      <c r="NNA7" s="1"/>
      <c r="NNB7" s="1"/>
      <c r="NNC7" s="1"/>
      <c r="NND7" s="1"/>
      <c r="NNE7" s="1"/>
      <c r="NNF7" s="1"/>
      <c r="NNG7" s="1"/>
      <c r="NNH7" s="1"/>
      <c r="NNI7" s="1"/>
      <c r="NNJ7" s="1"/>
      <c r="NNK7" s="1"/>
      <c r="NNL7" s="1"/>
      <c r="NNM7" s="1"/>
      <c r="NNN7" s="1"/>
      <c r="NNO7" s="1"/>
      <c r="NNP7" s="1"/>
      <c r="NNQ7" s="1"/>
      <c r="NNR7" s="1"/>
      <c r="NNS7" s="1"/>
      <c r="NNT7" s="1"/>
      <c r="NNU7" s="1"/>
      <c r="NNV7" s="1"/>
      <c r="NNW7" s="1"/>
      <c r="NNX7" s="1"/>
      <c r="NNY7" s="1"/>
      <c r="NNZ7" s="1"/>
      <c r="NOA7" s="1"/>
      <c r="NOB7" s="1"/>
      <c r="NOC7" s="1"/>
      <c r="NOD7" s="1"/>
      <c r="NOE7" s="1"/>
      <c r="NOF7" s="1"/>
      <c r="NOG7" s="1"/>
      <c r="NOH7" s="1"/>
      <c r="NOI7" s="1"/>
      <c r="NOJ7" s="1"/>
      <c r="NOK7" s="1"/>
      <c r="NOL7" s="1"/>
      <c r="NOM7" s="1"/>
      <c r="NON7" s="1"/>
      <c r="NOO7" s="1"/>
      <c r="NOP7" s="1"/>
      <c r="NOQ7" s="1"/>
      <c r="NOR7" s="1"/>
      <c r="NOS7" s="1"/>
      <c r="NOT7" s="1"/>
      <c r="NOU7" s="1"/>
      <c r="NOV7" s="1"/>
      <c r="NOW7" s="1"/>
      <c r="NOX7" s="1"/>
      <c r="NOY7" s="1"/>
      <c r="NOZ7" s="1"/>
      <c r="NPA7" s="1"/>
      <c r="NPB7" s="1"/>
      <c r="NPC7" s="1"/>
      <c r="NPD7" s="1"/>
      <c r="NPE7" s="1"/>
      <c r="NPF7" s="1"/>
      <c r="NPG7" s="1"/>
      <c r="NPH7" s="1"/>
      <c r="NPI7" s="1"/>
      <c r="NPJ7" s="1"/>
      <c r="NPK7" s="1"/>
      <c r="NPL7" s="1"/>
      <c r="NPM7" s="1"/>
      <c r="NPN7" s="1"/>
      <c r="NPO7" s="1"/>
      <c r="NPP7" s="1"/>
      <c r="NPQ7" s="1"/>
      <c r="NPR7" s="1"/>
      <c r="NPS7" s="1"/>
      <c r="NPT7" s="1"/>
      <c r="NPU7" s="1"/>
      <c r="NPV7" s="1"/>
      <c r="NPW7" s="1"/>
      <c r="NPX7" s="1"/>
      <c r="NPY7" s="1"/>
      <c r="NPZ7" s="1"/>
      <c r="NQA7" s="1"/>
      <c r="NQB7" s="1"/>
      <c r="NQC7" s="1"/>
      <c r="NQD7" s="1"/>
      <c r="NQE7" s="1"/>
      <c r="NQF7" s="1"/>
      <c r="NQG7" s="1"/>
      <c r="NQH7" s="1"/>
      <c r="NQI7" s="1"/>
      <c r="NQJ7" s="1"/>
      <c r="NQK7" s="1"/>
      <c r="NQL7" s="1"/>
      <c r="NQM7" s="1"/>
      <c r="NQN7" s="1"/>
      <c r="NQO7" s="1"/>
      <c r="NQP7" s="1"/>
      <c r="NQQ7" s="1"/>
      <c r="NQR7" s="1"/>
      <c r="NQS7" s="1"/>
      <c r="NQT7" s="1"/>
      <c r="NQU7" s="1"/>
      <c r="NQV7" s="1"/>
      <c r="NQW7" s="1"/>
      <c r="NQX7" s="1"/>
      <c r="NQY7" s="1"/>
      <c r="NQZ7" s="1"/>
      <c r="NRA7" s="1"/>
      <c r="NRB7" s="1"/>
      <c r="NRC7" s="1"/>
      <c r="NRD7" s="1"/>
      <c r="NRE7" s="1"/>
      <c r="NRF7" s="1"/>
      <c r="NRG7" s="1"/>
      <c r="NRH7" s="1"/>
      <c r="NRI7" s="1"/>
      <c r="NRJ7" s="1"/>
      <c r="NRK7" s="1"/>
      <c r="NRL7" s="1"/>
      <c r="NRM7" s="1"/>
      <c r="NRN7" s="1"/>
      <c r="NRO7" s="1"/>
      <c r="NRP7" s="1"/>
      <c r="NRQ7" s="1"/>
      <c r="NRR7" s="1"/>
      <c r="NRS7" s="1"/>
      <c r="NRT7" s="1"/>
      <c r="NRU7" s="1"/>
      <c r="NRV7" s="1"/>
      <c r="NRW7" s="1"/>
      <c r="NRX7" s="1"/>
      <c r="NRY7" s="1"/>
      <c r="NRZ7" s="1"/>
      <c r="NSA7" s="1"/>
      <c r="NSB7" s="1"/>
      <c r="NSC7" s="1"/>
      <c r="NSD7" s="1"/>
      <c r="NSE7" s="1"/>
      <c r="NSF7" s="1"/>
      <c r="NSG7" s="1"/>
      <c r="NSH7" s="1"/>
      <c r="NSI7" s="1"/>
      <c r="NSJ7" s="1"/>
      <c r="NSK7" s="1"/>
      <c r="NSL7" s="1"/>
      <c r="NSM7" s="1"/>
      <c r="NSN7" s="1"/>
      <c r="NSO7" s="1"/>
      <c r="NSP7" s="1"/>
      <c r="NSQ7" s="1"/>
      <c r="NSR7" s="1"/>
      <c r="NSS7" s="1"/>
      <c r="NST7" s="1"/>
      <c r="NSU7" s="1"/>
      <c r="NSV7" s="1"/>
      <c r="NSW7" s="1"/>
      <c r="NSX7" s="1"/>
      <c r="NSY7" s="1"/>
      <c r="NSZ7" s="1"/>
      <c r="NTA7" s="1"/>
      <c r="NTB7" s="1"/>
      <c r="NTC7" s="1"/>
      <c r="NTD7" s="1"/>
      <c r="NTE7" s="1"/>
      <c r="NTF7" s="1"/>
      <c r="NTG7" s="1"/>
      <c r="NTH7" s="1"/>
      <c r="NTI7" s="1"/>
      <c r="NTJ7" s="1"/>
      <c r="NTK7" s="1"/>
      <c r="NTL7" s="1"/>
      <c r="NTM7" s="1"/>
      <c r="NTN7" s="1"/>
      <c r="NTO7" s="1"/>
      <c r="NTP7" s="1"/>
      <c r="NTQ7" s="1"/>
      <c r="NTR7" s="1"/>
      <c r="NTS7" s="1"/>
      <c r="NTT7" s="1"/>
      <c r="NTU7" s="1"/>
      <c r="NTV7" s="1"/>
      <c r="NTW7" s="1"/>
      <c r="NTX7" s="1"/>
      <c r="NTY7" s="1"/>
      <c r="NTZ7" s="1"/>
      <c r="NUA7" s="1"/>
      <c r="NUB7" s="1"/>
      <c r="NUC7" s="1"/>
      <c r="NUD7" s="1"/>
      <c r="NUE7" s="1"/>
      <c r="NUF7" s="1"/>
      <c r="NUG7" s="1"/>
      <c r="NUH7" s="1"/>
      <c r="NUI7" s="1"/>
      <c r="NUJ7" s="1"/>
      <c r="NUK7" s="1"/>
      <c r="NUL7" s="1"/>
      <c r="NUM7" s="1"/>
      <c r="NUN7" s="1"/>
      <c r="NUO7" s="1"/>
      <c r="NUP7" s="1"/>
      <c r="NUQ7" s="1"/>
      <c r="NUR7" s="1"/>
      <c r="NUS7" s="1"/>
      <c r="NUT7" s="1"/>
      <c r="NUU7" s="1"/>
      <c r="NUV7" s="1"/>
      <c r="NUW7" s="1"/>
      <c r="NUX7" s="1"/>
      <c r="NUY7" s="1"/>
      <c r="NUZ7" s="1"/>
      <c r="NVA7" s="1"/>
      <c r="NVB7" s="1"/>
      <c r="NVC7" s="1"/>
      <c r="NVD7" s="1"/>
      <c r="NVE7" s="1"/>
      <c r="NVF7" s="1"/>
      <c r="NVG7" s="1"/>
      <c r="NVH7" s="1"/>
      <c r="NVI7" s="1"/>
      <c r="NVJ7" s="1"/>
      <c r="NVK7" s="1"/>
      <c r="NVL7" s="1"/>
      <c r="NVM7" s="1"/>
      <c r="NVN7" s="1"/>
      <c r="NVO7" s="1"/>
      <c r="NVP7" s="1"/>
      <c r="NVQ7" s="1"/>
      <c r="NVR7" s="1"/>
      <c r="NVS7" s="1"/>
      <c r="NVT7" s="1"/>
      <c r="NVU7" s="1"/>
      <c r="NVV7" s="1"/>
      <c r="NVW7" s="1"/>
      <c r="NVX7" s="1"/>
      <c r="NVY7" s="1"/>
      <c r="NVZ7" s="1"/>
      <c r="NWA7" s="1"/>
      <c r="NWB7" s="1"/>
      <c r="NWC7" s="1"/>
      <c r="NWD7" s="1"/>
      <c r="NWE7" s="1"/>
      <c r="NWF7" s="1"/>
      <c r="NWG7" s="1"/>
      <c r="NWH7" s="1"/>
      <c r="NWI7" s="1"/>
      <c r="NWJ7" s="1"/>
      <c r="NWK7" s="1"/>
      <c r="NWL7" s="1"/>
      <c r="NWM7" s="1"/>
      <c r="NWN7" s="1"/>
      <c r="NWO7" s="1"/>
      <c r="NWP7" s="1"/>
      <c r="NWQ7" s="1"/>
      <c r="NWR7" s="1"/>
      <c r="NWS7" s="1"/>
      <c r="NWT7" s="1"/>
      <c r="NWU7" s="1"/>
      <c r="NWV7" s="1"/>
      <c r="NWW7" s="1"/>
      <c r="NWX7" s="1"/>
      <c r="NWY7" s="1"/>
      <c r="NWZ7" s="1"/>
      <c r="NXA7" s="1"/>
      <c r="NXB7" s="1"/>
      <c r="NXC7" s="1"/>
      <c r="NXD7" s="1"/>
      <c r="NXE7" s="1"/>
      <c r="NXF7" s="1"/>
      <c r="NXG7" s="1"/>
      <c r="NXH7" s="1"/>
      <c r="NXI7" s="1"/>
      <c r="NXJ7" s="1"/>
      <c r="NXK7" s="1"/>
      <c r="NXL7" s="1"/>
      <c r="NXM7" s="1"/>
      <c r="NXN7" s="1"/>
      <c r="NXO7" s="1"/>
      <c r="NXP7" s="1"/>
      <c r="NXQ7" s="1"/>
      <c r="NXR7" s="1"/>
      <c r="NXS7" s="1"/>
      <c r="NXT7" s="1"/>
      <c r="NXU7" s="1"/>
      <c r="NXV7" s="1"/>
      <c r="NXW7" s="1"/>
      <c r="NXX7" s="1"/>
      <c r="NXY7" s="1"/>
      <c r="NXZ7" s="1"/>
      <c r="NYA7" s="1"/>
      <c r="NYB7" s="1"/>
      <c r="NYC7" s="1"/>
      <c r="NYD7" s="1"/>
      <c r="NYE7" s="1"/>
      <c r="NYF7" s="1"/>
      <c r="NYG7" s="1"/>
      <c r="NYH7" s="1"/>
      <c r="NYI7" s="1"/>
      <c r="NYJ7" s="1"/>
      <c r="NYK7" s="1"/>
      <c r="NYL7" s="1"/>
      <c r="NYM7" s="1"/>
      <c r="NYN7" s="1"/>
      <c r="NYO7" s="1"/>
      <c r="NYP7" s="1"/>
      <c r="NYQ7" s="1"/>
      <c r="NYR7" s="1"/>
      <c r="NYS7" s="1"/>
      <c r="NYT7" s="1"/>
      <c r="NYU7" s="1"/>
      <c r="NYV7" s="1"/>
      <c r="NYW7" s="1"/>
      <c r="NYX7" s="1"/>
      <c r="NYY7" s="1"/>
      <c r="NYZ7" s="1"/>
      <c r="NZA7" s="1"/>
      <c r="NZB7" s="1"/>
      <c r="NZC7" s="1"/>
      <c r="NZD7" s="1"/>
      <c r="NZE7" s="1"/>
      <c r="NZF7" s="1"/>
      <c r="NZG7" s="1"/>
      <c r="NZH7" s="1"/>
      <c r="NZI7" s="1"/>
      <c r="NZJ7" s="1"/>
      <c r="NZK7" s="1"/>
      <c r="NZL7" s="1"/>
      <c r="NZM7" s="1"/>
      <c r="NZN7" s="1"/>
      <c r="NZO7" s="1"/>
      <c r="NZP7" s="1"/>
      <c r="NZQ7" s="1"/>
      <c r="NZR7" s="1"/>
      <c r="NZS7" s="1"/>
      <c r="NZT7" s="1"/>
      <c r="NZU7" s="1"/>
      <c r="NZV7" s="1"/>
      <c r="NZW7" s="1"/>
      <c r="NZX7" s="1"/>
      <c r="NZY7" s="1"/>
      <c r="NZZ7" s="1"/>
      <c r="OAA7" s="1"/>
      <c r="OAB7" s="1"/>
      <c r="OAC7" s="1"/>
      <c r="OAD7" s="1"/>
      <c r="OAE7" s="1"/>
      <c r="OAF7" s="1"/>
      <c r="OAG7" s="1"/>
      <c r="OAH7" s="1"/>
      <c r="OAI7" s="1"/>
      <c r="OAJ7" s="1"/>
      <c r="OAK7" s="1"/>
      <c r="OAL7" s="1"/>
      <c r="OAM7" s="1"/>
      <c r="OAN7" s="1"/>
      <c r="OAO7" s="1"/>
      <c r="OAP7" s="1"/>
      <c r="OAQ7" s="1"/>
      <c r="OAR7" s="1"/>
      <c r="OAS7" s="1"/>
      <c r="OAT7" s="1"/>
      <c r="OAU7" s="1"/>
      <c r="OAV7" s="1"/>
      <c r="OAW7" s="1"/>
      <c r="OAX7" s="1"/>
      <c r="OAY7" s="1"/>
      <c r="OAZ7" s="1"/>
      <c r="OBA7" s="1"/>
      <c r="OBB7" s="1"/>
      <c r="OBC7" s="1"/>
      <c r="OBD7" s="1"/>
      <c r="OBE7" s="1"/>
      <c r="OBF7" s="1"/>
      <c r="OBG7" s="1"/>
      <c r="OBH7" s="1"/>
      <c r="OBI7" s="1"/>
      <c r="OBJ7" s="1"/>
      <c r="OBK7" s="1"/>
      <c r="OBL7" s="1"/>
      <c r="OBM7" s="1"/>
      <c r="OBN7" s="1"/>
      <c r="OBO7" s="1"/>
      <c r="OBP7" s="1"/>
      <c r="OBQ7" s="1"/>
      <c r="OBR7" s="1"/>
      <c r="OBS7" s="1"/>
      <c r="OBT7" s="1"/>
      <c r="OBU7" s="1"/>
      <c r="OBV7" s="1"/>
      <c r="OBW7" s="1"/>
      <c r="OBX7" s="1"/>
      <c r="OBY7" s="1"/>
      <c r="OBZ7" s="1"/>
      <c r="OCA7" s="1"/>
      <c r="OCB7" s="1"/>
      <c r="OCC7" s="1"/>
      <c r="OCD7" s="1"/>
      <c r="OCE7" s="1"/>
      <c r="OCF7" s="1"/>
      <c r="OCG7" s="1"/>
      <c r="OCH7" s="1"/>
      <c r="OCI7" s="1"/>
      <c r="OCJ7" s="1"/>
      <c r="OCK7" s="1"/>
      <c r="OCL7" s="1"/>
      <c r="OCM7" s="1"/>
      <c r="OCN7" s="1"/>
      <c r="OCO7" s="1"/>
      <c r="OCP7" s="1"/>
      <c r="OCQ7" s="1"/>
      <c r="OCR7" s="1"/>
      <c r="OCS7" s="1"/>
      <c r="OCT7" s="1"/>
      <c r="OCU7" s="1"/>
      <c r="OCV7" s="1"/>
      <c r="OCW7" s="1"/>
      <c r="OCX7" s="1"/>
      <c r="OCY7" s="1"/>
      <c r="OCZ7" s="1"/>
      <c r="ODA7" s="1"/>
      <c r="ODB7" s="1"/>
      <c r="ODC7" s="1"/>
      <c r="ODD7" s="1"/>
      <c r="ODE7" s="1"/>
      <c r="ODF7" s="1"/>
      <c r="ODG7" s="1"/>
      <c r="ODH7" s="1"/>
      <c r="ODI7" s="1"/>
      <c r="ODJ7" s="1"/>
      <c r="ODK7" s="1"/>
      <c r="ODL7" s="1"/>
      <c r="ODM7" s="1"/>
      <c r="ODN7" s="1"/>
      <c r="ODO7" s="1"/>
      <c r="ODP7" s="1"/>
      <c r="ODQ7" s="1"/>
      <c r="ODR7" s="1"/>
      <c r="ODS7" s="1"/>
      <c r="ODT7" s="1"/>
      <c r="ODU7" s="1"/>
      <c r="ODV7" s="1"/>
      <c r="ODW7" s="1"/>
      <c r="ODX7" s="1"/>
      <c r="ODY7" s="1"/>
      <c r="ODZ7" s="1"/>
      <c r="OEA7" s="1"/>
      <c r="OEB7" s="1"/>
      <c r="OEC7" s="1"/>
      <c r="OED7" s="1"/>
      <c r="OEE7" s="1"/>
      <c r="OEF7" s="1"/>
      <c r="OEG7" s="1"/>
      <c r="OEH7" s="1"/>
      <c r="OEI7" s="1"/>
      <c r="OEJ7" s="1"/>
      <c r="OEK7" s="1"/>
      <c r="OEL7" s="1"/>
      <c r="OEM7" s="1"/>
      <c r="OEN7" s="1"/>
      <c r="OEO7" s="1"/>
      <c r="OEP7" s="1"/>
      <c r="OEQ7" s="1"/>
      <c r="OER7" s="1"/>
      <c r="OES7" s="1"/>
      <c r="OET7" s="1"/>
      <c r="OEU7" s="1"/>
      <c r="OEV7" s="1"/>
      <c r="OEW7" s="1"/>
      <c r="OEX7" s="1"/>
      <c r="OEY7" s="1"/>
      <c r="OEZ7" s="1"/>
      <c r="OFA7" s="1"/>
      <c r="OFB7" s="1"/>
      <c r="OFC7" s="1"/>
      <c r="OFD7" s="1"/>
      <c r="OFE7" s="1"/>
      <c r="OFF7" s="1"/>
      <c r="OFG7" s="1"/>
      <c r="OFH7" s="1"/>
      <c r="OFI7" s="1"/>
      <c r="OFJ7" s="1"/>
      <c r="OFK7" s="1"/>
      <c r="OFL7" s="1"/>
      <c r="OFM7" s="1"/>
      <c r="OFN7" s="1"/>
      <c r="OFO7" s="1"/>
      <c r="OFP7" s="1"/>
      <c r="OFQ7" s="1"/>
      <c r="OFR7" s="1"/>
      <c r="OFS7" s="1"/>
      <c r="OFT7" s="1"/>
      <c r="OFU7" s="1"/>
      <c r="OFV7" s="1"/>
      <c r="OFW7" s="1"/>
      <c r="OFX7" s="1"/>
      <c r="OFY7" s="1"/>
      <c r="OFZ7" s="1"/>
      <c r="OGA7" s="1"/>
      <c r="OGB7" s="1"/>
      <c r="OGC7" s="1"/>
      <c r="OGD7" s="1"/>
      <c r="OGE7" s="1"/>
      <c r="OGF7" s="1"/>
      <c r="OGG7" s="1"/>
      <c r="OGH7" s="1"/>
      <c r="OGI7" s="1"/>
      <c r="OGJ7" s="1"/>
      <c r="OGK7" s="1"/>
      <c r="OGL7" s="1"/>
      <c r="OGM7" s="1"/>
      <c r="OGN7" s="1"/>
      <c r="OGO7" s="1"/>
      <c r="OGP7" s="1"/>
      <c r="OGQ7" s="1"/>
      <c r="OGR7" s="1"/>
      <c r="OGS7" s="1"/>
      <c r="OGT7" s="1"/>
      <c r="OGU7" s="1"/>
      <c r="OGV7" s="1"/>
      <c r="OGW7" s="1"/>
      <c r="OGX7" s="1"/>
      <c r="OGY7" s="1"/>
      <c r="OGZ7" s="1"/>
      <c r="OHA7" s="1"/>
      <c r="OHB7" s="1"/>
      <c r="OHC7" s="1"/>
      <c r="OHD7" s="1"/>
      <c r="OHE7" s="1"/>
      <c r="OHF7" s="1"/>
      <c r="OHG7" s="1"/>
      <c r="OHH7" s="1"/>
      <c r="OHI7" s="1"/>
      <c r="OHJ7" s="1"/>
      <c r="OHK7" s="1"/>
      <c r="OHL7" s="1"/>
      <c r="OHM7" s="1"/>
      <c r="OHN7" s="1"/>
      <c r="OHO7" s="1"/>
      <c r="OHP7" s="1"/>
      <c r="OHQ7" s="1"/>
      <c r="OHR7" s="1"/>
      <c r="OHS7" s="1"/>
      <c r="OHT7" s="1"/>
      <c r="OHU7" s="1"/>
      <c r="OHV7" s="1"/>
      <c r="OHW7" s="1"/>
      <c r="OHX7" s="1"/>
      <c r="OHY7" s="1"/>
      <c r="OHZ7" s="1"/>
      <c r="OIA7" s="1"/>
      <c r="OIB7" s="1"/>
      <c r="OIC7" s="1"/>
      <c r="OID7" s="1"/>
      <c r="OIE7" s="1"/>
      <c r="OIF7" s="1"/>
      <c r="OIG7" s="1"/>
      <c r="OIH7" s="1"/>
      <c r="OII7" s="1"/>
      <c r="OIJ7" s="1"/>
      <c r="OIK7" s="1"/>
      <c r="OIL7" s="1"/>
      <c r="OIM7" s="1"/>
      <c r="OIN7" s="1"/>
      <c r="OIO7" s="1"/>
      <c r="OIP7" s="1"/>
      <c r="OIQ7" s="1"/>
      <c r="OIR7" s="1"/>
      <c r="OIS7" s="1"/>
      <c r="OIT7" s="1"/>
      <c r="OIU7" s="1"/>
      <c r="OIV7" s="1"/>
      <c r="OIW7" s="1"/>
      <c r="OIX7" s="1"/>
      <c r="OIY7" s="1"/>
      <c r="OIZ7" s="1"/>
      <c r="OJA7" s="1"/>
      <c r="OJB7" s="1"/>
      <c r="OJC7" s="1"/>
      <c r="OJD7" s="1"/>
      <c r="OJE7" s="1"/>
      <c r="OJF7" s="1"/>
      <c r="OJG7" s="1"/>
      <c r="OJH7" s="1"/>
      <c r="OJI7" s="1"/>
      <c r="OJJ7" s="1"/>
      <c r="OJK7" s="1"/>
      <c r="OJL7" s="1"/>
      <c r="OJM7" s="1"/>
      <c r="OJN7" s="1"/>
      <c r="OJO7" s="1"/>
      <c r="OJP7" s="1"/>
      <c r="OJQ7" s="1"/>
      <c r="OJR7" s="1"/>
      <c r="OJS7" s="1"/>
      <c r="OJT7" s="1"/>
      <c r="OJU7" s="1"/>
      <c r="OJV7" s="1"/>
      <c r="OJW7" s="1"/>
      <c r="OJX7" s="1"/>
      <c r="OJY7" s="1"/>
      <c r="OJZ7" s="1"/>
      <c r="OKA7" s="1"/>
      <c r="OKB7" s="1"/>
      <c r="OKC7" s="1"/>
      <c r="OKD7" s="1"/>
      <c r="OKE7" s="1"/>
      <c r="OKF7" s="1"/>
      <c r="OKG7" s="1"/>
      <c r="OKH7" s="1"/>
      <c r="OKI7" s="1"/>
      <c r="OKJ7" s="1"/>
      <c r="OKK7" s="1"/>
      <c r="OKL7" s="1"/>
      <c r="OKM7" s="1"/>
      <c r="OKN7" s="1"/>
      <c r="OKO7" s="1"/>
      <c r="OKP7" s="1"/>
      <c r="OKQ7" s="1"/>
      <c r="OKR7" s="1"/>
      <c r="OKS7" s="1"/>
      <c r="OKT7" s="1"/>
      <c r="OKU7" s="1"/>
      <c r="OKV7" s="1"/>
      <c r="OKW7" s="1"/>
      <c r="OKX7" s="1"/>
      <c r="OKY7" s="1"/>
      <c r="OKZ7" s="1"/>
      <c r="OLA7" s="1"/>
      <c r="OLB7" s="1"/>
      <c r="OLC7" s="1"/>
      <c r="OLD7" s="1"/>
      <c r="OLE7" s="1"/>
      <c r="OLF7" s="1"/>
      <c r="OLG7" s="1"/>
      <c r="OLH7" s="1"/>
      <c r="OLI7" s="1"/>
      <c r="OLJ7" s="1"/>
      <c r="OLK7" s="1"/>
      <c r="OLL7" s="1"/>
      <c r="OLM7" s="1"/>
      <c r="OLN7" s="1"/>
      <c r="OLO7" s="1"/>
      <c r="OLP7" s="1"/>
      <c r="OLQ7" s="1"/>
      <c r="OLR7" s="1"/>
      <c r="OLS7" s="1"/>
      <c r="OLT7" s="1"/>
      <c r="OLU7" s="1"/>
      <c r="OLV7" s="1"/>
      <c r="OLW7" s="1"/>
      <c r="OLX7" s="1"/>
      <c r="OLY7" s="1"/>
      <c r="OLZ7" s="1"/>
      <c r="OMA7" s="1"/>
      <c r="OMB7" s="1"/>
      <c r="OMC7" s="1"/>
      <c r="OMD7" s="1"/>
      <c r="OME7" s="1"/>
      <c r="OMF7" s="1"/>
      <c r="OMG7" s="1"/>
      <c r="OMH7" s="1"/>
      <c r="OMI7" s="1"/>
      <c r="OMJ7" s="1"/>
      <c r="OMK7" s="1"/>
      <c r="OML7" s="1"/>
      <c r="OMM7" s="1"/>
      <c r="OMN7" s="1"/>
      <c r="OMO7" s="1"/>
      <c r="OMP7" s="1"/>
      <c r="OMQ7" s="1"/>
      <c r="OMR7" s="1"/>
      <c r="OMS7" s="1"/>
      <c r="OMT7" s="1"/>
      <c r="OMU7" s="1"/>
      <c r="OMV7" s="1"/>
      <c r="OMW7" s="1"/>
      <c r="OMX7" s="1"/>
      <c r="OMY7" s="1"/>
      <c r="OMZ7" s="1"/>
      <c r="ONA7" s="1"/>
      <c r="ONB7" s="1"/>
      <c r="ONC7" s="1"/>
      <c r="OND7" s="1"/>
      <c r="ONE7" s="1"/>
      <c r="ONF7" s="1"/>
      <c r="ONG7" s="1"/>
      <c r="ONH7" s="1"/>
      <c r="ONI7" s="1"/>
      <c r="ONJ7" s="1"/>
      <c r="ONK7" s="1"/>
      <c r="ONL7" s="1"/>
      <c r="ONM7" s="1"/>
      <c r="ONN7" s="1"/>
      <c r="ONO7" s="1"/>
      <c r="ONP7" s="1"/>
      <c r="ONQ7" s="1"/>
      <c r="ONR7" s="1"/>
      <c r="ONS7" s="1"/>
      <c r="ONT7" s="1"/>
      <c r="ONU7" s="1"/>
      <c r="ONV7" s="1"/>
      <c r="ONW7" s="1"/>
      <c r="ONX7" s="1"/>
      <c r="ONY7" s="1"/>
      <c r="ONZ7" s="1"/>
      <c r="OOA7" s="1"/>
      <c r="OOB7" s="1"/>
      <c r="OOC7" s="1"/>
      <c r="OOD7" s="1"/>
      <c r="OOE7" s="1"/>
      <c r="OOF7" s="1"/>
      <c r="OOG7" s="1"/>
      <c r="OOH7" s="1"/>
      <c r="OOI7" s="1"/>
      <c r="OOJ7" s="1"/>
      <c r="OOK7" s="1"/>
      <c r="OOL7" s="1"/>
      <c r="OOM7" s="1"/>
      <c r="OON7" s="1"/>
      <c r="OOO7" s="1"/>
      <c r="OOP7" s="1"/>
      <c r="OOQ7" s="1"/>
      <c r="OOR7" s="1"/>
      <c r="OOS7" s="1"/>
      <c r="OOT7" s="1"/>
      <c r="OOU7" s="1"/>
      <c r="OOV7" s="1"/>
      <c r="OOW7" s="1"/>
      <c r="OOX7" s="1"/>
      <c r="OOY7" s="1"/>
      <c r="OOZ7" s="1"/>
      <c r="OPA7" s="1"/>
      <c r="OPB7" s="1"/>
      <c r="OPC7" s="1"/>
      <c r="OPD7" s="1"/>
      <c r="OPE7" s="1"/>
      <c r="OPF7" s="1"/>
      <c r="OPG7" s="1"/>
      <c r="OPH7" s="1"/>
      <c r="OPI7" s="1"/>
      <c r="OPJ7" s="1"/>
      <c r="OPK7" s="1"/>
      <c r="OPL7" s="1"/>
      <c r="OPM7" s="1"/>
      <c r="OPN7" s="1"/>
      <c r="OPO7" s="1"/>
      <c r="OPP7" s="1"/>
      <c r="OPQ7" s="1"/>
      <c r="OPR7" s="1"/>
      <c r="OPS7" s="1"/>
      <c r="OPT7" s="1"/>
      <c r="OPU7" s="1"/>
      <c r="OPV7" s="1"/>
      <c r="OPW7" s="1"/>
      <c r="OPX7" s="1"/>
      <c r="OPY7" s="1"/>
      <c r="OPZ7" s="1"/>
      <c r="OQA7" s="1"/>
      <c r="OQB7" s="1"/>
      <c r="OQC7" s="1"/>
      <c r="OQD7" s="1"/>
      <c r="OQE7" s="1"/>
      <c r="OQF7" s="1"/>
      <c r="OQG7" s="1"/>
      <c r="OQH7" s="1"/>
      <c r="OQI7" s="1"/>
      <c r="OQJ7" s="1"/>
      <c r="OQK7" s="1"/>
      <c r="OQL7" s="1"/>
      <c r="OQM7" s="1"/>
      <c r="OQN7" s="1"/>
      <c r="OQO7" s="1"/>
      <c r="OQP7" s="1"/>
      <c r="OQQ7" s="1"/>
      <c r="OQR7" s="1"/>
      <c r="OQS7" s="1"/>
      <c r="OQT7" s="1"/>
      <c r="OQU7" s="1"/>
      <c r="OQV7" s="1"/>
      <c r="OQW7" s="1"/>
      <c r="OQX7" s="1"/>
      <c r="OQY7" s="1"/>
      <c r="OQZ7" s="1"/>
      <c r="ORA7" s="1"/>
      <c r="ORB7" s="1"/>
      <c r="ORC7" s="1"/>
      <c r="ORD7" s="1"/>
      <c r="ORE7" s="1"/>
      <c r="ORF7" s="1"/>
      <c r="ORG7" s="1"/>
      <c r="ORH7" s="1"/>
      <c r="ORI7" s="1"/>
      <c r="ORJ7" s="1"/>
      <c r="ORK7" s="1"/>
      <c r="ORL7" s="1"/>
      <c r="ORM7" s="1"/>
      <c r="ORN7" s="1"/>
      <c r="ORO7" s="1"/>
      <c r="ORP7" s="1"/>
      <c r="ORQ7" s="1"/>
      <c r="ORR7" s="1"/>
      <c r="ORS7" s="1"/>
      <c r="ORT7" s="1"/>
      <c r="ORU7" s="1"/>
      <c r="ORV7" s="1"/>
      <c r="ORW7" s="1"/>
      <c r="ORX7" s="1"/>
      <c r="ORY7" s="1"/>
      <c r="ORZ7" s="1"/>
      <c r="OSA7" s="1"/>
      <c r="OSB7" s="1"/>
      <c r="OSC7" s="1"/>
      <c r="OSD7" s="1"/>
      <c r="OSE7" s="1"/>
      <c r="OSF7" s="1"/>
      <c r="OSG7" s="1"/>
      <c r="OSH7" s="1"/>
      <c r="OSI7" s="1"/>
      <c r="OSJ7" s="1"/>
      <c r="OSK7" s="1"/>
      <c r="OSL7" s="1"/>
      <c r="OSM7" s="1"/>
      <c r="OSN7" s="1"/>
      <c r="OSO7" s="1"/>
      <c r="OSP7" s="1"/>
      <c r="OSQ7" s="1"/>
      <c r="OSR7" s="1"/>
      <c r="OSS7" s="1"/>
      <c r="OST7" s="1"/>
      <c r="OSU7" s="1"/>
      <c r="OSV7" s="1"/>
      <c r="OSW7" s="1"/>
      <c r="OSX7" s="1"/>
      <c r="OSY7" s="1"/>
      <c r="OSZ7" s="1"/>
      <c r="OTA7" s="1"/>
      <c r="OTB7" s="1"/>
      <c r="OTC7" s="1"/>
      <c r="OTD7" s="1"/>
      <c r="OTE7" s="1"/>
      <c r="OTF7" s="1"/>
      <c r="OTG7" s="1"/>
      <c r="OTH7" s="1"/>
      <c r="OTI7" s="1"/>
      <c r="OTJ7" s="1"/>
      <c r="OTK7" s="1"/>
      <c r="OTL7" s="1"/>
      <c r="OTM7" s="1"/>
      <c r="OTN7" s="1"/>
      <c r="OTO7" s="1"/>
      <c r="OTP7" s="1"/>
      <c r="OTQ7" s="1"/>
      <c r="OTR7" s="1"/>
      <c r="OTS7" s="1"/>
      <c r="OTT7" s="1"/>
      <c r="OTU7" s="1"/>
      <c r="OTV7" s="1"/>
      <c r="OTW7" s="1"/>
      <c r="OTX7" s="1"/>
      <c r="OTY7" s="1"/>
      <c r="OTZ7" s="1"/>
      <c r="OUA7" s="1"/>
      <c r="OUB7" s="1"/>
      <c r="OUC7" s="1"/>
      <c r="OUD7" s="1"/>
      <c r="OUE7" s="1"/>
      <c r="OUF7" s="1"/>
      <c r="OUG7" s="1"/>
      <c r="OUH7" s="1"/>
      <c r="OUI7" s="1"/>
      <c r="OUJ7" s="1"/>
      <c r="OUK7" s="1"/>
      <c r="OUL7" s="1"/>
      <c r="OUM7" s="1"/>
      <c r="OUN7" s="1"/>
      <c r="OUO7" s="1"/>
      <c r="OUP7" s="1"/>
      <c r="OUQ7" s="1"/>
      <c r="OUR7" s="1"/>
      <c r="OUS7" s="1"/>
      <c r="OUT7" s="1"/>
      <c r="OUU7" s="1"/>
      <c r="OUV7" s="1"/>
      <c r="OUW7" s="1"/>
      <c r="OUX7" s="1"/>
      <c r="OUY7" s="1"/>
      <c r="OUZ7" s="1"/>
      <c r="OVA7" s="1"/>
      <c r="OVB7" s="1"/>
      <c r="OVC7" s="1"/>
      <c r="OVD7" s="1"/>
      <c r="OVE7" s="1"/>
      <c r="OVF7" s="1"/>
      <c r="OVG7" s="1"/>
      <c r="OVH7" s="1"/>
      <c r="OVI7" s="1"/>
      <c r="OVJ7" s="1"/>
      <c r="OVK7" s="1"/>
      <c r="OVL7" s="1"/>
      <c r="OVM7" s="1"/>
      <c r="OVN7" s="1"/>
      <c r="OVO7" s="1"/>
      <c r="OVP7" s="1"/>
      <c r="OVQ7" s="1"/>
      <c r="OVR7" s="1"/>
      <c r="OVS7" s="1"/>
      <c r="OVT7" s="1"/>
      <c r="OVU7" s="1"/>
      <c r="OVV7" s="1"/>
      <c r="OVW7" s="1"/>
      <c r="OVX7" s="1"/>
      <c r="OVY7" s="1"/>
      <c r="OVZ7" s="1"/>
      <c r="OWA7" s="1"/>
      <c r="OWB7" s="1"/>
      <c r="OWC7" s="1"/>
      <c r="OWD7" s="1"/>
      <c r="OWE7" s="1"/>
      <c r="OWF7" s="1"/>
      <c r="OWG7" s="1"/>
      <c r="OWH7" s="1"/>
      <c r="OWI7" s="1"/>
      <c r="OWJ7" s="1"/>
      <c r="OWK7" s="1"/>
      <c r="OWL7" s="1"/>
      <c r="OWM7" s="1"/>
      <c r="OWN7" s="1"/>
      <c r="OWO7" s="1"/>
      <c r="OWP7" s="1"/>
      <c r="OWQ7" s="1"/>
      <c r="OWR7" s="1"/>
      <c r="OWS7" s="1"/>
      <c r="OWT7" s="1"/>
      <c r="OWU7" s="1"/>
      <c r="OWV7" s="1"/>
      <c r="OWW7" s="1"/>
      <c r="OWX7" s="1"/>
      <c r="OWY7" s="1"/>
      <c r="OWZ7" s="1"/>
      <c r="OXA7" s="1"/>
      <c r="OXB7" s="1"/>
      <c r="OXC7" s="1"/>
      <c r="OXD7" s="1"/>
      <c r="OXE7" s="1"/>
      <c r="OXF7" s="1"/>
      <c r="OXG7" s="1"/>
      <c r="OXH7" s="1"/>
      <c r="OXI7" s="1"/>
      <c r="OXJ7" s="1"/>
      <c r="OXK7" s="1"/>
      <c r="OXL7" s="1"/>
      <c r="OXM7" s="1"/>
      <c r="OXN7" s="1"/>
      <c r="OXO7" s="1"/>
      <c r="OXP7" s="1"/>
      <c r="OXQ7" s="1"/>
      <c r="OXR7" s="1"/>
      <c r="OXS7" s="1"/>
      <c r="OXT7" s="1"/>
      <c r="OXU7" s="1"/>
      <c r="OXV7" s="1"/>
      <c r="OXW7" s="1"/>
      <c r="OXX7" s="1"/>
      <c r="OXY7" s="1"/>
      <c r="OXZ7" s="1"/>
      <c r="OYA7" s="1"/>
      <c r="OYB7" s="1"/>
      <c r="OYC7" s="1"/>
      <c r="OYD7" s="1"/>
      <c r="OYE7" s="1"/>
      <c r="OYF7" s="1"/>
      <c r="OYG7" s="1"/>
      <c r="OYH7" s="1"/>
      <c r="OYI7" s="1"/>
      <c r="OYJ7" s="1"/>
      <c r="OYK7" s="1"/>
      <c r="OYL7" s="1"/>
      <c r="OYM7" s="1"/>
      <c r="OYN7" s="1"/>
      <c r="OYO7" s="1"/>
      <c r="OYP7" s="1"/>
      <c r="OYQ7" s="1"/>
      <c r="OYR7" s="1"/>
      <c r="OYS7" s="1"/>
      <c r="OYT7" s="1"/>
      <c r="OYU7" s="1"/>
      <c r="OYV7" s="1"/>
      <c r="OYW7" s="1"/>
      <c r="OYX7" s="1"/>
      <c r="OYY7" s="1"/>
      <c r="OYZ7" s="1"/>
      <c r="OZA7" s="1"/>
      <c r="OZB7" s="1"/>
      <c r="OZC7" s="1"/>
      <c r="OZD7" s="1"/>
      <c r="OZE7" s="1"/>
      <c r="OZF7" s="1"/>
      <c r="OZG7" s="1"/>
      <c r="OZH7" s="1"/>
      <c r="OZI7" s="1"/>
      <c r="OZJ7" s="1"/>
      <c r="OZK7" s="1"/>
      <c r="OZL7" s="1"/>
      <c r="OZM7" s="1"/>
      <c r="OZN7" s="1"/>
      <c r="OZO7" s="1"/>
      <c r="OZP7" s="1"/>
      <c r="OZQ7" s="1"/>
      <c r="OZR7" s="1"/>
      <c r="OZS7" s="1"/>
      <c r="OZT7" s="1"/>
      <c r="OZU7" s="1"/>
      <c r="OZV7" s="1"/>
      <c r="OZW7" s="1"/>
      <c r="OZX7" s="1"/>
      <c r="OZY7" s="1"/>
      <c r="OZZ7" s="1"/>
      <c r="PAA7" s="1"/>
      <c r="PAB7" s="1"/>
      <c r="PAC7" s="1"/>
      <c r="PAD7" s="1"/>
      <c r="PAE7" s="1"/>
      <c r="PAF7" s="1"/>
      <c r="PAG7" s="1"/>
      <c r="PAH7" s="1"/>
      <c r="PAI7" s="1"/>
      <c r="PAJ7" s="1"/>
      <c r="PAK7" s="1"/>
      <c r="PAL7" s="1"/>
      <c r="PAM7" s="1"/>
      <c r="PAN7" s="1"/>
      <c r="PAO7" s="1"/>
      <c r="PAP7" s="1"/>
      <c r="PAQ7" s="1"/>
      <c r="PAR7" s="1"/>
      <c r="PAS7" s="1"/>
      <c r="PAT7" s="1"/>
      <c r="PAU7" s="1"/>
      <c r="PAV7" s="1"/>
      <c r="PAW7" s="1"/>
      <c r="PAX7" s="1"/>
      <c r="PAY7" s="1"/>
      <c r="PAZ7" s="1"/>
      <c r="PBA7" s="1"/>
      <c r="PBB7" s="1"/>
      <c r="PBC7" s="1"/>
      <c r="PBD7" s="1"/>
      <c r="PBE7" s="1"/>
      <c r="PBF7" s="1"/>
      <c r="PBG7" s="1"/>
      <c r="PBH7" s="1"/>
      <c r="PBI7" s="1"/>
      <c r="PBJ7" s="1"/>
      <c r="PBK7" s="1"/>
      <c r="PBL7" s="1"/>
      <c r="PBM7" s="1"/>
      <c r="PBN7" s="1"/>
      <c r="PBO7" s="1"/>
      <c r="PBP7" s="1"/>
      <c r="PBQ7" s="1"/>
      <c r="PBR7" s="1"/>
      <c r="PBS7" s="1"/>
      <c r="PBT7" s="1"/>
      <c r="PBU7" s="1"/>
      <c r="PBV7" s="1"/>
      <c r="PBW7" s="1"/>
      <c r="PBX7" s="1"/>
      <c r="PBY7" s="1"/>
      <c r="PBZ7" s="1"/>
      <c r="PCA7" s="1"/>
      <c r="PCB7" s="1"/>
      <c r="PCC7" s="1"/>
      <c r="PCD7" s="1"/>
      <c r="PCE7" s="1"/>
      <c r="PCF7" s="1"/>
      <c r="PCG7" s="1"/>
      <c r="PCH7" s="1"/>
      <c r="PCI7" s="1"/>
      <c r="PCJ7" s="1"/>
      <c r="PCK7" s="1"/>
      <c r="PCL7" s="1"/>
      <c r="PCM7" s="1"/>
      <c r="PCN7" s="1"/>
      <c r="PCO7" s="1"/>
      <c r="PCP7" s="1"/>
      <c r="PCQ7" s="1"/>
      <c r="PCR7" s="1"/>
      <c r="PCS7" s="1"/>
      <c r="PCT7" s="1"/>
      <c r="PCU7" s="1"/>
      <c r="PCV7" s="1"/>
      <c r="PCW7" s="1"/>
      <c r="PCX7" s="1"/>
      <c r="PCY7" s="1"/>
      <c r="PCZ7" s="1"/>
      <c r="PDA7" s="1"/>
      <c r="PDB7" s="1"/>
      <c r="PDC7" s="1"/>
      <c r="PDD7" s="1"/>
      <c r="PDE7" s="1"/>
      <c r="PDF7" s="1"/>
      <c r="PDG7" s="1"/>
      <c r="PDH7" s="1"/>
      <c r="PDI7" s="1"/>
      <c r="PDJ7" s="1"/>
      <c r="PDK7" s="1"/>
      <c r="PDL7" s="1"/>
      <c r="PDM7" s="1"/>
      <c r="PDN7" s="1"/>
      <c r="PDO7" s="1"/>
      <c r="PDP7" s="1"/>
      <c r="PDQ7" s="1"/>
      <c r="PDR7" s="1"/>
      <c r="PDS7" s="1"/>
      <c r="PDT7" s="1"/>
      <c r="PDU7" s="1"/>
      <c r="PDV7" s="1"/>
      <c r="PDW7" s="1"/>
      <c r="PDX7" s="1"/>
      <c r="PDY7" s="1"/>
      <c r="PDZ7" s="1"/>
      <c r="PEA7" s="1"/>
      <c r="PEB7" s="1"/>
      <c r="PEC7" s="1"/>
      <c r="PED7" s="1"/>
      <c r="PEE7" s="1"/>
      <c r="PEF7" s="1"/>
      <c r="PEG7" s="1"/>
      <c r="PEH7" s="1"/>
      <c r="PEI7" s="1"/>
      <c r="PEJ7" s="1"/>
      <c r="PEK7" s="1"/>
      <c r="PEL7" s="1"/>
      <c r="PEM7" s="1"/>
      <c r="PEN7" s="1"/>
      <c r="PEO7" s="1"/>
      <c r="PEP7" s="1"/>
      <c r="PEQ7" s="1"/>
      <c r="PER7" s="1"/>
      <c r="PES7" s="1"/>
      <c r="PET7" s="1"/>
      <c r="PEU7" s="1"/>
      <c r="PEV7" s="1"/>
      <c r="PEW7" s="1"/>
      <c r="PEX7" s="1"/>
      <c r="PEY7" s="1"/>
      <c r="PEZ7" s="1"/>
      <c r="PFA7" s="1"/>
      <c r="PFB7" s="1"/>
      <c r="PFC7" s="1"/>
      <c r="PFD7" s="1"/>
      <c r="PFE7" s="1"/>
      <c r="PFF7" s="1"/>
      <c r="PFG7" s="1"/>
      <c r="PFH7" s="1"/>
      <c r="PFI7" s="1"/>
      <c r="PFJ7" s="1"/>
      <c r="PFK7" s="1"/>
      <c r="PFL7" s="1"/>
      <c r="PFM7" s="1"/>
      <c r="PFN7" s="1"/>
      <c r="PFO7" s="1"/>
      <c r="PFP7" s="1"/>
      <c r="PFQ7" s="1"/>
      <c r="PFR7" s="1"/>
      <c r="PFS7" s="1"/>
      <c r="PFT7" s="1"/>
      <c r="PFU7" s="1"/>
      <c r="PFV7" s="1"/>
      <c r="PFW7" s="1"/>
      <c r="PFX7" s="1"/>
      <c r="PFY7" s="1"/>
      <c r="PFZ7" s="1"/>
      <c r="PGA7" s="1"/>
      <c r="PGB7" s="1"/>
      <c r="PGC7" s="1"/>
      <c r="PGD7" s="1"/>
      <c r="PGE7" s="1"/>
      <c r="PGF7" s="1"/>
      <c r="PGG7" s="1"/>
      <c r="PGH7" s="1"/>
      <c r="PGI7" s="1"/>
      <c r="PGJ7" s="1"/>
      <c r="PGK7" s="1"/>
      <c r="PGL7" s="1"/>
      <c r="PGM7" s="1"/>
      <c r="PGN7" s="1"/>
      <c r="PGO7" s="1"/>
      <c r="PGP7" s="1"/>
      <c r="PGQ7" s="1"/>
      <c r="PGR7" s="1"/>
      <c r="PGS7" s="1"/>
      <c r="PGT7" s="1"/>
      <c r="PGU7" s="1"/>
      <c r="PGV7" s="1"/>
      <c r="PGW7" s="1"/>
      <c r="PGX7" s="1"/>
      <c r="PGY7" s="1"/>
      <c r="PGZ7" s="1"/>
      <c r="PHA7" s="1"/>
      <c r="PHB7" s="1"/>
      <c r="PHC7" s="1"/>
      <c r="PHD7" s="1"/>
      <c r="PHE7" s="1"/>
      <c r="PHF7" s="1"/>
      <c r="PHG7" s="1"/>
      <c r="PHH7" s="1"/>
      <c r="PHI7" s="1"/>
      <c r="PHJ7" s="1"/>
      <c r="PHK7" s="1"/>
      <c r="PHL7" s="1"/>
      <c r="PHM7" s="1"/>
      <c r="PHN7" s="1"/>
      <c r="PHO7" s="1"/>
      <c r="PHP7" s="1"/>
      <c r="PHQ7" s="1"/>
      <c r="PHR7" s="1"/>
      <c r="PHS7" s="1"/>
      <c r="PHT7" s="1"/>
      <c r="PHU7" s="1"/>
      <c r="PHV7" s="1"/>
      <c r="PHW7" s="1"/>
      <c r="PHX7" s="1"/>
      <c r="PHY7" s="1"/>
      <c r="PHZ7" s="1"/>
      <c r="PIA7" s="1"/>
      <c r="PIB7" s="1"/>
      <c r="PIC7" s="1"/>
      <c r="PID7" s="1"/>
      <c r="PIE7" s="1"/>
      <c r="PIF7" s="1"/>
      <c r="PIG7" s="1"/>
      <c r="PIH7" s="1"/>
      <c r="PII7" s="1"/>
      <c r="PIJ7" s="1"/>
      <c r="PIK7" s="1"/>
      <c r="PIL7" s="1"/>
      <c r="PIM7" s="1"/>
      <c r="PIN7" s="1"/>
      <c r="PIO7" s="1"/>
      <c r="PIP7" s="1"/>
      <c r="PIQ7" s="1"/>
      <c r="PIR7" s="1"/>
      <c r="PIS7" s="1"/>
      <c r="PIT7" s="1"/>
      <c r="PIU7" s="1"/>
      <c r="PIV7" s="1"/>
      <c r="PIW7" s="1"/>
      <c r="PIX7" s="1"/>
      <c r="PIY7" s="1"/>
      <c r="PIZ7" s="1"/>
      <c r="PJA7" s="1"/>
      <c r="PJB7" s="1"/>
      <c r="PJC7" s="1"/>
      <c r="PJD7" s="1"/>
      <c r="PJE7" s="1"/>
      <c r="PJF7" s="1"/>
      <c r="PJG7" s="1"/>
      <c r="PJH7" s="1"/>
      <c r="PJI7" s="1"/>
      <c r="PJJ7" s="1"/>
      <c r="PJK7" s="1"/>
      <c r="PJL7" s="1"/>
      <c r="PJM7" s="1"/>
      <c r="PJN7" s="1"/>
      <c r="PJO7" s="1"/>
      <c r="PJP7" s="1"/>
      <c r="PJQ7" s="1"/>
      <c r="PJR7" s="1"/>
      <c r="PJS7" s="1"/>
      <c r="PJT7" s="1"/>
      <c r="PJU7" s="1"/>
      <c r="PJV7" s="1"/>
      <c r="PJW7" s="1"/>
      <c r="PJX7" s="1"/>
      <c r="PJY7" s="1"/>
      <c r="PJZ7" s="1"/>
      <c r="PKA7" s="1"/>
      <c r="PKB7" s="1"/>
      <c r="PKC7" s="1"/>
      <c r="PKD7" s="1"/>
      <c r="PKE7" s="1"/>
      <c r="PKF7" s="1"/>
      <c r="PKG7" s="1"/>
      <c r="PKH7" s="1"/>
      <c r="PKI7" s="1"/>
      <c r="PKJ7" s="1"/>
      <c r="PKK7" s="1"/>
      <c r="PKL7" s="1"/>
      <c r="PKM7" s="1"/>
      <c r="PKN7" s="1"/>
      <c r="PKO7" s="1"/>
      <c r="PKP7" s="1"/>
      <c r="PKQ7" s="1"/>
      <c r="PKR7" s="1"/>
      <c r="PKS7" s="1"/>
      <c r="PKT7" s="1"/>
      <c r="PKU7" s="1"/>
      <c r="PKV7" s="1"/>
      <c r="PKW7" s="1"/>
      <c r="PKX7" s="1"/>
      <c r="PKY7" s="1"/>
      <c r="PKZ7" s="1"/>
      <c r="PLA7" s="1"/>
      <c r="PLB7" s="1"/>
      <c r="PLC7" s="1"/>
      <c r="PLD7" s="1"/>
      <c r="PLE7" s="1"/>
      <c r="PLF7" s="1"/>
      <c r="PLG7" s="1"/>
      <c r="PLH7" s="1"/>
      <c r="PLI7" s="1"/>
      <c r="PLJ7" s="1"/>
      <c r="PLK7" s="1"/>
      <c r="PLL7" s="1"/>
      <c r="PLM7" s="1"/>
      <c r="PLN7" s="1"/>
      <c r="PLO7" s="1"/>
      <c r="PLP7" s="1"/>
      <c r="PLQ7" s="1"/>
      <c r="PLR7" s="1"/>
      <c r="PLS7" s="1"/>
      <c r="PLT7" s="1"/>
      <c r="PLU7" s="1"/>
      <c r="PLV7" s="1"/>
      <c r="PLW7" s="1"/>
      <c r="PLX7" s="1"/>
      <c r="PLY7" s="1"/>
      <c r="PLZ7" s="1"/>
      <c r="PMA7" s="1"/>
      <c r="PMB7" s="1"/>
      <c r="PMC7" s="1"/>
      <c r="PMD7" s="1"/>
      <c r="PME7" s="1"/>
      <c r="PMF7" s="1"/>
      <c r="PMG7" s="1"/>
      <c r="PMH7" s="1"/>
      <c r="PMI7" s="1"/>
      <c r="PMJ7" s="1"/>
      <c r="PMK7" s="1"/>
      <c r="PML7" s="1"/>
      <c r="PMM7" s="1"/>
      <c r="PMN7" s="1"/>
      <c r="PMO7" s="1"/>
      <c r="PMP7" s="1"/>
      <c r="PMQ7" s="1"/>
      <c r="PMR7" s="1"/>
      <c r="PMS7" s="1"/>
      <c r="PMT7" s="1"/>
      <c r="PMU7" s="1"/>
      <c r="PMV7" s="1"/>
      <c r="PMW7" s="1"/>
      <c r="PMX7" s="1"/>
      <c r="PMY7" s="1"/>
      <c r="PMZ7" s="1"/>
      <c r="PNA7" s="1"/>
      <c r="PNB7" s="1"/>
      <c r="PNC7" s="1"/>
      <c r="PND7" s="1"/>
      <c r="PNE7" s="1"/>
      <c r="PNF7" s="1"/>
      <c r="PNG7" s="1"/>
      <c r="PNH7" s="1"/>
      <c r="PNI7" s="1"/>
      <c r="PNJ7" s="1"/>
      <c r="PNK7" s="1"/>
      <c r="PNL7" s="1"/>
      <c r="PNM7" s="1"/>
      <c r="PNN7" s="1"/>
      <c r="PNO7" s="1"/>
      <c r="PNP7" s="1"/>
      <c r="PNQ7" s="1"/>
      <c r="PNR7" s="1"/>
      <c r="PNS7" s="1"/>
      <c r="PNT7" s="1"/>
      <c r="PNU7" s="1"/>
      <c r="PNV7" s="1"/>
      <c r="PNW7" s="1"/>
      <c r="PNX7" s="1"/>
      <c r="PNY7" s="1"/>
      <c r="PNZ7" s="1"/>
      <c r="POA7" s="1"/>
      <c r="POB7" s="1"/>
      <c r="POC7" s="1"/>
      <c r="POD7" s="1"/>
      <c r="POE7" s="1"/>
      <c r="POF7" s="1"/>
      <c r="POG7" s="1"/>
      <c r="POH7" s="1"/>
      <c r="POI7" s="1"/>
      <c r="POJ7" s="1"/>
      <c r="POK7" s="1"/>
      <c r="POL7" s="1"/>
      <c r="POM7" s="1"/>
      <c r="PON7" s="1"/>
      <c r="POO7" s="1"/>
      <c r="POP7" s="1"/>
      <c r="POQ7" s="1"/>
      <c r="POR7" s="1"/>
      <c r="POS7" s="1"/>
      <c r="POT7" s="1"/>
      <c r="POU7" s="1"/>
      <c r="POV7" s="1"/>
      <c r="POW7" s="1"/>
      <c r="POX7" s="1"/>
      <c r="POY7" s="1"/>
      <c r="POZ7" s="1"/>
      <c r="PPA7" s="1"/>
      <c r="PPB7" s="1"/>
      <c r="PPC7" s="1"/>
      <c r="PPD7" s="1"/>
      <c r="PPE7" s="1"/>
      <c r="PPF7" s="1"/>
      <c r="PPG7" s="1"/>
      <c r="PPH7" s="1"/>
      <c r="PPI7" s="1"/>
      <c r="PPJ7" s="1"/>
      <c r="PPK7" s="1"/>
      <c r="PPL7" s="1"/>
      <c r="PPM7" s="1"/>
      <c r="PPN7" s="1"/>
      <c r="PPO7" s="1"/>
      <c r="PPP7" s="1"/>
      <c r="PPQ7" s="1"/>
      <c r="PPR7" s="1"/>
      <c r="PPS7" s="1"/>
      <c r="PPT7" s="1"/>
      <c r="PPU7" s="1"/>
      <c r="PPV7" s="1"/>
      <c r="PPW7" s="1"/>
      <c r="PPX7" s="1"/>
      <c r="PPY7" s="1"/>
      <c r="PPZ7" s="1"/>
      <c r="PQA7" s="1"/>
      <c r="PQB7" s="1"/>
      <c r="PQC7" s="1"/>
      <c r="PQD7" s="1"/>
      <c r="PQE7" s="1"/>
      <c r="PQF7" s="1"/>
      <c r="PQG7" s="1"/>
      <c r="PQH7" s="1"/>
      <c r="PQI7" s="1"/>
      <c r="PQJ7" s="1"/>
      <c r="PQK7" s="1"/>
      <c r="PQL7" s="1"/>
      <c r="PQM7" s="1"/>
      <c r="PQN7" s="1"/>
      <c r="PQO7" s="1"/>
      <c r="PQP7" s="1"/>
      <c r="PQQ7" s="1"/>
      <c r="PQR7" s="1"/>
      <c r="PQS7" s="1"/>
      <c r="PQT7" s="1"/>
      <c r="PQU7" s="1"/>
      <c r="PQV7" s="1"/>
      <c r="PQW7" s="1"/>
      <c r="PQX7" s="1"/>
      <c r="PQY7" s="1"/>
      <c r="PQZ7" s="1"/>
      <c r="PRA7" s="1"/>
      <c r="PRB7" s="1"/>
      <c r="PRC7" s="1"/>
      <c r="PRD7" s="1"/>
      <c r="PRE7" s="1"/>
      <c r="PRF7" s="1"/>
      <c r="PRG7" s="1"/>
      <c r="PRH7" s="1"/>
      <c r="PRI7" s="1"/>
      <c r="PRJ7" s="1"/>
      <c r="PRK7" s="1"/>
      <c r="PRL7" s="1"/>
      <c r="PRM7" s="1"/>
      <c r="PRN7" s="1"/>
      <c r="PRO7" s="1"/>
      <c r="PRP7" s="1"/>
      <c r="PRQ7" s="1"/>
      <c r="PRR7" s="1"/>
      <c r="PRS7" s="1"/>
      <c r="PRT7" s="1"/>
      <c r="PRU7" s="1"/>
      <c r="PRV7" s="1"/>
      <c r="PRW7" s="1"/>
      <c r="PRX7" s="1"/>
      <c r="PRY7" s="1"/>
      <c r="PRZ7" s="1"/>
      <c r="PSA7" s="1"/>
      <c r="PSB7" s="1"/>
      <c r="PSC7" s="1"/>
      <c r="PSD7" s="1"/>
      <c r="PSE7" s="1"/>
      <c r="PSF7" s="1"/>
      <c r="PSG7" s="1"/>
      <c r="PSH7" s="1"/>
      <c r="PSI7" s="1"/>
      <c r="PSJ7" s="1"/>
      <c r="PSK7" s="1"/>
      <c r="PSL7" s="1"/>
      <c r="PSM7" s="1"/>
      <c r="PSN7" s="1"/>
      <c r="PSO7" s="1"/>
      <c r="PSP7" s="1"/>
      <c r="PSQ7" s="1"/>
      <c r="PSR7" s="1"/>
      <c r="PSS7" s="1"/>
      <c r="PST7" s="1"/>
      <c r="PSU7" s="1"/>
      <c r="PSV7" s="1"/>
      <c r="PSW7" s="1"/>
      <c r="PSX7" s="1"/>
      <c r="PSY7" s="1"/>
      <c r="PSZ7" s="1"/>
      <c r="PTA7" s="1"/>
      <c r="PTB7" s="1"/>
      <c r="PTC7" s="1"/>
      <c r="PTD7" s="1"/>
      <c r="PTE7" s="1"/>
      <c r="PTF7" s="1"/>
      <c r="PTG7" s="1"/>
      <c r="PTH7" s="1"/>
      <c r="PTI7" s="1"/>
      <c r="PTJ7" s="1"/>
      <c r="PTK7" s="1"/>
      <c r="PTL7" s="1"/>
      <c r="PTM7" s="1"/>
      <c r="PTN7" s="1"/>
      <c r="PTO7" s="1"/>
      <c r="PTP7" s="1"/>
      <c r="PTQ7" s="1"/>
      <c r="PTR7" s="1"/>
      <c r="PTS7" s="1"/>
      <c r="PTT7" s="1"/>
      <c r="PTU7" s="1"/>
      <c r="PTV7" s="1"/>
      <c r="PTW7" s="1"/>
      <c r="PTX7" s="1"/>
      <c r="PTY7" s="1"/>
      <c r="PTZ7" s="1"/>
      <c r="PUA7" s="1"/>
      <c r="PUB7" s="1"/>
      <c r="PUC7" s="1"/>
      <c r="PUD7" s="1"/>
      <c r="PUE7" s="1"/>
      <c r="PUF7" s="1"/>
      <c r="PUG7" s="1"/>
      <c r="PUH7" s="1"/>
      <c r="PUI7" s="1"/>
      <c r="PUJ7" s="1"/>
      <c r="PUK7" s="1"/>
      <c r="PUL7" s="1"/>
      <c r="PUM7" s="1"/>
      <c r="PUN7" s="1"/>
      <c r="PUO7" s="1"/>
      <c r="PUP7" s="1"/>
      <c r="PUQ7" s="1"/>
      <c r="PUR7" s="1"/>
      <c r="PUS7" s="1"/>
      <c r="PUT7" s="1"/>
      <c r="PUU7" s="1"/>
      <c r="PUV7" s="1"/>
      <c r="PUW7" s="1"/>
      <c r="PUX7" s="1"/>
      <c r="PUY7" s="1"/>
      <c r="PUZ7" s="1"/>
      <c r="PVA7" s="1"/>
      <c r="PVB7" s="1"/>
      <c r="PVC7" s="1"/>
      <c r="PVD7" s="1"/>
      <c r="PVE7" s="1"/>
      <c r="PVF7" s="1"/>
      <c r="PVG7" s="1"/>
      <c r="PVH7" s="1"/>
      <c r="PVI7" s="1"/>
      <c r="PVJ7" s="1"/>
      <c r="PVK7" s="1"/>
      <c r="PVL7" s="1"/>
      <c r="PVM7" s="1"/>
      <c r="PVN7" s="1"/>
      <c r="PVO7" s="1"/>
      <c r="PVP7" s="1"/>
      <c r="PVQ7" s="1"/>
      <c r="PVR7" s="1"/>
      <c r="PVS7" s="1"/>
      <c r="PVT7" s="1"/>
      <c r="PVU7" s="1"/>
      <c r="PVV7" s="1"/>
      <c r="PVW7" s="1"/>
      <c r="PVX7" s="1"/>
      <c r="PVY7" s="1"/>
      <c r="PVZ7" s="1"/>
      <c r="PWA7" s="1"/>
      <c r="PWB7" s="1"/>
      <c r="PWC7" s="1"/>
      <c r="PWD7" s="1"/>
      <c r="PWE7" s="1"/>
      <c r="PWF7" s="1"/>
      <c r="PWG7" s="1"/>
      <c r="PWH7" s="1"/>
      <c r="PWI7" s="1"/>
      <c r="PWJ7" s="1"/>
      <c r="PWK7" s="1"/>
      <c r="PWL7" s="1"/>
      <c r="PWM7" s="1"/>
      <c r="PWN7" s="1"/>
      <c r="PWO7" s="1"/>
      <c r="PWP7" s="1"/>
      <c r="PWQ7" s="1"/>
      <c r="PWR7" s="1"/>
      <c r="PWS7" s="1"/>
      <c r="PWT7" s="1"/>
      <c r="PWU7" s="1"/>
      <c r="PWV7" s="1"/>
      <c r="PWW7" s="1"/>
      <c r="PWX7" s="1"/>
      <c r="PWY7" s="1"/>
      <c r="PWZ7" s="1"/>
      <c r="PXA7" s="1"/>
      <c r="PXB7" s="1"/>
      <c r="PXC7" s="1"/>
      <c r="PXD7" s="1"/>
      <c r="PXE7" s="1"/>
      <c r="PXF7" s="1"/>
      <c r="PXG7" s="1"/>
      <c r="PXH7" s="1"/>
      <c r="PXI7" s="1"/>
      <c r="PXJ7" s="1"/>
      <c r="PXK7" s="1"/>
      <c r="PXL7" s="1"/>
      <c r="PXM7" s="1"/>
      <c r="PXN7" s="1"/>
      <c r="PXO7" s="1"/>
      <c r="PXP7" s="1"/>
      <c r="PXQ7" s="1"/>
      <c r="PXR7" s="1"/>
      <c r="PXS7" s="1"/>
      <c r="PXT7" s="1"/>
      <c r="PXU7" s="1"/>
      <c r="PXV7" s="1"/>
      <c r="PXW7" s="1"/>
      <c r="PXX7" s="1"/>
      <c r="PXY7" s="1"/>
      <c r="PXZ7" s="1"/>
      <c r="PYA7" s="1"/>
      <c r="PYB7" s="1"/>
      <c r="PYC7" s="1"/>
      <c r="PYD7" s="1"/>
      <c r="PYE7" s="1"/>
      <c r="PYF7" s="1"/>
      <c r="PYG7" s="1"/>
      <c r="PYH7" s="1"/>
      <c r="PYI7" s="1"/>
      <c r="PYJ7" s="1"/>
      <c r="PYK7" s="1"/>
      <c r="PYL7" s="1"/>
      <c r="PYM7" s="1"/>
      <c r="PYN7" s="1"/>
      <c r="PYO7" s="1"/>
      <c r="PYP7" s="1"/>
      <c r="PYQ7" s="1"/>
      <c r="PYR7" s="1"/>
      <c r="PYS7" s="1"/>
      <c r="PYT7" s="1"/>
      <c r="PYU7" s="1"/>
      <c r="PYV7" s="1"/>
      <c r="PYW7" s="1"/>
      <c r="PYX7" s="1"/>
      <c r="PYY7" s="1"/>
      <c r="PYZ7" s="1"/>
      <c r="PZA7" s="1"/>
      <c r="PZB7" s="1"/>
      <c r="PZC7" s="1"/>
      <c r="PZD7" s="1"/>
      <c r="PZE7" s="1"/>
      <c r="PZF7" s="1"/>
      <c r="PZG7" s="1"/>
      <c r="PZH7" s="1"/>
      <c r="PZI7" s="1"/>
      <c r="PZJ7" s="1"/>
      <c r="PZK7" s="1"/>
      <c r="PZL7" s="1"/>
      <c r="PZM7" s="1"/>
      <c r="PZN7" s="1"/>
      <c r="PZO7" s="1"/>
      <c r="PZP7" s="1"/>
      <c r="PZQ7" s="1"/>
      <c r="PZR7" s="1"/>
      <c r="PZS7" s="1"/>
      <c r="PZT7" s="1"/>
      <c r="PZU7" s="1"/>
      <c r="PZV7" s="1"/>
      <c r="PZW7" s="1"/>
      <c r="PZX7" s="1"/>
      <c r="PZY7" s="1"/>
      <c r="PZZ7" s="1"/>
      <c r="QAA7" s="1"/>
      <c r="QAB7" s="1"/>
      <c r="QAC7" s="1"/>
      <c r="QAD7" s="1"/>
      <c r="QAE7" s="1"/>
      <c r="QAF7" s="1"/>
      <c r="QAG7" s="1"/>
      <c r="QAH7" s="1"/>
      <c r="QAI7" s="1"/>
      <c r="QAJ7" s="1"/>
      <c r="QAK7" s="1"/>
      <c r="QAL7" s="1"/>
      <c r="QAM7" s="1"/>
      <c r="QAN7" s="1"/>
      <c r="QAO7" s="1"/>
      <c r="QAP7" s="1"/>
      <c r="QAQ7" s="1"/>
      <c r="QAR7" s="1"/>
      <c r="QAS7" s="1"/>
      <c r="QAT7" s="1"/>
      <c r="QAU7" s="1"/>
      <c r="QAV7" s="1"/>
      <c r="QAW7" s="1"/>
      <c r="QAX7" s="1"/>
      <c r="QAY7" s="1"/>
      <c r="QAZ7" s="1"/>
      <c r="QBA7" s="1"/>
      <c r="QBB7" s="1"/>
      <c r="QBC7" s="1"/>
      <c r="QBD7" s="1"/>
      <c r="QBE7" s="1"/>
      <c r="QBF7" s="1"/>
      <c r="QBG7" s="1"/>
      <c r="QBH7" s="1"/>
      <c r="QBI7" s="1"/>
      <c r="QBJ7" s="1"/>
      <c r="QBK7" s="1"/>
      <c r="QBL7" s="1"/>
      <c r="QBM7" s="1"/>
      <c r="QBN7" s="1"/>
      <c r="QBO7" s="1"/>
      <c r="QBP7" s="1"/>
      <c r="QBQ7" s="1"/>
      <c r="QBR7" s="1"/>
      <c r="QBS7" s="1"/>
      <c r="QBT7" s="1"/>
      <c r="QBU7" s="1"/>
      <c r="QBV7" s="1"/>
      <c r="QBW7" s="1"/>
      <c r="QBX7" s="1"/>
      <c r="QBY7" s="1"/>
      <c r="QBZ7" s="1"/>
      <c r="QCA7" s="1"/>
      <c r="QCB7" s="1"/>
      <c r="QCC7" s="1"/>
      <c r="QCD7" s="1"/>
      <c r="QCE7" s="1"/>
      <c r="QCF7" s="1"/>
      <c r="QCG7" s="1"/>
      <c r="QCH7" s="1"/>
      <c r="QCI7" s="1"/>
      <c r="QCJ7" s="1"/>
      <c r="QCK7" s="1"/>
      <c r="QCL7" s="1"/>
      <c r="QCM7" s="1"/>
      <c r="QCN7" s="1"/>
      <c r="QCO7" s="1"/>
      <c r="QCP7" s="1"/>
      <c r="QCQ7" s="1"/>
      <c r="QCR7" s="1"/>
      <c r="QCS7" s="1"/>
      <c r="QCT7" s="1"/>
      <c r="QCU7" s="1"/>
      <c r="QCV7" s="1"/>
      <c r="QCW7" s="1"/>
      <c r="QCX7" s="1"/>
      <c r="QCY7" s="1"/>
      <c r="QCZ7" s="1"/>
      <c r="QDA7" s="1"/>
      <c r="QDB7" s="1"/>
      <c r="QDC7" s="1"/>
      <c r="QDD7" s="1"/>
      <c r="QDE7" s="1"/>
      <c r="QDF7" s="1"/>
      <c r="QDG7" s="1"/>
      <c r="QDH7" s="1"/>
      <c r="QDI7" s="1"/>
      <c r="QDJ7" s="1"/>
      <c r="QDK7" s="1"/>
      <c r="QDL7" s="1"/>
      <c r="QDM7" s="1"/>
      <c r="QDN7" s="1"/>
      <c r="QDO7" s="1"/>
      <c r="QDP7" s="1"/>
      <c r="QDQ7" s="1"/>
      <c r="QDR7" s="1"/>
      <c r="QDS7" s="1"/>
      <c r="QDT7" s="1"/>
      <c r="QDU7" s="1"/>
      <c r="QDV7" s="1"/>
      <c r="QDW7" s="1"/>
      <c r="QDX7" s="1"/>
      <c r="QDY7" s="1"/>
      <c r="QDZ7" s="1"/>
      <c r="QEA7" s="1"/>
      <c r="QEB7" s="1"/>
      <c r="QEC7" s="1"/>
      <c r="QED7" s="1"/>
      <c r="QEE7" s="1"/>
      <c r="QEF7" s="1"/>
      <c r="QEG7" s="1"/>
      <c r="QEH7" s="1"/>
      <c r="QEI7" s="1"/>
      <c r="QEJ7" s="1"/>
      <c r="QEK7" s="1"/>
      <c r="QEL7" s="1"/>
      <c r="QEM7" s="1"/>
      <c r="QEN7" s="1"/>
      <c r="QEO7" s="1"/>
      <c r="QEP7" s="1"/>
      <c r="QEQ7" s="1"/>
      <c r="QER7" s="1"/>
      <c r="QES7" s="1"/>
      <c r="QET7" s="1"/>
      <c r="QEU7" s="1"/>
      <c r="QEV7" s="1"/>
      <c r="QEW7" s="1"/>
      <c r="QEX7" s="1"/>
      <c r="QEY7" s="1"/>
      <c r="QEZ7" s="1"/>
      <c r="QFA7" s="1"/>
      <c r="QFB7" s="1"/>
      <c r="QFC7" s="1"/>
      <c r="QFD7" s="1"/>
      <c r="QFE7" s="1"/>
      <c r="QFF7" s="1"/>
      <c r="QFG7" s="1"/>
      <c r="QFH7" s="1"/>
      <c r="QFI7" s="1"/>
      <c r="QFJ7" s="1"/>
      <c r="QFK7" s="1"/>
      <c r="QFL7" s="1"/>
      <c r="QFM7" s="1"/>
      <c r="QFN7" s="1"/>
      <c r="QFO7" s="1"/>
      <c r="QFP7" s="1"/>
      <c r="QFQ7" s="1"/>
      <c r="QFR7" s="1"/>
      <c r="QFS7" s="1"/>
      <c r="QFT7" s="1"/>
      <c r="QFU7" s="1"/>
      <c r="QFV7" s="1"/>
      <c r="QFW7" s="1"/>
      <c r="QFX7" s="1"/>
      <c r="QFY7" s="1"/>
      <c r="QFZ7" s="1"/>
      <c r="QGA7" s="1"/>
      <c r="QGB7" s="1"/>
      <c r="QGC7" s="1"/>
      <c r="QGD7" s="1"/>
      <c r="QGE7" s="1"/>
      <c r="QGF7" s="1"/>
      <c r="QGG7" s="1"/>
      <c r="QGH7" s="1"/>
      <c r="QGI7" s="1"/>
      <c r="QGJ7" s="1"/>
      <c r="QGK7" s="1"/>
      <c r="QGL7" s="1"/>
      <c r="QGM7" s="1"/>
      <c r="QGN7" s="1"/>
      <c r="QGO7" s="1"/>
      <c r="QGP7" s="1"/>
      <c r="QGQ7" s="1"/>
      <c r="QGR7" s="1"/>
      <c r="QGS7" s="1"/>
      <c r="QGT7" s="1"/>
      <c r="QGU7" s="1"/>
      <c r="QGV7" s="1"/>
      <c r="QGW7" s="1"/>
      <c r="QGX7" s="1"/>
      <c r="QGY7" s="1"/>
      <c r="QGZ7" s="1"/>
      <c r="QHA7" s="1"/>
      <c r="QHB7" s="1"/>
      <c r="QHC7" s="1"/>
      <c r="QHD7" s="1"/>
      <c r="QHE7" s="1"/>
      <c r="QHF7" s="1"/>
      <c r="QHG7" s="1"/>
      <c r="QHH7" s="1"/>
      <c r="QHI7" s="1"/>
      <c r="QHJ7" s="1"/>
      <c r="QHK7" s="1"/>
      <c r="QHL7" s="1"/>
      <c r="QHM7" s="1"/>
      <c r="QHN7" s="1"/>
      <c r="QHO7" s="1"/>
      <c r="QHP7" s="1"/>
      <c r="QHQ7" s="1"/>
      <c r="QHR7" s="1"/>
      <c r="QHS7" s="1"/>
      <c r="QHT7" s="1"/>
      <c r="QHU7" s="1"/>
      <c r="QHV7" s="1"/>
      <c r="QHW7" s="1"/>
      <c r="QHX7" s="1"/>
      <c r="QHY7" s="1"/>
      <c r="QHZ7" s="1"/>
      <c r="QIA7" s="1"/>
      <c r="QIB7" s="1"/>
      <c r="QIC7" s="1"/>
      <c r="QID7" s="1"/>
      <c r="QIE7" s="1"/>
      <c r="QIF7" s="1"/>
      <c r="QIG7" s="1"/>
      <c r="QIH7" s="1"/>
      <c r="QII7" s="1"/>
      <c r="QIJ7" s="1"/>
      <c r="QIK7" s="1"/>
      <c r="QIL7" s="1"/>
      <c r="QIM7" s="1"/>
      <c r="QIN7" s="1"/>
      <c r="QIO7" s="1"/>
      <c r="QIP7" s="1"/>
      <c r="QIQ7" s="1"/>
      <c r="QIR7" s="1"/>
      <c r="QIS7" s="1"/>
      <c r="QIT7" s="1"/>
      <c r="QIU7" s="1"/>
      <c r="QIV7" s="1"/>
      <c r="QIW7" s="1"/>
      <c r="QIX7" s="1"/>
      <c r="QIY7" s="1"/>
      <c r="QIZ7" s="1"/>
      <c r="QJA7" s="1"/>
      <c r="QJB7" s="1"/>
      <c r="QJC7" s="1"/>
      <c r="QJD7" s="1"/>
      <c r="QJE7" s="1"/>
      <c r="QJF7" s="1"/>
      <c r="QJG7" s="1"/>
      <c r="QJH7" s="1"/>
      <c r="QJI7" s="1"/>
      <c r="QJJ7" s="1"/>
      <c r="QJK7" s="1"/>
      <c r="QJL7" s="1"/>
      <c r="QJM7" s="1"/>
      <c r="QJN7" s="1"/>
      <c r="QJO7" s="1"/>
      <c r="QJP7" s="1"/>
      <c r="QJQ7" s="1"/>
      <c r="QJR7" s="1"/>
      <c r="QJS7" s="1"/>
      <c r="QJT7" s="1"/>
      <c r="QJU7" s="1"/>
      <c r="QJV7" s="1"/>
      <c r="QJW7" s="1"/>
      <c r="QJX7" s="1"/>
      <c r="QJY7" s="1"/>
      <c r="QJZ7" s="1"/>
      <c r="QKA7" s="1"/>
      <c r="QKB7" s="1"/>
      <c r="QKC7" s="1"/>
      <c r="QKD7" s="1"/>
      <c r="QKE7" s="1"/>
      <c r="QKF7" s="1"/>
      <c r="QKG7" s="1"/>
      <c r="QKH7" s="1"/>
      <c r="QKI7" s="1"/>
      <c r="QKJ7" s="1"/>
      <c r="QKK7" s="1"/>
      <c r="QKL7" s="1"/>
      <c r="QKM7" s="1"/>
      <c r="QKN7" s="1"/>
      <c r="QKO7" s="1"/>
      <c r="QKP7" s="1"/>
      <c r="QKQ7" s="1"/>
      <c r="QKR7" s="1"/>
      <c r="QKS7" s="1"/>
      <c r="QKT7" s="1"/>
      <c r="QKU7" s="1"/>
      <c r="QKV7" s="1"/>
      <c r="QKW7" s="1"/>
      <c r="QKX7" s="1"/>
      <c r="QKY7" s="1"/>
      <c r="QKZ7" s="1"/>
      <c r="QLA7" s="1"/>
      <c r="QLB7" s="1"/>
      <c r="QLC7" s="1"/>
      <c r="QLD7" s="1"/>
      <c r="QLE7" s="1"/>
      <c r="QLF7" s="1"/>
      <c r="QLG7" s="1"/>
      <c r="QLH7" s="1"/>
      <c r="QLI7" s="1"/>
      <c r="QLJ7" s="1"/>
      <c r="QLK7" s="1"/>
      <c r="QLL7" s="1"/>
      <c r="QLM7" s="1"/>
      <c r="QLN7" s="1"/>
      <c r="QLO7" s="1"/>
      <c r="QLP7" s="1"/>
      <c r="QLQ7" s="1"/>
      <c r="QLR7" s="1"/>
      <c r="QLS7" s="1"/>
      <c r="QLT7" s="1"/>
      <c r="QLU7" s="1"/>
      <c r="QLV7" s="1"/>
      <c r="QLW7" s="1"/>
      <c r="QLX7" s="1"/>
      <c r="QLY7" s="1"/>
      <c r="QLZ7" s="1"/>
      <c r="QMA7" s="1"/>
      <c r="QMB7" s="1"/>
      <c r="QMC7" s="1"/>
      <c r="QMD7" s="1"/>
      <c r="QME7" s="1"/>
      <c r="QMF7" s="1"/>
      <c r="QMG7" s="1"/>
      <c r="QMH7" s="1"/>
      <c r="QMI7" s="1"/>
      <c r="QMJ7" s="1"/>
      <c r="QMK7" s="1"/>
      <c r="QML7" s="1"/>
      <c r="QMM7" s="1"/>
      <c r="QMN7" s="1"/>
      <c r="QMO7" s="1"/>
      <c r="QMP7" s="1"/>
      <c r="QMQ7" s="1"/>
      <c r="QMR7" s="1"/>
      <c r="QMS7" s="1"/>
      <c r="QMT7" s="1"/>
      <c r="QMU7" s="1"/>
      <c r="QMV7" s="1"/>
      <c r="QMW7" s="1"/>
      <c r="QMX7" s="1"/>
      <c r="QMY7" s="1"/>
      <c r="QMZ7" s="1"/>
      <c r="QNA7" s="1"/>
      <c r="QNB7" s="1"/>
      <c r="QNC7" s="1"/>
      <c r="QND7" s="1"/>
      <c r="QNE7" s="1"/>
      <c r="QNF7" s="1"/>
      <c r="QNG7" s="1"/>
      <c r="QNH7" s="1"/>
      <c r="QNI7" s="1"/>
      <c r="QNJ7" s="1"/>
      <c r="QNK7" s="1"/>
      <c r="QNL7" s="1"/>
      <c r="QNM7" s="1"/>
      <c r="QNN7" s="1"/>
      <c r="QNO7" s="1"/>
      <c r="QNP7" s="1"/>
      <c r="QNQ7" s="1"/>
      <c r="QNR7" s="1"/>
      <c r="QNS7" s="1"/>
      <c r="QNT7" s="1"/>
      <c r="QNU7" s="1"/>
      <c r="QNV7" s="1"/>
      <c r="QNW7" s="1"/>
      <c r="QNX7" s="1"/>
      <c r="QNY7" s="1"/>
      <c r="QNZ7" s="1"/>
      <c r="QOA7" s="1"/>
      <c r="QOB7" s="1"/>
      <c r="QOC7" s="1"/>
      <c r="QOD7" s="1"/>
      <c r="QOE7" s="1"/>
      <c r="QOF7" s="1"/>
      <c r="QOG7" s="1"/>
      <c r="QOH7" s="1"/>
      <c r="QOI7" s="1"/>
      <c r="QOJ7" s="1"/>
      <c r="QOK7" s="1"/>
      <c r="QOL7" s="1"/>
      <c r="QOM7" s="1"/>
      <c r="QON7" s="1"/>
      <c r="QOO7" s="1"/>
      <c r="QOP7" s="1"/>
      <c r="QOQ7" s="1"/>
      <c r="QOR7" s="1"/>
      <c r="QOS7" s="1"/>
      <c r="QOT7" s="1"/>
      <c r="QOU7" s="1"/>
      <c r="QOV7" s="1"/>
      <c r="QOW7" s="1"/>
      <c r="QOX7" s="1"/>
      <c r="QOY7" s="1"/>
      <c r="QOZ7" s="1"/>
      <c r="QPA7" s="1"/>
      <c r="QPB7" s="1"/>
      <c r="QPC7" s="1"/>
      <c r="QPD7" s="1"/>
      <c r="QPE7" s="1"/>
      <c r="QPF7" s="1"/>
      <c r="QPG7" s="1"/>
      <c r="QPH7" s="1"/>
      <c r="QPI7" s="1"/>
      <c r="QPJ7" s="1"/>
      <c r="QPK7" s="1"/>
      <c r="QPL7" s="1"/>
      <c r="QPM7" s="1"/>
      <c r="QPN7" s="1"/>
      <c r="QPO7" s="1"/>
      <c r="QPP7" s="1"/>
      <c r="QPQ7" s="1"/>
      <c r="QPR7" s="1"/>
      <c r="QPS7" s="1"/>
      <c r="QPT7" s="1"/>
      <c r="QPU7" s="1"/>
      <c r="QPV7" s="1"/>
      <c r="QPW7" s="1"/>
      <c r="QPX7" s="1"/>
      <c r="QPY7" s="1"/>
      <c r="QPZ7" s="1"/>
      <c r="QQA7" s="1"/>
      <c r="QQB7" s="1"/>
      <c r="QQC7" s="1"/>
      <c r="QQD7" s="1"/>
      <c r="QQE7" s="1"/>
      <c r="QQF7" s="1"/>
      <c r="QQG7" s="1"/>
      <c r="QQH7" s="1"/>
      <c r="QQI7" s="1"/>
      <c r="QQJ7" s="1"/>
      <c r="QQK7" s="1"/>
      <c r="QQL7" s="1"/>
      <c r="QQM7" s="1"/>
      <c r="QQN7" s="1"/>
      <c r="QQO7" s="1"/>
      <c r="QQP7" s="1"/>
      <c r="QQQ7" s="1"/>
      <c r="QQR7" s="1"/>
      <c r="QQS7" s="1"/>
      <c r="QQT7" s="1"/>
      <c r="QQU7" s="1"/>
      <c r="QQV7" s="1"/>
      <c r="QQW7" s="1"/>
      <c r="QQX7" s="1"/>
      <c r="QQY7" s="1"/>
      <c r="QQZ7" s="1"/>
      <c r="QRA7" s="1"/>
      <c r="QRB7" s="1"/>
      <c r="QRC7" s="1"/>
      <c r="QRD7" s="1"/>
      <c r="QRE7" s="1"/>
      <c r="QRF7" s="1"/>
      <c r="QRG7" s="1"/>
      <c r="QRH7" s="1"/>
      <c r="QRI7" s="1"/>
      <c r="QRJ7" s="1"/>
      <c r="QRK7" s="1"/>
      <c r="QRL7" s="1"/>
      <c r="QRM7" s="1"/>
      <c r="QRN7" s="1"/>
      <c r="QRO7" s="1"/>
      <c r="QRP7" s="1"/>
      <c r="QRQ7" s="1"/>
      <c r="QRR7" s="1"/>
      <c r="QRS7" s="1"/>
      <c r="QRT7" s="1"/>
      <c r="QRU7" s="1"/>
      <c r="QRV7" s="1"/>
      <c r="QRW7" s="1"/>
      <c r="QRX7" s="1"/>
      <c r="QRY7" s="1"/>
      <c r="QRZ7" s="1"/>
      <c r="QSA7" s="1"/>
      <c r="QSB7" s="1"/>
      <c r="QSC7" s="1"/>
      <c r="QSD7" s="1"/>
      <c r="QSE7" s="1"/>
      <c r="QSF7" s="1"/>
      <c r="QSG7" s="1"/>
      <c r="QSH7" s="1"/>
      <c r="QSI7" s="1"/>
      <c r="QSJ7" s="1"/>
      <c r="QSK7" s="1"/>
      <c r="QSL7" s="1"/>
      <c r="QSM7" s="1"/>
      <c r="QSN7" s="1"/>
      <c r="QSO7" s="1"/>
      <c r="QSP7" s="1"/>
      <c r="QSQ7" s="1"/>
      <c r="QSR7" s="1"/>
      <c r="QSS7" s="1"/>
      <c r="QST7" s="1"/>
      <c r="QSU7" s="1"/>
      <c r="QSV7" s="1"/>
      <c r="QSW7" s="1"/>
      <c r="QSX7" s="1"/>
      <c r="QSY7" s="1"/>
      <c r="QSZ7" s="1"/>
      <c r="QTA7" s="1"/>
      <c r="QTB7" s="1"/>
      <c r="QTC7" s="1"/>
      <c r="QTD7" s="1"/>
      <c r="QTE7" s="1"/>
      <c r="QTF7" s="1"/>
      <c r="QTG7" s="1"/>
      <c r="QTH7" s="1"/>
      <c r="QTI7" s="1"/>
      <c r="QTJ7" s="1"/>
      <c r="QTK7" s="1"/>
      <c r="QTL7" s="1"/>
      <c r="QTM7" s="1"/>
      <c r="QTN7" s="1"/>
      <c r="QTO7" s="1"/>
      <c r="QTP7" s="1"/>
      <c r="QTQ7" s="1"/>
      <c r="QTR7" s="1"/>
      <c r="QTS7" s="1"/>
      <c r="QTT7" s="1"/>
      <c r="QTU7" s="1"/>
      <c r="QTV7" s="1"/>
      <c r="QTW7" s="1"/>
      <c r="QTX7" s="1"/>
      <c r="QTY7" s="1"/>
      <c r="QTZ7" s="1"/>
      <c r="QUA7" s="1"/>
      <c r="QUB7" s="1"/>
      <c r="QUC7" s="1"/>
      <c r="QUD7" s="1"/>
      <c r="QUE7" s="1"/>
      <c r="QUF7" s="1"/>
      <c r="QUG7" s="1"/>
      <c r="QUH7" s="1"/>
      <c r="QUI7" s="1"/>
      <c r="QUJ7" s="1"/>
      <c r="QUK7" s="1"/>
      <c r="QUL7" s="1"/>
      <c r="QUM7" s="1"/>
      <c r="QUN7" s="1"/>
      <c r="QUO7" s="1"/>
      <c r="QUP7" s="1"/>
      <c r="QUQ7" s="1"/>
      <c r="QUR7" s="1"/>
      <c r="QUS7" s="1"/>
      <c r="QUT7" s="1"/>
      <c r="QUU7" s="1"/>
      <c r="QUV7" s="1"/>
      <c r="QUW7" s="1"/>
      <c r="QUX7" s="1"/>
      <c r="QUY7" s="1"/>
      <c r="QUZ7" s="1"/>
      <c r="QVA7" s="1"/>
      <c r="QVB7" s="1"/>
      <c r="QVC7" s="1"/>
      <c r="QVD7" s="1"/>
      <c r="QVE7" s="1"/>
      <c r="QVF7" s="1"/>
      <c r="QVG7" s="1"/>
      <c r="QVH7" s="1"/>
      <c r="QVI7" s="1"/>
      <c r="QVJ7" s="1"/>
      <c r="QVK7" s="1"/>
      <c r="QVL7" s="1"/>
      <c r="QVM7" s="1"/>
      <c r="QVN7" s="1"/>
      <c r="QVO7" s="1"/>
      <c r="QVP7" s="1"/>
      <c r="QVQ7" s="1"/>
      <c r="QVR7" s="1"/>
      <c r="QVS7" s="1"/>
      <c r="QVT7" s="1"/>
      <c r="QVU7" s="1"/>
      <c r="QVV7" s="1"/>
      <c r="QVW7" s="1"/>
      <c r="QVX7" s="1"/>
      <c r="QVY7" s="1"/>
      <c r="QVZ7" s="1"/>
      <c r="QWA7" s="1"/>
      <c r="QWB7" s="1"/>
      <c r="QWC7" s="1"/>
      <c r="QWD7" s="1"/>
      <c r="QWE7" s="1"/>
      <c r="QWF7" s="1"/>
      <c r="QWG7" s="1"/>
      <c r="QWH7" s="1"/>
      <c r="QWI7" s="1"/>
      <c r="QWJ7" s="1"/>
      <c r="QWK7" s="1"/>
      <c r="QWL7" s="1"/>
      <c r="QWM7" s="1"/>
      <c r="QWN7" s="1"/>
      <c r="QWO7" s="1"/>
      <c r="QWP7" s="1"/>
      <c r="QWQ7" s="1"/>
      <c r="QWR7" s="1"/>
      <c r="QWS7" s="1"/>
      <c r="QWT7" s="1"/>
      <c r="QWU7" s="1"/>
      <c r="QWV7" s="1"/>
      <c r="QWW7" s="1"/>
      <c r="QWX7" s="1"/>
      <c r="QWY7" s="1"/>
      <c r="QWZ7" s="1"/>
      <c r="QXA7" s="1"/>
      <c r="QXB7" s="1"/>
      <c r="QXC7" s="1"/>
      <c r="QXD7" s="1"/>
      <c r="QXE7" s="1"/>
      <c r="QXF7" s="1"/>
      <c r="QXG7" s="1"/>
      <c r="QXH7" s="1"/>
      <c r="QXI7" s="1"/>
      <c r="QXJ7" s="1"/>
      <c r="QXK7" s="1"/>
      <c r="QXL7" s="1"/>
      <c r="QXM7" s="1"/>
      <c r="QXN7" s="1"/>
      <c r="QXO7" s="1"/>
      <c r="QXP7" s="1"/>
      <c r="QXQ7" s="1"/>
      <c r="QXR7" s="1"/>
      <c r="QXS7" s="1"/>
      <c r="QXT7" s="1"/>
      <c r="QXU7" s="1"/>
      <c r="QXV7" s="1"/>
      <c r="QXW7" s="1"/>
      <c r="QXX7" s="1"/>
      <c r="QXY7" s="1"/>
      <c r="QXZ7" s="1"/>
      <c r="QYA7" s="1"/>
      <c r="QYB7" s="1"/>
      <c r="QYC7" s="1"/>
      <c r="QYD7" s="1"/>
      <c r="QYE7" s="1"/>
      <c r="QYF7" s="1"/>
      <c r="QYG7" s="1"/>
      <c r="QYH7" s="1"/>
      <c r="QYI7" s="1"/>
      <c r="QYJ7" s="1"/>
      <c r="QYK7" s="1"/>
      <c r="QYL7" s="1"/>
      <c r="QYM7" s="1"/>
      <c r="QYN7" s="1"/>
      <c r="QYO7" s="1"/>
      <c r="QYP7" s="1"/>
      <c r="QYQ7" s="1"/>
      <c r="QYR7" s="1"/>
      <c r="QYS7" s="1"/>
      <c r="QYT7" s="1"/>
      <c r="QYU7" s="1"/>
      <c r="QYV7" s="1"/>
      <c r="QYW7" s="1"/>
      <c r="QYX7" s="1"/>
      <c r="QYY7" s="1"/>
      <c r="QYZ7" s="1"/>
      <c r="QZA7" s="1"/>
      <c r="QZB7" s="1"/>
      <c r="QZC7" s="1"/>
      <c r="QZD7" s="1"/>
      <c r="QZE7" s="1"/>
      <c r="QZF7" s="1"/>
      <c r="QZG7" s="1"/>
      <c r="QZH7" s="1"/>
      <c r="QZI7" s="1"/>
      <c r="QZJ7" s="1"/>
      <c r="QZK7" s="1"/>
      <c r="QZL7" s="1"/>
      <c r="QZM7" s="1"/>
      <c r="QZN7" s="1"/>
      <c r="QZO7" s="1"/>
      <c r="QZP7" s="1"/>
      <c r="QZQ7" s="1"/>
      <c r="QZR7" s="1"/>
      <c r="QZS7" s="1"/>
      <c r="QZT7" s="1"/>
      <c r="QZU7" s="1"/>
      <c r="QZV7" s="1"/>
      <c r="QZW7" s="1"/>
      <c r="QZX7" s="1"/>
      <c r="QZY7" s="1"/>
      <c r="QZZ7" s="1"/>
      <c r="RAA7" s="1"/>
      <c r="RAB7" s="1"/>
      <c r="RAC7" s="1"/>
      <c r="RAD7" s="1"/>
      <c r="RAE7" s="1"/>
      <c r="RAF7" s="1"/>
      <c r="RAG7" s="1"/>
      <c r="RAH7" s="1"/>
      <c r="RAI7" s="1"/>
      <c r="RAJ7" s="1"/>
      <c r="RAK7" s="1"/>
      <c r="RAL7" s="1"/>
      <c r="RAM7" s="1"/>
      <c r="RAN7" s="1"/>
      <c r="RAO7" s="1"/>
      <c r="RAP7" s="1"/>
      <c r="RAQ7" s="1"/>
      <c r="RAR7" s="1"/>
      <c r="RAS7" s="1"/>
      <c r="RAT7" s="1"/>
      <c r="RAU7" s="1"/>
      <c r="RAV7" s="1"/>
      <c r="RAW7" s="1"/>
      <c r="RAX7" s="1"/>
      <c r="RAY7" s="1"/>
      <c r="RAZ7" s="1"/>
      <c r="RBA7" s="1"/>
      <c r="RBB7" s="1"/>
      <c r="RBC7" s="1"/>
      <c r="RBD7" s="1"/>
      <c r="RBE7" s="1"/>
      <c r="RBF7" s="1"/>
      <c r="RBG7" s="1"/>
      <c r="RBH7" s="1"/>
      <c r="RBI7" s="1"/>
      <c r="RBJ7" s="1"/>
      <c r="RBK7" s="1"/>
      <c r="RBL7" s="1"/>
      <c r="RBM7" s="1"/>
      <c r="RBN7" s="1"/>
      <c r="RBO7" s="1"/>
      <c r="RBP7" s="1"/>
      <c r="RBQ7" s="1"/>
      <c r="RBR7" s="1"/>
      <c r="RBS7" s="1"/>
      <c r="RBT7" s="1"/>
      <c r="RBU7" s="1"/>
      <c r="RBV7" s="1"/>
      <c r="RBW7" s="1"/>
      <c r="RBX7" s="1"/>
      <c r="RBY7" s="1"/>
      <c r="RBZ7" s="1"/>
      <c r="RCA7" s="1"/>
      <c r="RCB7" s="1"/>
      <c r="RCC7" s="1"/>
      <c r="RCD7" s="1"/>
      <c r="RCE7" s="1"/>
      <c r="RCF7" s="1"/>
      <c r="RCG7" s="1"/>
      <c r="RCH7" s="1"/>
      <c r="RCI7" s="1"/>
      <c r="RCJ7" s="1"/>
      <c r="RCK7" s="1"/>
      <c r="RCL7" s="1"/>
      <c r="RCM7" s="1"/>
      <c r="RCN7" s="1"/>
      <c r="RCO7" s="1"/>
      <c r="RCP7" s="1"/>
      <c r="RCQ7" s="1"/>
      <c r="RCR7" s="1"/>
      <c r="RCS7" s="1"/>
      <c r="RCT7" s="1"/>
      <c r="RCU7" s="1"/>
      <c r="RCV7" s="1"/>
      <c r="RCW7" s="1"/>
      <c r="RCX7" s="1"/>
      <c r="RCY7" s="1"/>
      <c r="RCZ7" s="1"/>
      <c r="RDA7" s="1"/>
      <c r="RDB7" s="1"/>
      <c r="RDC7" s="1"/>
      <c r="RDD7" s="1"/>
      <c r="RDE7" s="1"/>
      <c r="RDF7" s="1"/>
      <c r="RDG7" s="1"/>
      <c r="RDH7" s="1"/>
      <c r="RDI7" s="1"/>
      <c r="RDJ7" s="1"/>
      <c r="RDK7" s="1"/>
      <c r="RDL7" s="1"/>
      <c r="RDM7" s="1"/>
      <c r="RDN7" s="1"/>
      <c r="RDO7" s="1"/>
      <c r="RDP7" s="1"/>
      <c r="RDQ7" s="1"/>
      <c r="RDR7" s="1"/>
      <c r="RDS7" s="1"/>
      <c r="RDT7" s="1"/>
      <c r="RDU7" s="1"/>
      <c r="RDV7" s="1"/>
      <c r="RDW7" s="1"/>
      <c r="RDX7" s="1"/>
      <c r="RDY7" s="1"/>
      <c r="RDZ7" s="1"/>
      <c r="REA7" s="1"/>
      <c r="REB7" s="1"/>
      <c r="REC7" s="1"/>
      <c r="RED7" s="1"/>
      <c r="REE7" s="1"/>
      <c r="REF7" s="1"/>
      <c r="REG7" s="1"/>
      <c r="REH7" s="1"/>
      <c r="REI7" s="1"/>
      <c r="REJ7" s="1"/>
      <c r="REK7" s="1"/>
      <c r="REL7" s="1"/>
      <c r="REM7" s="1"/>
      <c r="REN7" s="1"/>
      <c r="REO7" s="1"/>
      <c r="REP7" s="1"/>
      <c r="REQ7" s="1"/>
      <c r="RER7" s="1"/>
      <c r="RES7" s="1"/>
      <c r="RET7" s="1"/>
      <c r="REU7" s="1"/>
      <c r="REV7" s="1"/>
      <c r="REW7" s="1"/>
      <c r="REX7" s="1"/>
      <c r="REY7" s="1"/>
      <c r="REZ7" s="1"/>
      <c r="RFA7" s="1"/>
      <c r="RFB7" s="1"/>
      <c r="RFC7" s="1"/>
      <c r="RFD7" s="1"/>
      <c r="RFE7" s="1"/>
      <c r="RFF7" s="1"/>
      <c r="RFG7" s="1"/>
      <c r="RFH7" s="1"/>
      <c r="RFI7" s="1"/>
      <c r="RFJ7" s="1"/>
      <c r="RFK7" s="1"/>
      <c r="RFL7" s="1"/>
      <c r="RFM7" s="1"/>
      <c r="RFN7" s="1"/>
      <c r="RFO7" s="1"/>
      <c r="RFP7" s="1"/>
      <c r="RFQ7" s="1"/>
      <c r="RFR7" s="1"/>
      <c r="RFS7" s="1"/>
      <c r="RFT7" s="1"/>
      <c r="RFU7" s="1"/>
      <c r="RFV7" s="1"/>
      <c r="RFW7" s="1"/>
      <c r="RFX7" s="1"/>
      <c r="RFY7" s="1"/>
      <c r="RFZ7" s="1"/>
      <c r="RGA7" s="1"/>
      <c r="RGB7" s="1"/>
      <c r="RGC7" s="1"/>
      <c r="RGD7" s="1"/>
      <c r="RGE7" s="1"/>
      <c r="RGF7" s="1"/>
      <c r="RGG7" s="1"/>
      <c r="RGH7" s="1"/>
      <c r="RGI7" s="1"/>
      <c r="RGJ7" s="1"/>
      <c r="RGK7" s="1"/>
      <c r="RGL7" s="1"/>
      <c r="RGM7" s="1"/>
      <c r="RGN7" s="1"/>
      <c r="RGO7" s="1"/>
      <c r="RGP7" s="1"/>
      <c r="RGQ7" s="1"/>
      <c r="RGR7" s="1"/>
      <c r="RGS7" s="1"/>
      <c r="RGT7" s="1"/>
      <c r="RGU7" s="1"/>
      <c r="RGV7" s="1"/>
      <c r="RGW7" s="1"/>
      <c r="RGX7" s="1"/>
      <c r="RGY7" s="1"/>
      <c r="RGZ7" s="1"/>
      <c r="RHA7" s="1"/>
      <c r="RHB7" s="1"/>
      <c r="RHC7" s="1"/>
      <c r="RHD7" s="1"/>
      <c r="RHE7" s="1"/>
      <c r="RHF7" s="1"/>
      <c r="RHG7" s="1"/>
      <c r="RHH7" s="1"/>
      <c r="RHI7" s="1"/>
      <c r="RHJ7" s="1"/>
      <c r="RHK7" s="1"/>
      <c r="RHL7" s="1"/>
      <c r="RHM7" s="1"/>
      <c r="RHN7" s="1"/>
      <c r="RHO7" s="1"/>
      <c r="RHP7" s="1"/>
      <c r="RHQ7" s="1"/>
      <c r="RHR7" s="1"/>
      <c r="RHS7" s="1"/>
      <c r="RHT7" s="1"/>
      <c r="RHU7" s="1"/>
      <c r="RHV7" s="1"/>
      <c r="RHW7" s="1"/>
      <c r="RHX7" s="1"/>
      <c r="RHY7" s="1"/>
      <c r="RHZ7" s="1"/>
      <c r="RIA7" s="1"/>
      <c r="RIB7" s="1"/>
      <c r="RIC7" s="1"/>
      <c r="RID7" s="1"/>
      <c r="RIE7" s="1"/>
      <c r="RIF7" s="1"/>
      <c r="RIG7" s="1"/>
      <c r="RIH7" s="1"/>
      <c r="RII7" s="1"/>
      <c r="RIJ7" s="1"/>
      <c r="RIK7" s="1"/>
      <c r="RIL7" s="1"/>
      <c r="RIM7" s="1"/>
      <c r="RIN7" s="1"/>
      <c r="RIO7" s="1"/>
      <c r="RIP7" s="1"/>
      <c r="RIQ7" s="1"/>
      <c r="RIR7" s="1"/>
      <c r="RIS7" s="1"/>
      <c r="RIT7" s="1"/>
      <c r="RIU7" s="1"/>
      <c r="RIV7" s="1"/>
      <c r="RIW7" s="1"/>
      <c r="RIX7" s="1"/>
      <c r="RIY7" s="1"/>
      <c r="RIZ7" s="1"/>
      <c r="RJA7" s="1"/>
      <c r="RJB7" s="1"/>
      <c r="RJC7" s="1"/>
      <c r="RJD7" s="1"/>
      <c r="RJE7" s="1"/>
      <c r="RJF7" s="1"/>
      <c r="RJG7" s="1"/>
      <c r="RJH7" s="1"/>
      <c r="RJI7" s="1"/>
      <c r="RJJ7" s="1"/>
      <c r="RJK7" s="1"/>
      <c r="RJL7" s="1"/>
      <c r="RJM7" s="1"/>
      <c r="RJN7" s="1"/>
      <c r="RJO7" s="1"/>
      <c r="RJP7" s="1"/>
      <c r="RJQ7" s="1"/>
      <c r="RJR7" s="1"/>
      <c r="RJS7" s="1"/>
      <c r="RJT7" s="1"/>
      <c r="RJU7" s="1"/>
      <c r="RJV7" s="1"/>
      <c r="RJW7" s="1"/>
      <c r="RJX7" s="1"/>
      <c r="RJY7" s="1"/>
      <c r="RJZ7" s="1"/>
      <c r="RKA7" s="1"/>
      <c r="RKB7" s="1"/>
      <c r="RKC7" s="1"/>
      <c r="RKD7" s="1"/>
      <c r="RKE7" s="1"/>
      <c r="RKF7" s="1"/>
      <c r="RKG7" s="1"/>
      <c r="RKH7" s="1"/>
      <c r="RKI7" s="1"/>
      <c r="RKJ7" s="1"/>
      <c r="RKK7" s="1"/>
      <c r="RKL7" s="1"/>
      <c r="RKM7" s="1"/>
      <c r="RKN7" s="1"/>
      <c r="RKO7" s="1"/>
      <c r="RKP7" s="1"/>
      <c r="RKQ7" s="1"/>
      <c r="RKR7" s="1"/>
      <c r="RKS7" s="1"/>
      <c r="RKT7" s="1"/>
      <c r="RKU7" s="1"/>
      <c r="RKV7" s="1"/>
      <c r="RKW7" s="1"/>
      <c r="RKX7" s="1"/>
      <c r="RKY7" s="1"/>
      <c r="RKZ7" s="1"/>
      <c r="RLA7" s="1"/>
      <c r="RLB7" s="1"/>
      <c r="RLC7" s="1"/>
      <c r="RLD7" s="1"/>
      <c r="RLE7" s="1"/>
      <c r="RLF7" s="1"/>
      <c r="RLG7" s="1"/>
      <c r="RLH7" s="1"/>
      <c r="RLI7" s="1"/>
      <c r="RLJ7" s="1"/>
      <c r="RLK7" s="1"/>
      <c r="RLL7" s="1"/>
      <c r="RLM7" s="1"/>
      <c r="RLN7" s="1"/>
      <c r="RLO7" s="1"/>
      <c r="RLP7" s="1"/>
      <c r="RLQ7" s="1"/>
      <c r="RLR7" s="1"/>
      <c r="RLS7" s="1"/>
      <c r="RLT7" s="1"/>
      <c r="RLU7" s="1"/>
      <c r="RLV7" s="1"/>
      <c r="RLW7" s="1"/>
      <c r="RLX7" s="1"/>
      <c r="RLY7" s="1"/>
      <c r="RLZ7" s="1"/>
      <c r="RMA7" s="1"/>
      <c r="RMB7" s="1"/>
      <c r="RMC7" s="1"/>
      <c r="RMD7" s="1"/>
      <c r="RME7" s="1"/>
      <c r="RMF7" s="1"/>
      <c r="RMG7" s="1"/>
      <c r="RMH7" s="1"/>
      <c r="RMI7" s="1"/>
      <c r="RMJ7" s="1"/>
      <c r="RMK7" s="1"/>
      <c r="RML7" s="1"/>
      <c r="RMM7" s="1"/>
      <c r="RMN7" s="1"/>
      <c r="RMO7" s="1"/>
      <c r="RMP7" s="1"/>
      <c r="RMQ7" s="1"/>
      <c r="RMR7" s="1"/>
      <c r="RMS7" s="1"/>
      <c r="RMT7" s="1"/>
      <c r="RMU7" s="1"/>
      <c r="RMV7" s="1"/>
      <c r="RMW7" s="1"/>
      <c r="RMX7" s="1"/>
      <c r="RMY7" s="1"/>
      <c r="RMZ7" s="1"/>
      <c r="RNA7" s="1"/>
      <c r="RNB7" s="1"/>
      <c r="RNC7" s="1"/>
      <c r="RND7" s="1"/>
      <c r="RNE7" s="1"/>
      <c r="RNF7" s="1"/>
      <c r="RNG7" s="1"/>
      <c r="RNH7" s="1"/>
      <c r="RNI7" s="1"/>
      <c r="RNJ7" s="1"/>
      <c r="RNK7" s="1"/>
      <c r="RNL7" s="1"/>
      <c r="RNM7" s="1"/>
      <c r="RNN7" s="1"/>
      <c r="RNO7" s="1"/>
      <c r="RNP7" s="1"/>
      <c r="RNQ7" s="1"/>
      <c r="RNR7" s="1"/>
      <c r="RNS7" s="1"/>
      <c r="RNT7" s="1"/>
      <c r="RNU7" s="1"/>
      <c r="RNV7" s="1"/>
      <c r="RNW7" s="1"/>
      <c r="RNX7" s="1"/>
      <c r="RNY7" s="1"/>
      <c r="RNZ7" s="1"/>
      <c r="ROA7" s="1"/>
      <c r="ROB7" s="1"/>
      <c r="ROC7" s="1"/>
      <c r="ROD7" s="1"/>
      <c r="ROE7" s="1"/>
      <c r="ROF7" s="1"/>
      <c r="ROG7" s="1"/>
      <c r="ROH7" s="1"/>
      <c r="ROI7" s="1"/>
      <c r="ROJ7" s="1"/>
      <c r="ROK7" s="1"/>
      <c r="ROL7" s="1"/>
      <c r="ROM7" s="1"/>
      <c r="RON7" s="1"/>
      <c r="ROO7" s="1"/>
      <c r="ROP7" s="1"/>
      <c r="ROQ7" s="1"/>
      <c r="ROR7" s="1"/>
      <c r="ROS7" s="1"/>
      <c r="ROT7" s="1"/>
      <c r="ROU7" s="1"/>
      <c r="ROV7" s="1"/>
      <c r="ROW7" s="1"/>
      <c r="ROX7" s="1"/>
      <c r="ROY7" s="1"/>
      <c r="ROZ7" s="1"/>
      <c r="RPA7" s="1"/>
      <c r="RPB7" s="1"/>
      <c r="RPC7" s="1"/>
      <c r="RPD7" s="1"/>
      <c r="RPE7" s="1"/>
      <c r="RPF7" s="1"/>
      <c r="RPG7" s="1"/>
      <c r="RPH7" s="1"/>
      <c r="RPI7" s="1"/>
      <c r="RPJ7" s="1"/>
      <c r="RPK7" s="1"/>
      <c r="RPL7" s="1"/>
      <c r="RPM7" s="1"/>
      <c r="RPN7" s="1"/>
      <c r="RPO7" s="1"/>
      <c r="RPP7" s="1"/>
      <c r="RPQ7" s="1"/>
      <c r="RPR7" s="1"/>
      <c r="RPS7" s="1"/>
      <c r="RPT7" s="1"/>
      <c r="RPU7" s="1"/>
      <c r="RPV7" s="1"/>
      <c r="RPW7" s="1"/>
      <c r="RPX7" s="1"/>
      <c r="RPY7" s="1"/>
      <c r="RPZ7" s="1"/>
      <c r="RQA7" s="1"/>
      <c r="RQB7" s="1"/>
      <c r="RQC7" s="1"/>
      <c r="RQD7" s="1"/>
      <c r="RQE7" s="1"/>
      <c r="RQF7" s="1"/>
      <c r="RQG7" s="1"/>
      <c r="RQH7" s="1"/>
      <c r="RQI7" s="1"/>
      <c r="RQJ7" s="1"/>
      <c r="RQK7" s="1"/>
      <c r="RQL7" s="1"/>
      <c r="RQM7" s="1"/>
      <c r="RQN7" s="1"/>
      <c r="RQO7" s="1"/>
      <c r="RQP7" s="1"/>
      <c r="RQQ7" s="1"/>
      <c r="RQR7" s="1"/>
      <c r="RQS7" s="1"/>
      <c r="RQT7" s="1"/>
      <c r="RQU7" s="1"/>
      <c r="RQV7" s="1"/>
      <c r="RQW7" s="1"/>
      <c r="RQX7" s="1"/>
      <c r="RQY7" s="1"/>
      <c r="RQZ7" s="1"/>
      <c r="RRA7" s="1"/>
      <c r="RRB7" s="1"/>
      <c r="RRC7" s="1"/>
      <c r="RRD7" s="1"/>
      <c r="RRE7" s="1"/>
      <c r="RRF7" s="1"/>
      <c r="RRG7" s="1"/>
      <c r="RRH7" s="1"/>
      <c r="RRI7" s="1"/>
      <c r="RRJ7" s="1"/>
      <c r="RRK7" s="1"/>
      <c r="RRL7" s="1"/>
      <c r="RRM7" s="1"/>
      <c r="RRN7" s="1"/>
      <c r="RRO7" s="1"/>
      <c r="RRP7" s="1"/>
      <c r="RRQ7" s="1"/>
      <c r="RRR7" s="1"/>
      <c r="RRS7" s="1"/>
      <c r="RRT7" s="1"/>
      <c r="RRU7" s="1"/>
      <c r="RRV7" s="1"/>
      <c r="RRW7" s="1"/>
      <c r="RRX7" s="1"/>
      <c r="RRY7" s="1"/>
      <c r="RRZ7" s="1"/>
      <c r="RSA7" s="1"/>
      <c r="RSB7" s="1"/>
      <c r="RSC7" s="1"/>
      <c r="RSD7" s="1"/>
      <c r="RSE7" s="1"/>
      <c r="RSF7" s="1"/>
      <c r="RSG7" s="1"/>
      <c r="RSH7" s="1"/>
      <c r="RSI7" s="1"/>
      <c r="RSJ7" s="1"/>
      <c r="RSK7" s="1"/>
      <c r="RSL7" s="1"/>
      <c r="RSM7" s="1"/>
      <c r="RSN7" s="1"/>
      <c r="RSO7" s="1"/>
      <c r="RSP7" s="1"/>
      <c r="RSQ7" s="1"/>
      <c r="RSR7" s="1"/>
      <c r="RSS7" s="1"/>
      <c r="RST7" s="1"/>
      <c r="RSU7" s="1"/>
      <c r="RSV7" s="1"/>
      <c r="RSW7" s="1"/>
      <c r="RSX7" s="1"/>
      <c r="RSY7" s="1"/>
      <c r="RSZ7" s="1"/>
      <c r="RTA7" s="1"/>
      <c r="RTB7" s="1"/>
      <c r="RTC7" s="1"/>
      <c r="RTD7" s="1"/>
      <c r="RTE7" s="1"/>
      <c r="RTF7" s="1"/>
      <c r="RTG7" s="1"/>
      <c r="RTH7" s="1"/>
      <c r="RTI7" s="1"/>
      <c r="RTJ7" s="1"/>
      <c r="RTK7" s="1"/>
      <c r="RTL7" s="1"/>
      <c r="RTM7" s="1"/>
      <c r="RTN7" s="1"/>
      <c r="RTO7" s="1"/>
      <c r="RTP7" s="1"/>
      <c r="RTQ7" s="1"/>
      <c r="RTR7" s="1"/>
      <c r="RTS7" s="1"/>
      <c r="RTT7" s="1"/>
      <c r="RTU7" s="1"/>
      <c r="RTV7" s="1"/>
      <c r="RTW7" s="1"/>
      <c r="RTX7" s="1"/>
      <c r="RTY7" s="1"/>
      <c r="RTZ7" s="1"/>
      <c r="RUA7" s="1"/>
      <c r="RUB7" s="1"/>
      <c r="RUC7" s="1"/>
      <c r="RUD7" s="1"/>
      <c r="RUE7" s="1"/>
      <c r="RUF7" s="1"/>
      <c r="RUG7" s="1"/>
      <c r="RUH7" s="1"/>
      <c r="RUI7" s="1"/>
      <c r="RUJ7" s="1"/>
      <c r="RUK7" s="1"/>
      <c r="RUL7" s="1"/>
      <c r="RUM7" s="1"/>
      <c r="RUN7" s="1"/>
      <c r="RUO7" s="1"/>
      <c r="RUP7" s="1"/>
      <c r="RUQ7" s="1"/>
      <c r="RUR7" s="1"/>
      <c r="RUS7" s="1"/>
      <c r="RUT7" s="1"/>
      <c r="RUU7" s="1"/>
      <c r="RUV7" s="1"/>
      <c r="RUW7" s="1"/>
      <c r="RUX7" s="1"/>
      <c r="RUY7" s="1"/>
      <c r="RUZ7" s="1"/>
      <c r="RVA7" s="1"/>
      <c r="RVB7" s="1"/>
      <c r="RVC7" s="1"/>
      <c r="RVD7" s="1"/>
      <c r="RVE7" s="1"/>
      <c r="RVF7" s="1"/>
      <c r="RVG7" s="1"/>
      <c r="RVH7" s="1"/>
      <c r="RVI7" s="1"/>
      <c r="RVJ7" s="1"/>
      <c r="RVK7" s="1"/>
      <c r="RVL7" s="1"/>
      <c r="RVM7" s="1"/>
      <c r="RVN7" s="1"/>
      <c r="RVO7" s="1"/>
      <c r="RVP7" s="1"/>
      <c r="RVQ7" s="1"/>
      <c r="RVR7" s="1"/>
      <c r="RVS7" s="1"/>
      <c r="RVT7" s="1"/>
      <c r="RVU7" s="1"/>
      <c r="RVV7" s="1"/>
      <c r="RVW7" s="1"/>
      <c r="RVX7" s="1"/>
      <c r="RVY7" s="1"/>
      <c r="RVZ7" s="1"/>
      <c r="RWA7" s="1"/>
      <c r="RWB7" s="1"/>
      <c r="RWC7" s="1"/>
      <c r="RWD7" s="1"/>
      <c r="RWE7" s="1"/>
      <c r="RWF7" s="1"/>
      <c r="RWG7" s="1"/>
      <c r="RWH7" s="1"/>
      <c r="RWI7" s="1"/>
      <c r="RWJ7" s="1"/>
      <c r="RWK7" s="1"/>
      <c r="RWL7" s="1"/>
      <c r="RWM7" s="1"/>
      <c r="RWN7" s="1"/>
      <c r="RWO7" s="1"/>
      <c r="RWP7" s="1"/>
      <c r="RWQ7" s="1"/>
      <c r="RWR7" s="1"/>
      <c r="RWS7" s="1"/>
      <c r="RWT7" s="1"/>
      <c r="RWU7" s="1"/>
      <c r="RWV7" s="1"/>
      <c r="RWW7" s="1"/>
      <c r="RWX7" s="1"/>
      <c r="RWY7" s="1"/>
      <c r="RWZ7" s="1"/>
      <c r="RXA7" s="1"/>
      <c r="RXB7" s="1"/>
      <c r="RXC7" s="1"/>
      <c r="RXD7" s="1"/>
      <c r="RXE7" s="1"/>
      <c r="RXF7" s="1"/>
      <c r="RXG7" s="1"/>
      <c r="RXH7" s="1"/>
      <c r="RXI7" s="1"/>
      <c r="RXJ7" s="1"/>
      <c r="RXK7" s="1"/>
      <c r="RXL7" s="1"/>
      <c r="RXM7" s="1"/>
      <c r="RXN7" s="1"/>
      <c r="RXO7" s="1"/>
      <c r="RXP7" s="1"/>
      <c r="RXQ7" s="1"/>
      <c r="RXR7" s="1"/>
      <c r="RXS7" s="1"/>
      <c r="RXT7" s="1"/>
      <c r="RXU7" s="1"/>
      <c r="RXV7" s="1"/>
      <c r="RXW7" s="1"/>
      <c r="RXX7" s="1"/>
      <c r="RXY7" s="1"/>
      <c r="RXZ7" s="1"/>
      <c r="RYA7" s="1"/>
      <c r="RYB7" s="1"/>
      <c r="RYC7" s="1"/>
      <c r="RYD7" s="1"/>
      <c r="RYE7" s="1"/>
      <c r="RYF7" s="1"/>
      <c r="RYG7" s="1"/>
      <c r="RYH7" s="1"/>
      <c r="RYI7" s="1"/>
      <c r="RYJ7" s="1"/>
      <c r="RYK7" s="1"/>
      <c r="RYL7" s="1"/>
      <c r="RYM7" s="1"/>
      <c r="RYN7" s="1"/>
      <c r="RYO7" s="1"/>
      <c r="RYP7" s="1"/>
      <c r="RYQ7" s="1"/>
      <c r="RYR7" s="1"/>
      <c r="RYS7" s="1"/>
      <c r="RYT7" s="1"/>
      <c r="RYU7" s="1"/>
      <c r="RYV7" s="1"/>
      <c r="RYW7" s="1"/>
      <c r="RYX7" s="1"/>
      <c r="RYY7" s="1"/>
      <c r="RYZ7" s="1"/>
      <c r="RZA7" s="1"/>
      <c r="RZB7" s="1"/>
      <c r="RZC7" s="1"/>
      <c r="RZD7" s="1"/>
      <c r="RZE7" s="1"/>
      <c r="RZF7" s="1"/>
      <c r="RZG7" s="1"/>
      <c r="RZH7" s="1"/>
      <c r="RZI7" s="1"/>
      <c r="RZJ7" s="1"/>
      <c r="RZK7" s="1"/>
      <c r="RZL7" s="1"/>
      <c r="RZM7" s="1"/>
      <c r="RZN7" s="1"/>
      <c r="RZO7" s="1"/>
      <c r="RZP7" s="1"/>
      <c r="RZQ7" s="1"/>
      <c r="RZR7" s="1"/>
      <c r="RZS7" s="1"/>
      <c r="RZT7" s="1"/>
      <c r="RZU7" s="1"/>
      <c r="RZV7" s="1"/>
      <c r="RZW7" s="1"/>
      <c r="RZX7" s="1"/>
      <c r="RZY7" s="1"/>
      <c r="RZZ7" s="1"/>
      <c r="SAA7" s="1"/>
      <c r="SAB7" s="1"/>
      <c r="SAC7" s="1"/>
      <c r="SAD7" s="1"/>
      <c r="SAE7" s="1"/>
      <c r="SAF7" s="1"/>
      <c r="SAG7" s="1"/>
      <c r="SAH7" s="1"/>
      <c r="SAI7" s="1"/>
      <c r="SAJ7" s="1"/>
      <c r="SAK7" s="1"/>
      <c r="SAL7" s="1"/>
      <c r="SAM7" s="1"/>
      <c r="SAN7" s="1"/>
      <c r="SAO7" s="1"/>
      <c r="SAP7" s="1"/>
      <c r="SAQ7" s="1"/>
      <c r="SAR7" s="1"/>
      <c r="SAS7" s="1"/>
      <c r="SAT7" s="1"/>
      <c r="SAU7" s="1"/>
      <c r="SAV7" s="1"/>
      <c r="SAW7" s="1"/>
      <c r="SAX7" s="1"/>
      <c r="SAY7" s="1"/>
      <c r="SAZ7" s="1"/>
      <c r="SBA7" s="1"/>
      <c r="SBB7" s="1"/>
      <c r="SBC7" s="1"/>
      <c r="SBD7" s="1"/>
      <c r="SBE7" s="1"/>
      <c r="SBF7" s="1"/>
      <c r="SBG7" s="1"/>
      <c r="SBH7" s="1"/>
      <c r="SBI7" s="1"/>
      <c r="SBJ7" s="1"/>
      <c r="SBK7" s="1"/>
      <c r="SBL7" s="1"/>
      <c r="SBM7" s="1"/>
      <c r="SBN7" s="1"/>
      <c r="SBO7" s="1"/>
      <c r="SBP7" s="1"/>
      <c r="SBQ7" s="1"/>
      <c r="SBR7" s="1"/>
      <c r="SBS7" s="1"/>
      <c r="SBT7" s="1"/>
      <c r="SBU7" s="1"/>
      <c r="SBV7" s="1"/>
      <c r="SBW7" s="1"/>
      <c r="SBX7" s="1"/>
      <c r="SBY7" s="1"/>
      <c r="SBZ7" s="1"/>
      <c r="SCA7" s="1"/>
      <c r="SCB7" s="1"/>
      <c r="SCC7" s="1"/>
      <c r="SCD7" s="1"/>
      <c r="SCE7" s="1"/>
      <c r="SCF7" s="1"/>
      <c r="SCG7" s="1"/>
      <c r="SCH7" s="1"/>
      <c r="SCI7" s="1"/>
      <c r="SCJ7" s="1"/>
      <c r="SCK7" s="1"/>
      <c r="SCL7" s="1"/>
      <c r="SCM7" s="1"/>
      <c r="SCN7" s="1"/>
      <c r="SCO7" s="1"/>
      <c r="SCP7" s="1"/>
      <c r="SCQ7" s="1"/>
      <c r="SCR7" s="1"/>
      <c r="SCS7" s="1"/>
      <c r="SCT7" s="1"/>
      <c r="SCU7" s="1"/>
      <c r="SCV7" s="1"/>
      <c r="SCW7" s="1"/>
      <c r="SCX7" s="1"/>
      <c r="SCY7" s="1"/>
      <c r="SCZ7" s="1"/>
      <c r="SDA7" s="1"/>
      <c r="SDB7" s="1"/>
      <c r="SDC7" s="1"/>
      <c r="SDD7" s="1"/>
      <c r="SDE7" s="1"/>
      <c r="SDF7" s="1"/>
      <c r="SDG7" s="1"/>
      <c r="SDH7" s="1"/>
      <c r="SDI7" s="1"/>
      <c r="SDJ7" s="1"/>
      <c r="SDK7" s="1"/>
      <c r="SDL7" s="1"/>
      <c r="SDM7" s="1"/>
      <c r="SDN7" s="1"/>
      <c r="SDO7" s="1"/>
      <c r="SDP7" s="1"/>
      <c r="SDQ7" s="1"/>
      <c r="SDR7" s="1"/>
      <c r="SDS7" s="1"/>
      <c r="SDT7" s="1"/>
      <c r="SDU7" s="1"/>
      <c r="SDV7" s="1"/>
      <c r="SDW7" s="1"/>
      <c r="SDX7" s="1"/>
      <c r="SDY7" s="1"/>
      <c r="SDZ7" s="1"/>
      <c r="SEA7" s="1"/>
      <c r="SEB7" s="1"/>
      <c r="SEC7" s="1"/>
      <c r="SED7" s="1"/>
      <c r="SEE7" s="1"/>
      <c r="SEF7" s="1"/>
      <c r="SEG7" s="1"/>
      <c r="SEH7" s="1"/>
      <c r="SEI7" s="1"/>
      <c r="SEJ7" s="1"/>
      <c r="SEK7" s="1"/>
      <c r="SEL7" s="1"/>
      <c r="SEM7" s="1"/>
      <c r="SEN7" s="1"/>
      <c r="SEO7" s="1"/>
      <c r="SEP7" s="1"/>
      <c r="SEQ7" s="1"/>
      <c r="SER7" s="1"/>
      <c r="SES7" s="1"/>
      <c r="SET7" s="1"/>
      <c r="SEU7" s="1"/>
      <c r="SEV7" s="1"/>
      <c r="SEW7" s="1"/>
      <c r="SEX7" s="1"/>
      <c r="SEY7" s="1"/>
      <c r="SEZ7" s="1"/>
      <c r="SFA7" s="1"/>
      <c r="SFB7" s="1"/>
      <c r="SFC7" s="1"/>
      <c r="SFD7" s="1"/>
      <c r="SFE7" s="1"/>
      <c r="SFF7" s="1"/>
      <c r="SFG7" s="1"/>
      <c r="SFH7" s="1"/>
      <c r="SFI7" s="1"/>
      <c r="SFJ7" s="1"/>
      <c r="SFK7" s="1"/>
      <c r="SFL7" s="1"/>
      <c r="SFM7" s="1"/>
      <c r="SFN7" s="1"/>
      <c r="SFO7" s="1"/>
      <c r="SFP7" s="1"/>
      <c r="SFQ7" s="1"/>
      <c r="SFR7" s="1"/>
      <c r="SFS7" s="1"/>
      <c r="SFT7" s="1"/>
      <c r="SFU7" s="1"/>
      <c r="SFV7" s="1"/>
      <c r="SFW7" s="1"/>
      <c r="SFX7" s="1"/>
      <c r="SFY7" s="1"/>
      <c r="SFZ7" s="1"/>
      <c r="SGA7" s="1"/>
      <c r="SGB7" s="1"/>
      <c r="SGC7" s="1"/>
      <c r="SGD7" s="1"/>
      <c r="SGE7" s="1"/>
      <c r="SGF7" s="1"/>
      <c r="SGG7" s="1"/>
      <c r="SGH7" s="1"/>
      <c r="SGI7" s="1"/>
      <c r="SGJ7" s="1"/>
      <c r="SGK7" s="1"/>
      <c r="SGL7" s="1"/>
      <c r="SGM7" s="1"/>
      <c r="SGN7" s="1"/>
      <c r="SGO7" s="1"/>
      <c r="SGP7" s="1"/>
      <c r="SGQ7" s="1"/>
      <c r="SGR7" s="1"/>
      <c r="SGS7" s="1"/>
      <c r="SGT7" s="1"/>
      <c r="SGU7" s="1"/>
      <c r="SGV7" s="1"/>
      <c r="SGW7" s="1"/>
      <c r="SGX7" s="1"/>
      <c r="SGY7" s="1"/>
      <c r="SGZ7" s="1"/>
      <c r="SHA7" s="1"/>
      <c r="SHB7" s="1"/>
      <c r="SHC7" s="1"/>
      <c r="SHD7" s="1"/>
      <c r="SHE7" s="1"/>
      <c r="SHF7" s="1"/>
      <c r="SHG7" s="1"/>
      <c r="SHH7" s="1"/>
      <c r="SHI7" s="1"/>
      <c r="SHJ7" s="1"/>
      <c r="SHK7" s="1"/>
      <c r="SHL7" s="1"/>
      <c r="SHM7" s="1"/>
      <c r="SHN7" s="1"/>
      <c r="SHO7" s="1"/>
      <c r="SHP7" s="1"/>
      <c r="SHQ7" s="1"/>
      <c r="SHR7" s="1"/>
      <c r="SHS7" s="1"/>
      <c r="SHT7" s="1"/>
      <c r="SHU7" s="1"/>
      <c r="SHV7" s="1"/>
      <c r="SHW7" s="1"/>
      <c r="SHX7" s="1"/>
      <c r="SHY7" s="1"/>
      <c r="SHZ7" s="1"/>
      <c r="SIA7" s="1"/>
      <c r="SIB7" s="1"/>
      <c r="SIC7" s="1"/>
      <c r="SID7" s="1"/>
      <c r="SIE7" s="1"/>
      <c r="SIF7" s="1"/>
      <c r="SIG7" s="1"/>
      <c r="SIH7" s="1"/>
      <c r="SII7" s="1"/>
      <c r="SIJ7" s="1"/>
      <c r="SIK7" s="1"/>
      <c r="SIL7" s="1"/>
      <c r="SIM7" s="1"/>
      <c r="SIN7" s="1"/>
      <c r="SIO7" s="1"/>
      <c r="SIP7" s="1"/>
      <c r="SIQ7" s="1"/>
      <c r="SIR7" s="1"/>
      <c r="SIS7" s="1"/>
      <c r="SIT7" s="1"/>
      <c r="SIU7" s="1"/>
      <c r="SIV7" s="1"/>
      <c r="SIW7" s="1"/>
      <c r="SIX7" s="1"/>
      <c r="SIY7" s="1"/>
      <c r="SIZ7" s="1"/>
      <c r="SJA7" s="1"/>
      <c r="SJB7" s="1"/>
      <c r="SJC7" s="1"/>
      <c r="SJD7" s="1"/>
      <c r="SJE7" s="1"/>
      <c r="SJF7" s="1"/>
      <c r="SJG7" s="1"/>
      <c r="SJH7" s="1"/>
      <c r="SJI7" s="1"/>
      <c r="SJJ7" s="1"/>
      <c r="SJK7" s="1"/>
      <c r="SJL7" s="1"/>
      <c r="SJM7" s="1"/>
      <c r="SJN7" s="1"/>
      <c r="SJO7" s="1"/>
      <c r="SJP7" s="1"/>
      <c r="SJQ7" s="1"/>
      <c r="SJR7" s="1"/>
      <c r="SJS7" s="1"/>
      <c r="SJT7" s="1"/>
      <c r="SJU7" s="1"/>
      <c r="SJV7" s="1"/>
      <c r="SJW7" s="1"/>
      <c r="SJX7" s="1"/>
      <c r="SJY7" s="1"/>
      <c r="SJZ7" s="1"/>
      <c r="SKA7" s="1"/>
      <c r="SKB7" s="1"/>
      <c r="SKC7" s="1"/>
      <c r="SKD7" s="1"/>
      <c r="SKE7" s="1"/>
      <c r="SKF7" s="1"/>
      <c r="SKG7" s="1"/>
      <c r="SKH7" s="1"/>
      <c r="SKI7" s="1"/>
      <c r="SKJ7" s="1"/>
      <c r="SKK7" s="1"/>
      <c r="SKL7" s="1"/>
      <c r="SKM7" s="1"/>
      <c r="SKN7" s="1"/>
      <c r="SKO7" s="1"/>
      <c r="SKP7" s="1"/>
      <c r="SKQ7" s="1"/>
      <c r="SKR7" s="1"/>
      <c r="SKS7" s="1"/>
      <c r="SKT7" s="1"/>
      <c r="SKU7" s="1"/>
      <c r="SKV7" s="1"/>
      <c r="SKW7" s="1"/>
      <c r="SKX7" s="1"/>
      <c r="SKY7" s="1"/>
      <c r="SKZ7" s="1"/>
      <c r="SLA7" s="1"/>
      <c r="SLB7" s="1"/>
      <c r="SLC7" s="1"/>
      <c r="SLD7" s="1"/>
      <c r="SLE7" s="1"/>
      <c r="SLF7" s="1"/>
      <c r="SLG7" s="1"/>
      <c r="SLH7" s="1"/>
      <c r="SLI7" s="1"/>
      <c r="SLJ7" s="1"/>
      <c r="SLK7" s="1"/>
      <c r="SLL7" s="1"/>
      <c r="SLM7" s="1"/>
      <c r="SLN7" s="1"/>
      <c r="SLO7" s="1"/>
      <c r="SLP7" s="1"/>
      <c r="SLQ7" s="1"/>
      <c r="SLR7" s="1"/>
      <c r="SLS7" s="1"/>
      <c r="SLT7" s="1"/>
      <c r="SLU7" s="1"/>
      <c r="SLV7" s="1"/>
      <c r="SLW7" s="1"/>
      <c r="SLX7" s="1"/>
      <c r="SLY7" s="1"/>
      <c r="SLZ7" s="1"/>
      <c r="SMA7" s="1"/>
      <c r="SMB7" s="1"/>
      <c r="SMC7" s="1"/>
      <c r="SMD7" s="1"/>
      <c r="SME7" s="1"/>
      <c r="SMF7" s="1"/>
      <c r="SMG7" s="1"/>
      <c r="SMH7" s="1"/>
      <c r="SMI7" s="1"/>
      <c r="SMJ7" s="1"/>
      <c r="SMK7" s="1"/>
      <c r="SML7" s="1"/>
      <c r="SMM7" s="1"/>
      <c r="SMN7" s="1"/>
      <c r="SMO7" s="1"/>
      <c r="SMP7" s="1"/>
      <c r="SMQ7" s="1"/>
      <c r="SMR7" s="1"/>
      <c r="SMS7" s="1"/>
      <c r="SMT7" s="1"/>
      <c r="SMU7" s="1"/>
      <c r="SMV7" s="1"/>
      <c r="SMW7" s="1"/>
      <c r="SMX7" s="1"/>
      <c r="SMY7" s="1"/>
      <c r="SMZ7" s="1"/>
      <c r="SNA7" s="1"/>
      <c r="SNB7" s="1"/>
      <c r="SNC7" s="1"/>
      <c r="SND7" s="1"/>
      <c r="SNE7" s="1"/>
      <c r="SNF7" s="1"/>
      <c r="SNG7" s="1"/>
      <c r="SNH7" s="1"/>
      <c r="SNI7" s="1"/>
      <c r="SNJ7" s="1"/>
      <c r="SNK7" s="1"/>
      <c r="SNL7" s="1"/>
      <c r="SNM7" s="1"/>
      <c r="SNN7" s="1"/>
      <c r="SNO7" s="1"/>
      <c r="SNP7" s="1"/>
      <c r="SNQ7" s="1"/>
      <c r="SNR7" s="1"/>
      <c r="SNS7" s="1"/>
      <c r="SNT7" s="1"/>
      <c r="SNU7" s="1"/>
      <c r="SNV7" s="1"/>
      <c r="SNW7" s="1"/>
      <c r="SNX7" s="1"/>
      <c r="SNY7" s="1"/>
      <c r="SNZ7" s="1"/>
      <c r="SOA7" s="1"/>
      <c r="SOB7" s="1"/>
      <c r="SOC7" s="1"/>
      <c r="SOD7" s="1"/>
      <c r="SOE7" s="1"/>
      <c r="SOF7" s="1"/>
      <c r="SOG7" s="1"/>
      <c r="SOH7" s="1"/>
      <c r="SOI7" s="1"/>
      <c r="SOJ7" s="1"/>
      <c r="SOK7" s="1"/>
      <c r="SOL7" s="1"/>
      <c r="SOM7" s="1"/>
      <c r="SON7" s="1"/>
      <c r="SOO7" s="1"/>
      <c r="SOP7" s="1"/>
      <c r="SOQ7" s="1"/>
      <c r="SOR7" s="1"/>
      <c r="SOS7" s="1"/>
      <c r="SOT7" s="1"/>
      <c r="SOU7" s="1"/>
      <c r="SOV7" s="1"/>
      <c r="SOW7" s="1"/>
      <c r="SOX7" s="1"/>
      <c r="SOY7" s="1"/>
      <c r="SOZ7" s="1"/>
      <c r="SPA7" s="1"/>
      <c r="SPB7" s="1"/>
      <c r="SPC7" s="1"/>
      <c r="SPD7" s="1"/>
      <c r="SPE7" s="1"/>
      <c r="SPF7" s="1"/>
      <c r="SPG7" s="1"/>
      <c r="SPH7" s="1"/>
      <c r="SPI7" s="1"/>
      <c r="SPJ7" s="1"/>
      <c r="SPK7" s="1"/>
      <c r="SPL7" s="1"/>
      <c r="SPM7" s="1"/>
      <c r="SPN7" s="1"/>
      <c r="SPO7" s="1"/>
      <c r="SPP7" s="1"/>
      <c r="SPQ7" s="1"/>
      <c r="SPR7" s="1"/>
      <c r="SPS7" s="1"/>
      <c r="SPT7" s="1"/>
      <c r="SPU7" s="1"/>
      <c r="SPV7" s="1"/>
      <c r="SPW7" s="1"/>
      <c r="SPX7" s="1"/>
      <c r="SPY7" s="1"/>
      <c r="SPZ7" s="1"/>
      <c r="SQA7" s="1"/>
      <c r="SQB7" s="1"/>
      <c r="SQC7" s="1"/>
      <c r="SQD7" s="1"/>
      <c r="SQE7" s="1"/>
      <c r="SQF7" s="1"/>
      <c r="SQG7" s="1"/>
      <c r="SQH7" s="1"/>
      <c r="SQI7" s="1"/>
      <c r="SQJ7" s="1"/>
      <c r="SQK7" s="1"/>
      <c r="SQL7" s="1"/>
      <c r="SQM7" s="1"/>
      <c r="SQN7" s="1"/>
      <c r="SQO7" s="1"/>
      <c r="SQP7" s="1"/>
      <c r="SQQ7" s="1"/>
      <c r="SQR7" s="1"/>
      <c r="SQS7" s="1"/>
      <c r="SQT7" s="1"/>
      <c r="SQU7" s="1"/>
      <c r="SQV7" s="1"/>
      <c r="SQW7" s="1"/>
      <c r="SQX7" s="1"/>
      <c r="SQY7" s="1"/>
      <c r="SQZ7" s="1"/>
      <c r="SRA7" s="1"/>
      <c r="SRB7" s="1"/>
      <c r="SRC7" s="1"/>
      <c r="SRD7" s="1"/>
      <c r="SRE7" s="1"/>
      <c r="SRF7" s="1"/>
      <c r="SRG7" s="1"/>
      <c r="SRH7" s="1"/>
      <c r="SRI7" s="1"/>
      <c r="SRJ7" s="1"/>
      <c r="SRK7" s="1"/>
      <c r="SRL7" s="1"/>
      <c r="SRM7" s="1"/>
      <c r="SRN7" s="1"/>
      <c r="SRO7" s="1"/>
      <c r="SRP7" s="1"/>
      <c r="SRQ7" s="1"/>
      <c r="SRR7" s="1"/>
      <c r="SRS7" s="1"/>
      <c r="SRT7" s="1"/>
      <c r="SRU7" s="1"/>
      <c r="SRV7" s="1"/>
      <c r="SRW7" s="1"/>
      <c r="SRX7" s="1"/>
      <c r="SRY7" s="1"/>
      <c r="SRZ7" s="1"/>
      <c r="SSA7" s="1"/>
      <c r="SSB7" s="1"/>
      <c r="SSC7" s="1"/>
      <c r="SSD7" s="1"/>
      <c r="SSE7" s="1"/>
      <c r="SSF7" s="1"/>
      <c r="SSG7" s="1"/>
      <c r="SSH7" s="1"/>
      <c r="SSI7" s="1"/>
      <c r="SSJ7" s="1"/>
      <c r="SSK7" s="1"/>
      <c r="SSL7" s="1"/>
      <c r="SSM7" s="1"/>
      <c r="SSN7" s="1"/>
      <c r="SSO7" s="1"/>
      <c r="SSP7" s="1"/>
      <c r="SSQ7" s="1"/>
      <c r="SSR7" s="1"/>
      <c r="SSS7" s="1"/>
      <c r="SST7" s="1"/>
      <c r="SSU7" s="1"/>
      <c r="SSV7" s="1"/>
      <c r="SSW7" s="1"/>
      <c r="SSX7" s="1"/>
      <c r="SSY7" s="1"/>
      <c r="SSZ7" s="1"/>
      <c r="STA7" s="1"/>
      <c r="STB7" s="1"/>
      <c r="STC7" s="1"/>
      <c r="STD7" s="1"/>
      <c r="STE7" s="1"/>
      <c r="STF7" s="1"/>
      <c r="STG7" s="1"/>
      <c r="STH7" s="1"/>
      <c r="STI7" s="1"/>
      <c r="STJ7" s="1"/>
      <c r="STK7" s="1"/>
      <c r="STL7" s="1"/>
      <c r="STM7" s="1"/>
      <c r="STN7" s="1"/>
      <c r="STO7" s="1"/>
      <c r="STP7" s="1"/>
      <c r="STQ7" s="1"/>
      <c r="STR7" s="1"/>
      <c r="STS7" s="1"/>
      <c r="STT7" s="1"/>
      <c r="STU7" s="1"/>
      <c r="STV7" s="1"/>
      <c r="STW7" s="1"/>
      <c r="STX7" s="1"/>
      <c r="STY7" s="1"/>
      <c r="STZ7" s="1"/>
      <c r="SUA7" s="1"/>
      <c r="SUB7" s="1"/>
      <c r="SUC7" s="1"/>
      <c r="SUD7" s="1"/>
      <c r="SUE7" s="1"/>
      <c r="SUF7" s="1"/>
      <c r="SUG7" s="1"/>
      <c r="SUH7" s="1"/>
      <c r="SUI7" s="1"/>
      <c r="SUJ7" s="1"/>
      <c r="SUK7" s="1"/>
      <c r="SUL7" s="1"/>
      <c r="SUM7" s="1"/>
      <c r="SUN7" s="1"/>
      <c r="SUO7" s="1"/>
      <c r="SUP7" s="1"/>
      <c r="SUQ7" s="1"/>
      <c r="SUR7" s="1"/>
      <c r="SUS7" s="1"/>
      <c r="SUT7" s="1"/>
      <c r="SUU7" s="1"/>
      <c r="SUV7" s="1"/>
      <c r="SUW7" s="1"/>
      <c r="SUX7" s="1"/>
      <c r="SUY7" s="1"/>
      <c r="SUZ7" s="1"/>
      <c r="SVA7" s="1"/>
      <c r="SVB7" s="1"/>
      <c r="SVC7" s="1"/>
      <c r="SVD7" s="1"/>
      <c r="SVE7" s="1"/>
      <c r="SVF7" s="1"/>
      <c r="SVG7" s="1"/>
      <c r="SVH7" s="1"/>
      <c r="SVI7" s="1"/>
      <c r="SVJ7" s="1"/>
      <c r="SVK7" s="1"/>
      <c r="SVL7" s="1"/>
      <c r="SVM7" s="1"/>
      <c r="SVN7" s="1"/>
      <c r="SVO7" s="1"/>
      <c r="SVP7" s="1"/>
      <c r="SVQ7" s="1"/>
      <c r="SVR7" s="1"/>
      <c r="SVS7" s="1"/>
      <c r="SVT7" s="1"/>
      <c r="SVU7" s="1"/>
      <c r="SVV7" s="1"/>
      <c r="SVW7" s="1"/>
      <c r="SVX7" s="1"/>
      <c r="SVY7" s="1"/>
      <c r="SVZ7" s="1"/>
      <c r="SWA7" s="1"/>
      <c r="SWB7" s="1"/>
      <c r="SWC7" s="1"/>
      <c r="SWD7" s="1"/>
      <c r="SWE7" s="1"/>
      <c r="SWF7" s="1"/>
      <c r="SWG7" s="1"/>
      <c r="SWH7" s="1"/>
      <c r="SWI7" s="1"/>
      <c r="SWJ7" s="1"/>
      <c r="SWK7" s="1"/>
      <c r="SWL7" s="1"/>
      <c r="SWM7" s="1"/>
      <c r="SWN7" s="1"/>
      <c r="SWO7" s="1"/>
      <c r="SWP7" s="1"/>
      <c r="SWQ7" s="1"/>
      <c r="SWR7" s="1"/>
      <c r="SWS7" s="1"/>
      <c r="SWT7" s="1"/>
      <c r="SWU7" s="1"/>
      <c r="SWV7" s="1"/>
      <c r="SWW7" s="1"/>
      <c r="SWX7" s="1"/>
      <c r="SWY7" s="1"/>
      <c r="SWZ7" s="1"/>
      <c r="SXA7" s="1"/>
      <c r="SXB7" s="1"/>
      <c r="SXC7" s="1"/>
      <c r="SXD7" s="1"/>
      <c r="SXE7" s="1"/>
      <c r="SXF7" s="1"/>
      <c r="SXG7" s="1"/>
      <c r="SXH7" s="1"/>
      <c r="SXI7" s="1"/>
      <c r="SXJ7" s="1"/>
      <c r="SXK7" s="1"/>
      <c r="SXL7" s="1"/>
      <c r="SXM7" s="1"/>
      <c r="SXN7" s="1"/>
      <c r="SXO7" s="1"/>
      <c r="SXP7" s="1"/>
      <c r="SXQ7" s="1"/>
      <c r="SXR7" s="1"/>
      <c r="SXS7" s="1"/>
      <c r="SXT7" s="1"/>
      <c r="SXU7" s="1"/>
      <c r="SXV7" s="1"/>
      <c r="SXW7" s="1"/>
      <c r="SXX7" s="1"/>
      <c r="SXY7" s="1"/>
      <c r="SXZ7" s="1"/>
      <c r="SYA7" s="1"/>
      <c r="SYB7" s="1"/>
      <c r="SYC7" s="1"/>
      <c r="SYD7" s="1"/>
      <c r="SYE7" s="1"/>
      <c r="SYF7" s="1"/>
      <c r="SYG7" s="1"/>
      <c r="SYH7" s="1"/>
      <c r="SYI7" s="1"/>
      <c r="SYJ7" s="1"/>
      <c r="SYK7" s="1"/>
      <c r="SYL7" s="1"/>
      <c r="SYM7" s="1"/>
      <c r="SYN7" s="1"/>
      <c r="SYO7" s="1"/>
      <c r="SYP7" s="1"/>
      <c r="SYQ7" s="1"/>
      <c r="SYR7" s="1"/>
      <c r="SYS7" s="1"/>
      <c r="SYT7" s="1"/>
      <c r="SYU7" s="1"/>
      <c r="SYV7" s="1"/>
      <c r="SYW7" s="1"/>
      <c r="SYX7" s="1"/>
      <c r="SYY7" s="1"/>
      <c r="SYZ7" s="1"/>
      <c r="SZA7" s="1"/>
      <c r="SZB7" s="1"/>
      <c r="SZC7" s="1"/>
      <c r="SZD7" s="1"/>
      <c r="SZE7" s="1"/>
      <c r="SZF7" s="1"/>
      <c r="SZG7" s="1"/>
      <c r="SZH7" s="1"/>
      <c r="SZI7" s="1"/>
      <c r="SZJ7" s="1"/>
      <c r="SZK7" s="1"/>
      <c r="SZL7" s="1"/>
      <c r="SZM7" s="1"/>
      <c r="SZN7" s="1"/>
      <c r="SZO7" s="1"/>
      <c r="SZP7" s="1"/>
      <c r="SZQ7" s="1"/>
      <c r="SZR7" s="1"/>
      <c r="SZS7" s="1"/>
      <c r="SZT7" s="1"/>
      <c r="SZU7" s="1"/>
      <c r="SZV7" s="1"/>
      <c r="SZW7" s="1"/>
      <c r="SZX7" s="1"/>
      <c r="SZY7" s="1"/>
      <c r="SZZ7" s="1"/>
      <c r="TAA7" s="1"/>
      <c r="TAB7" s="1"/>
      <c r="TAC7" s="1"/>
      <c r="TAD7" s="1"/>
      <c r="TAE7" s="1"/>
      <c r="TAF7" s="1"/>
      <c r="TAG7" s="1"/>
      <c r="TAH7" s="1"/>
      <c r="TAI7" s="1"/>
      <c r="TAJ7" s="1"/>
      <c r="TAK7" s="1"/>
      <c r="TAL7" s="1"/>
      <c r="TAM7" s="1"/>
      <c r="TAN7" s="1"/>
      <c r="TAO7" s="1"/>
      <c r="TAP7" s="1"/>
      <c r="TAQ7" s="1"/>
      <c r="TAR7" s="1"/>
      <c r="TAS7" s="1"/>
      <c r="TAT7" s="1"/>
      <c r="TAU7" s="1"/>
      <c r="TAV7" s="1"/>
      <c r="TAW7" s="1"/>
      <c r="TAX7" s="1"/>
      <c r="TAY7" s="1"/>
      <c r="TAZ7" s="1"/>
      <c r="TBA7" s="1"/>
      <c r="TBB7" s="1"/>
      <c r="TBC7" s="1"/>
      <c r="TBD7" s="1"/>
      <c r="TBE7" s="1"/>
      <c r="TBF7" s="1"/>
      <c r="TBG7" s="1"/>
      <c r="TBH7" s="1"/>
      <c r="TBI7" s="1"/>
      <c r="TBJ7" s="1"/>
      <c r="TBK7" s="1"/>
      <c r="TBL7" s="1"/>
      <c r="TBM7" s="1"/>
      <c r="TBN7" s="1"/>
      <c r="TBO7" s="1"/>
      <c r="TBP7" s="1"/>
      <c r="TBQ7" s="1"/>
      <c r="TBR7" s="1"/>
      <c r="TBS7" s="1"/>
      <c r="TBT7" s="1"/>
      <c r="TBU7" s="1"/>
      <c r="TBV7" s="1"/>
      <c r="TBW7" s="1"/>
      <c r="TBX7" s="1"/>
      <c r="TBY7" s="1"/>
      <c r="TBZ7" s="1"/>
      <c r="TCA7" s="1"/>
      <c r="TCB7" s="1"/>
      <c r="TCC7" s="1"/>
      <c r="TCD7" s="1"/>
      <c r="TCE7" s="1"/>
      <c r="TCF7" s="1"/>
      <c r="TCG7" s="1"/>
      <c r="TCH7" s="1"/>
      <c r="TCI7" s="1"/>
      <c r="TCJ7" s="1"/>
      <c r="TCK7" s="1"/>
      <c r="TCL7" s="1"/>
      <c r="TCM7" s="1"/>
      <c r="TCN7" s="1"/>
      <c r="TCO7" s="1"/>
      <c r="TCP7" s="1"/>
      <c r="TCQ7" s="1"/>
      <c r="TCR7" s="1"/>
      <c r="TCS7" s="1"/>
      <c r="TCT7" s="1"/>
      <c r="TCU7" s="1"/>
      <c r="TCV7" s="1"/>
      <c r="TCW7" s="1"/>
      <c r="TCX7" s="1"/>
      <c r="TCY7" s="1"/>
      <c r="TCZ7" s="1"/>
      <c r="TDA7" s="1"/>
      <c r="TDB7" s="1"/>
      <c r="TDC7" s="1"/>
      <c r="TDD7" s="1"/>
      <c r="TDE7" s="1"/>
      <c r="TDF7" s="1"/>
      <c r="TDG7" s="1"/>
      <c r="TDH7" s="1"/>
      <c r="TDI7" s="1"/>
      <c r="TDJ7" s="1"/>
      <c r="TDK7" s="1"/>
      <c r="TDL7" s="1"/>
      <c r="TDM7" s="1"/>
      <c r="TDN7" s="1"/>
      <c r="TDO7" s="1"/>
      <c r="TDP7" s="1"/>
      <c r="TDQ7" s="1"/>
      <c r="TDR7" s="1"/>
      <c r="TDS7" s="1"/>
      <c r="TDT7" s="1"/>
      <c r="TDU7" s="1"/>
      <c r="TDV7" s="1"/>
      <c r="TDW7" s="1"/>
      <c r="TDX7" s="1"/>
      <c r="TDY7" s="1"/>
      <c r="TDZ7" s="1"/>
      <c r="TEA7" s="1"/>
      <c r="TEB7" s="1"/>
      <c r="TEC7" s="1"/>
      <c r="TED7" s="1"/>
      <c r="TEE7" s="1"/>
      <c r="TEF7" s="1"/>
      <c r="TEG7" s="1"/>
      <c r="TEH7" s="1"/>
      <c r="TEI7" s="1"/>
      <c r="TEJ7" s="1"/>
      <c r="TEK7" s="1"/>
      <c r="TEL7" s="1"/>
      <c r="TEM7" s="1"/>
      <c r="TEN7" s="1"/>
      <c r="TEO7" s="1"/>
      <c r="TEP7" s="1"/>
      <c r="TEQ7" s="1"/>
      <c r="TER7" s="1"/>
      <c r="TES7" s="1"/>
      <c r="TET7" s="1"/>
      <c r="TEU7" s="1"/>
      <c r="TEV7" s="1"/>
      <c r="TEW7" s="1"/>
      <c r="TEX7" s="1"/>
      <c r="TEY7" s="1"/>
      <c r="TEZ7" s="1"/>
      <c r="TFA7" s="1"/>
      <c r="TFB7" s="1"/>
      <c r="TFC7" s="1"/>
      <c r="TFD7" s="1"/>
      <c r="TFE7" s="1"/>
      <c r="TFF7" s="1"/>
      <c r="TFG7" s="1"/>
      <c r="TFH7" s="1"/>
      <c r="TFI7" s="1"/>
      <c r="TFJ7" s="1"/>
      <c r="TFK7" s="1"/>
      <c r="TFL7" s="1"/>
      <c r="TFM7" s="1"/>
      <c r="TFN7" s="1"/>
      <c r="TFO7" s="1"/>
      <c r="TFP7" s="1"/>
      <c r="TFQ7" s="1"/>
      <c r="TFR7" s="1"/>
      <c r="TFS7" s="1"/>
      <c r="TFT7" s="1"/>
      <c r="TFU7" s="1"/>
      <c r="TFV7" s="1"/>
      <c r="TFW7" s="1"/>
      <c r="TFX7" s="1"/>
      <c r="TFY7" s="1"/>
      <c r="TFZ7" s="1"/>
      <c r="TGA7" s="1"/>
      <c r="TGB7" s="1"/>
      <c r="TGC7" s="1"/>
      <c r="TGD7" s="1"/>
      <c r="TGE7" s="1"/>
      <c r="TGF7" s="1"/>
      <c r="TGG7" s="1"/>
      <c r="TGH7" s="1"/>
      <c r="TGI7" s="1"/>
      <c r="TGJ7" s="1"/>
      <c r="TGK7" s="1"/>
      <c r="TGL7" s="1"/>
      <c r="TGM7" s="1"/>
      <c r="TGN7" s="1"/>
      <c r="TGO7" s="1"/>
      <c r="TGP7" s="1"/>
      <c r="TGQ7" s="1"/>
      <c r="TGR7" s="1"/>
      <c r="TGS7" s="1"/>
      <c r="TGT7" s="1"/>
      <c r="TGU7" s="1"/>
      <c r="TGV7" s="1"/>
      <c r="TGW7" s="1"/>
      <c r="TGX7" s="1"/>
      <c r="TGY7" s="1"/>
      <c r="TGZ7" s="1"/>
      <c r="THA7" s="1"/>
      <c r="THB7" s="1"/>
      <c r="THC7" s="1"/>
      <c r="THD7" s="1"/>
      <c r="THE7" s="1"/>
      <c r="THF7" s="1"/>
      <c r="THG7" s="1"/>
      <c r="THH7" s="1"/>
      <c r="THI7" s="1"/>
      <c r="THJ7" s="1"/>
      <c r="THK7" s="1"/>
      <c r="THL7" s="1"/>
      <c r="THM7" s="1"/>
      <c r="THN7" s="1"/>
      <c r="THO7" s="1"/>
      <c r="THP7" s="1"/>
      <c r="THQ7" s="1"/>
      <c r="THR7" s="1"/>
      <c r="THS7" s="1"/>
      <c r="THT7" s="1"/>
      <c r="THU7" s="1"/>
      <c r="THV7" s="1"/>
      <c r="THW7" s="1"/>
      <c r="THX7" s="1"/>
      <c r="THY7" s="1"/>
      <c r="THZ7" s="1"/>
      <c r="TIA7" s="1"/>
      <c r="TIB7" s="1"/>
      <c r="TIC7" s="1"/>
      <c r="TID7" s="1"/>
      <c r="TIE7" s="1"/>
      <c r="TIF7" s="1"/>
      <c r="TIG7" s="1"/>
      <c r="TIH7" s="1"/>
      <c r="TII7" s="1"/>
      <c r="TIJ7" s="1"/>
      <c r="TIK7" s="1"/>
      <c r="TIL7" s="1"/>
      <c r="TIM7" s="1"/>
      <c r="TIN7" s="1"/>
      <c r="TIO7" s="1"/>
      <c r="TIP7" s="1"/>
      <c r="TIQ7" s="1"/>
      <c r="TIR7" s="1"/>
      <c r="TIS7" s="1"/>
      <c r="TIT7" s="1"/>
      <c r="TIU7" s="1"/>
      <c r="TIV7" s="1"/>
      <c r="TIW7" s="1"/>
      <c r="TIX7" s="1"/>
      <c r="TIY7" s="1"/>
      <c r="TIZ7" s="1"/>
      <c r="TJA7" s="1"/>
      <c r="TJB7" s="1"/>
      <c r="TJC7" s="1"/>
      <c r="TJD7" s="1"/>
      <c r="TJE7" s="1"/>
      <c r="TJF7" s="1"/>
      <c r="TJG7" s="1"/>
      <c r="TJH7" s="1"/>
      <c r="TJI7" s="1"/>
      <c r="TJJ7" s="1"/>
      <c r="TJK7" s="1"/>
      <c r="TJL7" s="1"/>
      <c r="TJM7" s="1"/>
      <c r="TJN7" s="1"/>
      <c r="TJO7" s="1"/>
      <c r="TJP7" s="1"/>
      <c r="TJQ7" s="1"/>
      <c r="TJR7" s="1"/>
      <c r="TJS7" s="1"/>
      <c r="TJT7" s="1"/>
      <c r="TJU7" s="1"/>
      <c r="TJV7" s="1"/>
      <c r="TJW7" s="1"/>
      <c r="TJX7" s="1"/>
      <c r="TJY7" s="1"/>
      <c r="TJZ7" s="1"/>
      <c r="TKA7" s="1"/>
      <c r="TKB7" s="1"/>
      <c r="TKC7" s="1"/>
      <c r="TKD7" s="1"/>
      <c r="TKE7" s="1"/>
      <c r="TKF7" s="1"/>
      <c r="TKG7" s="1"/>
      <c r="TKH7" s="1"/>
      <c r="TKI7" s="1"/>
      <c r="TKJ7" s="1"/>
      <c r="TKK7" s="1"/>
      <c r="TKL7" s="1"/>
      <c r="TKM7" s="1"/>
      <c r="TKN7" s="1"/>
      <c r="TKO7" s="1"/>
      <c r="TKP7" s="1"/>
      <c r="TKQ7" s="1"/>
      <c r="TKR7" s="1"/>
      <c r="TKS7" s="1"/>
      <c r="TKT7" s="1"/>
      <c r="TKU7" s="1"/>
      <c r="TKV7" s="1"/>
      <c r="TKW7" s="1"/>
      <c r="TKX7" s="1"/>
      <c r="TKY7" s="1"/>
      <c r="TKZ7" s="1"/>
      <c r="TLA7" s="1"/>
      <c r="TLB7" s="1"/>
      <c r="TLC7" s="1"/>
      <c r="TLD7" s="1"/>
      <c r="TLE7" s="1"/>
      <c r="TLF7" s="1"/>
      <c r="TLG7" s="1"/>
      <c r="TLH7" s="1"/>
      <c r="TLI7" s="1"/>
      <c r="TLJ7" s="1"/>
      <c r="TLK7" s="1"/>
      <c r="TLL7" s="1"/>
      <c r="TLM7" s="1"/>
      <c r="TLN7" s="1"/>
      <c r="TLO7" s="1"/>
      <c r="TLP7" s="1"/>
      <c r="TLQ7" s="1"/>
      <c r="TLR7" s="1"/>
      <c r="TLS7" s="1"/>
      <c r="TLT7" s="1"/>
      <c r="TLU7" s="1"/>
      <c r="TLV7" s="1"/>
      <c r="TLW7" s="1"/>
      <c r="TLX7" s="1"/>
      <c r="TLY7" s="1"/>
      <c r="TLZ7" s="1"/>
      <c r="TMA7" s="1"/>
      <c r="TMB7" s="1"/>
      <c r="TMC7" s="1"/>
      <c r="TMD7" s="1"/>
      <c r="TME7" s="1"/>
      <c r="TMF7" s="1"/>
      <c r="TMG7" s="1"/>
      <c r="TMH7" s="1"/>
      <c r="TMI7" s="1"/>
      <c r="TMJ7" s="1"/>
      <c r="TMK7" s="1"/>
      <c r="TML7" s="1"/>
      <c r="TMM7" s="1"/>
      <c r="TMN7" s="1"/>
      <c r="TMO7" s="1"/>
      <c r="TMP7" s="1"/>
      <c r="TMQ7" s="1"/>
      <c r="TMR7" s="1"/>
      <c r="TMS7" s="1"/>
      <c r="TMT7" s="1"/>
      <c r="TMU7" s="1"/>
      <c r="TMV7" s="1"/>
      <c r="TMW7" s="1"/>
      <c r="TMX7" s="1"/>
      <c r="TMY7" s="1"/>
      <c r="TMZ7" s="1"/>
      <c r="TNA7" s="1"/>
      <c r="TNB7" s="1"/>
      <c r="TNC7" s="1"/>
      <c r="TND7" s="1"/>
      <c r="TNE7" s="1"/>
      <c r="TNF7" s="1"/>
      <c r="TNG7" s="1"/>
      <c r="TNH7" s="1"/>
      <c r="TNI7" s="1"/>
      <c r="TNJ7" s="1"/>
      <c r="TNK7" s="1"/>
      <c r="TNL7" s="1"/>
      <c r="TNM7" s="1"/>
      <c r="TNN7" s="1"/>
      <c r="TNO7" s="1"/>
      <c r="TNP7" s="1"/>
      <c r="TNQ7" s="1"/>
      <c r="TNR7" s="1"/>
      <c r="TNS7" s="1"/>
      <c r="TNT7" s="1"/>
      <c r="TNU7" s="1"/>
      <c r="TNV7" s="1"/>
      <c r="TNW7" s="1"/>
      <c r="TNX7" s="1"/>
      <c r="TNY7" s="1"/>
      <c r="TNZ7" s="1"/>
      <c r="TOA7" s="1"/>
      <c r="TOB7" s="1"/>
      <c r="TOC7" s="1"/>
      <c r="TOD7" s="1"/>
      <c r="TOE7" s="1"/>
      <c r="TOF7" s="1"/>
      <c r="TOG7" s="1"/>
      <c r="TOH7" s="1"/>
      <c r="TOI7" s="1"/>
      <c r="TOJ7" s="1"/>
      <c r="TOK7" s="1"/>
      <c r="TOL7" s="1"/>
      <c r="TOM7" s="1"/>
      <c r="TON7" s="1"/>
      <c r="TOO7" s="1"/>
      <c r="TOP7" s="1"/>
      <c r="TOQ7" s="1"/>
      <c r="TOR7" s="1"/>
      <c r="TOS7" s="1"/>
      <c r="TOT7" s="1"/>
      <c r="TOU7" s="1"/>
      <c r="TOV7" s="1"/>
      <c r="TOW7" s="1"/>
      <c r="TOX7" s="1"/>
      <c r="TOY7" s="1"/>
      <c r="TOZ7" s="1"/>
      <c r="TPA7" s="1"/>
      <c r="TPB7" s="1"/>
      <c r="TPC7" s="1"/>
      <c r="TPD7" s="1"/>
      <c r="TPE7" s="1"/>
      <c r="TPF7" s="1"/>
      <c r="TPG7" s="1"/>
      <c r="TPH7" s="1"/>
      <c r="TPI7" s="1"/>
      <c r="TPJ7" s="1"/>
      <c r="TPK7" s="1"/>
      <c r="TPL7" s="1"/>
      <c r="TPM7" s="1"/>
      <c r="TPN7" s="1"/>
      <c r="TPO7" s="1"/>
      <c r="TPP7" s="1"/>
      <c r="TPQ7" s="1"/>
      <c r="TPR7" s="1"/>
      <c r="TPS7" s="1"/>
      <c r="TPT7" s="1"/>
      <c r="TPU7" s="1"/>
      <c r="TPV7" s="1"/>
      <c r="TPW7" s="1"/>
      <c r="TPX7" s="1"/>
      <c r="TPY7" s="1"/>
      <c r="TPZ7" s="1"/>
      <c r="TQA7" s="1"/>
      <c r="TQB7" s="1"/>
      <c r="TQC7" s="1"/>
      <c r="TQD7" s="1"/>
      <c r="TQE7" s="1"/>
      <c r="TQF7" s="1"/>
      <c r="TQG7" s="1"/>
      <c r="TQH7" s="1"/>
      <c r="TQI7" s="1"/>
      <c r="TQJ7" s="1"/>
      <c r="TQK7" s="1"/>
      <c r="TQL7" s="1"/>
      <c r="TQM7" s="1"/>
      <c r="TQN7" s="1"/>
      <c r="TQO7" s="1"/>
      <c r="TQP7" s="1"/>
      <c r="TQQ7" s="1"/>
      <c r="TQR7" s="1"/>
      <c r="TQS7" s="1"/>
      <c r="TQT7" s="1"/>
      <c r="TQU7" s="1"/>
      <c r="TQV7" s="1"/>
      <c r="TQW7" s="1"/>
      <c r="TQX7" s="1"/>
      <c r="TQY7" s="1"/>
      <c r="TQZ7" s="1"/>
      <c r="TRA7" s="1"/>
      <c r="TRB7" s="1"/>
      <c r="TRC7" s="1"/>
      <c r="TRD7" s="1"/>
      <c r="TRE7" s="1"/>
      <c r="TRF7" s="1"/>
      <c r="TRG7" s="1"/>
      <c r="TRH7" s="1"/>
      <c r="TRI7" s="1"/>
      <c r="TRJ7" s="1"/>
      <c r="TRK7" s="1"/>
      <c r="TRL7" s="1"/>
      <c r="TRM7" s="1"/>
      <c r="TRN7" s="1"/>
      <c r="TRO7" s="1"/>
      <c r="TRP7" s="1"/>
      <c r="TRQ7" s="1"/>
      <c r="TRR7" s="1"/>
      <c r="TRS7" s="1"/>
      <c r="TRT7" s="1"/>
      <c r="TRU7" s="1"/>
      <c r="TRV7" s="1"/>
      <c r="TRW7" s="1"/>
      <c r="TRX7" s="1"/>
      <c r="TRY7" s="1"/>
      <c r="TRZ7" s="1"/>
      <c r="TSA7" s="1"/>
      <c r="TSB7" s="1"/>
      <c r="TSC7" s="1"/>
      <c r="TSD7" s="1"/>
      <c r="TSE7" s="1"/>
      <c r="TSF7" s="1"/>
      <c r="TSG7" s="1"/>
      <c r="TSH7" s="1"/>
      <c r="TSI7" s="1"/>
      <c r="TSJ7" s="1"/>
      <c r="TSK7" s="1"/>
      <c r="TSL7" s="1"/>
      <c r="TSM7" s="1"/>
      <c r="TSN7" s="1"/>
      <c r="TSO7" s="1"/>
      <c r="TSP7" s="1"/>
      <c r="TSQ7" s="1"/>
      <c r="TSR7" s="1"/>
      <c r="TSS7" s="1"/>
      <c r="TST7" s="1"/>
      <c r="TSU7" s="1"/>
      <c r="TSV7" s="1"/>
      <c r="TSW7" s="1"/>
      <c r="TSX7" s="1"/>
      <c r="TSY7" s="1"/>
      <c r="TSZ7" s="1"/>
      <c r="TTA7" s="1"/>
      <c r="TTB7" s="1"/>
      <c r="TTC7" s="1"/>
      <c r="TTD7" s="1"/>
      <c r="TTE7" s="1"/>
      <c r="TTF7" s="1"/>
      <c r="TTG7" s="1"/>
      <c r="TTH7" s="1"/>
      <c r="TTI7" s="1"/>
      <c r="TTJ7" s="1"/>
      <c r="TTK7" s="1"/>
      <c r="TTL7" s="1"/>
      <c r="TTM7" s="1"/>
      <c r="TTN7" s="1"/>
      <c r="TTO7" s="1"/>
      <c r="TTP7" s="1"/>
      <c r="TTQ7" s="1"/>
      <c r="TTR7" s="1"/>
      <c r="TTS7" s="1"/>
      <c r="TTT7" s="1"/>
      <c r="TTU7" s="1"/>
      <c r="TTV7" s="1"/>
      <c r="TTW7" s="1"/>
      <c r="TTX7" s="1"/>
      <c r="TTY7" s="1"/>
      <c r="TTZ7" s="1"/>
      <c r="TUA7" s="1"/>
      <c r="TUB7" s="1"/>
      <c r="TUC7" s="1"/>
      <c r="TUD7" s="1"/>
      <c r="TUE7" s="1"/>
      <c r="TUF7" s="1"/>
      <c r="TUG7" s="1"/>
      <c r="TUH7" s="1"/>
      <c r="TUI7" s="1"/>
      <c r="TUJ7" s="1"/>
      <c r="TUK7" s="1"/>
      <c r="TUL7" s="1"/>
      <c r="TUM7" s="1"/>
      <c r="TUN7" s="1"/>
      <c r="TUO7" s="1"/>
      <c r="TUP7" s="1"/>
      <c r="TUQ7" s="1"/>
      <c r="TUR7" s="1"/>
      <c r="TUS7" s="1"/>
      <c r="TUT7" s="1"/>
      <c r="TUU7" s="1"/>
      <c r="TUV7" s="1"/>
      <c r="TUW7" s="1"/>
      <c r="TUX7" s="1"/>
      <c r="TUY7" s="1"/>
      <c r="TUZ7" s="1"/>
      <c r="TVA7" s="1"/>
      <c r="TVB7" s="1"/>
      <c r="TVC7" s="1"/>
      <c r="TVD7" s="1"/>
      <c r="TVE7" s="1"/>
      <c r="TVF7" s="1"/>
      <c r="TVG7" s="1"/>
      <c r="TVH7" s="1"/>
      <c r="TVI7" s="1"/>
      <c r="TVJ7" s="1"/>
      <c r="TVK7" s="1"/>
      <c r="TVL7" s="1"/>
      <c r="TVM7" s="1"/>
      <c r="TVN7" s="1"/>
      <c r="TVO7" s="1"/>
      <c r="TVP7" s="1"/>
      <c r="TVQ7" s="1"/>
      <c r="TVR7" s="1"/>
      <c r="TVS7" s="1"/>
      <c r="TVT7" s="1"/>
      <c r="TVU7" s="1"/>
      <c r="TVV7" s="1"/>
      <c r="TVW7" s="1"/>
      <c r="TVX7" s="1"/>
      <c r="TVY7" s="1"/>
      <c r="TVZ7" s="1"/>
      <c r="TWA7" s="1"/>
      <c r="TWB7" s="1"/>
      <c r="TWC7" s="1"/>
      <c r="TWD7" s="1"/>
      <c r="TWE7" s="1"/>
      <c r="TWF7" s="1"/>
      <c r="TWG7" s="1"/>
      <c r="TWH7" s="1"/>
      <c r="TWI7" s="1"/>
      <c r="TWJ7" s="1"/>
      <c r="TWK7" s="1"/>
      <c r="TWL7" s="1"/>
      <c r="TWM7" s="1"/>
      <c r="TWN7" s="1"/>
      <c r="TWO7" s="1"/>
      <c r="TWP7" s="1"/>
      <c r="TWQ7" s="1"/>
      <c r="TWR7" s="1"/>
      <c r="TWS7" s="1"/>
      <c r="TWT7" s="1"/>
      <c r="TWU7" s="1"/>
      <c r="TWV7" s="1"/>
      <c r="TWW7" s="1"/>
      <c r="TWX7" s="1"/>
      <c r="TWY7" s="1"/>
      <c r="TWZ7" s="1"/>
      <c r="TXA7" s="1"/>
      <c r="TXB7" s="1"/>
      <c r="TXC7" s="1"/>
      <c r="TXD7" s="1"/>
      <c r="TXE7" s="1"/>
      <c r="TXF7" s="1"/>
      <c r="TXG7" s="1"/>
      <c r="TXH7" s="1"/>
      <c r="TXI7" s="1"/>
      <c r="TXJ7" s="1"/>
      <c r="TXK7" s="1"/>
      <c r="TXL7" s="1"/>
      <c r="TXM7" s="1"/>
      <c r="TXN7" s="1"/>
      <c r="TXO7" s="1"/>
      <c r="TXP7" s="1"/>
      <c r="TXQ7" s="1"/>
      <c r="TXR7" s="1"/>
      <c r="TXS7" s="1"/>
      <c r="TXT7" s="1"/>
      <c r="TXU7" s="1"/>
      <c r="TXV7" s="1"/>
      <c r="TXW7" s="1"/>
      <c r="TXX7" s="1"/>
      <c r="TXY7" s="1"/>
      <c r="TXZ7" s="1"/>
      <c r="TYA7" s="1"/>
      <c r="TYB7" s="1"/>
      <c r="TYC7" s="1"/>
      <c r="TYD7" s="1"/>
      <c r="TYE7" s="1"/>
      <c r="TYF7" s="1"/>
      <c r="TYG7" s="1"/>
      <c r="TYH7" s="1"/>
      <c r="TYI7" s="1"/>
      <c r="TYJ7" s="1"/>
      <c r="TYK7" s="1"/>
      <c r="TYL7" s="1"/>
      <c r="TYM7" s="1"/>
      <c r="TYN7" s="1"/>
      <c r="TYO7" s="1"/>
      <c r="TYP7" s="1"/>
      <c r="TYQ7" s="1"/>
      <c r="TYR7" s="1"/>
      <c r="TYS7" s="1"/>
      <c r="TYT7" s="1"/>
      <c r="TYU7" s="1"/>
      <c r="TYV7" s="1"/>
      <c r="TYW7" s="1"/>
      <c r="TYX7" s="1"/>
      <c r="TYY7" s="1"/>
      <c r="TYZ7" s="1"/>
      <c r="TZA7" s="1"/>
      <c r="TZB7" s="1"/>
      <c r="TZC7" s="1"/>
      <c r="TZD7" s="1"/>
      <c r="TZE7" s="1"/>
      <c r="TZF7" s="1"/>
      <c r="TZG7" s="1"/>
      <c r="TZH7" s="1"/>
      <c r="TZI7" s="1"/>
      <c r="TZJ7" s="1"/>
      <c r="TZK7" s="1"/>
      <c r="TZL7" s="1"/>
      <c r="TZM7" s="1"/>
      <c r="TZN7" s="1"/>
      <c r="TZO7" s="1"/>
      <c r="TZP7" s="1"/>
      <c r="TZQ7" s="1"/>
      <c r="TZR7" s="1"/>
      <c r="TZS7" s="1"/>
      <c r="TZT7" s="1"/>
      <c r="TZU7" s="1"/>
      <c r="TZV7" s="1"/>
      <c r="TZW7" s="1"/>
      <c r="TZX7" s="1"/>
      <c r="TZY7" s="1"/>
      <c r="TZZ7" s="1"/>
      <c r="UAA7" s="1"/>
      <c r="UAB7" s="1"/>
      <c r="UAC7" s="1"/>
      <c r="UAD7" s="1"/>
      <c r="UAE7" s="1"/>
      <c r="UAF7" s="1"/>
      <c r="UAG7" s="1"/>
      <c r="UAH7" s="1"/>
      <c r="UAI7" s="1"/>
      <c r="UAJ7" s="1"/>
      <c r="UAK7" s="1"/>
      <c r="UAL7" s="1"/>
      <c r="UAM7" s="1"/>
      <c r="UAN7" s="1"/>
      <c r="UAO7" s="1"/>
      <c r="UAP7" s="1"/>
      <c r="UAQ7" s="1"/>
      <c r="UAR7" s="1"/>
      <c r="UAS7" s="1"/>
      <c r="UAT7" s="1"/>
      <c r="UAU7" s="1"/>
      <c r="UAV7" s="1"/>
      <c r="UAW7" s="1"/>
      <c r="UAX7" s="1"/>
      <c r="UAY7" s="1"/>
      <c r="UAZ7" s="1"/>
      <c r="UBA7" s="1"/>
      <c r="UBB7" s="1"/>
      <c r="UBC7" s="1"/>
      <c r="UBD7" s="1"/>
      <c r="UBE7" s="1"/>
      <c r="UBF7" s="1"/>
      <c r="UBG7" s="1"/>
      <c r="UBH7" s="1"/>
      <c r="UBI7" s="1"/>
      <c r="UBJ7" s="1"/>
      <c r="UBK7" s="1"/>
      <c r="UBL7" s="1"/>
      <c r="UBM7" s="1"/>
      <c r="UBN7" s="1"/>
      <c r="UBO7" s="1"/>
      <c r="UBP7" s="1"/>
      <c r="UBQ7" s="1"/>
      <c r="UBR7" s="1"/>
      <c r="UBS7" s="1"/>
      <c r="UBT7" s="1"/>
      <c r="UBU7" s="1"/>
      <c r="UBV7" s="1"/>
      <c r="UBW7" s="1"/>
      <c r="UBX7" s="1"/>
      <c r="UBY7" s="1"/>
      <c r="UBZ7" s="1"/>
      <c r="UCA7" s="1"/>
      <c r="UCB7" s="1"/>
      <c r="UCC7" s="1"/>
      <c r="UCD7" s="1"/>
      <c r="UCE7" s="1"/>
      <c r="UCF7" s="1"/>
      <c r="UCG7" s="1"/>
      <c r="UCH7" s="1"/>
      <c r="UCI7" s="1"/>
      <c r="UCJ7" s="1"/>
      <c r="UCK7" s="1"/>
      <c r="UCL7" s="1"/>
      <c r="UCM7" s="1"/>
      <c r="UCN7" s="1"/>
      <c r="UCO7" s="1"/>
      <c r="UCP7" s="1"/>
      <c r="UCQ7" s="1"/>
      <c r="UCR7" s="1"/>
      <c r="UCS7" s="1"/>
      <c r="UCT7" s="1"/>
      <c r="UCU7" s="1"/>
      <c r="UCV7" s="1"/>
      <c r="UCW7" s="1"/>
      <c r="UCX7" s="1"/>
      <c r="UCY7" s="1"/>
      <c r="UCZ7" s="1"/>
      <c r="UDA7" s="1"/>
      <c r="UDB7" s="1"/>
      <c r="UDC7" s="1"/>
      <c r="UDD7" s="1"/>
      <c r="UDE7" s="1"/>
      <c r="UDF7" s="1"/>
      <c r="UDG7" s="1"/>
      <c r="UDH7" s="1"/>
      <c r="UDI7" s="1"/>
      <c r="UDJ7" s="1"/>
      <c r="UDK7" s="1"/>
      <c r="UDL7" s="1"/>
      <c r="UDM7" s="1"/>
      <c r="UDN7" s="1"/>
      <c r="UDO7" s="1"/>
      <c r="UDP7" s="1"/>
      <c r="UDQ7" s="1"/>
      <c r="UDR7" s="1"/>
      <c r="UDS7" s="1"/>
      <c r="UDT7" s="1"/>
      <c r="UDU7" s="1"/>
      <c r="UDV7" s="1"/>
      <c r="UDW7" s="1"/>
      <c r="UDX7" s="1"/>
      <c r="UDY7" s="1"/>
      <c r="UDZ7" s="1"/>
      <c r="UEA7" s="1"/>
      <c r="UEB7" s="1"/>
      <c r="UEC7" s="1"/>
      <c r="UED7" s="1"/>
      <c r="UEE7" s="1"/>
      <c r="UEF7" s="1"/>
      <c r="UEG7" s="1"/>
      <c r="UEH7" s="1"/>
      <c r="UEI7" s="1"/>
      <c r="UEJ7" s="1"/>
      <c r="UEK7" s="1"/>
      <c r="UEL7" s="1"/>
      <c r="UEM7" s="1"/>
      <c r="UEN7" s="1"/>
      <c r="UEO7" s="1"/>
      <c r="UEP7" s="1"/>
      <c r="UEQ7" s="1"/>
      <c r="UER7" s="1"/>
      <c r="UES7" s="1"/>
      <c r="UET7" s="1"/>
      <c r="UEU7" s="1"/>
      <c r="UEV7" s="1"/>
      <c r="UEW7" s="1"/>
      <c r="UEX7" s="1"/>
      <c r="UEY7" s="1"/>
      <c r="UEZ7" s="1"/>
      <c r="UFA7" s="1"/>
      <c r="UFB7" s="1"/>
      <c r="UFC7" s="1"/>
      <c r="UFD7" s="1"/>
      <c r="UFE7" s="1"/>
      <c r="UFF7" s="1"/>
      <c r="UFG7" s="1"/>
      <c r="UFH7" s="1"/>
      <c r="UFI7" s="1"/>
      <c r="UFJ7" s="1"/>
      <c r="UFK7" s="1"/>
      <c r="UFL7" s="1"/>
      <c r="UFM7" s="1"/>
      <c r="UFN7" s="1"/>
      <c r="UFO7" s="1"/>
      <c r="UFP7" s="1"/>
      <c r="UFQ7" s="1"/>
      <c r="UFR7" s="1"/>
      <c r="UFS7" s="1"/>
      <c r="UFT7" s="1"/>
      <c r="UFU7" s="1"/>
      <c r="UFV7" s="1"/>
      <c r="UFW7" s="1"/>
      <c r="UFX7" s="1"/>
      <c r="UFY7" s="1"/>
      <c r="UFZ7" s="1"/>
      <c r="UGA7" s="1"/>
      <c r="UGB7" s="1"/>
      <c r="UGC7" s="1"/>
      <c r="UGD7" s="1"/>
      <c r="UGE7" s="1"/>
      <c r="UGF7" s="1"/>
      <c r="UGG7" s="1"/>
      <c r="UGH7" s="1"/>
      <c r="UGI7" s="1"/>
      <c r="UGJ7" s="1"/>
      <c r="UGK7" s="1"/>
      <c r="UGL7" s="1"/>
      <c r="UGM7" s="1"/>
      <c r="UGN7" s="1"/>
      <c r="UGO7" s="1"/>
      <c r="UGP7" s="1"/>
      <c r="UGQ7" s="1"/>
      <c r="UGR7" s="1"/>
      <c r="UGS7" s="1"/>
      <c r="UGT7" s="1"/>
      <c r="UGU7" s="1"/>
      <c r="UGV7" s="1"/>
      <c r="UGW7" s="1"/>
      <c r="UGX7" s="1"/>
      <c r="UGY7" s="1"/>
      <c r="UGZ7" s="1"/>
      <c r="UHA7" s="1"/>
      <c r="UHB7" s="1"/>
      <c r="UHC7" s="1"/>
      <c r="UHD7" s="1"/>
      <c r="UHE7" s="1"/>
      <c r="UHF7" s="1"/>
      <c r="UHG7" s="1"/>
      <c r="UHH7" s="1"/>
      <c r="UHI7" s="1"/>
      <c r="UHJ7" s="1"/>
      <c r="UHK7" s="1"/>
      <c r="UHL7" s="1"/>
      <c r="UHM7" s="1"/>
      <c r="UHN7" s="1"/>
      <c r="UHO7" s="1"/>
      <c r="UHP7" s="1"/>
      <c r="UHQ7" s="1"/>
      <c r="UHR7" s="1"/>
      <c r="UHS7" s="1"/>
      <c r="UHT7" s="1"/>
      <c r="UHU7" s="1"/>
      <c r="UHV7" s="1"/>
      <c r="UHW7" s="1"/>
      <c r="UHX7" s="1"/>
      <c r="UHY7" s="1"/>
      <c r="UHZ7" s="1"/>
      <c r="UIA7" s="1"/>
      <c r="UIB7" s="1"/>
      <c r="UIC7" s="1"/>
      <c r="UID7" s="1"/>
      <c r="UIE7" s="1"/>
      <c r="UIF7" s="1"/>
      <c r="UIG7" s="1"/>
      <c r="UIH7" s="1"/>
      <c r="UII7" s="1"/>
      <c r="UIJ7" s="1"/>
      <c r="UIK7" s="1"/>
      <c r="UIL7" s="1"/>
      <c r="UIM7" s="1"/>
      <c r="UIN7" s="1"/>
      <c r="UIO7" s="1"/>
      <c r="UIP7" s="1"/>
      <c r="UIQ7" s="1"/>
      <c r="UIR7" s="1"/>
      <c r="UIS7" s="1"/>
      <c r="UIT7" s="1"/>
      <c r="UIU7" s="1"/>
      <c r="UIV7" s="1"/>
      <c r="UIW7" s="1"/>
      <c r="UIX7" s="1"/>
      <c r="UIY7" s="1"/>
      <c r="UIZ7" s="1"/>
      <c r="UJA7" s="1"/>
      <c r="UJB7" s="1"/>
      <c r="UJC7" s="1"/>
      <c r="UJD7" s="1"/>
      <c r="UJE7" s="1"/>
      <c r="UJF7" s="1"/>
      <c r="UJG7" s="1"/>
      <c r="UJH7" s="1"/>
      <c r="UJI7" s="1"/>
      <c r="UJJ7" s="1"/>
      <c r="UJK7" s="1"/>
      <c r="UJL7" s="1"/>
      <c r="UJM7" s="1"/>
      <c r="UJN7" s="1"/>
      <c r="UJO7" s="1"/>
      <c r="UJP7" s="1"/>
      <c r="UJQ7" s="1"/>
      <c r="UJR7" s="1"/>
      <c r="UJS7" s="1"/>
      <c r="UJT7" s="1"/>
      <c r="UJU7" s="1"/>
      <c r="UJV7" s="1"/>
      <c r="UJW7" s="1"/>
      <c r="UJX7" s="1"/>
      <c r="UJY7" s="1"/>
      <c r="UJZ7" s="1"/>
      <c r="UKA7" s="1"/>
      <c r="UKB7" s="1"/>
      <c r="UKC7" s="1"/>
      <c r="UKD7" s="1"/>
      <c r="UKE7" s="1"/>
      <c r="UKF7" s="1"/>
      <c r="UKG7" s="1"/>
      <c r="UKH7" s="1"/>
      <c r="UKI7" s="1"/>
      <c r="UKJ7" s="1"/>
      <c r="UKK7" s="1"/>
      <c r="UKL7" s="1"/>
      <c r="UKM7" s="1"/>
      <c r="UKN7" s="1"/>
      <c r="UKO7" s="1"/>
      <c r="UKP7" s="1"/>
      <c r="UKQ7" s="1"/>
      <c r="UKR7" s="1"/>
      <c r="UKS7" s="1"/>
      <c r="UKT7" s="1"/>
      <c r="UKU7" s="1"/>
      <c r="UKV7" s="1"/>
      <c r="UKW7" s="1"/>
      <c r="UKX7" s="1"/>
      <c r="UKY7" s="1"/>
      <c r="UKZ7" s="1"/>
      <c r="ULA7" s="1"/>
      <c r="ULB7" s="1"/>
      <c r="ULC7" s="1"/>
      <c r="ULD7" s="1"/>
      <c r="ULE7" s="1"/>
      <c r="ULF7" s="1"/>
      <c r="ULG7" s="1"/>
      <c r="ULH7" s="1"/>
      <c r="ULI7" s="1"/>
      <c r="ULJ7" s="1"/>
      <c r="ULK7" s="1"/>
      <c r="ULL7" s="1"/>
      <c r="ULM7" s="1"/>
      <c r="ULN7" s="1"/>
      <c r="ULO7" s="1"/>
      <c r="ULP7" s="1"/>
      <c r="ULQ7" s="1"/>
      <c r="ULR7" s="1"/>
      <c r="ULS7" s="1"/>
      <c r="ULT7" s="1"/>
      <c r="ULU7" s="1"/>
      <c r="ULV7" s="1"/>
      <c r="ULW7" s="1"/>
      <c r="ULX7" s="1"/>
      <c r="ULY7" s="1"/>
      <c r="ULZ7" s="1"/>
      <c r="UMA7" s="1"/>
      <c r="UMB7" s="1"/>
      <c r="UMC7" s="1"/>
      <c r="UMD7" s="1"/>
      <c r="UME7" s="1"/>
      <c r="UMF7" s="1"/>
      <c r="UMG7" s="1"/>
      <c r="UMH7" s="1"/>
      <c r="UMI7" s="1"/>
      <c r="UMJ7" s="1"/>
      <c r="UMK7" s="1"/>
      <c r="UML7" s="1"/>
      <c r="UMM7" s="1"/>
      <c r="UMN7" s="1"/>
      <c r="UMO7" s="1"/>
      <c r="UMP7" s="1"/>
      <c r="UMQ7" s="1"/>
      <c r="UMR7" s="1"/>
      <c r="UMS7" s="1"/>
      <c r="UMT7" s="1"/>
      <c r="UMU7" s="1"/>
      <c r="UMV7" s="1"/>
      <c r="UMW7" s="1"/>
      <c r="UMX7" s="1"/>
      <c r="UMY7" s="1"/>
      <c r="UMZ7" s="1"/>
      <c r="UNA7" s="1"/>
      <c r="UNB7" s="1"/>
      <c r="UNC7" s="1"/>
      <c r="UND7" s="1"/>
      <c r="UNE7" s="1"/>
      <c r="UNF7" s="1"/>
      <c r="UNG7" s="1"/>
      <c r="UNH7" s="1"/>
      <c r="UNI7" s="1"/>
      <c r="UNJ7" s="1"/>
      <c r="UNK7" s="1"/>
      <c r="UNL7" s="1"/>
      <c r="UNM7" s="1"/>
      <c r="UNN7" s="1"/>
      <c r="UNO7" s="1"/>
      <c r="UNP7" s="1"/>
      <c r="UNQ7" s="1"/>
      <c r="UNR7" s="1"/>
      <c r="UNS7" s="1"/>
      <c r="UNT7" s="1"/>
      <c r="UNU7" s="1"/>
      <c r="UNV7" s="1"/>
      <c r="UNW7" s="1"/>
      <c r="UNX7" s="1"/>
      <c r="UNY7" s="1"/>
      <c r="UNZ7" s="1"/>
      <c r="UOA7" s="1"/>
      <c r="UOB7" s="1"/>
      <c r="UOC7" s="1"/>
      <c r="UOD7" s="1"/>
      <c r="UOE7" s="1"/>
      <c r="UOF7" s="1"/>
      <c r="UOG7" s="1"/>
      <c r="UOH7" s="1"/>
      <c r="UOI7" s="1"/>
      <c r="UOJ7" s="1"/>
      <c r="UOK7" s="1"/>
      <c r="UOL7" s="1"/>
      <c r="UOM7" s="1"/>
      <c r="UON7" s="1"/>
      <c r="UOO7" s="1"/>
      <c r="UOP7" s="1"/>
      <c r="UOQ7" s="1"/>
      <c r="UOR7" s="1"/>
      <c r="UOS7" s="1"/>
      <c r="UOT7" s="1"/>
      <c r="UOU7" s="1"/>
      <c r="UOV7" s="1"/>
      <c r="UOW7" s="1"/>
      <c r="UOX7" s="1"/>
      <c r="UOY7" s="1"/>
      <c r="UOZ7" s="1"/>
      <c r="UPA7" s="1"/>
      <c r="UPB7" s="1"/>
      <c r="UPC7" s="1"/>
      <c r="UPD7" s="1"/>
      <c r="UPE7" s="1"/>
      <c r="UPF7" s="1"/>
      <c r="UPG7" s="1"/>
      <c r="UPH7" s="1"/>
      <c r="UPI7" s="1"/>
      <c r="UPJ7" s="1"/>
      <c r="UPK7" s="1"/>
      <c r="UPL7" s="1"/>
      <c r="UPM7" s="1"/>
      <c r="UPN7" s="1"/>
      <c r="UPO7" s="1"/>
      <c r="UPP7" s="1"/>
      <c r="UPQ7" s="1"/>
      <c r="UPR7" s="1"/>
      <c r="UPS7" s="1"/>
      <c r="UPT7" s="1"/>
      <c r="UPU7" s="1"/>
      <c r="UPV7" s="1"/>
      <c r="UPW7" s="1"/>
      <c r="UPX7" s="1"/>
      <c r="UPY7" s="1"/>
      <c r="UPZ7" s="1"/>
      <c r="UQA7" s="1"/>
      <c r="UQB7" s="1"/>
      <c r="UQC7" s="1"/>
      <c r="UQD7" s="1"/>
      <c r="UQE7" s="1"/>
      <c r="UQF7" s="1"/>
      <c r="UQG7" s="1"/>
      <c r="UQH7" s="1"/>
      <c r="UQI7" s="1"/>
      <c r="UQJ7" s="1"/>
      <c r="UQK7" s="1"/>
      <c r="UQL7" s="1"/>
      <c r="UQM7" s="1"/>
      <c r="UQN7" s="1"/>
      <c r="UQO7" s="1"/>
      <c r="UQP7" s="1"/>
      <c r="UQQ7" s="1"/>
      <c r="UQR7" s="1"/>
      <c r="UQS7" s="1"/>
      <c r="UQT7" s="1"/>
      <c r="UQU7" s="1"/>
      <c r="UQV7" s="1"/>
      <c r="UQW7" s="1"/>
      <c r="UQX7" s="1"/>
      <c r="UQY7" s="1"/>
      <c r="UQZ7" s="1"/>
      <c r="URA7" s="1"/>
      <c r="URB7" s="1"/>
      <c r="URC7" s="1"/>
      <c r="URD7" s="1"/>
      <c r="URE7" s="1"/>
      <c r="URF7" s="1"/>
      <c r="URG7" s="1"/>
      <c r="URH7" s="1"/>
      <c r="URI7" s="1"/>
      <c r="URJ7" s="1"/>
      <c r="URK7" s="1"/>
      <c r="URL7" s="1"/>
      <c r="URM7" s="1"/>
      <c r="URN7" s="1"/>
      <c r="URO7" s="1"/>
      <c r="URP7" s="1"/>
      <c r="URQ7" s="1"/>
      <c r="URR7" s="1"/>
      <c r="URS7" s="1"/>
      <c r="URT7" s="1"/>
      <c r="URU7" s="1"/>
      <c r="URV7" s="1"/>
      <c r="URW7" s="1"/>
      <c r="URX7" s="1"/>
      <c r="URY7" s="1"/>
      <c r="URZ7" s="1"/>
      <c r="USA7" s="1"/>
      <c r="USB7" s="1"/>
      <c r="USC7" s="1"/>
      <c r="USD7" s="1"/>
      <c r="USE7" s="1"/>
      <c r="USF7" s="1"/>
      <c r="USG7" s="1"/>
      <c r="USH7" s="1"/>
      <c r="USI7" s="1"/>
      <c r="USJ7" s="1"/>
      <c r="USK7" s="1"/>
      <c r="USL7" s="1"/>
      <c r="USM7" s="1"/>
      <c r="USN7" s="1"/>
      <c r="USO7" s="1"/>
      <c r="USP7" s="1"/>
      <c r="USQ7" s="1"/>
      <c r="USR7" s="1"/>
      <c r="USS7" s="1"/>
      <c r="UST7" s="1"/>
      <c r="USU7" s="1"/>
      <c r="USV7" s="1"/>
      <c r="USW7" s="1"/>
      <c r="USX7" s="1"/>
      <c r="USY7" s="1"/>
      <c r="USZ7" s="1"/>
      <c r="UTA7" s="1"/>
      <c r="UTB7" s="1"/>
      <c r="UTC7" s="1"/>
      <c r="UTD7" s="1"/>
      <c r="UTE7" s="1"/>
      <c r="UTF7" s="1"/>
      <c r="UTG7" s="1"/>
      <c r="UTH7" s="1"/>
      <c r="UTI7" s="1"/>
      <c r="UTJ7" s="1"/>
      <c r="UTK7" s="1"/>
      <c r="UTL7" s="1"/>
      <c r="UTM7" s="1"/>
      <c r="UTN7" s="1"/>
      <c r="UTO7" s="1"/>
      <c r="UTP7" s="1"/>
      <c r="UTQ7" s="1"/>
      <c r="UTR7" s="1"/>
      <c r="UTS7" s="1"/>
      <c r="UTT7" s="1"/>
      <c r="UTU7" s="1"/>
      <c r="UTV7" s="1"/>
      <c r="UTW7" s="1"/>
      <c r="UTX7" s="1"/>
      <c r="UTY7" s="1"/>
      <c r="UTZ7" s="1"/>
      <c r="UUA7" s="1"/>
      <c r="UUB7" s="1"/>
      <c r="UUC7" s="1"/>
      <c r="UUD7" s="1"/>
      <c r="UUE7" s="1"/>
      <c r="UUF7" s="1"/>
      <c r="UUG7" s="1"/>
      <c r="UUH7" s="1"/>
      <c r="UUI7" s="1"/>
      <c r="UUJ7" s="1"/>
      <c r="UUK7" s="1"/>
      <c r="UUL7" s="1"/>
      <c r="UUM7" s="1"/>
      <c r="UUN7" s="1"/>
      <c r="UUO7" s="1"/>
      <c r="UUP7" s="1"/>
      <c r="UUQ7" s="1"/>
      <c r="UUR7" s="1"/>
      <c r="UUS7" s="1"/>
      <c r="UUT7" s="1"/>
      <c r="UUU7" s="1"/>
      <c r="UUV7" s="1"/>
      <c r="UUW7" s="1"/>
      <c r="UUX7" s="1"/>
      <c r="UUY7" s="1"/>
      <c r="UUZ7" s="1"/>
      <c r="UVA7" s="1"/>
      <c r="UVB7" s="1"/>
      <c r="UVC7" s="1"/>
      <c r="UVD7" s="1"/>
      <c r="UVE7" s="1"/>
      <c r="UVF7" s="1"/>
      <c r="UVG7" s="1"/>
      <c r="UVH7" s="1"/>
      <c r="UVI7" s="1"/>
      <c r="UVJ7" s="1"/>
      <c r="UVK7" s="1"/>
      <c r="UVL7" s="1"/>
      <c r="UVM7" s="1"/>
      <c r="UVN7" s="1"/>
      <c r="UVO7" s="1"/>
      <c r="UVP7" s="1"/>
      <c r="UVQ7" s="1"/>
      <c r="UVR7" s="1"/>
      <c r="UVS7" s="1"/>
      <c r="UVT7" s="1"/>
      <c r="UVU7" s="1"/>
      <c r="UVV7" s="1"/>
      <c r="UVW7" s="1"/>
      <c r="UVX7" s="1"/>
      <c r="UVY7" s="1"/>
      <c r="UVZ7" s="1"/>
      <c r="UWA7" s="1"/>
      <c r="UWB7" s="1"/>
      <c r="UWC7" s="1"/>
      <c r="UWD7" s="1"/>
      <c r="UWE7" s="1"/>
      <c r="UWF7" s="1"/>
      <c r="UWG7" s="1"/>
      <c r="UWH7" s="1"/>
      <c r="UWI7" s="1"/>
      <c r="UWJ7" s="1"/>
      <c r="UWK7" s="1"/>
      <c r="UWL7" s="1"/>
      <c r="UWM7" s="1"/>
      <c r="UWN7" s="1"/>
      <c r="UWO7" s="1"/>
      <c r="UWP7" s="1"/>
      <c r="UWQ7" s="1"/>
      <c r="UWR7" s="1"/>
      <c r="UWS7" s="1"/>
      <c r="UWT7" s="1"/>
      <c r="UWU7" s="1"/>
      <c r="UWV7" s="1"/>
      <c r="UWW7" s="1"/>
      <c r="UWX7" s="1"/>
      <c r="UWY7" s="1"/>
      <c r="UWZ7" s="1"/>
      <c r="UXA7" s="1"/>
      <c r="UXB7" s="1"/>
      <c r="UXC7" s="1"/>
      <c r="UXD7" s="1"/>
      <c r="UXE7" s="1"/>
      <c r="UXF7" s="1"/>
      <c r="UXG7" s="1"/>
      <c r="UXH7" s="1"/>
      <c r="UXI7" s="1"/>
      <c r="UXJ7" s="1"/>
      <c r="UXK7" s="1"/>
      <c r="UXL7" s="1"/>
      <c r="UXM7" s="1"/>
      <c r="UXN7" s="1"/>
      <c r="UXO7" s="1"/>
      <c r="UXP7" s="1"/>
      <c r="UXQ7" s="1"/>
      <c r="UXR7" s="1"/>
      <c r="UXS7" s="1"/>
      <c r="UXT7" s="1"/>
      <c r="UXU7" s="1"/>
      <c r="UXV7" s="1"/>
      <c r="UXW7" s="1"/>
      <c r="UXX7" s="1"/>
      <c r="UXY7" s="1"/>
      <c r="UXZ7" s="1"/>
      <c r="UYA7" s="1"/>
      <c r="UYB7" s="1"/>
      <c r="UYC7" s="1"/>
      <c r="UYD7" s="1"/>
      <c r="UYE7" s="1"/>
      <c r="UYF7" s="1"/>
      <c r="UYG7" s="1"/>
      <c r="UYH7" s="1"/>
      <c r="UYI7" s="1"/>
      <c r="UYJ7" s="1"/>
      <c r="UYK7" s="1"/>
      <c r="UYL7" s="1"/>
      <c r="UYM7" s="1"/>
      <c r="UYN7" s="1"/>
      <c r="UYO7" s="1"/>
      <c r="UYP7" s="1"/>
      <c r="UYQ7" s="1"/>
      <c r="UYR7" s="1"/>
      <c r="UYS7" s="1"/>
      <c r="UYT7" s="1"/>
      <c r="UYU7" s="1"/>
      <c r="UYV7" s="1"/>
      <c r="UYW7" s="1"/>
      <c r="UYX7" s="1"/>
      <c r="UYY7" s="1"/>
      <c r="UYZ7" s="1"/>
      <c r="UZA7" s="1"/>
      <c r="UZB7" s="1"/>
      <c r="UZC7" s="1"/>
      <c r="UZD7" s="1"/>
      <c r="UZE7" s="1"/>
      <c r="UZF7" s="1"/>
      <c r="UZG7" s="1"/>
      <c r="UZH7" s="1"/>
      <c r="UZI7" s="1"/>
      <c r="UZJ7" s="1"/>
      <c r="UZK7" s="1"/>
      <c r="UZL7" s="1"/>
      <c r="UZM7" s="1"/>
      <c r="UZN7" s="1"/>
      <c r="UZO7" s="1"/>
      <c r="UZP7" s="1"/>
      <c r="UZQ7" s="1"/>
      <c r="UZR7" s="1"/>
      <c r="UZS7" s="1"/>
      <c r="UZT7" s="1"/>
      <c r="UZU7" s="1"/>
      <c r="UZV7" s="1"/>
      <c r="UZW7" s="1"/>
      <c r="UZX7" s="1"/>
      <c r="UZY7" s="1"/>
      <c r="UZZ7" s="1"/>
      <c r="VAA7" s="1"/>
      <c r="VAB7" s="1"/>
      <c r="VAC7" s="1"/>
      <c r="VAD7" s="1"/>
      <c r="VAE7" s="1"/>
      <c r="VAF7" s="1"/>
      <c r="VAG7" s="1"/>
      <c r="VAH7" s="1"/>
      <c r="VAI7" s="1"/>
      <c r="VAJ7" s="1"/>
      <c r="VAK7" s="1"/>
      <c r="VAL7" s="1"/>
      <c r="VAM7" s="1"/>
      <c r="VAN7" s="1"/>
      <c r="VAO7" s="1"/>
      <c r="VAP7" s="1"/>
      <c r="VAQ7" s="1"/>
      <c r="VAR7" s="1"/>
      <c r="VAS7" s="1"/>
      <c r="VAT7" s="1"/>
      <c r="VAU7" s="1"/>
      <c r="VAV7" s="1"/>
      <c r="VAW7" s="1"/>
      <c r="VAX7" s="1"/>
      <c r="VAY7" s="1"/>
      <c r="VAZ7" s="1"/>
      <c r="VBA7" s="1"/>
      <c r="VBB7" s="1"/>
      <c r="VBC7" s="1"/>
      <c r="VBD7" s="1"/>
      <c r="VBE7" s="1"/>
      <c r="VBF7" s="1"/>
      <c r="VBG7" s="1"/>
      <c r="VBH7" s="1"/>
      <c r="VBI7" s="1"/>
      <c r="VBJ7" s="1"/>
      <c r="VBK7" s="1"/>
      <c r="VBL7" s="1"/>
      <c r="VBM7" s="1"/>
      <c r="VBN7" s="1"/>
      <c r="VBO7" s="1"/>
      <c r="VBP7" s="1"/>
      <c r="VBQ7" s="1"/>
      <c r="VBR7" s="1"/>
      <c r="VBS7" s="1"/>
      <c r="VBT7" s="1"/>
      <c r="VBU7" s="1"/>
      <c r="VBV7" s="1"/>
      <c r="VBW7" s="1"/>
      <c r="VBX7" s="1"/>
      <c r="VBY7" s="1"/>
      <c r="VBZ7" s="1"/>
      <c r="VCA7" s="1"/>
      <c r="VCB7" s="1"/>
      <c r="VCC7" s="1"/>
      <c r="VCD7" s="1"/>
      <c r="VCE7" s="1"/>
      <c r="VCF7" s="1"/>
      <c r="VCG7" s="1"/>
      <c r="VCH7" s="1"/>
      <c r="VCI7" s="1"/>
      <c r="VCJ7" s="1"/>
      <c r="VCK7" s="1"/>
      <c r="VCL7" s="1"/>
      <c r="VCM7" s="1"/>
      <c r="VCN7" s="1"/>
      <c r="VCO7" s="1"/>
      <c r="VCP7" s="1"/>
      <c r="VCQ7" s="1"/>
      <c r="VCR7" s="1"/>
      <c r="VCS7" s="1"/>
      <c r="VCT7" s="1"/>
      <c r="VCU7" s="1"/>
      <c r="VCV7" s="1"/>
      <c r="VCW7" s="1"/>
      <c r="VCX7" s="1"/>
      <c r="VCY7" s="1"/>
      <c r="VCZ7" s="1"/>
      <c r="VDA7" s="1"/>
      <c r="VDB7" s="1"/>
      <c r="VDC7" s="1"/>
      <c r="VDD7" s="1"/>
      <c r="VDE7" s="1"/>
      <c r="VDF7" s="1"/>
      <c r="VDG7" s="1"/>
      <c r="VDH7" s="1"/>
      <c r="VDI7" s="1"/>
      <c r="VDJ7" s="1"/>
      <c r="VDK7" s="1"/>
      <c r="VDL7" s="1"/>
      <c r="VDM7" s="1"/>
      <c r="VDN7" s="1"/>
      <c r="VDO7" s="1"/>
      <c r="VDP7" s="1"/>
      <c r="VDQ7" s="1"/>
      <c r="VDR7" s="1"/>
      <c r="VDS7" s="1"/>
      <c r="VDT7" s="1"/>
      <c r="VDU7" s="1"/>
      <c r="VDV7" s="1"/>
      <c r="VDW7" s="1"/>
      <c r="VDX7" s="1"/>
      <c r="VDY7" s="1"/>
      <c r="VDZ7" s="1"/>
      <c r="VEA7" s="1"/>
      <c r="VEB7" s="1"/>
      <c r="VEC7" s="1"/>
      <c r="VED7" s="1"/>
      <c r="VEE7" s="1"/>
      <c r="VEF7" s="1"/>
      <c r="VEG7" s="1"/>
      <c r="VEH7" s="1"/>
      <c r="VEI7" s="1"/>
      <c r="VEJ7" s="1"/>
      <c r="VEK7" s="1"/>
      <c r="VEL7" s="1"/>
      <c r="VEM7" s="1"/>
      <c r="VEN7" s="1"/>
      <c r="VEO7" s="1"/>
      <c r="VEP7" s="1"/>
      <c r="VEQ7" s="1"/>
      <c r="VER7" s="1"/>
      <c r="VES7" s="1"/>
      <c r="VET7" s="1"/>
      <c r="VEU7" s="1"/>
      <c r="VEV7" s="1"/>
      <c r="VEW7" s="1"/>
      <c r="VEX7" s="1"/>
      <c r="VEY7" s="1"/>
      <c r="VEZ7" s="1"/>
      <c r="VFA7" s="1"/>
      <c r="VFB7" s="1"/>
      <c r="VFC7" s="1"/>
      <c r="VFD7" s="1"/>
      <c r="VFE7" s="1"/>
      <c r="VFF7" s="1"/>
      <c r="VFG7" s="1"/>
      <c r="VFH7" s="1"/>
      <c r="VFI7" s="1"/>
      <c r="VFJ7" s="1"/>
      <c r="VFK7" s="1"/>
      <c r="VFL7" s="1"/>
      <c r="VFM7" s="1"/>
      <c r="VFN7" s="1"/>
      <c r="VFO7" s="1"/>
      <c r="VFP7" s="1"/>
      <c r="VFQ7" s="1"/>
      <c r="VFR7" s="1"/>
      <c r="VFS7" s="1"/>
      <c r="VFT7" s="1"/>
      <c r="VFU7" s="1"/>
      <c r="VFV7" s="1"/>
      <c r="VFW7" s="1"/>
      <c r="VFX7" s="1"/>
      <c r="VFY7" s="1"/>
      <c r="VFZ7" s="1"/>
      <c r="VGA7" s="1"/>
      <c r="VGB7" s="1"/>
      <c r="VGC7" s="1"/>
      <c r="VGD7" s="1"/>
      <c r="VGE7" s="1"/>
      <c r="VGF7" s="1"/>
      <c r="VGG7" s="1"/>
      <c r="VGH7" s="1"/>
      <c r="VGI7" s="1"/>
      <c r="VGJ7" s="1"/>
      <c r="VGK7" s="1"/>
      <c r="VGL7" s="1"/>
      <c r="VGM7" s="1"/>
      <c r="VGN7" s="1"/>
      <c r="VGO7" s="1"/>
      <c r="VGP7" s="1"/>
      <c r="VGQ7" s="1"/>
      <c r="VGR7" s="1"/>
      <c r="VGS7" s="1"/>
      <c r="VGT7" s="1"/>
      <c r="VGU7" s="1"/>
      <c r="VGV7" s="1"/>
      <c r="VGW7" s="1"/>
      <c r="VGX7" s="1"/>
      <c r="VGY7" s="1"/>
      <c r="VGZ7" s="1"/>
      <c r="VHA7" s="1"/>
      <c r="VHB7" s="1"/>
      <c r="VHC7" s="1"/>
      <c r="VHD7" s="1"/>
      <c r="VHE7" s="1"/>
      <c r="VHF7" s="1"/>
      <c r="VHG7" s="1"/>
      <c r="VHH7" s="1"/>
      <c r="VHI7" s="1"/>
      <c r="VHJ7" s="1"/>
      <c r="VHK7" s="1"/>
      <c r="VHL7" s="1"/>
      <c r="VHM7" s="1"/>
      <c r="VHN7" s="1"/>
      <c r="VHO7" s="1"/>
      <c r="VHP7" s="1"/>
      <c r="VHQ7" s="1"/>
      <c r="VHR7" s="1"/>
      <c r="VHS7" s="1"/>
      <c r="VHT7" s="1"/>
      <c r="VHU7" s="1"/>
      <c r="VHV7" s="1"/>
      <c r="VHW7" s="1"/>
      <c r="VHX7" s="1"/>
      <c r="VHY7" s="1"/>
      <c r="VHZ7" s="1"/>
      <c r="VIA7" s="1"/>
      <c r="VIB7" s="1"/>
      <c r="VIC7" s="1"/>
      <c r="VID7" s="1"/>
      <c r="VIE7" s="1"/>
      <c r="VIF7" s="1"/>
      <c r="VIG7" s="1"/>
      <c r="VIH7" s="1"/>
      <c r="VII7" s="1"/>
      <c r="VIJ7" s="1"/>
      <c r="VIK7" s="1"/>
      <c r="VIL7" s="1"/>
      <c r="VIM7" s="1"/>
      <c r="VIN7" s="1"/>
      <c r="VIO7" s="1"/>
      <c r="VIP7" s="1"/>
      <c r="VIQ7" s="1"/>
      <c r="VIR7" s="1"/>
      <c r="VIS7" s="1"/>
      <c r="VIT7" s="1"/>
      <c r="VIU7" s="1"/>
      <c r="VIV7" s="1"/>
      <c r="VIW7" s="1"/>
      <c r="VIX7" s="1"/>
      <c r="VIY7" s="1"/>
      <c r="VIZ7" s="1"/>
      <c r="VJA7" s="1"/>
      <c r="VJB7" s="1"/>
      <c r="VJC7" s="1"/>
      <c r="VJD7" s="1"/>
      <c r="VJE7" s="1"/>
      <c r="VJF7" s="1"/>
      <c r="VJG7" s="1"/>
      <c r="VJH7" s="1"/>
      <c r="VJI7" s="1"/>
      <c r="VJJ7" s="1"/>
      <c r="VJK7" s="1"/>
      <c r="VJL7" s="1"/>
      <c r="VJM7" s="1"/>
      <c r="VJN7" s="1"/>
      <c r="VJO7" s="1"/>
      <c r="VJP7" s="1"/>
      <c r="VJQ7" s="1"/>
      <c r="VJR7" s="1"/>
      <c r="VJS7" s="1"/>
      <c r="VJT7" s="1"/>
      <c r="VJU7" s="1"/>
      <c r="VJV7" s="1"/>
      <c r="VJW7" s="1"/>
      <c r="VJX7" s="1"/>
      <c r="VJY7" s="1"/>
      <c r="VJZ7" s="1"/>
      <c r="VKA7" s="1"/>
      <c r="VKB7" s="1"/>
      <c r="VKC7" s="1"/>
      <c r="VKD7" s="1"/>
      <c r="VKE7" s="1"/>
      <c r="VKF7" s="1"/>
      <c r="VKG7" s="1"/>
      <c r="VKH7" s="1"/>
      <c r="VKI7" s="1"/>
      <c r="VKJ7" s="1"/>
      <c r="VKK7" s="1"/>
      <c r="VKL7" s="1"/>
      <c r="VKM7" s="1"/>
      <c r="VKN7" s="1"/>
      <c r="VKO7" s="1"/>
      <c r="VKP7" s="1"/>
      <c r="VKQ7" s="1"/>
      <c r="VKR7" s="1"/>
      <c r="VKS7" s="1"/>
      <c r="VKT7" s="1"/>
      <c r="VKU7" s="1"/>
      <c r="VKV7" s="1"/>
      <c r="VKW7" s="1"/>
      <c r="VKX7" s="1"/>
      <c r="VKY7" s="1"/>
      <c r="VKZ7" s="1"/>
      <c r="VLA7" s="1"/>
      <c r="VLB7" s="1"/>
      <c r="VLC7" s="1"/>
      <c r="VLD7" s="1"/>
      <c r="VLE7" s="1"/>
      <c r="VLF7" s="1"/>
      <c r="VLG7" s="1"/>
      <c r="VLH7" s="1"/>
      <c r="VLI7" s="1"/>
      <c r="VLJ7" s="1"/>
      <c r="VLK7" s="1"/>
      <c r="VLL7" s="1"/>
      <c r="VLM7" s="1"/>
      <c r="VLN7" s="1"/>
      <c r="VLO7" s="1"/>
      <c r="VLP7" s="1"/>
      <c r="VLQ7" s="1"/>
      <c r="VLR7" s="1"/>
      <c r="VLS7" s="1"/>
      <c r="VLT7" s="1"/>
      <c r="VLU7" s="1"/>
      <c r="VLV7" s="1"/>
      <c r="VLW7" s="1"/>
      <c r="VLX7" s="1"/>
      <c r="VLY7" s="1"/>
      <c r="VLZ7" s="1"/>
      <c r="VMA7" s="1"/>
      <c r="VMB7" s="1"/>
      <c r="VMC7" s="1"/>
      <c r="VMD7" s="1"/>
      <c r="VME7" s="1"/>
      <c r="VMF7" s="1"/>
      <c r="VMG7" s="1"/>
      <c r="VMH7" s="1"/>
      <c r="VMI7" s="1"/>
      <c r="VMJ7" s="1"/>
      <c r="VMK7" s="1"/>
      <c r="VML7" s="1"/>
      <c r="VMM7" s="1"/>
      <c r="VMN7" s="1"/>
      <c r="VMO7" s="1"/>
      <c r="VMP7" s="1"/>
      <c r="VMQ7" s="1"/>
      <c r="VMR7" s="1"/>
      <c r="VMS7" s="1"/>
      <c r="VMT7" s="1"/>
      <c r="VMU7" s="1"/>
      <c r="VMV7" s="1"/>
      <c r="VMW7" s="1"/>
      <c r="VMX7" s="1"/>
      <c r="VMY7" s="1"/>
      <c r="VMZ7" s="1"/>
      <c r="VNA7" s="1"/>
      <c r="VNB7" s="1"/>
      <c r="VNC7" s="1"/>
      <c r="VND7" s="1"/>
      <c r="VNE7" s="1"/>
      <c r="VNF7" s="1"/>
      <c r="VNG7" s="1"/>
      <c r="VNH7" s="1"/>
      <c r="VNI7" s="1"/>
      <c r="VNJ7" s="1"/>
      <c r="VNK7" s="1"/>
      <c r="VNL7" s="1"/>
      <c r="VNM7" s="1"/>
      <c r="VNN7" s="1"/>
      <c r="VNO7" s="1"/>
      <c r="VNP7" s="1"/>
      <c r="VNQ7" s="1"/>
      <c r="VNR7" s="1"/>
      <c r="VNS7" s="1"/>
      <c r="VNT7" s="1"/>
      <c r="VNU7" s="1"/>
      <c r="VNV7" s="1"/>
      <c r="VNW7" s="1"/>
      <c r="VNX7" s="1"/>
      <c r="VNY7" s="1"/>
      <c r="VNZ7" s="1"/>
      <c r="VOA7" s="1"/>
      <c r="VOB7" s="1"/>
      <c r="VOC7" s="1"/>
      <c r="VOD7" s="1"/>
      <c r="VOE7" s="1"/>
      <c r="VOF7" s="1"/>
      <c r="VOG7" s="1"/>
      <c r="VOH7" s="1"/>
      <c r="VOI7" s="1"/>
      <c r="VOJ7" s="1"/>
      <c r="VOK7" s="1"/>
      <c r="VOL7" s="1"/>
      <c r="VOM7" s="1"/>
      <c r="VON7" s="1"/>
      <c r="VOO7" s="1"/>
      <c r="VOP7" s="1"/>
      <c r="VOQ7" s="1"/>
      <c r="VOR7" s="1"/>
      <c r="VOS7" s="1"/>
      <c r="VOT7" s="1"/>
      <c r="VOU7" s="1"/>
      <c r="VOV7" s="1"/>
      <c r="VOW7" s="1"/>
      <c r="VOX7" s="1"/>
      <c r="VOY7" s="1"/>
      <c r="VOZ7" s="1"/>
      <c r="VPA7" s="1"/>
      <c r="VPB7" s="1"/>
      <c r="VPC7" s="1"/>
      <c r="VPD7" s="1"/>
      <c r="VPE7" s="1"/>
      <c r="VPF7" s="1"/>
      <c r="VPG7" s="1"/>
      <c r="VPH7" s="1"/>
      <c r="VPI7" s="1"/>
      <c r="VPJ7" s="1"/>
      <c r="VPK7" s="1"/>
      <c r="VPL7" s="1"/>
      <c r="VPM7" s="1"/>
      <c r="VPN7" s="1"/>
      <c r="VPO7" s="1"/>
      <c r="VPP7" s="1"/>
      <c r="VPQ7" s="1"/>
      <c r="VPR7" s="1"/>
      <c r="VPS7" s="1"/>
      <c r="VPT7" s="1"/>
      <c r="VPU7" s="1"/>
      <c r="VPV7" s="1"/>
      <c r="VPW7" s="1"/>
      <c r="VPX7" s="1"/>
      <c r="VPY7" s="1"/>
      <c r="VPZ7" s="1"/>
      <c r="VQA7" s="1"/>
      <c r="VQB7" s="1"/>
      <c r="VQC7" s="1"/>
      <c r="VQD7" s="1"/>
      <c r="VQE7" s="1"/>
      <c r="VQF7" s="1"/>
      <c r="VQG7" s="1"/>
      <c r="VQH7" s="1"/>
      <c r="VQI7" s="1"/>
      <c r="VQJ7" s="1"/>
      <c r="VQK7" s="1"/>
      <c r="VQL7" s="1"/>
      <c r="VQM7" s="1"/>
      <c r="VQN7" s="1"/>
      <c r="VQO7" s="1"/>
      <c r="VQP7" s="1"/>
      <c r="VQQ7" s="1"/>
      <c r="VQR7" s="1"/>
      <c r="VQS7" s="1"/>
      <c r="VQT7" s="1"/>
      <c r="VQU7" s="1"/>
      <c r="VQV7" s="1"/>
      <c r="VQW7" s="1"/>
      <c r="VQX7" s="1"/>
      <c r="VQY7" s="1"/>
      <c r="VQZ7" s="1"/>
      <c r="VRA7" s="1"/>
      <c r="VRB7" s="1"/>
      <c r="VRC7" s="1"/>
      <c r="VRD7" s="1"/>
      <c r="VRE7" s="1"/>
      <c r="VRF7" s="1"/>
      <c r="VRG7" s="1"/>
      <c r="VRH7" s="1"/>
      <c r="VRI7" s="1"/>
      <c r="VRJ7" s="1"/>
      <c r="VRK7" s="1"/>
      <c r="VRL7" s="1"/>
      <c r="VRM7" s="1"/>
      <c r="VRN7" s="1"/>
      <c r="VRO7" s="1"/>
      <c r="VRP7" s="1"/>
      <c r="VRQ7" s="1"/>
      <c r="VRR7" s="1"/>
      <c r="VRS7" s="1"/>
      <c r="VRT7" s="1"/>
      <c r="VRU7" s="1"/>
      <c r="VRV7" s="1"/>
      <c r="VRW7" s="1"/>
      <c r="VRX7" s="1"/>
      <c r="VRY7" s="1"/>
      <c r="VRZ7" s="1"/>
      <c r="VSA7" s="1"/>
      <c r="VSB7" s="1"/>
      <c r="VSC7" s="1"/>
      <c r="VSD7" s="1"/>
      <c r="VSE7" s="1"/>
      <c r="VSF7" s="1"/>
      <c r="VSG7" s="1"/>
      <c r="VSH7" s="1"/>
      <c r="VSI7" s="1"/>
      <c r="VSJ7" s="1"/>
      <c r="VSK7" s="1"/>
      <c r="VSL7" s="1"/>
      <c r="VSM7" s="1"/>
      <c r="VSN7" s="1"/>
      <c r="VSO7" s="1"/>
      <c r="VSP7" s="1"/>
      <c r="VSQ7" s="1"/>
      <c r="VSR7" s="1"/>
      <c r="VSS7" s="1"/>
      <c r="VST7" s="1"/>
      <c r="VSU7" s="1"/>
      <c r="VSV7" s="1"/>
      <c r="VSW7" s="1"/>
      <c r="VSX7" s="1"/>
      <c r="VSY7" s="1"/>
      <c r="VSZ7" s="1"/>
      <c r="VTA7" s="1"/>
      <c r="VTB7" s="1"/>
      <c r="VTC7" s="1"/>
      <c r="VTD7" s="1"/>
      <c r="VTE7" s="1"/>
      <c r="VTF7" s="1"/>
      <c r="VTG7" s="1"/>
      <c r="VTH7" s="1"/>
      <c r="VTI7" s="1"/>
      <c r="VTJ7" s="1"/>
      <c r="VTK7" s="1"/>
      <c r="VTL7" s="1"/>
      <c r="VTM7" s="1"/>
      <c r="VTN7" s="1"/>
      <c r="VTO7" s="1"/>
      <c r="VTP7" s="1"/>
      <c r="VTQ7" s="1"/>
      <c r="VTR7" s="1"/>
      <c r="VTS7" s="1"/>
      <c r="VTT7" s="1"/>
      <c r="VTU7" s="1"/>
      <c r="VTV7" s="1"/>
      <c r="VTW7" s="1"/>
      <c r="VTX7" s="1"/>
      <c r="VTY7" s="1"/>
      <c r="VTZ7" s="1"/>
      <c r="VUA7" s="1"/>
      <c r="VUB7" s="1"/>
      <c r="VUC7" s="1"/>
      <c r="VUD7" s="1"/>
      <c r="VUE7" s="1"/>
      <c r="VUF7" s="1"/>
      <c r="VUG7" s="1"/>
      <c r="VUH7" s="1"/>
      <c r="VUI7" s="1"/>
      <c r="VUJ7" s="1"/>
      <c r="VUK7" s="1"/>
      <c r="VUL7" s="1"/>
      <c r="VUM7" s="1"/>
      <c r="VUN7" s="1"/>
      <c r="VUO7" s="1"/>
      <c r="VUP7" s="1"/>
      <c r="VUQ7" s="1"/>
      <c r="VUR7" s="1"/>
      <c r="VUS7" s="1"/>
      <c r="VUT7" s="1"/>
      <c r="VUU7" s="1"/>
      <c r="VUV7" s="1"/>
      <c r="VUW7" s="1"/>
      <c r="VUX7" s="1"/>
      <c r="VUY7" s="1"/>
      <c r="VUZ7" s="1"/>
      <c r="VVA7" s="1"/>
      <c r="VVB7" s="1"/>
      <c r="VVC7" s="1"/>
      <c r="VVD7" s="1"/>
      <c r="VVE7" s="1"/>
      <c r="VVF7" s="1"/>
      <c r="VVG7" s="1"/>
      <c r="VVH7" s="1"/>
      <c r="VVI7" s="1"/>
      <c r="VVJ7" s="1"/>
      <c r="VVK7" s="1"/>
      <c r="VVL7" s="1"/>
      <c r="VVM7" s="1"/>
      <c r="VVN7" s="1"/>
      <c r="VVO7" s="1"/>
      <c r="VVP7" s="1"/>
      <c r="VVQ7" s="1"/>
      <c r="VVR7" s="1"/>
      <c r="VVS7" s="1"/>
      <c r="VVT7" s="1"/>
      <c r="VVU7" s="1"/>
      <c r="VVV7" s="1"/>
      <c r="VVW7" s="1"/>
      <c r="VVX7" s="1"/>
      <c r="VVY7" s="1"/>
      <c r="VVZ7" s="1"/>
      <c r="VWA7" s="1"/>
      <c r="VWB7" s="1"/>
      <c r="VWC7" s="1"/>
      <c r="VWD7" s="1"/>
      <c r="VWE7" s="1"/>
      <c r="VWF7" s="1"/>
      <c r="VWG7" s="1"/>
      <c r="VWH7" s="1"/>
      <c r="VWI7" s="1"/>
      <c r="VWJ7" s="1"/>
      <c r="VWK7" s="1"/>
      <c r="VWL7" s="1"/>
      <c r="VWM7" s="1"/>
      <c r="VWN7" s="1"/>
      <c r="VWO7" s="1"/>
      <c r="VWP7" s="1"/>
      <c r="VWQ7" s="1"/>
      <c r="VWR7" s="1"/>
      <c r="VWS7" s="1"/>
      <c r="VWT7" s="1"/>
      <c r="VWU7" s="1"/>
      <c r="VWV7" s="1"/>
      <c r="VWW7" s="1"/>
      <c r="VWX7" s="1"/>
      <c r="VWY7" s="1"/>
      <c r="VWZ7" s="1"/>
      <c r="VXA7" s="1"/>
      <c r="VXB7" s="1"/>
      <c r="VXC7" s="1"/>
      <c r="VXD7" s="1"/>
      <c r="VXE7" s="1"/>
      <c r="VXF7" s="1"/>
      <c r="VXG7" s="1"/>
      <c r="VXH7" s="1"/>
      <c r="VXI7" s="1"/>
      <c r="VXJ7" s="1"/>
      <c r="VXK7" s="1"/>
      <c r="VXL7" s="1"/>
      <c r="VXM7" s="1"/>
      <c r="VXN7" s="1"/>
      <c r="VXO7" s="1"/>
      <c r="VXP7" s="1"/>
      <c r="VXQ7" s="1"/>
      <c r="VXR7" s="1"/>
      <c r="VXS7" s="1"/>
      <c r="VXT7" s="1"/>
      <c r="VXU7" s="1"/>
      <c r="VXV7" s="1"/>
      <c r="VXW7" s="1"/>
      <c r="VXX7" s="1"/>
      <c r="VXY7" s="1"/>
      <c r="VXZ7" s="1"/>
      <c r="VYA7" s="1"/>
      <c r="VYB7" s="1"/>
      <c r="VYC7" s="1"/>
      <c r="VYD7" s="1"/>
      <c r="VYE7" s="1"/>
      <c r="VYF7" s="1"/>
      <c r="VYG7" s="1"/>
      <c r="VYH7" s="1"/>
      <c r="VYI7" s="1"/>
      <c r="VYJ7" s="1"/>
      <c r="VYK7" s="1"/>
      <c r="VYL7" s="1"/>
      <c r="VYM7" s="1"/>
      <c r="VYN7" s="1"/>
      <c r="VYO7" s="1"/>
      <c r="VYP7" s="1"/>
      <c r="VYQ7" s="1"/>
      <c r="VYR7" s="1"/>
      <c r="VYS7" s="1"/>
      <c r="VYT7" s="1"/>
      <c r="VYU7" s="1"/>
      <c r="VYV7" s="1"/>
      <c r="VYW7" s="1"/>
      <c r="VYX7" s="1"/>
      <c r="VYY7" s="1"/>
      <c r="VYZ7" s="1"/>
      <c r="VZA7" s="1"/>
      <c r="VZB7" s="1"/>
      <c r="VZC7" s="1"/>
      <c r="VZD7" s="1"/>
      <c r="VZE7" s="1"/>
      <c r="VZF7" s="1"/>
      <c r="VZG7" s="1"/>
      <c r="VZH7" s="1"/>
      <c r="VZI7" s="1"/>
      <c r="VZJ7" s="1"/>
      <c r="VZK7" s="1"/>
      <c r="VZL7" s="1"/>
      <c r="VZM7" s="1"/>
      <c r="VZN7" s="1"/>
      <c r="VZO7" s="1"/>
      <c r="VZP7" s="1"/>
      <c r="VZQ7" s="1"/>
      <c r="VZR7" s="1"/>
      <c r="VZS7" s="1"/>
      <c r="VZT7" s="1"/>
      <c r="VZU7" s="1"/>
      <c r="VZV7" s="1"/>
      <c r="VZW7" s="1"/>
      <c r="VZX7" s="1"/>
      <c r="VZY7" s="1"/>
      <c r="VZZ7" s="1"/>
      <c r="WAA7" s="1"/>
      <c r="WAB7" s="1"/>
      <c r="WAC7" s="1"/>
      <c r="WAD7" s="1"/>
      <c r="WAE7" s="1"/>
      <c r="WAF7" s="1"/>
      <c r="WAG7" s="1"/>
      <c r="WAH7" s="1"/>
      <c r="WAI7" s="1"/>
      <c r="WAJ7" s="1"/>
      <c r="WAK7" s="1"/>
      <c r="WAL7" s="1"/>
      <c r="WAM7" s="1"/>
      <c r="WAN7" s="1"/>
      <c r="WAO7" s="1"/>
      <c r="WAP7" s="1"/>
      <c r="WAQ7" s="1"/>
      <c r="WAR7" s="1"/>
      <c r="WAS7" s="1"/>
      <c r="WAT7" s="1"/>
      <c r="WAU7" s="1"/>
      <c r="WAV7" s="1"/>
      <c r="WAW7" s="1"/>
      <c r="WAX7" s="1"/>
      <c r="WAY7" s="1"/>
      <c r="WAZ7" s="1"/>
      <c r="WBA7" s="1"/>
      <c r="WBB7" s="1"/>
      <c r="WBC7" s="1"/>
      <c r="WBD7" s="1"/>
      <c r="WBE7" s="1"/>
      <c r="WBF7" s="1"/>
      <c r="WBG7" s="1"/>
      <c r="WBH7" s="1"/>
      <c r="WBI7" s="1"/>
      <c r="WBJ7" s="1"/>
      <c r="WBK7" s="1"/>
      <c r="WBL7" s="1"/>
      <c r="WBM7" s="1"/>
      <c r="WBN7" s="1"/>
      <c r="WBO7" s="1"/>
      <c r="WBP7" s="1"/>
      <c r="WBQ7" s="1"/>
      <c r="WBR7" s="1"/>
      <c r="WBS7" s="1"/>
      <c r="WBT7" s="1"/>
      <c r="WBU7" s="1"/>
      <c r="WBV7" s="1"/>
      <c r="WBW7" s="1"/>
      <c r="WBX7" s="1"/>
      <c r="WBY7" s="1"/>
      <c r="WBZ7" s="1"/>
      <c r="WCA7" s="1"/>
      <c r="WCB7" s="1"/>
      <c r="WCC7" s="1"/>
      <c r="WCD7" s="1"/>
      <c r="WCE7" s="1"/>
      <c r="WCF7" s="1"/>
      <c r="WCG7" s="1"/>
      <c r="WCH7" s="1"/>
      <c r="WCI7" s="1"/>
      <c r="WCJ7" s="1"/>
      <c r="WCK7" s="1"/>
      <c r="WCL7" s="1"/>
      <c r="WCM7" s="1"/>
      <c r="WCN7" s="1"/>
      <c r="WCO7" s="1"/>
      <c r="WCP7" s="1"/>
      <c r="WCQ7" s="1"/>
      <c r="WCR7" s="1"/>
      <c r="WCS7" s="1"/>
      <c r="WCT7" s="1"/>
      <c r="WCU7" s="1"/>
      <c r="WCV7" s="1"/>
      <c r="WCW7" s="1"/>
      <c r="WCX7" s="1"/>
      <c r="WCY7" s="1"/>
      <c r="WCZ7" s="1"/>
      <c r="WDA7" s="1"/>
      <c r="WDB7" s="1"/>
      <c r="WDC7" s="1"/>
      <c r="WDD7" s="1"/>
      <c r="WDE7" s="1"/>
      <c r="WDF7" s="1"/>
      <c r="WDG7" s="1"/>
      <c r="WDH7" s="1"/>
      <c r="WDI7" s="1"/>
      <c r="WDJ7" s="1"/>
      <c r="WDK7" s="1"/>
      <c r="WDL7" s="1"/>
      <c r="WDM7" s="1"/>
      <c r="WDN7" s="1"/>
      <c r="WDO7" s="1"/>
      <c r="WDP7" s="1"/>
      <c r="WDQ7" s="1"/>
      <c r="WDR7" s="1"/>
      <c r="WDS7" s="1"/>
      <c r="WDT7" s="1"/>
      <c r="WDU7" s="1"/>
      <c r="WDV7" s="1"/>
      <c r="WDW7" s="1"/>
      <c r="WDX7" s="1"/>
      <c r="WDY7" s="1"/>
      <c r="WDZ7" s="1"/>
      <c r="WEA7" s="1"/>
      <c r="WEB7" s="1"/>
      <c r="WEC7" s="1"/>
      <c r="WED7" s="1"/>
      <c r="WEE7" s="1"/>
      <c r="WEF7" s="1"/>
      <c r="WEG7" s="1"/>
      <c r="WEH7" s="1"/>
      <c r="WEI7" s="1"/>
      <c r="WEJ7" s="1"/>
      <c r="WEK7" s="1"/>
      <c r="WEL7" s="1"/>
      <c r="WEM7" s="1"/>
      <c r="WEN7" s="1"/>
      <c r="WEO7" s="1"/>
      <c r="WEP7" s="1"/>
      <c r="WEQ7" s="1"/>
      <c r="WER7" s="1"/>
      <c r="WES7" s="1"/>
      <c r="WET7" s="1"/>
      <c r="WEU7" s="1"/>
      <c r="WEV7" s="1"/>
      <c r="WEW7" s="1"/>
      <c r="WEX7" s="1"/>
      <c r="WEY7" s="1"/>
      <c r="WEZ7" s="1"/>
      <c r="WFA7" s="1"/>
      <c r="WFB7" s="1"/>
      <c r="WFC7" s="1"/>
      <c r="WFD7" s="1"/>
      <c r="WFE7" s="1"/>
      <c r="WFF7" s="1"/>
      <c r="WFG7" s="1"/>
      <c r="WFH7" s="1"/>
      <c r="WFI7" s="1"/>
      <c r="WFJ7" s="1"/>
      <c r="WFK7" s="1"/>
      <c r="WFL7" s="1"/>
      <c r="WFM7" s="1"/>
      <c r="WFN7" s="1"/>
      <c r="WFO7" s="1"/>
      <c r="WFP7" s="1"/>
      <c r="WFQ7" s="1"/>
      <c r="WFR7" s="1"/>
      <c r="WFS7" s="1"/>
      <c r="WFT7" s="1"/>
      <c r="WFU7" s="1"/>
      <c r="WFV7" s="1"/>
      <c r="WFW7" s="1"/>
      <c r="WFX7" s="1"/>
      <c r="WFY7" s="1"/>
      <c r="WFZ7" s="1"/>
      <c r="WGA7" s="1"/>
      <c r="WGB7" s="1"/>
      <c r="WGC7" s="1"/>
      <c r="WGD7" s="1"/>
      <c r="WGE7" s="1"/>
      <c r="WGF7" s="1"/>
      <c r="WGG7" s="1"/>
      <c r="WGH7" s="1"/>
      <c r="WGI7" s="1"/>
      <c r="WGJ7" s="1"/>
      <c r="WGK7" s="1"/>
      <c r="WGL7" s="1"/>
      <c r="WGM7" s="1"/>
      <c r="WGN7" s="1"/>
      <c r="WGO7" s="1"/>
      <c r="WGP7" s="1"/>
      <c r="WGQ7" s="1"/>
      <c r="WGR7" s="1"/>
      <c r="WGS7" s="1"/>
      <c r="WGT7" s="1"/>
      <c r="WGU7" s="1"/>
      <c r="WGV7" s="1"/>
      <c r="WGW7" s="1"/>
      <c r="WGX7" s="1"/>
      <c r="WGY7" s="1"/>
      <c r="WGZ7" s="1"/>
      <c r="WHA7" s="1"/>
      <c r="WHB7" s="1"/>
      <c r="WHC7" s="1"/>
      <c r="WHD7" s="1"/>
      <c r="WHE7" s="1"/>
      <c r="WHF7" s="1"/>
      <c r="WHG7" s="1"/>
      <c r="WHH7" s="1"/>
      <c r="WHI7" s="1"/>
      <c r="WHJ7" s="1"/>
      <c r="WHK7" s="1"/>
      <c r="WHL7" s="1"/>
      <c r="WHM7" s="1"/>
      <c r="WHN7" s="1"/>
      <c r="WHO7" s="1"/>
      <c r="WHP7" s="1"/>
      <c r="WHQ7" s="1"/>
      <c r="WHR7" s="1"/>
      <c r="WHS7" s="1"/>
      <c r="WHT7" s="1"/>
      <c r="WHU7" s="1"/>
      <c r="WHV7" s="1"/>
      <c r="WHW7" s="1"/>
      <c r="WHX7" s="1"/>
      <c r="WHY7" s="1"/>
      <c r="WHZ7" s="1"/>
      <c r="WIA7" s="1"/>
      <c r="WIB7" s="1"/>
      <c r="WIC7" s="1"/>
      <c r="WID7" s="1"/>
      <c r="WIE7" s="1"/>
      <c r="WIF7" s="1"/>
      <c r="WIG7" s="1"/>
      <c r="WIH7" s="1"/>
      <c r="WII7" s="1"/>
      <c r="WIJ7" s="1"/>
      <c r="WIK7" s="1"/>
      <c r="WIL7" s="1"/>
      <c r="WIM7" s="1"/>
      <c r="WIN7" s="1"/>
      <c r="WIO7" s="1"/>
      <c r="WIP7" s="1"/>
      <c r="WIQ7" s="1"/>
      <c r="WIR7" s="1"/>
      <c r="WIS7" s="1"/>
      <c r="WIT7" s="1"/>
      <c r="WIU7" s="1"/>
      <c r="WIV7" s="1"/>
      <c r="WIW7" s="1"/>
      <c r="WIX7" s="1"/>
      <c r="WIY7" s="1"/>
      <c r="WIZ7" s="1"/>
      <c r="WJA7" s="1"/>
      <c r="WJB7" s="1"/>
      <c r="WJC7" s="1"/>
      <c r="WJD7" s="1"/>
      <c r="WJE7" s="1"/>
      <c r="WJF7" s="1"/>
      <c r="WJG7" s="1"/>
      <c r="WJH7" s="1"/>
      <c r="WJI7" s="1"/>
      <c r="WJJ7" s="1"/>
      <c r="WJK7" s="1"/>
      <c r="WJL7" s="1"/>
      <c r="WJM7" s="1"/>
      <c r="WJN7" s="1"/>
      <c r="WJO7" s="1"/>
      <c r="WJP7" s="1"/>
      <c r="WJQ7" s="1"/>
      <c r="WJR7" s="1"/>
      <c r="WJS7" s="1"/>
      <c r="WJT7" s="1"/>
      <c r="WJU7" s="1"/>
      <c r="WJV7" s="1"/>
      <c r="WJW7" s="1"/>
      <c r="WJX7" s="1"/>
      <c r="WJY7" s="1"/>
      <c r="WJZ7" s="1"/>
      <c r="WKA7" s="1"/>
      <c r="WKB7" s="1"/>
      <c r="WKC7" s="1"/>
      <c r="WKD7" s="1"/>
      <c r="WKE7" s="1"/>
      <c r="WKF7" s="1"/>
      <c r="WKG7" s="1"/>
      <c r="WKH7" s="1"/>
      <c r="WKI7" s="1"/>
      <c r="WKJ7" s="1"/>
      <c r="WKK7" s="1"/>
      <c r="WKL7" s="1"/>
      <c r="WKM7" s="1"/>
      <c r="WKN7" s="1"/>
      <c r="WKO7" s="1"/>
      <c r="WKP7" s="1"/>
      <c r="WKQ7" s="1"/>
      <c r="WKR7" s="1"/>
      <c r="WKS7" s="1"/>
      <c r="WKT7" s="1"/>
      <c r="WKU7" s="1"/>
      <c r="WKV7" s="1"/>
      <c r="WKW7" s="1"/>
      <c r="WKX7" s="1"/>
      <c r="WKY7" s="1"/>
      <c r="WKZ7" s="1"/>
      <c r="WLA7" s="1"/>
      <c r="WLB7" s="1"/>
      <c r="WLC7" s="1"/>
      <c r="WLD7" s="1"/>
      <c r="WLE7" s="1"/>
      <c r="WLF7" s="1"/>
      <c r="WLG7" s="1"/>
      <c r="WLH7" s="1"/>
      <c r="WLI7" s="1"/>
      <c r="WLJ7" s="1"/>
      <c r="WLK7" s="1"/>
      <c r="WLL7" s="1"/>
      <c r="WLM7" s="1"/>
      <c r="WLN7" s="1"/>
      <c r="WLO7" s="1"/>
      <c r="WLP7" s="1"/>
      <c r="WLQ7" s="1"/>
      <c r="WLR7" s="1"/>
      <c r="WLS7" s="1"/>
      <c r="WLT7" s="1"/>
      <c r="WLU7" s="1"/>
      <c r="WLV7" s="1"/>
      <c r="WLW7" s="1"/>
      <c r="WLX7" s="1"/>
      <c r="WLY7" s="1"/>
      <c r="WLZ7" s="1"/>
      <c r="WMA7" s="1"/>
      <c r="WMB7" s="1"/>
      <c r="WMC7" s="1"/>
      <c r="WMD7" s="1"/>
      <c r="WME7" s="1"/>
      <c r="WMF7" s="1"/>
      <c r="WMG7" s="1"/>
      <c r="WMH7" s="1"/>
      <c r="WMI7" s="1"/>
      <c r="WMJ7" s="1"/>
      <c r="WMK7" s="1"/>
      <c r="WML7" s="1"/>
      <c r="WMM7" s="1"/>
      <c r="WMN7" s="1"/>
      <c r="WMO7" s="1"/>
      <c r="WMP7" s="1"/>
      <c r="WMQ7" s="1"/>
      <c r="WMR7" s="1"/>
      <c r="WMS7" s="1"/>
      <c r="WMT7" s="1"/>
      <c r="WMU7" s="1"/>
      <c r="WMV7" s="1"/>
      <c r="WMW7" s="1"/>
      <c r="WMX7" s="1"/>
      <c r="WMY7" s="1"/>
      <c r="WMZ7" s="1"/>
      <c r="WNA7" s="1"/>
      <c r="WNB7" s="1"/>
      <c r="WNC7" s="1"/>
      <c r="WND7" s="1"/>
      <c r="WNE7" s="1"/>
      <c r="WNF7" s="1"/>
      <c r="WNG7" s="1"/>
      <c r="WNH7" s="1"/>
      <c r="WNI7" s="1"/>
      <c r="WNJ7" s="1"/>
      <c r="WNK7" s="1"/>
      <c r="WNL7" s="1"/>
      <c r="WNM7" s="1"/>
      <c r="WNN7" s="1"/>
      <c r="WNO7" s="1"/>
      <c r="WNP7" s="1"/>
      <c r="WNQ7" s="1"/>
      <c r="WNR7" s="1"/>
      <c r="WNS7" s="1"/>
      <c r="WNT7" s="1"/>
      <c r="WNU7" s="1"/>
      <c r="WNV7" s="1"/>
      <c r="WNW7" s="1"/>
      <c r="WNX7" s="1"/>
      <c r="WNY7" s="1"/>
      <c r="WNZ7" s="1"/>
      <c r="WOA7" s="1"/>
      <c r="WOB7" s="1"/>
      <c r="WOC7" s="1"/>
      <c r="WOD7" s="1"/>
      <c r="WOE7" s="1"/>
      <c r="WOF7" s="1"/>
      <c r="WOG7" s="1"/>
      <c r="WOH7" s="1"/>
      <c r="WOI7" s="1"/>
      <c r="WOJ7" s="1"/>
      <c r="WOK7" s="1"/>
      <c r="WOL7" s="1"/>
      <c r="WOM7" s="1"/>
      <c r="WON7" s="1"/>
      <c r="WOO7" s="1"/>
      <c r="WOP7" s="1"/>
      <c r="WOQ7" s="1"/>
      <c r="WOR7" s="1"/>
      <c r="WOS7" s="1"/>
      <c r="WOT7" s="1"/>
      <c r="WOU7" s="1"/>
      <c r="WOV7" s="1"/>
      <c r="WOW7" s="1"/>
      <c r="WOX7" s="1"/>
      <c r="WOY7" s="1"/>
      <c r="WOZ7" s="1"/>
      <c r="WPA7" s="1"/>
      <c r="WPB7" s="1"/>
      <c r="WPC7" s="1"/>
      <c r="WPD7" s="1"/>
      <c r="WPE7" s="1"/>
      <c r="WPF7" s="1"/>
      <c r="WPG7" s="1"/>
      <c r="WPH7" s="1"/>
      <c r="WPI7" s="1"/>
      <c r="WPJ7" s="1"/>
      <c r="WPK7" s="1"/>
      <c r="WPL7" s="1"/>
      <c r="WPM7" s="1"/>
      <c r="WPN7" s="1"/>
      <c r="WPO7" s="1"/>
      <c r="WPP7" s="1"/>
      <c r="WPQ7" s="1"/>
      <c r="WPR7" s="1"/>
      <c r="WPS7" s="1"/>
      <c r="WPT7" s="1"/>
      <c r="WPU7" s="1"/>
      <c r="WPV7" s="1"/>
      <c r="WPW7" s="1"/>
      <c r="WPX7" s="1"/>
      <c r="WPY7" s="1"/>
      <c r="WPZ7" s="1"/>
      <c r="WQA7" s="1"/>
      <c r="WQB7" s="1"/>
      <c r="WQC7" s="1"/>
      <c r="WQD7" s="1"/>
      <c r="WQE7" s="1"/>
      <c r="WQF7" s="1"/>
      <c r="WQG7" s="1"/>
      <c r="WQH7" s="1"/>
      <c r="WQI7" s="1"/>
      <c r="WQJ7" s="1"/>
      <c r="WQK7" s="1"/>
      <c r="WQL7" s="1"/>
      <c r="WQM7" s="1"/>
      <c r="WQN7" s="1"/>
      <c r="WQO7" s="1"/>
      <c r="WQP7" s="1"/>
      <c r="WQQ7" s="1"/>
      <c r="WQR7" s="1"/>
      <c r="WQS7" s="1"/>
      <c r="WQT7" s="1"/>
      <c r="WQU7" s="1"/>
      <c r="WQV7" s="1"/>
      <c r="WQW7" s="1"/>
      <c r="WQX7" s="1"/>
      <c r="WQY7" s="1"/>
      <c r="WQZ7" s="1"/>
      <c r="WRA7" s="1"/>
      <c r="WRB7" s="1"/>
      <c r="WRC7" s="1"/>
      <c r="WRD7" s="1"/>
      <c r="WRE7" s="1"/>
      <c r="WRF7" s="1"/>
      <c r="WRG7" s="1"/>
      <c r="WRH7" s="1"/>
      <c r="WRI7" s="1"/>
      <c r="WRJ7" s="1"/>
      <c r="WRK7" s="1"/>
      <c r="WRL7" s="1"/>
      <c r="WRM7" s="1"/>
      <c r="WRN7" s="1"/>
      <c r="WRO7" s="1"/>
      <c r="WRP7" s="1"/>
      <c r="WRQ7" s="1"/>
      <c r="WRR7" s="1"/>
      <c r="WRS7" s="1"/>
      <c r="WRT7" s="1"/>
      <c r="WRU7" s="1"/>
      <c r="WRV7" s="1"/>
      <c r="WRW7" s="1"/>
      <c r="WRX7" s="1"/>
      <c r="WRY7" s="1"/>
      <c r="WRZ7" s="1"/>
      <c r="WSA7" s="1"/>
      <c r="WSB7" s="1"/>
      <c r="WSC7" s="1"/>
      <c r="WSD7" s="1"/>
      <c r="WSE7" s="1"/>
      <c r="WSF7" s="1"/>
      <c r="WSG7" s="1"/>
      <c r="WSH7" s="1"/>
      <c r="WSI7" s="1"/>
      <c r="WSJ7" s="1"/>
      <c r="WSK7" s="1"/>
      <c r="WSL7" s="1"/>
      <c r="WSM7" s="1"/>
      <c r="WSN7" s="1"/>
      <c r="WSO7" s="1"/>
      <c r="WSP7" s="1"/>
      <c r="WSQ7" s="1"/>
      <c r="WSR7" s="1"/>
      <c r="WSS7" s="1"/>
      <c r="WST7" s="1"/>
      <c r="WSU7" s="1"/>
      <c r="WSV7" s="1"/>
      <c r="WSW7" s="1"/>
      <c r="WSX7" s="1"/>
      <c r="WSY7" s="1"/>
      <c r="WSZ7" s="1"/>
      <c r="WTA7" s="1"/>
      <c r="WTB7" s="1"/>
      <c r="WTC7" s="1"/>
      <c r="WTD7" s="1"/>
      <c r="WTE7" s="1"/>
      <c r="WTF7" s="1"/>
      <c r="WTG7" s="1"/>
      <c r="WTH7" s="1"/>
      <c r="WTI7" s="1"/>
      <c r="WTJ7" s="1"/>
      <c r="WTK7" s="1"/>
      <c r="WTL7" s="1"/>
      <c r="WTM7" s="1"/>
      <c r="WTN7" s="1"/>
      <c r="WTO7" s="1"/>
      <c r="WTP7" s="1"/>
      <c r="WTQ7" s="1"/>
      <c r="WTR7" s="1"/>
      <c r="WTS7" s="1"/>
      <c r="WTT7" s="1"/>
      <c r="WTU7" s="1"/>
      <c r="WTV7" s="1"/>
      <c r="WTW7" s="1"/>
      <c r="WTX7" s="1"/>
      <c r="WTY7" s="1"/>
      <c r="WTZ7" s="1"/>
      <c r="WUA7" s="1"/>
      <c r="WUB7" s="1"/>
      <c r="WUC7" s="1"/>
      <c r="WUD7" s="1"/>
      <c r="WUE7" s="1"/>
      <c r="WUF7" s="1"/>
      <c r="WUG7" s="1"/>
      <c r="WUH7" s="1"/>
      <c r="WUI7" s="1"/>
      <c r="WUJ7" s="1"/>
      <c r="WUK7" s="1"/>
      <c r="WUL7" s="1"/>
      <c r="WUM7" s="1"/>
      <c r="WUN7" s="1"/>
      <c r="WUO7" s="1"/>
      <c r="WUP7" s="1"/>
      <c r="WUQ7" s="1"/>
      <c r="WUR7" s="1"/>
      <c r="WUS7" s="1"/>
      <c r="WUT7" s="1"/>
      <c r="WUU7" s="1"/>
      <c r="WUV7" s="1"/>
      <c r="WUW7" s="1"/>
      <c r="WUX7" s="1"/>
      <c r="WUY7" s="1"/>
      <c r="WUZ7" s="1"/>
      <c r="WVA7" s="1"/>
      <c r="WVB7" s="1"/>
      <c r="WVC7" s="1"/>
      <c r="WVD7" s="1"/>
      <c r="WVE7" s="1"/>
      <c r="WVF7" s="1"/>
      <c r="WVG7" s="1"/>
      <c r="WVH7" s="1"/>
      <c r="WVI7" s="1"/>
      <c r="WVJ7" s="1"/>
      <c r="WVK7" s="1"/>
      <c r="WVL7" s="1"/>
      <c r="WVM7" s="1"/>
      <c r="WVN7" s="1"/>
      <c r="WVO7" s="1"/>
      <c r="WVP7" s="1"/>
      <c r="WVQ7" s="1"/>
      <c r="WVR7" s="1"/>
      <c r="WVS7" s="1"/>
      <c r="WVT7" s="1"/>
      <c r="WVU7" s="1"/>
      <c r="WVV7" s="1"/>
      <c r="WVW7" s="1"/>
      <c r="WVX7" s="1"/>
      <c r="WVY7" s="1"/>
      <c r="WVZ7" s="1"/>
      <c r="WWA7" s="1"/>
      <c r="WWB7" s="1"/>
      <c r="WWC7" s="1"/>
      <c r="WWD7" s="1"/>
      <c r="WWE7" s="1"/>
      <c r="WWF7" s="1"/>
      <c r="WWG7" s="1"/>
      <c r="WWH7" s="1"/>
      <c r="WWI7" s="1"/>
      <c r="WWJ7" s="1"/>
      <c r="WWK7" s="1"/>
      <c r="WWL7" s="1"/>
      <c r="WWM7" s="1"/>
      <c r="WWN7" s="1"/>
      <c r="WWO7" s="1"/>
      <c r="WWP7" s="1"/>
      <c r="WWQ7" s="1"/>
      <c r="WWR7" s="1"/>
      <c r="WWS7" s="1"/>
      <c r="WWT7" s="1"/>
      <c r="WWU7" s="1"/>
      <c r="WWV7" s="1"/>
      <c r="WWW7" s="1"/>
      <c r="WWX7" s="1"/>
      <c r="WWY7" s="1"/>
      <c r="WWZ7" s="1"/>
      <c r="WXA7" s="1"/>
      <c r="WXB7" s="1"/>
      <c r="WXC7" s="1"/>
      <c r="WXD7" s="1"/>
      <c r="WXE7" s="1"/>
      <c r="WXF7" s="1"/>
      <c r="WXG7" s="1"/>
      <c r="WXH7" s="1"/>
      <c r="WXI7" s="1"/>
      <c r="WXJ7" s="1"/>
      <c r="WXK7" s="1"/>
      <c r="WXL7" s="1"/>
      <c r="WXM7" s="1"/>
      <c r="WXN7" s="1"/>
      <c r="WXO7" s="1"/>
      <c r="WXP7" s="1"/>
      <c r="WXQ7" s="1"/>
      <c r="WXR7" s="1"/>
      <c r="WXS7" s="1"/>
      <c r="WXT7" s="1"/>
      <c r="WXU7" s="1"/>
      <c r="WXV7" s="1"/>
      <c r="WXW7" s="1"/>
      <c r="WXX7" s="1"/>
      <c r="WXY7" s="1"/>
      <c r="WXZ7" s="1"/>
      <c r="WYA7" s="1"/>
      <c r="WYB7" s="1"/>
      <c r="WYC7" s="1"/>
      <c r="WYD7" s="1"/>
      <c r="WYE7" s="1"/>
      <c r="WYF7" s="1"/>
      <c r="WYG7" s="1"/>
      <c r="WYH7" s="1"/>
      <c r="WYI7" s="1"/>
      <c r="WYJ7" s="1"/>
      <c r="WYK7" s="1"/>
      <c r="WYL7" s="1"/>
      <c r="WYM7" s="1"/>
      <c r="WYN7" s="1"/>
      <c r="WYO7" s="1"/>
      <c r="WYP7" s="1"/>
      <c r="WYQ7" s="1"/>
      <c r="WYR7" s="1"/>
      <c r="WYS7" s="1"/>
      <c r="WYT7" s="1"/>
      <c r="WYU7" s="1"/>
      <c r="WYV7" s="1"/>
      <c r="WYW7" s="1"/>
      <c r="WYX7" s="1"/>
      <c r="WYY7" s="1"/>
      <c r="WYZ7" s="1"/>
      <c r="WZA7" s="1"/>
      <c r="WZB7" s="1"/>
      <c r="WZC7" s="1"/>
      <c r="WZD7" s="1"/>
      <c r="WZE7" s="1"/>
      <c r="WZF7" s="1"/>
      <c r="WZG7" s="1"/>
      <c r="WZH7" s="1"/>
      <c r="WZI7" s="1"/>
      <c r="WZJ7" s="1"/>
      <c r="WZK7" s="1"/>
      <c r="WZL7" s="1"/>
      <c r="WZM7" s="1"/>
      <c r="WZN7" s="1"/>
      <c r="WZO7" s="1"/>
      <c r="WZP7" s="1"/>
      <c r="WZQ7" s="1"/>
      <c r="WZR7" s="1"/>
      <c r="WZS7" s="1"/>
      <c r="WZT7" s="1"/>
      <c r="WZU7" s="1"/>
      <c r="WZV7" s="1"/>
      <c r="WZW7" s="1"/>
      <c r="WZX7" s="1"/>
      <c r="WZY7" s="1"/>
      <c r="WZZ7" s="1"/>
      <c r="XAA7" s="1"/>
      <c r="XAB7" s="1"/>
      <c r="XAC7" s="1"/>
      <c r="XAD7" s="1"/>
      <c r="XAE7" s="1"/>
      <c r="XAF7" s="1"/>
      <c r="XAG7" s="1"/>
      <c r="XAH7" s="1"/>
      <c r="XAI7" s="1"/>
      <c r="XAJ7" s="1"/>
      <c r="XAK7" s="1"/>
      <c r="XAL7" s="1"/>
      <c r="XAM7" s="1"/>
      <c r="XAN7" s="1"/>
      <c r="XAO7" s="1"/>
      <c r="XAP7" s="1"/>
      <c r="XAQ7" s="1"/>
      <c r="XAR7" s="1"/>
      <c r="XAS7" s="1"/>
      <c r="XAT7" s="1"/>
      <c r="XAU7" s="1"/>
      <c r="XAV7" s="1"/>
      <c r="XAW7" s="1"/>
      <c r="XAX7" s="1"/>
      <c r="XAY7" s="1"/>
      <c r="XAZ7" s="1"/>
      <c r="XBA7" s="1"/>
      <c r="XBB7" s="1"/>
      <c r="XBC7" s="1"/>
      <c r="XBD7" s="1"/>
      <c r="XBE7" s="1"/>
      <c r="XBF7" s="1"/>
      <c r="XBG7" s="1"/>
      <c r="XBH7" s="1"/>
      <c r="XBI7" s="1"/>
      <c r="XBJ7" s="1"/>
      <c r="XBK7" s="1"/>
      <c r="XBL7" s="1"/>
      <c r="XBM7" s="1"/>
      <c r="XBN7" s="1"/>
      <c r="XBO7" s="1"/>
      <c r="XBP7" s="1"/>
      <c r="XBQ7" s="1"/>
      <c r="XBR7" s="1"/>
      <c r="XBS7" s="1"/>
      <c r="XBT7" s="1"/>
      <c r="XBU7" s="1"/>
      <c r="XBV7" s="1"/>
      <c r="XBW7" s="1"/>
      <c r="XBX7" s="1"/>
      <c r="XBY7" s="1"/>
      <c r="XBZ7" s="1"/>
      <c r="XCA7" s="1"/>
      <c r="XCB7" s="1"/>
      <c r="XCC7" s="1"/>
      <c r="XCD7" s="1"/>
      <c r="XCE7" s="1"/>
      <c r="XCF7" s="1"/>
      <c r="XCG7" s="1"/>
      <c r="XCH7" s="1"/>
      <c r="XCI7" s="1"/>
      <c r="XCJ7" s="1"/>
      <c r="XCK7" s="1"/>
      <c r="XCL7" s="1"/>
      <c r="XCM7" s="1"/>
      <c r="XCN7" s="1"/>
      <c r="XCO7" s="1"/>
      <c r="XCP7" s="1"/>
      <c r="XCQ7" s="1"/>
      <c r="XCR7" s="1"/>
      <c r="XCS7" s="1"/>
      <c r="XCT7" s="1"/>
      <c r="XCU7" s="1"/>
      <c r="XCV7" s="1"/>
      <c r="XCW7" s="1"/>
      <c r="XCX7" s="1"/>
      <c r="XCY7" s="1"/>
      <c r="XCZ7" s="1"/>
      <c r="XDA7" s="1"/>
      <c r="XDB7" s="1"/>
      <c r="XDC7" s="1"/>
      <c r="XDD7" s="1"/>
      <c r="XDE7" s="1"/>
      <c r="XDF7" s="1"/>
      <c r="XDG7" s="1"/>
      <c r="XDH7" s="1"/>
      <c r="XDI7" s="1"/>
      <c r="XDJ7" s="1"/>
      <c r="XDK7" s="1"/>
      <c r="XDL7" s="1"/>
      <c r="XDM7" s="1"/>
      <c r="XDN7" s="1"/>
      <c r="XDO7" s="1"/>
      <c r="XDP7" s="1"/>
      <c r="XDQ7" s="1"/>
      <c r="XDR7" s="1"/>
      <c r="XDS7" s="1"/>
      <c r="XDT7" s="1"/>
      <c r="XDU7" s="1"/>
      <c r="XDV7" s="1"/>
      <c r="XDW7" s="1"/>
      <c r="XDX7" s="1"/>
      <c r="XDY7" s="1"/>
      <c r="XDZ7" s="1"/>
      <c r="XEA7" s="1"/>
      <c r="XEB7" s="1"/>
      <c r="XEC7" s="1"/>
      <c r="XED7" s="1"/>
      <c r="XEE7" s="1"/>
      <c r="XEF7" s="1"/>
      <c r="XEG7" s="1"/>
      <c r="XEH7" s="1"/>
      <c r="XEI7" s="1"/>
      <c r="XEJ7" s="1"/>
      <c r="XEK7" s="1"/>
      <c r="XEL7" s="1"/>
      <c r="XEM7" s="1"/>
      <c r="XEN7" s="1"/>
      <c r="XEO7" s="1"/>
      <c r="XEP7" s="1"/>
      <c r="XEQ7" s="1"/>
      <c r="XER7" s="1"/>
      <c r="XES7" s="1"/>
      <c r="XET7" s="1"/>
      <c r="XEU7" s="1"/>
      <c r="XEV7" s="1"/>
      <c r="XEW7" s="1"/>
    </row>
    <row r="8" spans="1:16377" ht="48.5" customHeight="1" x14ac:dyDescent="0.35">
      <c r="A8" s="38">
        <v>2026</v>
      </c>
      <c r="B8" s="59" t="s">
        <v>77</v>
      </c>
      <c r="C8" s="147" t="s">
        <v>173</v>
      </c>
      <c r="D8" s="107" t="s">
        <v>114</v>
      </c>
      <c r="E8" s="107"/>
      <c r="F8" s="58" t="s">
        <v>940</v>
      </c>
      <c r="G8" s="107" t="s">
        <v>121</v>
      </c>
      <c r="H8" s="59" t="s">
        <v>126</v>
      </c>
      <c r="I8" s="70" t="s">
        <v>941</v>
      </c>
      <c r="J8" s="107" t="s">
        <v>132</v>
      </c>
      <c r="K8" s="107" t="s">
        <v>3</v>
      </c>
      <c r="L8" s="59" t="s">
        <v>6</v>
      </c>
      <c r="M8" s="58" t="s">
        <v>182</v>
      </c>
      <c r="N8" s="148"/>
      <c r="O8" s="149"/>
      <c r="P8" s="149"/>
      <c r="Q8" s="107" t="s">
        <v>139</v>
      </c>
      <c r="R8" s="79"/>
      <c r="S8" s="79"/>
      <c r="T8" s="58" t="s">
        <v>942</v>
      </c>
      <c r="U8" s="107">
        <v>2026</v>
      </c>
      <c r="V8" s="88">
        <v>46064</v>
      </c>
      <c r="W8" s="79"/>
      <c r="X8" s="88">
        <v>46066</v>
      </c>
      <c r="Y8" s="150">
        <v>317073.17</v>
      </c>
      <c r="Z8" s="150">
        <v>0</v>
      </c>
      <c r="AA8" s="150">
        <v>317073.17</v>
      </c>
      <c r="AB8" s="150">
        <v>0</v>
      </c>
      <c r="AC8" s="150">
        <v>317073.17</v>
      </c>
      <c r="AD8" s="150">
        <v>317073.17</v>
      </c>
      <c r="AE8" s="151" t="s">
        <v>102</v>
      </c>
      <c r="AF8" s="160" t="s">
        <v>184</v>
      </c>
      <c r="AG8" s="174" t="s">
        <v>293</v>
      </c>
      <c r="AH8" s="164"/>
      <c r="AI8" s="140"/>
      <c r="AJ8" s="140"/>
      <c r="AK8" s="110"/>
      <c r="AL8" s="14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row>
    <row r="9" spans="1:16377" ht="54.5" customHeight="1" x14ac:dyDescent="0.35">
      <c r="A9" s="38">
        <v>2026</v>
      </c>
      <c r="B9" s="59" t="s">
        <v>77</v>
      </c>
      <c r="C9" s="147" t="s">
        <v>173</v>
      </c>
      <c r="D9" s="107" t="s">
        <v>114</v>
      </c>
      <c r="E9" s="107"/>
      <c r="F9" s="58" t="s">
        <v>940</v>
      </c>
      <c r="G9" s="107" t="s">
        <v>121</v>
      </c>
      <c r="H9" s="59" t="s">
        <v>126</v>
      </c>
      <c r="I9" s="70" t="s">
        <v>943</v>
      </c>
      <c r="J9" s="107" t="s">
        <v>132</v>
      </c>
      <c r="K9" s="107" t="s">
        <v>3</v>
      </c>
      <c r="L9" s="59" t="s">
        <v>6</v>
      </c>
      <c r="M9" s="58" t="s">
        <v>182</v>
      </c>
      <c r="N9" s="148"/>
      <c r="O9" s="149"/>
      <c r="P9" s="149"/>
      <c r="Q9" s="107" t="s">
        <v>139</v>
      </c>
      <c r="R9" s="79"/>
      <c r="S9" s="79"/>
      <c r="T9" s="58" t="s">
        <v>944</v>
      </c>
      <c r="U9" s="107">
        <v>2026</v>
      </c>
      <c r="V9" s="88">
        <v>46064</v>
      </c>
      <c r="W9" s="79"/>
      <c r="X9" s="88">
        <v>46066</v>
      </c>
      <c r="Y9" s="150">
        <v>317073.17</v>
      </c>
      <c r="Z9" s="150">
        <v>0</v>
      </c>
      <c r="AA9" s="150">
        <v>317073.17</v>
      </c>
      <c r="AB9" s="150">
        <v>0</v>
      </c>
      <c r="AC9" s="150">
        <v>317073.17</v>
      </c>
      <c r="AD9" s="150">
        <v>317073.17</v>
      </c>
      <c r="AE9" s="151" t="s">
        <v>102</v>
      </c>
      <c r="AF9" s="160" t="s">
        <v>184</v>
      </c>
      <c r="AG9" s="174" t="s">
        <v>293</v>
      </c>
      <c r="AH9" s="164"/>
      <c r="AI9" s="140"/>
      <c r="AJ9" s="140"/>
      <c r="AK9" s="110"/>
      <c r="AL9" s="14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c r="KRO9" s="1"/>
      <c r="KRP9" s="1"/>
      <c r="KRQ9" s="1"/>
      <c r="KRR9" s="1"/>
      <c r="KRS9" s="1"/>
      <c r="KRT9" s="1"/>
      <c r="KRU9" s="1"/>
      <c r="KRV9" s="1"/>
      <c r="KRW9" s="1"/>
      <c r="KRX9" s="1"/>
      <c r="KRY9" s="1"/>
      <c r="KRZ9" s="1"/>
      <c r="KSA9" s="1"/>
      <c r="KSB9" s="1"/>
      <c r="KSC9" s="1"/>
      <c r="KSD9" s="1"/>
      <c r="KSE9" s="1"/>
      <c r="KSF9" s="1"/>
      <c r="KSG9" s="1"/>
      <c r="KSH9" s="1"/>
      <c r="KSI9" s="1"/>
      <c r="KSJ9" s="1"/>
      <c r="KSK9" s="1"/>
      <c r="KSL9" s="1"/>
      <c r="KSM9" s="1"/>
      <c r="KSN9" s="1"/>
      <c r="KSO9" s="1"/>
      <c r="KSP9" s="1"/>
      <c r="KSQ9" s="1"/>
      <c r="KSR9" s="1"/>
      <c r="KSS9" s="1"/>
      <c r="KST9" s="1"/>
      <c r="KSU9" s="1"/>
      <c r="KSV9" s="1"/>
      <c r="KSW9" s="1"/>
      <c r="KSX9" s="1"/>
      <c r="KSY9" s="1"/>
      <c r="KSZ9" s="1"/>
      <c r="KTA9" s="1"/>
      <c r="KTB9" s="1"/>
      <c r="KTC9" s="1"/>
      <c r="KTD9" s="1"/>
      <c r="KTE9" s="1"/>
      <c r="KTF9" s="1"/>
      <c r="KTG9" s="1"/>
      <c r="KTH9" s="1"/>
      <c r="KTI9" s="1"/>
      <c r="KTJ9" s="1"/>
      <c r="KTK9" s="1"/>
      <c r="KTL9" s="1"/>
      <c r="KTM9" s="1"/>
      <c r="KTN9" s="1"/>
      <c r="KTO9" s="1"/>
      <c r="KTP9" s="1"/>
      <c r="KTQ9" s="1"/>
      <c r="KTR9" s="1"/>
      <c r="KTS9" s="1"/>
      <c r="KTT9" s="1"/>
      <c r="KTU9" s="1"/>
      <c r="KTV9" s="1"/>
      <c r="KTW9" s="1"/>
      <c r="KTX9" s="1"/>
      <c r="KTY9" s="1"/>
      <c r="KTZ9" s="1"/>
      <c r="KUA9" s="1"/>
      <c r="KUB9" s="1"/>
      <c r="KUC9" s="1"/>
      <c r="KUD9" s="1"/>
      <c r="KUE9" s="1"/>
      <c r="KUF9" s="1"/>
      <c r="KUG9" s="1"/>
      <c r="KUH9" s="1"/>
      <c r="KUI9" s="1"/>
      <c r="KUJ9" s="1"/>
      <c r="KUK9" s="1"/>
      <c r="KUL9" s="1"/>
      <c r="KUM9" s="1"/>
      <c r="KUN9" s="1"/>
      <c r="KUO9" s="1"/>
      <c r="KUP9" s="1"/>
      <c r="KUQ9" s="1"/>
      <c r="KUR9" s="1"/>
      <c r="KUS9" s="1"/>
      <c r="KUT9" s="1"/>
      <c r="KUU9" s="1"/>
      <c r="KUV9" s="1"/>
      <c r="KUW9" s="1"/>
      <c r="KUX9" s="1"/>
      <c r="KUY9" s="1"/>
      <c r="KUZ9" s="1"/>
      <c r="KVA9" s="1"/>
      <c r="KVB9" s="1"/>
      <c r="KVC9" s="1"/>
      <c r="KVD9" s="1"/>
      <c r="KVE9" s="1"/>
      <c r="KVF9" s="1"/>
      <c r="KVG9" s="1"/>
      <c r="KVH9" s="1"/>
      <c r="KVI9" s="1"/>
      <c r="KVJ9" s="1"/>
      <c r="KVK9" s="1"/>
      <c r="KVL9" s="1"/>
      <c r="KVM9" s="1"/>
      <c r="KVN9" s="1"/>
      <c r="KVO9" s="1"/>
      <c r="KVP9" s="1"/>
      <c r="KVQ9" s="1"/>
      <c r="KVR9" s="1"/>
      <c r="KVS9" s="1"/>
      <c r="KVT9" s="1"/>
      <c r="KVU9" s="1"/>
      <c r="KVV9" s="1"/>
      <c r="KVW9" s="1"/>
      <c r="KVX9" s="1"/>
      <c r="KVY9" s="1"/>
      <c r="KVZ9" s="1"/>
      <c r="KWA9" s="1"/>
      <c r="KWB9" s="1"/>
      <c r="KWC9" s="1"/>
      <c r="KWD9" s="1"/>
      <c r="KWE9" s="1"/>
      <c r="KWF9" s="1"/>
      <c r="KWG9" s="1"/>
      <c r="KWH9" s="1"/>
      <c r="KWI9" s="1"/>
      <c r="KWJ9" s="1"/>
      <c r="KWK9" s="1"/>
      <c r="KWL9" s="1"/>
      <c r="KWM9" s="1"/>
      <c r="KWN9" s="1"/>
      <c r="KWO9" s="1"/>
      <c r="KWP9" s="1"/>
      <c r="KWQ9" s="1"/>
      <c r="KWR9" s="1"/>
      <c r="KWS9" s="1"/>
      <c r="KWT9" s="1"/>
      <c r="KWU9" s="1"/>
      <c r="KWV9" s="1"/>
      <c r="KWW9" s="1"/>
      <c r="KWX9" s="1"/>
      <c r="KWY9" s="1"/>
      <c r="KWZ9" s="1"/>
      <c r="KXA9" s="1"/>
      <c r="KXB9" s="1"/>
      <c r="KXC9" s="1"/>
      <c r="KXD9" s="1"/>
      <c r="KXE9" s="1"/>
      <c r="KXF9" s="1"/>
      <c r="KXG9" s="1"/>
      <c r="KXH9" s="1"/>
      <c r="KXI9" s="1"/>
      <c r="KXJ9" s="1"/>
      <c r="KXK9" s="1"/>
      <c r="KXL9" s="1"/>
      <c r="KXM9" s="1"/>
      <c r="KXN9" s="1"/>
      <c r="KXO9" s="1"/>
      <c r="KXP9" s="1"/>
      <c r="KXQ9" s="1"/>
      <c r="KXR9" s="1"/>
      <c r="KXS9" s="1"/>
      <c r="KXT9" s="1"/>
      <c r="KXU9" s="1"/>
      <c r="KXV9" s="1"/>
      <c r="KXW9" s="1"/>
      <c r="KXX9" s="1"/>
      <c r="KXY9" s="1"/>
      <c r="KXZ9" s="1"/>
      <c r="KYA9" s="1"/>
      <c r="KYB9" s="1"/>
      <c r="KYC9" s="1"/>
      <c r="KYD9" s="1"/>
      <c r="KYE9" s="1"/>
      <c r="KYF9" s="1"/>
      <c r="KYG9" s="1"/>
      <c r="KYH9" s="1"/>
      <c r="KYI9" s="1"/>
      <c r="KYJ9" s="1"/>
      <c r="KYK9" s="1"/>
      <c r="KYL9" s="1"/>
      <c r="KYM9" s="1"/>
      <c r="KYN9" s="1"/>
      <c r="KYO9" s="1"/>
      <c r="KYP9" s="1"/>
      <c r="KYQ9" s="1"/>
      <c r="KYR9" s="1"/>
      <c r="KYS9" s="1"/>
      <c r="KYT9" s="1"/>
      <c r="KYU9" s="1"/>
      <c r="KYV9" s="1"/>
      <c r="KYW9" s="1"/>
      <c r="KYX9" s="1"/>
      <c r="KYY9" s="1"/>
      <c r="KYZ9" s="1"/>
      <c r="KZA9" s="1"/>
      <c r="KZB9" s="1"/>
      <c r="KZC9" s="1"/>
      <c r="KZD9" s="1"/>
      <c r="KZE9" s="1"/>
      <c r="KZF9" s="1"/>
      <c r="KZG9" s="1"/>
      <c r="KZH9" s="1"/>
      <c r="KZI9" s="1"/>
      <c r="KZJ9" s="1"/>
      <c r="KZK9" s="1"/>
      <c r="KZL9" s="1"/>
      <c r="KZM9" s="1"/>
      <c r="KZN9" s="1"/>
      <c r="KZO9" s="1"/>
      <c r="KZP9" s="1"/>
      <c r="KZQ9" s="1"/>
      <c r="KZR9" s="1"/>
      <c r="KZS9" s="1"/>
      <c r="KZT9" s="1"/>
      <c r="KZU9" s="1"/>
      <c r="KZV9" s="1"/>
      <c r="KZW9" s="1"/>
      <c r="KZX9" s="1"/>
      <c r="KZY9" s="1"/>
      <c r="KZZ9" s="1"/>
      <c r="LAA9" s="1"/>
      <c r="LAB9" s="1"/>
      <c r="LAC9" s="1"/>
      <c r="LAD9" s="1"/>
      <c r="LAE9" s="1"/>
      <c r="LAF9" s="1"/>
      <c r="LAG9" s="1"/>
      <c r="LAH9" s="1"/>
      <c r="LAI9" s="1"/>
      <c r="LAJ9" s="1"/>
      <c r="LAK9" s="1"/>
      <c r="LAL9" s="1"/>
      <c r="LAM9" s="1"/>
      <c r="LAN9" s="1"/>
      <c r="LAO9" s="1"/>
      <c r="LAP9" s="1"/>
      <c r="LAQ9" s="1"/>
      <c r="LAR9" s="1"/>
      <c r="LAS9" s="1"/>
      <c r="LAT9" s="1"/>
      <c r="LAU9" s="1"/>
      <c r="LAV9" s="1"/>
      <c r="LAW9" s="1"/>
      <c r="LAX9" s="1"/>
      <c r="LAY9" s="1"/>
      <c r="LAZ9" s="1"/>
      <c r="LBA9" s="1"/>
      <c r="LBB9" s="1"/>
      <c r="LBC9" s="1"/>
      <c r="LBD9" s="1"/>
      <c r="LBE9" s="1"/>
      <c r="LBF9" s="1"/>
      <c r="LBG9" s="1"/>
      <c r="LBH9" s="1"/>
      <c r="LBI9" s="1"/>
      <c r="LBJ9" s="1"/>
      <c r="LBK9" s="1"/>
      <c r="LBL9" s="1"/>
      <c r="LBM9" s="1"/>
      <c r="LBN9" s="1"/>
      <c r="LBO9" s="1"/>
      <c r="LBP9" s="1"/>
      <c r="LBQ9" s="1"/>
      <c r="LBR9" s="1"/>
      <c r="LBS9" s="1"/>
      <c r="LBT9" s="1"/>
      <c r="LBU9" s="1"/>
      <c r="LBV9" s="1"/>
      <c r="LBW9" s="1"/>
      <c r="LBX9" s="1"/>
      <c r="LBY9" s="1"/>
      <c r="LBZ9" s="1"/>
      <c r="LCA9" s="1"/>
      <c r="LCB9" s="1"/>
      <c r="LCC9" s="1"/>
      <c r="LCD9" s="1"/>
      <c r="LCE9" s="1"/>
      <c r="LCF9" s="1"/>
      <c r="LCG9" s="1"/>
      <c r="LCH9" s="1"/>
      <c r="LCI9" s="1"/>
      <c r="LCJ9" s="1"/>
      <c r="LCK9" s="1"/>
      <c r="LCL9" s="1"/>
      <c r="LCM9" s="1"/>
      <c r="LCN9" s="1"/>
      <c r="LCO9" s="1"/>
      <c r="LCP9" s="1"/>
      <c r="LCQ9" s="1"/>
      <c r="LCR9" s="1"/>
      <c r="LCS9" s="1"/>
      <c r="LCT9" s="1"/>
      <c r="LCU9" s="1"/>
      <c r="LCV9" s="1"/>
      <c r="LCW9" s="1"/>
      <c r="LCX9" s="1"/>
      <c r="LCY9" s="1"/>
      <c r="LCZ9" s="1"/>
      <c r="LDA9" s="1"/>
      <c r="LDB9" s="1"/>
      <c r="LDC9" s="1"/>
      <c r="LDD9" s="1"/>
      <c r="LDE9" s="1"/>
      <c r="LDF9" s="1"/>
      <c r="LDG9" s="1"/>
      <c r="LDH9" s="1"/>
      <c r="LDI9" s="1"/>
      <c r="LDJ9" s="1"/>
      <c r="LDK9" s="1"/>
      <c r="LDL9" s="1"/>
      <c r="LDM9" s="1"/>
      <c r="LDN9" s="1"/>
      <c r="LDO9" s="1"/>
      <c r="LDP9" s="1"/>
      <c r="LDQ9" s="1"/>
      <c r="LDR9" s="1"/>
      <c r="LDS9" s="1"/>
      <c r="LDT9" s="1"/>
      <c r="LDU9" s="1"/>
      <c r="LDV9" s="1"/>
      <c r="LDW9" s="1"/>
      <c r="LDX9" s="1"/>
      <c r="LDY9" s="1"/>
      <c r="LDZ9" s="1"/>
      <c r="LEA9" s="1"/>
      <c r="LEB9" s="1"/>
      <c r="LEC9" s="1"/>
      <c r="LED9" s="1"/>
      <c r="LEE9" s="1"/>
      <c r="LEF9" s="1"/>
      <c r="LEG9" s="1"/>
      <c r="LEH9" s="1"/>
      <c r="LEI9" s="1"/>
      <c r="LEJ9" s="1"/>
      <c r="LEK9" s="1"/>
      <c r="LEL9" s="1"/>
      <c r="LEM9" s="1"/>
      <c r="LEN9" s="1"/>
      <c r="LEO9" s="1"/>
      <c r="LEP9" s="1"/>
      <c r="LEQ9" s="1"/>
      <c r="LER9" s="1"/>
      <c r="LES9" s="1"/>
      <c r="LET9" s="1"/>
      <c r="LEU9" s="1"/>
      <c r="LEV9" s="1"/>
      <c r="LEW9" s="1"/>
      <c r="LEX9" s="1"/>
      <c r="LEY9" s="1"/>
      <c r="LEZ9" s="1"/>
      <c r="LFA9" s="1"/>
      <c r="LFB9" s="1"/>
      <c r="LFC9" s="1"/>
      <c r="LFD9" s="1"/>
      <c r="LFE9" s="1"/>
      <c r="LFF9" s="1"/>
      <c r="LFG9" s="1"/>
      <c r="LFH9" s="1"/>
      <c r="LFI9" s="1"/>
      <c r="LFJ9" s="1"/>
      <c r="LFK9" s="1"/>
      <c r="LFL9" s="1"/>
      <c r="LFM9" s="1"/>
      <c r="LFN9" s="1"/>
      <c r="LFO9" s="1"/>
      <c r="LFP9" s="1"/>
      <c r="LFQ9" s="1"/>
      <c r="LFR9" s="1"/>
      <c r="LFS9" s="1"/>
      <c r="LFT9" s="1"/>
      <c r="LFU9" s="1"/>
      <c r="LFV9" s="1"/>
      <c r="LFW9" s="1"/>
      <c r="LFX9" s="1"/>
      <c r="LFY9" s="1"/>
      <c r="LFZ9" s="1"/>
      <c r="LGA9" s="1"/>
      <c r="LGB9" s="1"/>
      <c r="LGC9" s="1"/>
      <c r="LGD9" s="1"/>
      <c r="LGE9" s="1"/>
      <c r="LGF9" s="1"/>
      <c r="LGG9" s="1"/>
      <c r="LGH9" s="1"/>
      <c r="LGI9" s="1"/>
      <c r="LGJ9" s="1"/>
      <c r="LGK9" s="1"/>
      <c r="LGL9" s="1"/>
      <c r="LGM9" s="1"/>
      <c r="LGN9" s="1"/>
      <c r="LGO9" s="1"/>
      <c r="LGP9" s="1"/>
      <c r="LGQ9" s="1"/>
      <c r="LGR9" s="1"/>
      <c r="LGS9" s="1"/>
      <c r="LGT9" s="1"/>
      <c r="LGU9" s="1"/>
      <c r="LGV9" s="1"/>
      <c r="LGW9" s="1"/>
      <c r="LGX9" s="1"/>
      <c r="LGY9" s="1"/>
      <c r="LGZ9" s="1"/>
      <c r="LHA9" s="1"/>
      <c r="LHB9" s="1"/>
      <c r="LHC9" s="1"/>
      <c r="LHD9" s="1"/>
      <c r="LHE9" s="1"/>
      <c r="LHF9" s="1"/>
      <c r="LHG9" s="1"/>
      <c r="LHH9" s="1"/>
      <c r="LHI9" s="1"/>
      <c r="LHJ9" s="1"/>
      <c r="LHK9" s="1"/>
      <c r="LHL9" s="1"/>
      <c r="LHM9" s="1"/>
      <c r="LHN9" s="1"/>
      <c r="LHO9" s="1"/>
      <c r="LHP9" s="1"/>
      <c r="LHQ9" s="1"/>
      <c r="LHR9" s="1"/>
      <c r="LHS9" s="1"/>
      <c r="LHT9" s="1"/>
      <c r="LHU9" s="1"/>
      <c r="LHV9" s="1"/>
      <c r="LHW9" s="1"/>
      <c r="LHX9" s="1"/>
      <c r="LHY9" s="1"/>
      <c r="LHZ9" s="1"/>
      <c r="LIA9" s="1"/>
      <c r="LIB9" s="1"/>
      <c r="LIC9" s="1"/>
      <c r="LID9" s="1"/>
      <c r="LIE9" s="1"/>
      <c r="LIF9" s="1"/>
      <c r="LIG9" s="1"/>
      <c r="LIH9" s="1"/>
      <c r="LII9" s="1"/>
      <c r="LIJ9" s="1"/>
      <c r="LIK9" s="1"/>
      <c r="LIL9" s="1"/>
      <c r="LIM9" s="1"/>
      <c r="LIN9" s="1"/>
      <c r="LIO9" s="1"/>
      <c r="LIP9" s="1"/>
      <c r="LIQ9" s="1"/>
      <c r="LIR9" s="1"/>
      <c r="LIS9" s="1"/>
      <c r="LIT9" s="1"/>
      <c r="LIU9" s="1"/>
      <c r="LIV9" s="1"/>
      <c r="LIW9" s="1"/>
      <c r="LIX9" s="1"/>
      <c r="LIY9" s="1"/>
      <c r="LIZ9" s="1"/>
      <c r="LJA9" s="1"/>
      <c r="LJB9" s="1"/>
      <c r="LJC9" s="1"/>
      <c r="LJD9" s="1"/>
      <c r="LJE9" s="1"/>
      <c r="LJF9" s="1"/>
      <c r="LJG9" s="1"/>
      <c r="LJH9" s="1"/>
      <c r="LJI9" s="1"/>
      <c r="LJJ9" s="1"/>
      <c r="LJK9" s="1"/>
      <c r="LJL9" s="1"/>
      <c r="LJM9" s="1"/>
      <c r="LJN9" s="1"/>
      <c r="LJO9" s="1"/>
      <c r="LJP9" s="1"/>
      <c r="LJQ9" s="1"/>
      <c r="LJR9" s="1"/>
      <c r="LJS9" s="1"/>
      <c r="LJT9" s="1"/>
      <c r="LJU9" s="1"/>
      <c r="LJV9" s="1"/>
      <c r="LJW9" s="1"/>
      <c r="LJX9" s="1"/>
      <c r="LJY9" s="1"/>
      <c r="LJZ9" s="1"/>
      <c r="LKA9" s="1"/>
      <c r="LKB9" s="1"/>
      <c r="LKC9" s="1"/>
      <c r="LKD9" s="1"/>
      <c r="LKE9" s="1"/>
      <c r="LKF9" s="1"/>
      <c r="LKG9" s="1"/>
      <c r="LKH9" s="1"/>
      <c r="LKI9" s="1"/>
      <c r="LKJ9" s="1"/>
      <c r="LKK9" s="1"/>
      <c r="LKL9" s="1"/>
      <c r="LKM9" s="1"/>
      <c r="LKN9" s="1"/>
      <c r="LKO9" s="1"/>
      <c r="LKP9" s="1"/>
      <c r="LKQ9" s="1"/>
      <c r="LKR9" s="1"/>
      <c r="LKS9" s="1"/>
      <c r="LKT9" s="1"/>
      <c r="LKU9" s="1"/>
      <c r="LKV9" s="1"/>
      <c r="LKW9" s="1"/>
      <c r="LKX9" s="1"/>
      <c r="LKY9" s="1"/>
      <c r="LKZ9" s="1"/>
      <c r="LLA9" s="1"/>
      <c r="LLB9" s="1"/>
      <c r="LLC9" s="1"/>
      <c r="LLD9" s="1"/>
      <c r="LLE9" s="1"/>
      <c r="LLF9" s="1"/>
      <c r="LLG9" s="1"/>
      <c r="LLH9" s="1"/>
      <c r="LLI9" s="1"/>
      <c r="LLJ9" s="1"/>
      <c r="LLK9" s="1"/>
      <c r="LLL9" s="1"/>
      <c r="LLM9" s="1"/>
      <c r="LLN9" s="1"/>
      <c r="LLO9" s="1"/>
      <c r="LLP9" s="1"/>
      <c r="LLQ9" s="1"/>
      <c r="LLR9" s="1"/>
      <c r="LLS9" s="1"/>
      <c r="LLT9" s="1"/>
      <c r="LLU9" s="1"/>
      <c r="LLV9" s="1"/>
      <c r="LLW9" s="1"/>
      <c r="LLX9" s="1"/>
      <c r="LLY9" s="1"/>
      <c r="LLZ9" s="1"/>
      <c r="LMA9" s="1"/>
      <c r="LMB9" s="1"/>
      <c r="LMC9" s="1"/>
      <c r="LMD9" s="1"/>
      <c r="LME9" s="1"/>
      <c r="LMF9" s="1"/>
      <c r="LMG9" s="1"/>
      <c r="LMH9" s="1"/>
      <c r="LMI9" s="1"/>
      <c r="LMJ9" s="1"/>
      <c r="LMK9" s="1"/>
      <c r="LML9" s="1"/>
      <c r="LMM9" s="1"/>
      <c r="LMN9" s="1"/>
      <c r="LMO9" s="1"/>
      <c r="LMP9" s="1"/>
      <c r="LMQ9" s="1"/>
      <c r="LMR9" s="1"/>
      <c r="LMS9" s="1"/>
      <c r="LMT9" s="1"/>
      <c r="LMU9" s="1"/>
      <c r="LMV9" s="1"/>
      <c r="LMW9" s="1"/>
      <c r="LMX9" s="1"/>
      <c r="LMY9" s="1"/>
      <c r="LMZ9" s="1"/>
      <c r="LNA9" s="1"/>
      <c r="LNB9" s="1"/>
      <c r="LNC9" s="1"/>
      <c r="LND9" s="1"/>
      <c r="LNE9" s="1"/>
      <c r="LNF9" s="1"/>
      <c r="LNG9" s="1"/>
      <c r="LNH9" s="1"/>
      <c r="LNI9" s="1"/>
      <c r="LNJ9" s="1"/>
      <c r="LNK9" s="1"/>
      <c r="LNL9" s="1"/>
      <c r="LNM9" s="1"/>
      <c r="LNN9" s="1"/>
      <c r="LNO9" s="1"/>
      <c r="LNP9" s="1"/>
      <c r="LNQ9" s="1"/>
      <c r="LNR9" s="1"/>
      <c r="LNS9" s="1"/>
      <c r="LNT9" s="1"/>
      <c r="LNU9" s="1"/>
      <c r="LNV9" s="1"/>
      <c r="LNW9" s="1"/>
      <c r="LNX9" s="1"/>
      <c r="LNY9" s="1"/>
      <c r="LNZ9" s="1"/>
      <c r="LOA9" s="1"/>
      <c r="LOB9" s="1"/>
      <c r="LOC9" s="1"/>
      <c r="LOD9" s="1"/>
      <c r="LOE9" s="1"/>
      <c r="LOF9" s="1"/>
      <c r="LOG9" s="1"/>
      <c r="LOH9" s="1"/>
      <c r="LOI9" s="1"/>
      <c r="LOJ9" s="1"/>
      <c r="LOK9" s="1"/>
      <c r="LOL9" s="1"/>
      <c r="LOM9" s="1"/>
      <c r="LON9" s="1"/>
      <c r="LOO9" s="1"/>
      <c r="LOP9" s="1"/>
      <c r="LOQ9" s="1"/>
      <c r="LOR9" s="1"/>
      <c r="LOS9" s="1"/>
      <c r="LOT9" s="1"/>
      <c r="LOU9" s="1"/>
      <c r="LOV9" s="1"/>
      <c r="LOW9" s="1"/>
      <c r="LOX9" s="1"/>
      <c r="LOY9" s="1"/>
      <c r="LOZ9" s="1"/>
      <c r="LPA9" s="1"/>
      <c r="LPB9" s="1"/>
      <c r="LPC9" s="1"/>
      <c r="LPD9" s="1"/>
      <c r="LPE9" s="1"/>
      <c r="LPF9" s="1"/>
      <c r="LPG9" s="1"/>
      <c r="LPH9" s="1"/>
      <c r="LPI9" s="1"/>
      <c r="LPJ9" s="1"/>
      <c r="LPK9" s="1"/>
      <c r="LPL9" s="1"/>
      <c r="LPM9" s="1"/>
      <c r="LPN9" s="1"/>
      <c r="LPO9" s="1"/>
      <c r="LPP9" s="1"/>
      <c r="LPQ9" s="1"/>
      <c r="LPR9" s="1"/>
      <c r="LPS9" s="1"/>
      <c r="LPT9" s="1"/>
      <c r="LPU9" s="1"/>
      <c r="LPV9" s="1"/>
      <c r="LPW9" s="1"/>
      <c r="LPX9" s="1"/>
      <c r="LPY9" s="1"/>
      <c r="LPZ9" s="1"/>
      <c r="LQA9" s="1"/>
      <c r="LQB9" s="1"/>
      <c r="LQC9" s="1"/>
      <c r="LQD9" s="1"/>
      <c r="LQE9" s="1"/>
      <c r="LQF9" s="1"/>
      <c r="LQG9" s="1"/>
      <c r="LQH9" s="1"/>
      <c r="LQI9" s="1"/>
      <c r="LQJ9" s="1"/>
      <c r="LQK9" s="1"/>
      <c r="LQL9" s="1"/>
      <c r="LQM9" s="1"/>
      <c r="LQN9" s="1"/>
      <c r="LQO9" s="1"/>
      <c r="LQP9" s="1"/>
      <c r="LQQ9" s="1"/>
      <c r="LQR9" s="1"/>
      <c r="LQS9" s="1"/>
      <c r="LQT9" s="1"/>
      <c r="LQU9" s="1"/>
      <c r="LQV9" s="1"/>
      <c r="LQW9" s="1"/>
      <c r="LQX9" s="1"/>
      <c r="LQY9" s="1"/>
      <c r="LQZ9" s="1"/>
      <c r="LRA9" s="1"/>
      <c r="LRB9" s="1"/>
      <c r="LRC9" s="1"/>
      <c r="LRD9" s="1"/>
      <c r="LRE9" s="1"/>
      <c r="LRF9" s="1"/>
      <c r="LRG9" s="1"/>
      <c r="LRH9" s="1"/>
      <c r="LRI9" s="1"/>
      <c r="LRJ9" s="1"/>
      <c r="LRK9" s="1"/>
      <c r="LRL9" s="1"/>
      <c r="LRM9" s="1"/>
      <c r="LRN9" s="1"/>
      <c r="LRO9" s="1"/>
      <c r="LRP9" s="1"/>
      <c r="LRQ9" s="1"/>
      <c r="LRR9" s="1"/>
      <c r="LRS9" s="1"/>
      <c r="LRT9" s="1"/>
      <c r="LRU9" s="1"/>
      <c r="LRV9" s="1"/>
      <c r="LRW9" s="1"/>
      <c r="LRX9" s="1"/>
      <c r="LRY9" s="1"/>
      <c r="LRZ9" s="1"/>
      <c r="LSA9" s="1"/>
      <c r="LSB9" s="1"/>
      <c r="LSC9" s="1"/>
      <c r="LSD9" s="1"/>
      <c r="LSE9" s="1"/>
      <c r="LSF9" s="1"/>
      <c r="LSG9" s="1"/>
      <c r="LSH9" s="1"/>
      <c r="LSI9" s="1"/>
      <c r="LSJ9" s="1"/>
      <c r="LSK9" s="1"/>
      <c r="LSL9" s="1"/>
      <c r="LSM9" s="1"/>
      <c r="LSN9" s="1"/>
      <c r="LSO9" s="1"/>
      <c r="LSP9" s="1"/>
      <c r="LSQ9" s="1"/>
      <c r="LSR9" s="1"/>
      <c r="LSS9" s="1"/>
      <c r="LST9" s="1"/>
      <c r="LSU9" s="1"/>
      <c r="LSV9" s="1"/>
      <c r="LSW9" s="1"/>
      <c r="LSX9" s="1"/>
      <c r="LSY9" s="1"/>
      <c r="LSZ9" s="1"/>
      <c r="LTA9" s="1"/>
      <c r="LTB9" s="1"/>
      <c r="LTC9" s="1"/>
      <c r="LTD9" s="1"/>
      <c r="LTE9" s="1"/>
      <c r="LTF9" s="1"/>
      <c r="LTG9" s="1"/>
      <c r="LTH9" s="1"/>
      <c r="LTI9" s="1"/>
      <c r="LTJ9" s="1"/>
      <c r="LTK9" s="1"/>
      <c r="LTL9" s="1"/>
      <c r="LTM9" s="1"/>
      <c r="LTN9" s="1"/>
      <c r="LTO9" s="1"/>
      <c r="LTP9" s="1"/>
      <c r="LTQ9" s="1"/>
      <c r="LTR9" s="1"/>
      <c r="LTS9" s="1"/>
      <c r="LTT9" s="1"/>
      <c r="LTU9" s="1"/>
      <c r="LTV9" s="1"/>
      <c r="LTW9" s="1"/>
      <c r="LTX9" s="1"/>
      <c r="LTY9" s="1"/>
      <c r="LTZ9" s="1"/>
      <c r="LUA9" s="1"/>
      <c r="LUB9" s="1"/>
      <c r="LUC9" s="1"/>
      <c r="LUD9" s="1"/>
      <c r="LUE9" s="1"/>
      <c r="LUF9" s="1"/>
      <c r="LUG9" s="1"/>
      <c r="LUH9" s="1"/>
      <c r="LUI9" s="1"/>
      <c r="LUJ9" s="1"/>
      <c r="LUK9" s="1"/>
      <c r="LUL9" s="1"/>
      <c r="LUM9" s="1"/>
      <c r="LUN9" s="1"/>
      <c r="LUO9" s="1"/>
      <c r="LUP9" s="1"/>
      <c r="LUQ9" s="1"/>
      <c r="LUR9" s="1"/>
      <c r="LUS9" s="1"/>
      <c r="LUT9" s="1"/>
      <c r="LUU9" s="1"/>
      <c r="LUV9" s="1"/>
      <c r="LUW9" s="1"/>
      <c r="LUX9" s="1"/>
      <c r="LUY9" s="1"/>
      <c r="LUZ9" s="1"/>
      <c r="LVA9" s="1"/>
      <c r="LVB9" s="1"/>
      <c r="LVC9" s="1"/>
      <c r="LVD9" s="1"/>
      <c r="LVE9" s="1"/>
      <c r="LVF9" s="1"/>
      <c r="LVG9" s="1"/>
      <c r="LVH9" s="1"/>
      <c r="LVI9" s="1"/>
      <c r="LVJ9" s="1"/>
      <c r="LVK9" s="1"/>
      <c r="LVL9" s="1"/>
      <c r="LVM9" s="1"/>
      <c r="LVN9" s="1"/>
      <c r="LVO9" s="1"/>
      <c r="LVP9" s="1"/>
      <c r="LVQ9" s="1"/>
      <c r="LVR9" s="1"/>
      <c r="LVS9" s="1"/>
      <c r="LVT9" s="1"/>
      <c r="LVU9" s="1"/>
      <c r="LVV9" s="1"/>
      <c r="LVW9" s="1"/>
      <c r="LVX9" s="1"/>
      <c r="LVY9" s="1"/>
      <c r="LVZ9" s="1"/>
      <c r="LWA9" s="1"/>
      <c r="LWB9" s="1"/>
      <c r="LWC9" s="1"/>
      <c r="LWD9" s="1"/>
      <c r="LWE9" s="1"/>
      <c r="LWF9" s="1"/>
      <c r="LWG9" s="1"/>
      <c r="LWH9" s="1"/>
      <c r="LWI9" s="1"/>
      <c r="LWJ9" s="1"/>
      <c r="LWK9" s="1"/>
      <c r="LWL9" s="1"/>
      <c r="LWM9" s="1"/>
      <c r="LWN9" s="1"/>
      <c r="LWO9" s="1"/>
      <c r="LWP9" s="1"/>
      <c r="LWQ9" s="1"/>
      <c r="LWR9" s="1"/>
      <c r="LWS9" s="1"/>
      <c r="LWT9" s="1"/>
      <c r="LWU9" s="1"/>
      <c r="LWV9" s="1"/>
      <c r="LWW9" s="1"/>
      <c r="LWX9" s="1"/>
      <c r="LWY9" s="1"/>
      <c r="LWZ9" s="1"/>
      <c r="LXA9" s="1"/>
      <c r="LXB9" s="1"/>
      <c r="LXC9" s="1"/>
      <c r="LXD9" s="1"/>
      <c r="LXE9" s="1"/>
      <c r="LXF9" s="1"/>
      <c r="LXG9" s="1"/>
      <c r="LXH9" s="1"/>
      <c r="LXI9" s="1"/>
      <c r="LXJ9" s="1"/>
      <c r="LXK9" s="1"/>
      <c r="LXL9" s="1"/>
      <c r="LXM9" s="1"/>
      <c r="LXN9" s="1"/>
      <c r="LXO9" s="1"/>
      <c r="LXP9" s="1"/>
      <c r="LXQ9" s="1"/>
      <c r="LXR9" s="1"/>
      <c r="LXS9" s="1"/>
      <c r="LXT9" s="1"/>
      <c r="LXU9" s="1"/>
      <c r="LXV9" s="1"/>
      <c r="LXW9" s="1"/>
      <c r="LXX9" s="1"/>
      <c r="LXY9" s="1"/>
      <c r="LXZ9" s="1"/>
      <c r="LYA9" s="1"/>
      <c r="LYB9" s="1"/>
      <c r="LYC9" s="1"/>
      <c r="LYD9" s="1"/>
      <c r="LYE9" s="1"/>
      <c r="LYF9" s="1"/>
      <c r="LYG9" s="1"/>
      <c r="LYH9" s="1"/>
      <c r="LYI9" s="1"/>
      <c r="LYJ9" s="1"/>
      <c r="LYK9" s="1"/>
      <c r="LYL9" s="1"/>
      <c r="LYM9" s="1"/>
      <c r="LYN9" s="1"/>
      <c r="LYO9" s="1"/>
      <c r="LYP9" s="1"/>
      <c r="LYQ9" s="1"/>
      <c r="LYR9" s="1"/>
      <c r="LYS9" s="1"/>
      <c r="LYT9" s="1"/>
      <c r="LYU9" s="1"/>
      <c r="LYV9" s="1"/>
      <c r="LYW9" s="1"/>
      <c r="LYX9" s="1"/>
      <c r="LYY9" s="1"/>
      <c r="LYZ9" s="1"/>
      <c r="LZA9" s="1"/>
      <c r="LZB9" s="1"/>
      <c r="LZC9" s="1"/>
      <c r="LZD9" s="1"/>
      <c r="LZE9" s="1"/>
      <c r="LZF9" s="1"/>
      <c r="LZG9" s="1"/>
      <c r="LZH9" s="1"/>
      <c r="LZI9" s="1"/>
      <c r="LZJ9" s="1"/>
      <c r="LZK9" s="1"/>
      <c r="LZL9" s="1"/>
      <c r="LZM9" s="1"/>
      <c r="LZN9" s="1"/>
      <c r="LZO9" s="1"/>
      <c r="LZP9" s="1"/>
      <c r="LZQ9" s="1"/>
      <c r="LZR9" s="1"/>
      <c r="LZS9" s="1"/>
      <c r="LZT9" s="1"/>
      <c r="LZU9" s="1"/>
      <c r="LZV9" s="1"/>
      <c r="LZW9" s="1"/>
      <c r="LZX9" s="1"/>
      <c r="LZY9" s="1"/>
      <c r="LZZ9" s="1"/>
      <c r="MAA9" s="1"/>
      <c r="MAB9" s="1"/>
      <c r="MAC9" s="1"/>
      <c r="MAD9" s="1"/>
      <c r="MAE9" s="1"/>
      <c r="MAF9" s="1"/>
      <c r="MAG9" s="1"/>
      <c r="MAH9" s="1"/>
      <c r="MAI9" s="1"/>
      <c r="MAJ9" s="1"/>
      <c r="MAK9" s="1"/>
      <c r="MAL9" s="1"/>
      <c r="MAM9" s="1"/>
      <c r="MAN9" s="1"/>
      <c r="MAO9" s="1"/>
      <c r="MAP9" s="1"/>
      <c r="MAQ9" s="1"/>
      <c r="MAR9" s="1"/>
      <c r="MAS9" s="1"/>
      <c r="MAT9" s="1"/>
      <c r="MAU9" s="1"/>
      <c r="MAV9" s="1"/>
      <c r="MAW9" s="1"/>
      <c r="MAX9" s="1"/>
      <c r="MAY9" s="1"/>
      <c r="MAZ9" s="1"/>
      <c r="MBA9" s="1"/>
      <c r="MBB9" s="1"/>
      <c r="MBC9" s="1"/>
      <c r="MBD9" s="1"/>
      <c r="MBE9" s="1"/>
      <c r="MBF9" s="1"/>
      <c r="MBG9" s="1"/>
      <c r="MBH9" s="1"/>
      <c r="MBI9" s="1"/>
      <c r="MBJ9" s="1"/>
      <c r="MBK9" s="1"/>
      <c r="MBL9" s="1"/>
      <c r="MBM9" s="1"/>
      <c r="MBN9" s="1"/>
      <c r="MBO9" s="1"/>
      <c r="MBP9" s="1"/>
      <c r="MBQ9" s="1"/>
      <c r="MBR9" s="1"/>
      <c r="MBS9" s="1"/>
      <c r="MBT9" s="1"/>
      <c r="MBU9" s="1"/>
      <c r="MBV9" s="1"/>
      <c r="MBW9" s="1"/>
      <c r="MBX9" s="1"/>
      <c r="MBY9" s="1"/>
      <c r="MBZ9" s="1"/>
      <c r="MCA9" s="1"/>
      <c r="MCB9" s="1"/>
      <c r="MCC9" s="1"/>
      <c r="MCD9" s="1"/>
      <c r="MCE9" s="1"/>
      <c r="MCF9" s="1"/>
      <c r="MCG9" s="1"/>
      <c r="MCH9" s="1"/>
      <c r="MCI9" s="1"/>
      <c r="MCJ9" s="1"/>
      <c r="MCK9" s="1"/>
      <c r="MCL9" s="1"/>
      <c r="MCM9" s="1"/>
      <c r="MCN9" s="1"/>
      <c r="MCO9" s="1"/>
      <c r="MCP9" s="1"/>
      <c r="MCQ9" s="1"/>
      <c r="MCR9" s="1"/>
      <c r="MCS9" s="1"/>
      <c r="MCT9" s="1"/>
      <c r="MCU9" s="1"/>
      <c r="MCV9" s="1"/>
      <c r="MCW9" s="1"/>
      <c r="MCX9" s="1"/>
      <c r="MCY9" s="1"/>
      <c r="MCZ9" s="1"/>
      <c r="MDA9" s="1"/>
      <c r="MDB9" s="1"/>
      <c r="MDC9" s="1"/>
      <c r="MDD9" s="1"/>
      <c r="MDE9" s="1"/>
      <c r="MDF9" s="1"/>
      <c r="MDG9" s="1"/>
      <c r="MDH9" s="1"/>
      <c r="MDI9" s="1"/>
      <c r="MDJ9" s="1"/>
      <c r="MDK9" s="1"/>
      <c r="MDL9" s="1"/>
      <c r="MDM9" s="1"/>
      <c r="MDN9" s="1"/>
      <c r="MDO9" s="1"/>
      <c r="MDP9" s="1"/>
      <c r="MDQ9" s="1"/>
      <c r="MDR9" s="1"/>
      <c r="MDS9" s="1"/>
      <c r="MDT9" s="1"/>
      <c r="MDU9" s="1"/>
      <c r="MDV9" s="1"/>
      <c r="MDW9" s="1"/>
      <c r="MDX9" s="1"/>
      <c r="MDY9" s="1"/>
      <c r="MDZ9" s="1"/>
      <c r="MEA9" s="1"/>
      <c r="MEB9" s="1"/>
      <c r="MEC9" s="1"/>
      <c r="MED9" s="1"/>
      <c r="MEE9" s="1"/>
      <c r="MEF9" s="1"/>
      <c r="MEG9" s="1"/>
      <c r="MEH9" s="1"/>
      <c r="MEI9" s="1"/>
      <c r="MEJ9" s="1"/>
      <c r="MEK9" s="1"/>
      <c r="MEL9" s="1"/>
      <c r="MEM9" s="1"/>
      <c r="MEN9" s="1"/>
      <c r="MEO9" s="1"/>
      <c r="MEP9" s="1"/>
      <c r="MEQ9" s="1"/>
      <c r="MER9" s="1"/>
      <c r="MES9" s="1"/>
      <c r="MET9" s="1"/>
      <c r="MEU9" s="1"/>
      <c r="MEV9" s="1"/>
      <c r="MEW9" s="1"/>
      <c r="MEX9" s="1"/>
      <c r="MEY9" s="1"/>
      <c r="MEZ9" s="1"/>
      <c r="MFA9" s="1"/>
      <c r="MFB9" s="1"/>
      <c r="MFC9" s="1"/>
      <c r="MFD9" s="1"/>
      <c r="MFE9" s="1"/>
      <c r="MFF9" s="1"/>
      <c r="MFG9" s="1"/>
      <c r="MFH9" s="1"/>
      <c r="MFI9" s="1"/>
      <c r="MFJ9" s="1"/>
      <c r="MFK9" s="1"/>
      <c r="MFL9" s="1"/>
      <c r="MFM9" s="1"/>
      <c r="MFN9" s="1"/>
      <c r="MFO9" s="1"/>
      <c r="MFP9" s="1"/>
      <c r="MFQ9" s="1"/>
      <c r="MFR9" s="1"/>
      <c r="MFS9" s="1"/>
      <c r="MFT9" s="1"/>
      <c r="MFU9" s="1"/>
      <c r="MFV9" s="1"/>
      <c r="MFW9" s="1"/>
      <c r="MFX9" s="1"/>
      <c r="MFY9" s="1"/>
      <c r="MFZ9" s="1"/>
      <c r="MGA9" s="1"/>
      <c r="MGB9" s="1"/>
      <c r="MGC9" s="1"/>
      <c r="MGD9" s="1"/>
      <c r="MGE9" s="1"/>
      <c r="MGF9" s="1"/>
      <c r="MGG9" s="1"/>
      <c r="MGH9" s="1"/>
      <c r="MGI9" s="1"/>
      <c r="MGJ9" s="1"/>
      <c r="MGK9" s="1"/>
      <c r="MGL9" s="1"/>
      <c r="MGM9" s="1"/>
      <c r="MGN9" s="1"/>
      <c r="MGO9" s="1"/>
      <c r="MGP9" s="1"/>
      <c r="MGQ9" s="1"/>
      <c r="MGR9" s="1"/>
      <c r="MGS9" s="1"/>
      <c r="MGT9" s="1"/>
      <c r="MGU9" s="1"/>
      <c r="MGV9" s="1"/>
      <c r="MGW9" s="1"/>
      <c r="MGX9" s="1"/>
      <c r="MGY9" s="1"/>
      <c r="MGZ9" s="1"/>
      <c r="MHA9" s="1"/>
      <c r="MHB9" s="1"/>
      <c r="MHC9" s="1"/>
      <c r="MHD9" s="1"/>
      <c r="MHE9" s="1"/>
      <c r="MHF9" s="1"/>
      <c r="MHG9" s="1"/>
      <c r="MHH9" s="1"/>
      <c r="MHI9" s="1"/>
      <c r="MHJ9" s="1"/>
      <c r="MHK9" s="1"/>
      <c r="MHL9" s="1"/>
      <c r="MHM9" s="1"/>
      <c r="MHN9" s="1"/>
      <c r="MHO9" s="1"/>
      <c r="MHP9" s="1"/>
      <c r="MHQ9" s="1"/>
      <c r="MHR9" s="1"/>
      <c r="MHS9" s="1"/>
      <c r="MHT9" s="1"/>
      <c r="MHU9" s="1"/>
      <c r="MHV9" s="1"/>
      <c r="MHW9" s="1"/>
      <c r="MHX9" s="1"/>
      <c r="MHY9" s="1"/>
      <c r="MHZ9" s="1"/>
      <c r="MIA9" s="1"/>
      <c r="MIB9" s="1"/>
      <c r="MIC9" s="1"/>
      <c r="MID9" s="1"/>
      <c r="MIE9" s="1"/>
      <c r="MIF9" s="1"/>
      <c r="MIG9" s="1"/>
      <c r="MIH9" s="1"/>
      <c r="MII9" s="1"/>
      <c r="MIJ9" s="1"/>
      <c r="MIK9" s="1"/>
      <c r="MIL9" s="1"/>
      <c r="MIM9" s="1"/>
      <c r="MIN9" s="1"/>
      <c r="MIO9" s="1"/>
      <c r="MIP9" s="1"/>
      <c r="MIQ9" s="1"/>
      <c r="MIR9" s="1"/>
      <c r="MIS9" s="1"/>
      <c r="MIT9" s="1"/>
      <c r="MIU9" s="1"/>
      <c r="MIV9" s="1"/>
      <c r="MIW9" s="1"/>
      <c r="MIX9" s="1"/>
      <c r="MIY9" s="1"/>
      <c r="MIZ9" s="1"/>
      <c r="MJA9" s="1"/>
      <c r="MJB9" s="1"/>
      <c r="MJC9" s="1"/>
      <c r="MJD9" s="1"/>
      <c r="MJE9" s="1"/>
      <c r="MJF9" s="1"/>
      <c r="MJG9" s="1"/>
      <c r="MJH9" s="1"/>
      <c r="MJI9" s="1"/>
      <c r="MJJ9" s="1"/>
      <c r="MJK9" s="1"/>
      <c r="MJL9" s="1"/>
      <c r="MJM9" s="1"/>
      <c r="MJN9" s="1"/>
      <c r="MJO9" s="1"/>
      <c r="MJP9" s="1"/>
      <c r="MJQ9" s="1"/>
      <c r="MJR9" s="1"/>
      <c r="MJS9" s="1"/>
      <c r="MJT9" s="1"/>
      <c r="MJU9" s="1"/>
      <c r="MJV9" s="1"/>
      <c r="MJW9" s="1"/>
      <c r="MJX9" s="1"/>
      <c r="MJY9" s="1"/>
      <c r="MJZ9" s="1"/>
      <c r="MKA9" s="1"/>
      <c r="MKB9" s="1"/>
      <c r="MKC9" s="1"/>
      <c r="MKD9" s="1"/>
      <c r="MKE9" s="1"/>
      <c r="MKF9" s="1"/>
      <c r="MKG9" s="1"/>
      <c r="MKH9" s="1"/>
      <c r="MKI9" s="1"/>
      <c r="MKJ9" s="1"/>
      <c r="MKK9" s="1"/>
      <c r="MKL9" s="1"/>
      <c r="MKM9" s="1"/>
      <c r="MKN9" s="1"/>
      <c r="MKO9" s="1"/>
      <c r="MKP9" s="1"/>
      <c r="MKQ9" s="1"/>
      <c r="MKR9" s="1"/>
      <c r="MKS9" s="1"/>
      <c r="MKT9" s="1"/>
      <c r="MKU9" s="1"/>
      <c r="MKV9" s="1"/>
      <c r="MKW9" s="1"/>
      <c r="MKX9" s="1"/>
      <c r="MKY9" s="1"/>
      <c r="MKZ9" s="1"/>
      <c r="MLA9" s="1"/>
      <c r="MLB9" s="1"/>
      <c r="MLC9" s="1"/>
      <c r="MLD9" s="1"/>
      <c r="MLE9" s="1"/>
      <c r="MLF9" s="1"/>
      <c r="MLG9" s="1"/>
      <c r="MLH9" s="1"/>
      <c r="MLI9" s="1"/>
      <c r="MLJ9" s="1"/>
      <c r="MLK9" s="1"/>
      <c r="MLL9" s="1"/>
      <c r="MLM9" s="1"/>
      <c r="MLN9" s="1"/>
      <c r="MLO9" s="1"/>
      <c r="MLP9" s="1"/>
      <c r="MLQ9" s="1"/>
      <c r="MLR9" s="1"/>
      <c r="MLS9" s="1"/>
      <c r="MLT9" s="1"/>
      <c r="MLU9" s="1"/>
      <c r="MLV9" s="1"/>
      <c r="MLW9" s="1"/>
      <c r="MLX9" s="1"/>
      <c r="MLY9" s="1"/>
      <c r="MLZ9" s="1"/>
      <c r="MMA9" s="1"/>
      <c r="MMB9" s="1"/>
      <c r="MMC9" s="1"/>
      <c r="MMD9" s="1"/>
      <c r="MME9" s="1"/>
      <c r="MMF9" s="1"/>
      <c r="MMG9" s="1"/>
      <c r="MMH9" s="1"/>
      <c r="MMI9" s="1"/>
      <c r="MMJ9" s="1"/>
      <c r="MMK9" s="1"/>
      <c r="MML9" s="1"/>
      <c r="MMM9" s="1"/>
      <c r="MMN9" s="1"/>
      <c r="MMO9" s="1"/>
      <c r="MMP9" s="1"/>
      <c r="MMQ9" s="1"/>
      <c r="MMR9" s="1"/>
      <c r="MMS9" s="1"/>
      <c r="MMT9" s="1"/>
      <c r="MMU9" s="1"/>
      <c r="MMV9" s="1"/>
      <c r="MMW9" s="1"/>
      <c r="MMX9" s="1"/>
      <c r="MMY9" s="1"/>
      <c r="MMZ9" s="1"/>
      <c r="MNA9" s="1"/>
      <c r="MNB9" s="1"/>
      <c r="MNC9" s="1"/>
      <c r="MND9" s="1"/>
      <c r="MNE9" s="1"/>
      <c r="MNF9" s="1"/>
      <c r="MNG9" s="1"/>
      <c r="MNH9" s="1"/>
      <c r="MNI9" s="1"/>
      <c r="MNJ9" s="1"/>
      <c r="MNK9" s="1"/>
      <c r="MNL9" s="1"/>
      <c r="MNM9" s="1"/>
      <c r="MNN9" s="1"/>
      <c r="MNO9" s="1"/>
      <c r="MNP9" s="1"/>
      <c r="MNQ9" s="1"/>
      <c r="MNR9" s="1"/>
      <c r="MNS9" s="1"/>
      <c r="MNT9" s="1"/>
      <c r="MNU9" s="1"/>
      <c r="MNV9" s="1"/>
      <c r="MNW9" s="1"/>
      <c r="MNX9" s="1"/>
      <c r="MNY9" s="1"/>
      <c r="MNZ9" s="1"/>
      <c r="MOA9" s="1"/>
      <c r="MOB9" s="1"/>
      <c r="MOC9" s="1"/>
      <c r="MOD9" s="1"/>
      <c r="MOE9" s="1"/>
      <c r="MOF9" s="1"/>
      <c r="MOG9" s="1"/>
      <c r="MOH9" s="1"/>
      <c r="MOI9" s="1"/>
      <c r="MOJ9" s="1"/>
      <c r="MOK9" s="1"/>
      <c r="MOL9" s="1"/>
      <c r="MOM9" s="1"/>
      <c r="MON9" s="1"/>
      <c r="MOO9" s="1"/>
      <c r="MOP9" s="1"/>
      <c r="MOQ9" s="1"/>
      <c r="MOR9" s="1"/>
      <c r="MOS9" s="1"/>
      <c r="MOT9" s="1"/>
      <c r="MOU9" s="1"/>
      <c r="MOV9" s="1"/>
      <c r="MOW9" s="1"/>
      <c r="MOX9" s="1"/>
      <c r="MOY9" s="1"/>
      <c r="MOZ9" s="1"/>
      <c r="MPA9" s="1"/>
      <c r="MPB9" s="1"/>
      <c r="MPC9" s="1"/>
      <c r="MPD9" s="1"/>
      <c r="MPE9" s="1"/>
      <c r="MPF9" s="1"/>
      <c r="MPG9" s="1"/>
      <c r="MPH9" s="1"/>
      <c r="MPI9" s="1"/>
      <c r="MPJ9" s="1"/>
      <c r="MPK9" s="1"/>
      <c r="MPL9" s="1"/>
      <c r="MPM9" s="1"/>
      <c r="MPN9" s="1"/>
      <c r="MPO9" s="1"/>
      <c r="MPP9" s="1"/>
      <c r="MPQ9" s="1"/>
      <c r="MPR9" s="1"/>
      <c r="MPS9" s="1"/>
      <c r="MPT9" s="1"/>
      <c r="MPU9" s="1"/>
      <c r="MPV9" s="1"/>
      <c r="MPW9" s="1"/>
      <c r="MPX9" s="1"/>
      <c r="MPY9" s="1"/>
      <c r="MPZ9" s="1"/>
      <c r="MQA9" s="1"/>
      <c r="MQB9" s="1"/>
      <c r="MQC9" s="1"/>
      <c r="MQD9" s="1"/>
      <c r="MQE9" s="1"/>
      <c r="MQF9" s="1"/>
      <c r="MQG9" s="1"/>
      <c r="MQH9" s="1"/>
      <c r="MQI9" s="1"/>
      <c r="MQJ9" s="1"/>
      <c r="MQK9" s="1"/>
      <c r="MQL9" s="1"/>
      <c r="MQM9" s="1"/>
      <c r="MQN9" s="1"/>
      <c r="MQO9" s="1"/>
      <c r="MQP9" s="1"/>
      <c r="MQQ9" s="1"/>
      <c r="MQR9" s="1"/>
      <c r="MQS9" s="1"/>
      <c r="MQT9" s="1"/>
      <c r="MQU9" s="1"/>
      <c r="MQV9" s="1"/>
      <c r="MQW9" s="1"/>
      <c r="MQX9" s="1"/>
      <c r="MQY9" s="1"/>
      <c r="MQZ9" s="1"/>
      <c r="MRA9" s="1"/>
      <c r="MRB9" s="1"/>
      <c r="MRC9" s="1"/>
      <c r="MRD9" s="1"/>
      <c r="MRE9" s="1"/>
      <c r="MRF9" s="1"/>
      <c r="MRG9" s="1"/>
      <c r="MRH9" s="1"/>
      <c r="MRI9" s="1"/>
      <c r="MRJ9" s="1"/>
      <c r="MRK9" s="1"/>
      <c r="MRL9" s="1"/>
      <c r="MRM9" s="1"/>
      <c r="MRN9" s="1"/>
      <c r="MRO9" s="1"/>
      <c r="MRP9" s="1"/>
      <c r="MRQ9" s="1"/>
      <c r="MRR9" s="1"/>
      <c r="MRS9" s="1"/>
      <c r="MRT9" s="1"/>
      <c r="MRU9" s="1"/>
      <c r="MRV9" s="1"/>
      <c r="MRW9" s="1"/>
      <c r="MRX9" s="1"/>
      <c r="MRY9" s="1"/>
      <c r="MRZ9" s="1"/>
      <c r="MSA9" s="1"/>
      <c r="MSB9" s="1"/>
      <c r="MSC9" s="1"/>
      <c r="MSD9" s="1"/>
      <c r="MSE9" s="1"/>
      <c r="MSF9" s="1"/>
      <c r="MSG9" s="1"/>
      <c r="MSH9" s="1"/>
      <c r="MSI9" s="1"/>
      <c r="MSJ9" s="1"/>
      <c r="MSK9" s="1"/>
      <c r="MSL9" s="1"/>
      <c r="MSM9" s="1"/>
      <c r="MSN9" s="1"/>
      <c r="MSO9" s="1"/>
      <c r="MSP9" s="1"/>
      <c r="MSQ9" s="1"/>
      <c r="MSR9" s="1"/>
      <c r="MSS9" s="1"/>
      <c r="MST9" s="1"/>
      <c r="MSU9" s="1"/>
      <c r="MSV9" s="1"/>
      <c r="MSW9" s="1"/>
      <c r="MSX9" s="1"/>
      <c r="MSY9" s="1"/>
      <c r="MSZ9" s="1"/>
      <c r="MTA9" s="1"/>
      <c r="MTB9" s="1"/>
      <c r="MTC9" s="1"/>
      <c r="MTD9" s="1"/>
      <c r="MTE9" s="1"/>
      <c r="MTF9" s="1"/>
      <c r="MTG9" s="1"/>
      <c r="MTH9" s="1"/>
      <c r="MTI9" s="1"/>
      <c r="MTJ9" s="1"/>
      <c r="MTK9" s="1"/>
      <c r="MTL9" s="1"/>
      <c r="MTM9" s="1"/>
      <c r="MTN9" s="1"/>
      <c r="MTO9" s="1"/>
      <c r="MTP9" s="1"/>
      <c r="MTQ9" s="1"/>
      <c r="MTR9" s="1"/>
      <c r="MTS9" s="1"/>
      <c r="MTT9" s="1"/>
      <c r="MTU9" s="1"/>
      <c r="MTV9" s="1"/>
      <c r="MTW9" s="1"/>
      <c r="MTX9" s="1"/>
      <c r="MTY9" s="1"/>
      <c r="MTZ9" s="1"/>
      <c r="MUA9" s="1"/>
      <c r="MUB9" s="1"/>
      <c r="MUC9" s="1"/>
      <c r="MUD9" s="1"/>
      <c r="MUE9" s="1"/>
      <c r="MUF9" s="1"/>
      <c r="MUG9" s="1"/>
      <c r="MUH9" s="1"/>
      <c r="MUI9" s="1"/>
      <c r="MUJ9" s="1"/>
      <c r="MUK9" s="1"/>
      <c r="MUL9" s="1"/>
      <c r="MUM9" s="1"/>
      <c r="MUN9" s="1"/>
      <c r="MUO9" s="1"/>
      <c r="MUP9" s="1"/>
      <c r="MUQ9" s="1"/>
      <c r="MUR9" s="1"/>
      <c r="MUS9" s="1"/>
      <c r="MUT9" s="1"/>
      <c r="MUU9" s="1"/>
      <c r="MUV9" s="1"/>
      <c r="MUW9" s="1"/>
      <c r="MUX9" s="1"/>
      <c r="MUY9" s="1"/>
      <c r="MUZ9" s="1"/>
      <c r="MVA9" s="1"/>
      <c r="MVB9" s="1"/>
      <c r="MVC9" s="1"/>
      <c r="MVD9" s="1"/>
      <c r="MVE9" s="1"/>
      <c r="MVF9" s="1"/>
      <c r="MVG9" s="1"/>
      <c r="MVH9" s="1"/>
      <c r="MVI9" s="1"/>
      <c r="MVJ9" s="1"/>
      <c r="MVK9" s="1"/>
      <c r="MVL9" s="1"/>
      <c r="MVM9" s="1"/>
      <c r="MVN9" s="1"/>
      <c r="MVO9" s="1"/>
      <c r="MVP9" s="1"/>
      <c r="MVQ9" s="1"/>
      <c r="MVR9" s="1"/>
      <c r="MVS9" s="1"/>
      <c r="MVT9" s="1"/>
      <c r="MVU9" s="1"/>
      <c r="MVV9" s="1"/>
      <c r="MVW9" s="1"/>
      <c r="MVX9" s="1"/>
      <c r="MVY9" s="1"/>
      <c r="MVZ9" s="1"/>
      <c r="MWA9" s="1"/>
      <c r="MWB9" s="1"/>
      <c r="MWC9" s="1"/>
      <c r="MWD9" s="1"/>
      <c r="MWE9" s="1"/>
      <c r="MWF9" s="1"/>
      <c r="MWG9" s="1"/>
      <c r="MWH9" s="1"/>
      <c r="MWI9" s="1"/>
      <c r="MWJ9" s="1"/>
      <c r="MWK9" s="1"/>
      <c r="MWL9" s="1"/>
      <c r="MWM9" s="1"/>
      <c r="MWN9" s="1"/>
      <c r="MWO9" s="1"/>
      <c r="MWP9" s="1"/>
      <c r="MWQ9" s="1"/>
      <c r="MWR9" s="1"/>
      <c r="MWS9" s="1"/>
      <c r="MWT9" s="1"/>
      <c r="MWU9" s="1"/>
      <c r="MWV9" s="1"/>
      <c r="MWW9" s="1"/>
      <c r="MWX9" s="1"/>
      <c r="MWY9" s="1"/>
      <c r="MWZ9" s="1"/>
      <c r="MXA9" s="1"/>
      <c r="MXB9" s="1"/>
      <c r="MXC9" s="1"/>
      <c r="MXD9" s="1"/>
      <c r="MXE9" s="1"/>
      <c r="MXF9" s="1"/>
      <c r="MXG9" s="1"/>
      <c r="MXH9" s="1"/>
      <c r="MXI9" s="1"/>
      <c r="MXJ9" s="1"/>
      <c r="MXK9" s="1"/>
      <c r="MXL9" s="1"/>
      <c r="MXM9" s="1"/>
      <c r="MXN9" s="1"/>
      <c r="MXO9" s="1"/>
      <c r="MXP9" s="1"/>
      <c r="MXQ9" s="1"/>
      <c r="MXR9" s="1"/>
      <c r="MXS9" s="1"/>
      <c r="MXT9" s="1"/>
      <c r="MXU9" s="1"/>
      <c r="MXV9" s="1"/>
      <c r="MXW9" s="1"/>
      <c r="MXX9" s="1"/>
      <c r="MXY9" s="1"/>
      <c r="MXZ9" s="1"/>
      <c r="MYA9" s="1"/>
      <c r="MYB9" s="1"/>
      <c r="MYC9" s="1"/>
      <c r="MYD9" s="1"/>
      <c r="MYE9" s="1"/>
      <c r="MYF9" s="1"/>
      <c r="MYG9" s="1"/>
      <c r="MYH9" s="1"/>
      <c r="MYI9" s="1"/>
      <c r="MYJ9" s="1"/>
      <c r="MYK9" s="1"/>
      <c r="MYL9" s="1"/>
      <c r="MYM9" s="1"/>
      <c r="MYN9" s="1"/>
      <c r="MYO9" s="1"/>
      <c r="MYP9" s="1"/>
      <c r="MYQ9" s="1"/>
      <c r="MYR9" s="1"/>
      <c r="MYS9" s="1"/>
      <c r="MYT9" s="1"/>
      <c r="MYU9" s="1"/>
      <c r="MYV9" s="1"/>
      <c r="MYW9" s="1"/>
      <c r="MYX9" s="1"/>
      <c r="MYY9" s="1"/>
      <c r="MYZ9" s="1"/>
      <c r="MZA9" s="1"/>
      <c r="MZB9" s="1"/>
      <c r="MZC9" s="1"/>
      <c r="MZD9" s="1"/>
      <c r="MZE9" s="1"/>
      <c r="MZF9" s="1"/>
      <c r="MZG9" s="1"/>
      <c r="MZH9" s="1"/>
      <c r="MZI9" s="1"/>
      <c r="MZJ9" s="1"/>
      <c r="MZK9" s="1"/>
      <c r="MZL9" s="1"/>
      <c r="MZM9" s="1"/>
      <c r="MZN9" s="1"/>
      <c r="MZO9" s="1"/>
      <c r="MZP9" s="1"/>
      <c r="MZQ9" s="1"/>
      <c r="MZR9" s="1"/>
      <c r="MZS9" s="1"/>
      <c r="MZT9" s="1"/>
      <c r="MZU9" s="1"/>
      <c r="MZV9" s="1"/>
      <c r="MZW9" s="1"/>
      <c r="MZX9" s="1"/>
      <c r="MZY9" s="1"/>
      <c r="MZZ9" s="1"/>
      <c r="NAA9" s="1"/>
      <c r="NAB9" s="1"/>
      <c r="NAC9" s="1"/>
      <c r="NAD9" s="1"/>
      <c r="NAE9" s="1"/>
      <c r="NAF9" s="1"/>
      <c r="NAG9" s="1"/>
      <c r="NAH9" s="1"/>
      <c r="NAI9" s="1"/>
      <c r="NAJ9" s="1"/>
      <c r="NAK9" s="1"/>
      <c r="NAL9" s="1"/>
      <c r="NAM9" s="1"/>
      <c r="NAN9" s="1"/>
      <c r="NAO9" s="1"/>
      <c r="NAP9" s="1"/>
      <c r="NAQ9" s="1"/>
      <c r="NAR9" s="1"/>
      <c r="NAS9" s="1"/>
      <c r="NAT9" s="1"/>
      <c r="NAU9" s="1"/>
      <c r="NAV9" s="1"/>
      <c r="NAW9" s="1"/>
      <c r="NAX9" s="1"/>
      <c r="NAY9" s="1"/>
      <c r="NAZ9" s="1"/>
      <c r="NBA9" s="1"/>
      <c r="NBB9" s="1"/>
      <c r="NBC9" s="1"/>
      <c r="NBD9" s="1"/>
      <c r="NBE9" s="1"/>
      <c r="NBF9" s="1"/>
      <c r="NBG9" s="1"/>
      <c r="NBH9" s="1"/>
      <c r="NBI9" s="1"/>
      <c r="NBJ9" s="1"/>
      <c r="NBK9" s="1"/>
      <c r="NBL9" s="1"/>
      <c r="NBM9" s="1"/>
      <c r="NBN9" s="1"/>
      <c r="NBO9" s="1"/>
      <c r="NBP9" s="1"/>
      <c r="NBQ9" s="1"/>
      <c r="NBR9" s="1"/>
      <c r="NBS9" s="1"/>
      <c r="NBT9" s="1"/>
      <c r="NBU9" s="1"/>
      <c r="NBV9" s="1"/>
      <c r="NBW9" s="1"/>
      <c r="NBX9" s="1"/>
      <c r="NBY9" s="1"/>
      <c r="NBZ9" s="1"/>
      <c r="NCA9" s="1"/>
      <c r="NCB9" s="1"/>
      <c r="NCC9" s="1"/>
      <c r="NCD9" s="1"/>
      <c r="NCE9" s="1"/>
      <c r="NCF9" s="1"/>
      <c r="NCG9" s="1"/>
      <c r="NCH9" s="1"/>
      <c r="NCI9" s="1"/>
      <c r="NCJ9" s="1"/>
      <c r="NCK9" s="1"/>
      <c r="NCL9" s="1"/>
      <c r="NCM9" s="1"/>
      <c r="NCN9" s="1"/>
      <c r="NCO9" s="1"/>
      <c r="NCP9" s="1"/>
      <c r="NCQ9" s="1"/>
      <c r="NCR9" s="1"/>
      <c r="NCS9" s="1"/>
      <c r="NCT9" s="1"/>
      <c r="NCU9" s="1"/>
      <c r="NCV9" s="1"/>
      <c r="NCW9" s="1"/>
      <c r="NCX9" s="1"/>
      <c r="NCY9" s="1"/>
      <c r="NCZ9" s="1"/>
      <c r="NDA9" s="1"/>
      <c r="NDB9" s="1"/>
      <c r="NDC9" s="1"/>
      <c r="NDD9" s="1"/>
      <c r="NDE9" s="1"/>
      <c r="NDF9" s="1"/>
      <c r="NDG9" s="1"/>
      <c r="NDH9" s="1"/>
      <c r="NDI9" s="1"/>
      <c r="NDJ9" s="1"/>
      <c r="NDK9" s="1"/>
      <c r="NDL9" s="1"/>
      <c r="NDM9" s="1"/>
      <c r="NDN9" s="1"/>
      <c r="NDO9" s="1"/>
      <c r="NDP9" s="1"/>
      <c r="NDQ9" s="1"/>
      <c r="NDR9" s="1"/>
      <c r="NDS9" s="1"/>
      <c r="NDT9" s="1"/>
      <c r="NDU9" s="1"/>
      <c r="NDV9" s="1"/>
      <c r="NDW9" s="1"/>
      <c r="NDX9" s="1"/>
      <c r="NDY9" s="1"/>
      <c r="NDZ9" s="1"/>
      <c r="NEA9" s="1"/>
      <c r="NEB9" s="1"/>
      <c r="NEC9" s="1"/>
      <c r="NED9" s="1"/>
      <c r="NEE9" s="1"/>
      <c r="NEF9" s="1"/>
      <c r="NEG9" s="1"/>
      <c r="NEH9" s="1"/>
      <c r="NEI9" s="1"/>
      <c r="NEJ9" s="1"/>
      <c r="NEK9" s="1"/>
      <c r="NEL9" s="1"/>
      <c r="NEM9" s="1"/>
      <c r="NEN9" s="1"/>
      <c r="NEO9" s="1"/>
      <c r="NEP9" s="1"/>
      <c r="NEQ9" s="1"/>
      <c r="NER9" s="1"/>
      <c r="NES9" s="1"/>
      <c r="NET9" s="1"/>
      <c r="NEU9" s="1"/>
      <c r="NEV9" s="1"/>
      <c r="NEW9" s="1"/>
      <c r="NEX9" s="1"/>
      <c r="NEY9" s="1"/>
      <c r="NEZ9" s="1"/>
      <c r="NFA9" s="1"/>
      <c r="NFB9" s="1"/>
      <c r="NFC9" s="1"/>
      <c r="NFD9" s="1"/>
      <c r="NFE9" s="1"/>
      <c r="NFF9" s="1"/>
      <c r="NFG9" s="1"/>
      <c r="NFH9" s="1"/>
      <c r="NFI9" s="1"/>
      <c r="NFJ9" s="1"/>
      <c r="NFK9" s="1"/>
      <c r="NFL9" s="1"/>
      <c r="NFM9" s="1"/>
      <c r="NFN9" s="1"/>
      <c r="NFO9" s="1"/>
      <c r="NFP9" s="1"/>
      <c r="NFQ9" s="1"/>
      <c r="NFR9" s="1"/>
      <c r="NFS9" s="1"/>
      <c r="NFT9" s="1"/>
      <c r="NFU9" s="1"/>
      <c r="NFV9" s="1"/>
      <c r="NFW9" s="1"/>
      <c r="NFX9" s="1"/>
      <c r="NFY9" s="1"/>
      <c r="NFZ9" s="1"/>
      <c r="NGA9" s="1"/>
      <c r="NGB9" s="1"/>
      <c r="NGC9" s="1"/>
      <c r="NGD9" s="1"/>
      <c r="NGE9" s="1"/>
      <c r="NGF9" s="1"/>
      <c r="NGG9" s="1"/>
      <c r="NGH9" s="1"/>
      <c r="NGI9" s="1"/>
      <c r="NGJ9" s="1"/>
      <c r="NGK9" s="1"/>
      <c r="NGL9" s="1"/>
      <c r="NGM9" s="1"/>
      <c r="NGN9" s="1"/>
      <c r="NGO9" s="1"/>
      <c r="NGP9" s="1"/>
      <c r="NGQ9" s="1"/>
      <c r="NGR9" s="1"/>
      <c r="NGS9" s="1"/>
      <c r="NGT9" s="1"/>
      <c r="NGU9" s="1"/>
      <c r="NGV9" s="1"/>
      <c r="NGW9" s="1"/>
      <c r="NGX9" s="1"/>
      <c r="NGY9" s="1"/>
      <c r="NGZ9" s="1"/>
      <c r="NHA9" s="1"/>
      <c r="NHB9" s="1"/>
      <c r="NHC9" s="1"/>
      <c r="NHD9" s="1"/>
      <c r="NHE9" s="1"/>
      <c r="NHF9" s="1"/>
      <c r="NHG9" s="1"/>
      <c r="NHH9" s="1"/>
      <c r="NHI9" s="1"/>
      <c r="NHJ9" s="1"/>
      <c r="NHK9" s="1"/>
      <c r="NHL9" s="1"/>
      <c r="NHM9" s="1"/>
      <c r="NHN9" s="1"/>
      <c r="NHO9" s="1"/>
      <c r="NHP9" s="1"/>
      <c r="NHQ9" s="1"/>
      <c r="NHR9" s="1"/>
      <c r="NHS9" s="1"/>
      <c r="NHT9" s="1"/>
      <c r="NHU9" s="1"/>
      <c r="NHV9" s="1"/>
      <c r="NHW9" s="1"/>
      <c r="NHX9" s="1"/>
      <c r="NHY9" s="1"/>
      <c r="NHZ9" s="1"/>
      <c r="NIA9" s="1"/>
      <c r="NIB9" s="1"/>
      <c r="NIC9" s="1"/>
      <c r="NID9" s="1"/>
      <c r="NIE9" s="1"/>
      <c r="NIF9" s="1"/>
      <c r="NIG9" s="1"/>
      <c r="NIH9" s="1"/>
      <c r="NII9" s="1"/>
      <c r="NIJ9" s="1"/>
      <c r="NIK9" s="1"/>
      <c r="NIL9" s="1"/>
      <c r="NIM9" s="1"/>
      <c r="NIN9" s="1"/>
      <c r="NIO9" s="1"/>
      <c r="NIP9" s="1"/>
      <c r="NIQ9" s="1"/>
      <c r="NIR9" s="1"/>
      <c r="NIS9" s="1"/>
      <c r="NIT9" s="1"/>
      <c r="NIU9" s="1"/>
      <c r="NIV9" s="1"/>
      <c r="NIW9" s="1"/>
      <c r="NIX9" s="1"/>
      <c r="NIY9" s="1"/>
      <c r="NIZ9" s="1"/>
      <c r="NJA9" s="1"/>
      <c r="NJB9" s="1"/>
      <c r="NJC9" s="1"/>
      <c r="NJD9" s="1"/>
      <c r="NJE9" s="1"/>
      <c r="NJF9" s="1"/>
      <c r="NJG9" s="1"/>
      <c r="NJH9" s="1"/>
      <c r="NJI9" s="1"/>
      <c r="NJJ9" s="1"/>
      <c r="NJK9" s="1"/>
      <c r="NJL9" s="1"/>
      <c r="NJM9" s="1"/>
      <c r="NJN9" s="1"/>
      <c r="NJO9" s="1"/>
      <c r="NJP9" s="1"/>
      <c r="NJQ9" s="1"/>
      <c r="NJR9" s="1"/>
      <c r="NJS9" s="1"/>
      <c r="NJT9" s="1"/>
      <c r="NJU9" s="1"/>
      <c r="NJV9" s="1"/>
      <c r="NJW9" s="1"/>
      <c r="NJX9" s="1"/>
      <c r="NJY9" s="1"/>
      <c r="NJZ9" s="1"/>
      <c r="NKA9" s="1"/>
      <c r="NKB9" s="1"/>
      <c r="NKC9" s="1"/>
      <c r="NKD9" s="1"/>
      <c r="NKE9" s="1"/>
      <c r="NKF9" s="1"/>
      <c r="NKG9" s="1"/>
      <c r="NKH9" s="1"/>
      <c r="NKI9" s="1"/>
      <c r="NKJ9" s="1"/>
      <c r="NKK9" s="1"/>
      <c r="NKL9" s="1"/>
      <c r="NKM9" s="1"/>
      <c r="NKN9" s="1"/>
      <c r="NKO9" s="1"/>
      <c r="NKP9" s="1"/>
      <c r="NKQ9" s="1"/>
      <c r="NKR9" s="1"/>
      <c r="NKS9" s="1"/>
      <c r="NKT9" s="1"/>
      <c r="NKU9" s="1"/>
      <c r="NKV9" s="1"/>
      <c r="NKW9" s="1"/>
      <c r="NKX9" s="1"/>
      <c r="NKY9" s="1"/>
      <c r="NKZ9" s="1"/>
      <c r="NLA9" s="1"/>
      <c r="NLB9" s="1"/>
      <c r="NLC9" s="1"/>
      <c r="NLD9" s="1"/>
      <c r="NLE9" s="1"/>
      <c r="NLF9" s="1"/>
      <c r="NLG9" s="1"/>
      <c r="NLH9" s="1"/>
      <c r="NLI9" s="1"/>
      <c r="NLJ9" s="1"/>
      <c r="NLK9" s="1"/>
      <c r="NLL9" s="1"/>
      <c r="NLM9" s="1"/>
      <c r="NLN9" s="1"/>
      <c r="NLO9" s="1"/>
      <c r="NLP9" s="1"/>
      <c r="NLQ9" s="1"/>
      <c r="NLR9" s="1"/>
      <c r="NLS9" s="1"/>
      <c r="NLT9" s="1"/>
      <c r="NLU9" s="1"/>
      <c r="NLV9" s="1"/>
      <c r="NLW9" s="1"/>
      <c r="NLX9" s="1"/>
      <c r="NLY9" s="1"/>
      <c r="NLZ9" s="1"/>
      <c r="NMA9" s="1"/>
      <c r="NMB9" s="1"/>
      <c r="NMC9" s="1"/>
      <c r="NMD9" s="1"/>
      <c r="NME9" s="1"/>
      <c r="NMF9" s="1"/>
      <c r="NMG9" s="1"/>
      <c r="NMH9" s="1"/>
      <c r="NMI9" s="1"/>
      <c r="NMJ9" s="1"/>
      <c r="NMK9" s="1"/>
      <c r="NML9" s="1"/>
      <c r="NMM9" s="1"/>
      <c r="NMN9" s="1"/>
      <c r="NMO9" s="1"/>
      <c r="NMP9" s="1"/>
      <c r="NMQ9" s="1"/>
      <c r="NMR9" s="1"/>
      <c r="NMS9" s="1"/>
      <c r="NMT9" s="1"/>
      <c r="NMU9" s="1"/>
      <c r="NMV9" s="1"/>
      <c r="NMW9" s="1"/>
      <c r="NMX9" s="1"/>
      <c r="NMY9" s="1"/>
      <c r="NMZ9" s="1"/>
      <c r="NNA9" s="1"/>
      <c r="NNB9" s="1"/>
      <c r="NNC9" s="1"/>
      <c r="NND9" s="1"/>
      <c r="NNE9" s="1"/>
      <c r="NNF9" s="1"/>
      <c r="NNG9" s="1"/>
      <c r="NNH9" s="1"/>
      <c r="NNI9" s="1"/>
      <c r="NNJ9" s="1"/>
      <c r="NNK9" s="1"/>
      <c r="NNL9" s="1"/>
      <c r="NNM9" s="1"/>
      <c r="NNN9" s="1"/>
      <c r="NNO9" s="1"/>
      <c r="NNP9" s="1"/>
      <c r="NNQ9" s="1"/>
      <c r="NNR9" s="1"/>
      <c r="NNS9" s="1"/>
      <c r="NNT9" s="1"/>
      <c r="NNU9" s="1"/>
      <c r="NNV9" s="1"/>
      <c r="NNW9" s="1"/>
      <c r="NNX9" s="1"/>
      <c r="NNY9" s="1"/>
      <c r="NNZ9" s="1"/>
      <c r="NOA9" s="1"/>
      <c r="NOB9" s="1"/>
      <c r="NOC9" s="1"/>
      <c r="NOD9" s="1"/>
      <c r="NOE9" s="1"/>
      <c r="NOF9" s="1"/>
      <c r="NOG9" s="1"/>
      <c r="NOH9" s="1"/>
      <c r="NOI9" s="1"/>
      <c r="NOJ9" s="1"/>
      <c r="NOK9" s="1"/>
      <c r="NOL9" s="1"/>
      <c r="NOM9" s="1"/>
      <c r="NON9" s="1"/>
      <c r="NOO9" s="1"/>
      <c r="NOP9" s="1"/>
      <c r="NOQ9" s="1"/>
      <c r="NOR9" s="1"/>
      <c r="NOS9" s="1"/>
      <c r="NOT9" s="1"/>
      <c r="NOU9" s="1"/>
      <c r="NOV9" s="1"/>
      <c r="NOW9" s="1"/>
      <c r="NOX9" s="1"/>
      <c r="NOY9" s="1"/>
      <c r="NOZ9" s="1"/>
      <c r="NPA9" s="1"/>
      <c r="NPB9" s="1"/>
      <c r="NPC9" s="1"/>
      <c r="NPD9" s="1"/>
      <c r="NPE9" s="1"/>
      <c r="NPF9" s="1"/>
      <c r="NPG9" s="1"/>
      <c r="NPH9" s="1"/>
      <c r="NPI9" s="1"/>
      <c r="NPJ9" s="1"/>
      <c r="NPK9" s="1"/>
      <c r="NPL9" s="1"/>
      <c r="NPM9" s="1"/>
      <c r="NPN9" s="1"/>
      <c r="NPO9" s="1"/>
      <c r="NPP9" s="1"/>
      <c r="NPQ9" s="1"/>
      <c r="NPR9" s="1"/>
      <c r="NPS9" s="1"/>
      <c r="NPT9" s="1"/>
      <c r="NPU9" s="1"/>
      <c r="NPV9" s="1"/>
      <c r="NPW9" s="1"/>
      <c r="NPX9" s="1"/>
      <c r="NPY9" s="1"/>
      <c r="NPZ9" s="1"/>
      <c r="NQA9" s="1"/>
      <c r="NQB9" s="1"/>
      <c r="NQC9" s="1"/>
      <c r="NQD9" s="1"/>
      <c r="NQE9" s="1"/>
      <c r="NQF9" s="1"/>
      <c r="NQG9" s="1"/>
      <c r="NQH9" s="1"/>
      <c r="NQI9" s="1"/>
      <c r="NQJ9" s="1"/>
      <c r="NQK9" s="1"/>
      <c r="NQL9" s="1"/>
      <c r="NQM9" s="1"/>
      <c r="NQN9" s="1"/>
      <c r="NQO9" s="1"/>
      <c r="NQP9" s="1"/>
      <c r="NQQ9" s="1"/>
      <c r="NQR9" s="1"/>
      <c r="NQS9" s="1"/>
      <c r="NQT9" s="1"/>
      <c r="NQU9" s="1"/>
      <c r="NQV9" s="1"/>
      <c r="NQW9" s="1"/>
      <c r="NQX9" s="1"/>
      <c r="NQY9" s="1"/>
      <c r="NQZ9" s="1"/>
      <c r="NRA9" s="1"/>
      <c r="NRB9" s="1"/>
      <c r="NRC9" s="1"/>
      <c r="NRD9" s="1"/>
      <c r="NRE9" s="1"/>
      <c r="NRF9" s="1"/>
      <c r="NRG9" s="1"/>
      <c r="NRH9" s="1"/>
      <c r="NRI9" s="1"/>
      <c r="NRJ9" s="1"/>
      <c r="NRK9" s="1"/>
      <c r="NRL9" s="1"/>
      <c r="NRM9" s="1"/>
      <c r="NRN9" s="1"/>
      <c r="NRO9" s="1"/>
      <c r="NRP9" s="1"/>
      <c r="NRQ9" s="1"/>
      <c r="NRR9" s="1"/>
      <c r="NRS9" s="1"/>
      <c r="NRT9" s="1"/>
      <c r="NRU9" s="1"/>
      <c r="NRV9" s="1"/>
      <c r="NRW9" s="1"/>
      <c r="NRX9" s="1"/>
      <c r="NRY9" s="1"/>
      <c r="NRZ9" s="1"/>
      <c r="NSA9" s="1"/>
      <c r="NSB9" s="1"/>
      <c r="NSC9" s="1"/>
      <c r="NSD9" s="1"/>
      <c r="NSE9" s="1"/>
      <c r="NSF9" s="1"/>
      <c r="NSG9" s="1"/>
      <c r="NSH9" s="1"/>
      <c r="NSI9" s="1"/>
      <c r="NSJ9" s="1"/>
      <c r="NSK9" s="1"/>
      <c r="NSL9" s="1"/>
      <c r="NSM9" s="1"/>
      <c r="NSN9" s="1"/>
      <c r="NSO9" s="1"/>
      <c r="NSP9" s="1"/>
      <c r="NSQ9" s="1"/>
      <c r="NSR9" s="1"/>
      <c r="NSS9" s="1"/>
      <c r="NST9" s="1"/>
      <c r="NSU9" s="1"/>
      <c r="NSV9" s="1"/>
      <c r="NSW9" s="1"/>
      <c r="NSX9" s="1"/>
      <c r="NSY9" s="1"/>
      <c r="NSZ9" s="1"/>
      <c r="NTA9" s="1"/>
      <c r="NTB9" s="1"/>
      <c r="NTC9" s="1"/>
      <c r="NTD9" s="1"/>
      <c r="NTE9" s="1"/>
      <c r="NTF9" s="1"/>
      <c r="NTG9" s="1"/>
      <c r="NTH9" s="1"/>
      <c r="NTI9" s="1"/>
      <c r="NTJ9" s="1"/>
      <c r="NTK9" s="1"/>
      <c r="NTL9" s="1"/>
      <c r="NTM9" s="1"/>
      <c r="NTN9" s="1"/>
      <c r="NTO9" s="1"/>
      <c r="NTP9" s="1"/>
      <c r="NTQ9" s="1"/>
      <c r="NTR9" s="1"/>
      <c r="NTS9" s="1"/>
      <c r="NTT9" s="1"/>
      <c r="NTU9" s="1"/>
      <c r="NTV9" s="1"/>
      <c r="NTW9" s="1"/>
      <c r="NTX9" s="1"/>
      <c r="NTY9" s="1"/>
      <c r="NTZ9" s="1"/>
      <c r="NUA9" s="1"/>
      <c r="NUB9" s="1"/>
      <c r="NUC9" s="1"/>
      <c r="NUD9" s="1"/>
      <c r="NUE9" s="1"/>
      <c r="NUF9" s="1"/>
      <c r="NUG9" s="1"/>
      <c r="NUH9" s="1"/>
      <c r="NUI9" s="1"/>
      <c r="NUJ9" s="1"/>
      <c r="NUK9" s="1"/>
      <c r="NUL9" s="1"/>
      <c r="NUM9" s="1"/>
      <c r="NUN9" s="1"/>
      <c r="NUO9" s="1"/>
      <c r="NUP9" s="1"/>
      <c r="NUQ9" s="1"/>
      <c r="NUR9" s="1"/>
      <c r="NUS9" s="1"/>
      <c r="NUT9" s="1"/>
      <c r="NUU9" s="1"/>
      <c r="NUV9" s="1"/>
      <c r="NUW9" s="1"/>
      <c r="NUX9" s="1"/>
      <c r="NUY9" s="1"/>
      <c r="NUZ9" s="1"/>
      <c r="NVA9" s="1"/>
      <c r="NVB9" s="1"/>
      <c r="NVC9" s="1"/>
      <c r="NVD9" s="1"/>
      <c r="NVE9" s="1"/>
      <c r="NVF9" s="1"/>
      <c r="NVG9" s="1"/>
      <c r="NVH9" s="1"/>
      <c r="NVI9" s="1"/>
      <c r="NVJ9" s="1"/>
      <c r="NVK9" s="1"/>
      <c r="NVL9" s="1"/>
      <c r="NVM9" s="1"/>
      <c r="NVN9" s="1"/>
      <c r="NVO9" s="1"/>
      <c r="NVP9" s="1"/>
      <c r="NVQ9" s="1"/>
      <c r="NVR9" s="1"/>
      <c r="NVS9" s="1"/>
      <c r="NVT9" s="1"/>
      <c r="NVU9" s="1"/>
      <c r="NVV9" s="1"/>
      <c r="NVW9" s="1"/>
      <c r="NVX9" s="1"/>
      <c r="NVY9" s="1"/>
      <c r="NVZ9" s="1"/>
      <c r="NWA9" s="1"/>
      <c r="NWB9" s="1"/>
      <c r="NWC9" s="1"/>
      <c r="NWD9" s="1"/>
      <c r="NWE9" s="1"/>
      <c r="NWF9" s="1"/>
      <c r="NWG9" s="1"/>
      <c r="NWH9" s="1"/>
      <c r="NWI9" s="1"/>
      <c r="NWJ9" s="1"/>
      <c r="NWK9" s="1"/>
      <c r="NWL9" s="1"/>
      <c r="NWM9" s="1"/>
      <c r="NWN9" s="1"/>
      <c r="NWO9" s="1"/>
      <c r="NWP9" s="1"/>
      <c r="NWQ9" s="1"/>
      <c r="NWR9" s="1"/>
      <c r="NWS9" s="1"/>
      <c r="NWT9" s="1"/>
      <c r="NWU9" s="1"/>
      <c r="NWV9" s="1"/>
      <c r="NWW9" s="1"/>
      <c r="NWX9" s="1"/>
      <c r="NWY9" s="1"/>
      <c r="NWZ9" s="1"/>
      <c r="NXA9" s="1"/>
      <c r="NXB9" s="1"/>
      <c r="NXC9" s="1"/>
      <c r="NXD9" s="1"/>
      <c r="NXE9" s="1"/>
      <c r="NXF9" s="1"/>
      <c r="NXG9" s="1"/>
      <c r="NXH9" s="1"/>
      <c r="NXI9" s="1"/>
      <c r="NXJ9" s="1"/>
      <c r="NXK9" s="1"/>
      <c r="NXL9" s="1"/>
      <c r="NXM9" s="1"/>
      <c r="NXN9" s="1"/>
      <c r="NXO9" s="1"/>
      <c r="NXP9" s="1"/>
      <c r="NXQ9" s="1"/>
      <c r="NXR9" s="1"/>
      <c r="NXS9" s="1"/>
      <c r="NXT9" s="1"/>
      <c r="NXU9" s="1"/>
      <c r="NXV9" s="1"/>
      <c r="NXW9" s="1"/>
      <c r="NXX9" s="1"/>
      <c r="NXY9" s="1"/>
      <c r="NXZ9" s="1"/>
      <c r="NYA9" s="1"/>
      <c r="NYB9" s="1"/>
      <c r="NYC9" s="1"/>
      <c r="NYD9" s="1"/>
      <c r="NYE9" s="1"/>
      <c r="NYF9" s="1"/>
      <c r="NYG9" s="1"/>
      <c r="NYH9" s="1"/>
      <c r="NYI9" s="1"/>
      <c r="NYJ9" s="1"/>
      <c r="NYK9" s="1"/>
      <c r="NYL9" s="1"/>
      <c r="NYM9" s="1"/>
      <c r="NYN9" s="1"/>
      <c r="NYO9" s="1"/>
      <c r="NYP9" s="1"/>
      <c r="NYQ9" s="1"/>
      <c r="NYR9" s="1"/>
      <c r="NYS9" s="1"/>
      <c r="NYT9" s="1"/>
      <c r="NYU9" s="1"/>
      <c r="NYV9" s="1"/>
      <c r="NYW9" s="1"/>
      <c r="NYX9" s="1"/>
      <c r="NYY9" s="1"/>
      <c r="NYZ9" s="1"/>
      <c r="NZA9" s="1"/>
      <c r="NZB9" s="1"/>
      <c r="NZC9" s="1"/>
      <c r="NZD9" s="1"/>
      <c r="NZE9" s="1"/>
      <c r="NZF9" s="1"/>
      <c r="NZG9" s="1"/>
      <c r="NZH9" s="1"/>
      <c r="NZI9" s="1"/>
      <c r="NZJ9" s="1"/>
      <c r="NZK9" s="1"/>
      <c r="NZL9" s="1"/>
      <c r="NZM9" s="1"/>
      <c r="NZN9" s="1"/>
      <c r="NZO9" s="1"/>
      <c r="NZP9" s="1"/>
      <c r="NZQ9" s="1"/>
      <c r="NZR9" s="1"/>
      <c r="NZS9" s="1"/>
      <c r="NZT9" s="1"/>
      <c r="NZU9" s="1"/>
      <c r="NZV9" s="1"/>
      <c r="NZW9" s="1"/>
      <c r="NZX9" s="1"/>
      <c r="NZY9" s="1"/>
      <c r="NZZ9" s="1"/>
      <c r="OAA9" s="1"/>
      <c r="OAB9" s="1"/>
      <c r="OAC9" s="1"/>
      <c r="OAD9" s="1"/>
      <c r="OAE9" s="1"/>
      <c r="OAF9" s="1"/>
      <c r="OAG9" s="1"/>
      <c r="OAH9" s="1"/>
      <c r="OAI9" s="1"/>
      <c r="OAJ9" s="1"/>
      <c r="OAK9" s="1"/>
      <c r="OAL9" s="1"/>
      <c r="OAM9" s="1"/>
      <c r="OAN9" s="1"/>
      <c r="OAO9" s="1"/>
      <c r="OAP9" s="1"/>
      <c r="OAQ9" s="1"/>
      <c r="OAR9" s="1"/>
      <c r="OAS9" s="1"/>
      <c r="OAT9" s="1"/>
      <c r="OAU9" s="1"/>
      <c r="OAV9" s="1"/>
      <c r="OAW9" s="1"/>
      <c r="OAX9" s="1"/>
      <c r="OAY9" s="1"/>
      <c r="OAZ9" s="1"/>
      <c r="OBA9" s="1"/>
      <c r="OBB9" s="1"/>
      <c r="OBC9" s="1"/>
      <c r="OBD9" s="1"/>
      <c r="OBE9" s="1"/>
      <c r="OBF9" s="1"/>
      <c r="OBG9" s="1"/>
      <c r="OBH9" s="1"/>
      <c r="OBI9" s="1"/>
      <c r="OBJ9" s="1"/>
      <c r="OBK9" s="1"/>
      <c r="OBL9" s="1"/>
      <c r="OBM9" s="1"/>
      <c r="OBN9" s="1"/>
      <c r="OBO9" s="1"/>
      <c r="OBP9" s="1"/>
      <c r="OBQ9" s="1"/>
      <c r="OBR9" s="1"/>
      <c r="OBS9" s="1"/>
      <c r="OBT9" s="1"/>
      <c r="OBU9" s="1"/>
      <c r="OBV9" s="1"/>
      <c r="OBW9" s="1"/>
      <c r="OBX9" s="1"/>
      <c r="OBY9" s="1"/>
      <c r="OBZ9" s="1"/>
      <c r="OCA9" s="1"/>
      <c r="OCB9" s="1"/>
      <c r="OCC9" s="1"/>
      <c r="OCD9" s="1"/>
      <c r="OCE9" s="1"/>
      <c r="OCF9" s="1"/>
      <c r="OCG9" s="1"/>
      <c r="OCH9" s="1"/>
      <c r="OCI9" s="1"/>
      <c r="OCJ9" s="1"/>
      <c r="OCK9" s="1"/>
      <c r="OCL9" s="1"/>
      <c r="OCM9" s="1"/>
      <c r="OCN9" s="1"/>
      <c r="OCO9" s="1"/>
      <c r="OCP9" s="1"/>
      <c r="OCQ9" s="1"/>
      <c r="OCR9" s="1"/>
      <c r="OCS9" s="1"/>
      <c r="OCT9" s="1"/>
      <c r="OCU9" s="1"/>
      <c r="OCV9" s="1"/>
      <c r="OCW9" s="1"/>
      <c r="OCX9" s="1"/>
      <c r="OCY9" s="1"/>
      <c r="OCZ9" s="1"/>
      <c r="ODA9" s="1"/>
      <c r="ODB9" s="1"/>
      <c r="ODC9" s="1"/>
      <c r="ODD9" s="1"/>
      <c r="ODE9" s="1"/>
      <c r="ODF9" s="1"/>
      <c r="ODG9" s="1"/>
      <c r="ODH9" s="1"/>
      <c r="ODI9" s="1"/>
      <c r="ODJ9" s="1"/>
      <c r="ODK9" s="1"/>
      <c r="ODL9" s="1"/>
      <c r="ODM9" s="1"/>
      <c r="ODN9" s="1"/>
      <c r="ODO9" s="1"/>
      <c r="ODP9" s="1"/>
      <c r="ODQ9" s="1"/>
      <c r="ODR9" s="1"/>
      <c r="ODS9" s="1"/>
      <c r="ODT9" s="1"/>
      <c r="ODU9" s="1"/>
      <c r="ODV9" s="1"/>
      <c r="ODW9" s="1"/>
      <c r="ODX9" s="1"/>
      <c r="ODY9" s="1"/>
      <c r="ODZ9" s="1"/>
      <c r="OEA9" s="1"/>
      <c r="OEB9" s="1"/>
      <c r="OEC9" s="1"/>
      <c r="OED9" s="1"/>
      <c r="OEE9" s="1"/>
      <c r="OEF9" s="1"/>
      <c r="OEG9" s="1"/>
      <c r="OEH9" s="1"/>
      <c r="OEI9" s="1"/>
      <c r="OEJ9" s="1"/>
      <c r="OEK9" s="1"/>
      <c r="OEL9" s="1"/>
      <c r="OEM9" s="1"/>
      <c r="OEN9" s="1"/>
      <c r="OEO9" s="1"/>
      <c r="OEP9" s="1"/>
      <c r="OEQ9" s="1"/>
      <c r="OER9" s="1"/>
      <c r="OES9" s="1"/>
      <c r="OET9" s="1"/>
      <c r="OEU9" s="1"/>
      <c r="OEV9" s="1"/>
      <c r="OEW9" s="1"/>
      <c r="OEX9" s="1"/>
      <c r="OEY9" s="1"/>
      <c r="OEZ9" s="1"/>
      <c r="OFA9" s="1"/>
      <c r="OFB9" s="1"/>
      <c r="OFC9" s="1"/>
      <c r="OFD9" s="1"/>
      <c r="OFE9" s="1"/>
      <c r="OFF9" s="1"/>
      <c r="OFG9" s="1"/>
      <c r="OFH9" s="1"/>
      <c r="OFI9" s="1"/>
      <c r="OFJ9" s="1"/>
      <c r="OFK9" s="1"/>
      <c r="OFL9" s="1"/>
      <c r="OFM9" s="1"/>
      <c r="OFN9" s="1"/>
      <c r="OFO9" s="1"/>
      <c r="OFP9" s="1"/>
      <c r="OFQ9" s="1"/>
      <c r="OFR9" s="1"/>
      <c r="OFS9" s="1"/>
      <c r="OFT9" s="1"/>
      <c r="OFU9" s="1"/>
      <c r="OFV9" s="1"/>
      <c r="OFW9" s="1"/>
      <c r="OFX9" s="1"/>
      <c r="OFY9" s="1"/>
      <c r="OFZ9" s="1"/>
      <c r="OGA9" s="1"/>
      <c r="OGB9" s="1"/>
      <c r="OGC9" s="1"/>
      <c r="OGD9" s="1"/>
      <c r="OGE9" s="1"/>
      <c r="OGF9" s="1"/>
      <c r="OGG9" s="1"/>
      <c r="OGH9" s="1"/>
      <c r="OGI9" s="1"/>
      <c r="OGJ9" s="1"/>
      <c r="OGK9" s="1"/>
      <c r="OGL9" s="1"/>
      <c r="OGM9" s="1"/>
      <c r="OGN9" s="1"/>
      <c r="OGO9" s="1"/>
      <c r="OGP9" s="1"/>
      <c r="OGQ9" s="1"/>
      <c r="OGR9" s="1"/>
      <c r="OGS9" s="1"/>
      <c r="OGT9" s="1"/>
      <c r="OGU9" s="1"/>
      <c r="OGV9" s="1"/>
      <c r="OGW9" s="1"/>
      <c r="OGX9" s="1"/>
      <c r="OGY9" s="1"/>
      <c r="OGZ9" s="1"/>
      <c r="OHA9" s="1"/>
      <c r="OHB9" s="1"/>
      <c r="OHC9" s="1"/>
      <c r="OHD9" s="1"/>
      <c r="OHE9" s="1"/>
      <c r="OHF9" s="1"/>
      <c r="OHG9" s="1"/>
      <c r="OHH9" s="1"/>
      <c r="OHI9" s="1"/>
      <c r="OHJ9" s="1"/>
      <c r="OHK9" s="1"/>
      <c r="OHL9" s="1"/>
      <c r="OHM9" s="1"/>
      <c r="OHN9" s="1"/>
      <c r="OHO9" s="1"/>
      <c r="OHP9" s="1"/>
      <c r="OHQ9" s="1"/>
      <c r="OHR9" s="1"/>
      <c r="OHS9" s="1"/>
      <c r="OHT9" s="1"/>
      <c r="OHU9" s="1"/>
      <c r="OHV9" s="1"/>
      <c r="OHW9" s="1"/>
      <c r="OHX9" s="1"/>
      <c r="OHY9" s="1"/>
      <c r="OHZ9" s="1"/>
      <c r="OIA9" s="1"/>
      <c r="OIB9" s="1"/>
      <c r="OIC9" s="1"/>
      <c r="OID9" s="1"/>
      <c r="OIE9" s="1"/>
      <c r="OIF9" s="1"/>
      <c r="OIG9" s="1"/>
      <c r="OIH9" s="1"/>
      <c r="OII9" s="1"/>
      <c r="OIJ9" s="1"/>
      <c r="OIK9" s="1"/>
      <c r="OIL9" s="1"/>
      <c r="OIM9" s="1"/>
      <c r="OIN9" s="1"/>
      <c r="OIO9" s="1"/>
      <c r="OIP9" s="1"/>
      <c r="OIQ9" s="1"/>
      <c r="OIR9" s="1"/>
      <c r="OIS9" s="1"/>
      <c r="OIT9" s="1"/>
      <c r="OIU9" s="1"/>
      <c r="OIV9" s="1"/>
      <c r="OIW9" s="1"/>
      <c r="OIX9" s="1"/>
      <c r="OIY9" s="1"/>
      <c r="OIZ9" s="1"/>
      <c r="OJA9" s="1"/>
      <c r="OJB9" s="1"/>
      <c r="OJC9" s="1"/>
      <c r="OJD9" s="1"/>
      <c r="OJE9" s="1"/>
      <c r="OJF9" s="1"/>
      <c r="OJG9" s="1"/>
      <c r="OJH9" s="1"/>
      <c r="OJI9" s="1"/>
      <c r="OJJ9" s="1"/>
      <c r="OJK9" s="1"/>
      <c r="OJL9" s="1"/>
      <c r="OJM9" s="1"/>
      <c r="OJN9" s="1"/>
      <c r="OJO9" s="1"/>
      <c r="OJP9" s="1"/>
      <c r="OJQ9" s="1"/>
      <c r="OJR9" s="1"/>
      <c r="OJS9" s="1"/>
      <c r="OJT9" s="1"/>
      <c r="OJU9" s="1"/>
      <c r="OJV9" s="1"/>
      <c r="OJW9" s="1"/>
      <c r="OJX9" s="1"/>
      <c r="OJY9" s="1"/>
      <c r="OJZ9" s="1"/>
      <c r="OKA9" s="1"/>
      <c r="OKB9" s="1"/>
      <c r="OKC9" s="1"/>
      <c r="OKD9" s="1"/>
      <c r="OKE9" s="1"/>
      <c r="OKF9" s="1"/>
      <c r="OKG9" s="1"/>
      <c r="OKH9" s="1"/>
      <c r="OKI9" s="1"/>
      <c r="OKJ9" s="1"/>
      <c r="OKK9" s="1"/>
      <c r="OKL9" s="1"/>
      <c r="OKM9" s="1"/>
      <c r="OKN9" s="1"/>
      <c r="OKO9" s="1"/>
      <c r="OKP9" s="1"/>
      <c r="OKQ9" s="1"/>
      <c r="OKR9" s="1"/>
      <c r="OKS9" s="1"/>
      <c r="OKT9" s="1"/>
      <c r="OKU9" s="1"/>
      <c r="OKV9" s="1"/>
      <c r="OKW9" s="1"/>
      <c r="OKX9" s="1"/>
      <c r="OKY9" s="1"/>
      <c r="OKZ9" s="1"/>
      <c r="OLA9" s="1"/>
      <c r="OLB9" s="1"/>
      <c r="OLC9" s="1"/>
      <c r="OLD9" s="1"/>
      <c r="OLE9" s="1"/>
      <c r="OLF9" s="1"/>
      <c r="OLG9" s="1"/>
      <c r="OLH9" s="1"/>
      <c r="OLI9" s="1"/>
      <c r="OLJ9" s="1"/>
      <c r="OLK9" s="1"/>
      <c r="OLL9" s="1"/>
      <c r="OLM9" s="1"/>
      <c r="OLN9" s="1"/>
      <c r="OLO9" s="1"/>
      <c r="OLP9" s="1"/>
      <c r="OLQ9" s="1"/>
      <c r="OLR9" s="1"/>
      <c r="OLS9" s="1"/>
      <c r="OLT9" s="1"/>
      <c r="OLU9" s="1"/>
      <c r="OLV9" s="1"/>
      <c r="OLW9" s="1"/>
      <c r="OLX9" s="1"/>
      <c r="OLY9" s="1"/>
      <c r="OLZ9" s="1"/>
      <c r="OMA9" s="1"/>
      <c r="OMB9" s="1"/>
      <c r="OMC9" s="1"/>
      <c r="OMD9" s="1"/>
      <c r="OME9" s="1"/>
      <c r="OMF9" s="1"/>
      <c r="OMG9" s="1"/>
      <c r="OMH9" s="1"/>
      <c r="OMI9" s="1"/>
      <c r="OMJ9" s="1"/>
      <c r="OMK9" s="1"/>
      <c r="OML9" s="1"/>
      <c r="OMM9" s="1"/>
      <c r="OMN9" s="1"/>
      <c r="OMO9" s="1"/>
      <c r="OMP9" s="1"/>
      <c r="OMQ9" s="1"/>
      <c r="OMR9" s="1"/>
      <c r="OMS9" s="1"/>
      <c r="OMT9" s="1"/>
      <c r="OMU9" s="1"/>
      <c r="OMV9" s="1"/>
      <c r="OMW9" s="1"/>
      <c r="OMX9" s="1"/>
      <c r="OMY9" s="1"/>
      <c r="OMZ9" s="1"/>
      <c r="ONA9" s="1"/>
      <c r="ONB9" s="1"/>
      <c r="ONC9" s="1"/>
      <c r="OND9" s="1"/>
      <c r="ONE9" s="1"/>
      <c r="ONF9" s="1"/>
      <c r="ONG9" s="1"/>
      <c r="ONH9" s="1"/>
      <c r="ONI9" s="1"/>
      <c r="ONJ9" s="1"/>
      <c r="ONK9" s="1"/>
      <c r="ONL9" s="1"/>
      <c r="ONM9" s="1"/>
      <c r="ONN9" s="1"/>
      <c r="ONO9" s="1"/>
      <c r="ONP9" s="1"/>
      <c r="ONQ9" s="1"/>
      <c r="ONR9" s="1"/>
      <c r="ONS9" s="1"/>
      <c r="ONT9" s="1"/>
      <c r="ONU9" s="1"/>
      <c r="ONV9" s="1"/>
      <c r="ONW9" s="1"/>
      <c r="ONX9" s="1"/>
      <c r="ONY9" s="1"/>
      <c r="ONZ9" s="1"/>
      <c r="OOA9" s="1"/>
      <c r="OOB9" s="1"/>
      <c r="OOC9" s="1"/>
      <c r="OOD9" s="1"/>
      <c r="OOE9" s="1"/>
      <c r="OOF9" s="1"/>
      <c r="OOG9" s="1"/>
      <c r="OOH9" s="1"/>
      <c r="OOI9" s="1"/>
      <c r="OOJ9" s="1"/>
      <c r="OOK9" s="1"/>
      <c r="OOL9" s="1"/>
      <c r="OOM9" s="1"/>
      <c r="OON9" s="1"/>
      <c r="OOO9" s="1"/>
      <c r="OOP9" s="1"/>
      <c r="OOQ9" s="1"/>
      <c r="OOR9" s="1"/>
      <c r="OOS9" s="1"/>
      <c r="OOT9" s="1"/>
      <c r="OOU9" s="1"/>
      <c r="OOV9" s="1"/>
      <c r="OOW9" s="1"/>
      <c r="OOX9" s="1"/>
      <c r="OOY9" s="1"/>
      <c r="OOZ9" s="1"/>
      <c r="OPA9" s="1"/>
      <c r="OPB9" s="1"/>
      <c r="OPC9" s="1"/>
      <c r="OPD9" s="1"/>
      <c r="OPE9" s="1"/>
      <c r="OPF9" s="1"/>
      <c r="OPG9" s="1"/>
      <c r="OPH9" s="1"/>
      <c r="OPI9" s="1"/>
      <c r="OPJ9" s="1"/>
      <c r="OPK9" s="1"/>
      <c r="OPL9" s="1"/>
      <c r="OPM9" s="1"/>
      <c r="OPN9" s="1"/>
      <c r="OPO9" s="1"/>
      <c r="OPP9" s="1"/>
      <c r="OPQ9" s="1"/>
      <c r="OPR9" s="1"/>
      <c r="OPS9" s="1"/>
      <c r="OPT9" s="1"/>
      <c r="OPU9" s="1"/>
      <c r="OPV9" s="1"/>
      <c r="OPW9" s="1"/>
      <c r="OPX9" s="1"/>
      <c r="OPY9" s="1"/>
      <c r="OPZ9" s="1"/>
      <c r="OQA9" s="1"/>
      <c r="OQB9" s="1"/>
      <c r="OQC9" s="1"/>
      <c r="OQD9" s="1"/>
      <c r="OQE9" s="1"/>
      <c r="OQF9" s="1"/>
      <c r="OQG9" s="1"/>
      <c r="OQH9" s="1"/>
      <c r="OQI9" s="1"/>
      <c r="OQJ9" s="1"/>
      <c r="OQK9" s="1"/>
      <c r="OQL9" s="1"/>
      <c r="OQM9" s="1"/>
      <c r="OQN9" s="1"/>
      <c r="OQO9" s="1"/>
      <c r="OQP9" s="1"/>
      <c r="OQQ9" s="1"/>
      <c r="OQR9" s="1"/>
      <c r="OQS9" s="1"/>
      <c r="OQT9" s="1"/>
      <c r="OQU9" s="1"/>
      <c r="OQV9" s="1"/>
      <c r="OQW9" s="1"/>
      <c r="OQX9" s="1"/>
      <c r="OQY9" s="1"/>
      <c r="OQZ9" s="1"/>
      <c r="ORA9" s="1"/>
      <c r="ORB9" s="1"/>
      <c r="ORC9" s="1"/>
      <c r="ORD9" s="1"/>
      <c r="ORE9" s="1"/>
      <c r="ORF9" s="1"/>
      <c r="ORG9" s="1"/>
      <c r="ORH9" s="1"/>
      <c r="ORI9" s="1"/>
      <c r="ORJ9" s="1"/>
      <c r="ORK9" s="1"/>
      <c r="ORL9" s="1"/>
      <c r="ORM9" s="1"/>
      <c r="ORN9" s="1"/>
      <c r="ORO9" s="1"/>
      <c r="ORP9" s="1"/>
      <c r="ORQ9" s="1"/>
      <c r="ORR9" s="1"/>
      <c r="ORS9" s="1"/>
      <c r="ORT9" s="1"/>
      <c r="ORU9" s="1"/>
      <c r="ORV9" s="1"/>
      <c r="ORW9" s="1"/>
      <c r="ORX9" s="1"/>
      <c r="ORY9" s="1"/>
      <c r="ORZ9" s="1"/>
      <c r="OSA9" s="1"/>
      <c r="OSB9" s="1"/>
      <c r="OSC9" s="1"/>
      <c r="OSD9" s="1"/>
      <c r="OSE9" s="1"/>
      <c r="OSF9" s="1"/>
      <c r="OSG9" s="1"/>
      <c r="OSH9" s="1"/>
      <c r="OSI9" s="1"/>
      <c r="OSJ9" s="1"/>
      <c r="OSK9" s="1"/>
      <c r="OSL9" s="1"/>
      <c r="OSM9" s="1"/>
      <c r="OSN9" s="1"/>
      <c r="OSO9" s="1"/>
      <c r="OSP9" s="1"/>
      <c r="OSQ9" s="1"/>
      <c r="OSR9" s="1"/>
      <c r="OSS9" s="1"/>
      <c r="OST9" s="1"/>
      <c r="OSU9" s="1"/>
      <c r="OSV9" s="1"/>
      <c r="OSW9" s="1"/>
      <c r="OSX9" s="1"/>
      <c r="OSY9" s="1"/>
      <c r="OSZ9" s="1"/>
      <c r="OTA9" s="1"/>
      <c r="OTB9" s="1"/>
      <c r="OTC9" s="1"/>
      <c r="OTD9" s="1"/>
      <c r="OTE9" s="1"/>
      <c r="OTF9" s="1"/>
      <c r="OTG9" s="1"/>
      <c r="OTH9" s="1"/>
      <c r="OTI9" s="1"/>
      <c r="OTJ9" s="1"/>
      <c r="OTK9" s="1"/>
      <c r="OTL9" s="1"/>
      <c r="OTM9" s="1"/>
      <c r="OTN9" s="1"/>
      <c r="OTO9" s="1"/>
      <c r="OTP9" s="1"/>
      <c r="OTQ9" s="1"/>
      <c r="OTR9" s="1"/>
      <c r="OTS9" s="1"/>
      <c r="OTT9" s="1"/>
      <c r="OTU9" s="1"/>
      <c r="OTV9" s="1"/>
      <c r="OTW9" s="1"/>
      <c r="OTX9" s="1"/>
      <c r="OTY9" s="1"/>
      <c r="OTZ9" s="1"/>
      <c r="OUA9" s="1"/>
      <c r="OUB9" s="1"/>
      <c r="OUC9" s="1"/>
      <c r="OUD9" s="1"/>
      <c r="OUE9" s="1"/>
      <c r="OUF9" s="1"/>
      <c r="OUG9" s="1"/>
      <c r="OUH9" s="1"/>
      <c r="OUI9" s="1"/>
      <c r="OUJ9" s="1"/>
      <c r="OUK9" s="1"/>
      <c r="OUL9" s="1"/>
      <c r="OUM9" s="1"/>
      <c r="OUN9" s="1"/>
      <c r="OUO9" s="1"/>
      <c r="OUP9" s="1"/>
      <c r="OUQ9" s="1"/>
      <c r="OUR9" s="1"/>
      <c r="OUS9" s="1"/>
      <c r="OUT9" s="1"/>
      <c r="OUU9" s="1"/>
      <c r="OUV9" s="1"/>
      <c r="OUW9" s="1"/>
      <c r="OUX9" s="1"/>
      <c r="OUY9" s="1"/>
      <c r="OUZ9" s="1"/>
      <c r="OVA9" s="1"/>
      <c r="OVB9" s="1"/>
      <c r="OVC9" s="1"/>
      <c r="OVD9" s="1"/>
      <c r="OVE9" s="1"/>
      <c r="OVF9" s="1"/>
      <c r="OVG9" s="1"/>
      <c r="OVH9" s="1"/>
      <c r="OVI9" s="1"/>
      <c r="OVJ9" s="1"/>
      <c r="OVK9" s="1"/>
      <c r="OVL9" s="1"/>
      <c r="OVM9" s="1"/>
      <c r="OVN9" s="1"/>
      <c r="OVO9" s="1"/>
      <c r="OVP9" s="1"/>
      <c r="OVQ9" s="1"/>
      <c r="OVR9" s="1"/>
      <c r="OVS9" s="1"/>
      <c r="OVT9" s="1"/>
      <c r="OVU9" s="1"/>
      <c r="OVV9" s="1"/>
      <c r="OVW9" s="1"/>
      <c r="OVX9" s="1"/>
      <c r="OVY9" s="1"/>
      <c r="OVZ9" s="1"/>
      <c r="OWA9" s="1"/>
      <c r="OWB9" s="1"/>
      <c r="OWC9" s="1"/>
      <c r="OWD9" s="1"/>
      <c r="OWE9" s="1"/>
      <c r="OWF9" s="1"/>
      <c r="OWG9" s="1"/>
      <c r="OWH9" s="1"/>
      <c r="OWI9" s="1"/>
      <c r="OWJ9" s="1"/>
      <c r="OWK9" s="1"/>
      <c r="OWL9" s="1"/>
      <c r="OWM9" s="1"/>
      <c r="OWN9" s="1"/>
      <c r="OWO9" s="1"/>
      <c r="OWP9" s="1"/>
      <c r="OWQ9" s="1"/>
      <c r="OWR9" s="1"/>
      <c r="OWS9" s="1"/>
      <c r="OWT9" s="1"/>
      <c r="OWU9" s="1"/>
      <c r="OWV9" s="1"/>
      <c r="OWW9" s="1"/>
      <c r="OWX9" s="1"/>
      <c r="OWY9" s="1"/>
      <c r="OWZ9" s="1"/>
      <c r="OXA9" s="1"/>
      <c r="OXB9" s="1"/>
      <c r="OXC9" s="1"/>
      <c r="OXD9" s="1"/>
      <c r="OXE9" s="1"/>
      <c r="OXF9" s="1"/>
      <c r="OXG9" s="1"/>
      <c r="OXH9" s="1"/>
      <c r="OXI9" s="1"/>
      <c r="OXJ9" s="1"/>
      <c r="OXK9" s="1"/>
      <c r="OXL9" s="1"/>
      <c r="OXM9" s="1"/>
      <c r="OXN9" s="1"/>
      <c r="OXO9" s="1"/>
      <c r="OXP9" s="1"/>
      <c r="OXQ9" s="1"/>
      <c r="OXR9" s="1"/>
      <c r="OXS9" s="1"/>
      <c r="OXT9" s="1"/>
      <c r="OXU9" s="1"/>
      <c r="OXV9" s="1"/>
      <c r="OXW9" s="1"/>
      <c r="OXX9" s="1"/>
      <c r="OXY9" s="1"/>
      <c r="OXZ9" s="1"/>
      <c r="OYA9" s="1"/>
      <c r="OYB9" s="1"/>
      <c r="OYC9" s="1"/>
      <c r="OYD9" s="1"/>
      <c r="OYE9" s="1"/>
      <c r="OYF9" s="1"/>
      <c r="OYG9" s="1"/>
      <c r="OYH9" s="1"/>
      <c r="OYI9" s="1"/>
      <c r="OYJ9" s="1"/>
      <c r="OYK9" s="1"/>
      <c r="OYL9" s="1"/>
      <c r="OYM9" s="1"/>
      <c r="OYN9" s="1"/>
      <c r="OYO9" s="1"/>
      <c r="OYP9" s="1"/>
      <c r="OYQ9" s="1"/>
      <c r="OYR9" s="1"/>
      <c r="OYS9" s="1"/>
      <c r="OYT9" s="1"/>
      <c r="OYU9" s="1"/>
      <c r="OYV9" s="1"/>
      <c r="OYW9" s="1"/>
      <c r="OYX9" s="1"/>
      <c r="OYY9" s="1"/>
      <c r="OYZ9" s="1"/>
      <c r="OZA9" s="1"/>
      <c r="OZB9" s="1"/>
      <c r="OZC9" s="1"/>
      <c r="OZD9" s="1"/>
      <c r="OZE9" s="1"/>
      <c r="OZF9" s="1"/>
      <c r="OZG9" s="1"/>
      <c r="OZH9" s="1"/>
      <c r="OZI9" s="1"/>
      <c r="OZJ9" s="1"/>
      <c r="OZK9" s="1"/>
      <c r="OZL9" s="1"/>
      <c r="OZM9" s="1"/>
      <c r="OZN9" s="1"/>
      <c r="OZO9" s="1"/>
      <c r="OZP9" s="1"/>
      <c r="OZQ9" s="1"/>
      <c r="OZR9" s="1"/>
      <c r="OZS9" s="1"/>
      <c r="OZT9" s="1"/>
      <c r="OZU9" s="1"/>
      <c r="OZV9" s="1"/>
      <c r="OZW9" s="1"/>
      <c r="OZX9" s="1"/>
      <c r="OZY9" s="1"/>
      <c r="OZZ9" s="1"/>
      <c r="PAA9" s="1"/>
      <c r="PAB9" s="1"/>
      <c r="PAC9" s="1"/>
      <c r="PAD9" s="1"/>
      <c r="PAE9" s="1"/>
      <c r="PAF9" s="1"/>
      <c r="PAG9" s="1"/>
      <c r="PAH9" s="1"/>
      <c r="PAI9" s="1"/>
      <c r="PAJ9" s="1"/>
      <c r="PAK9" s="1"/>
      <c r="PAL9" s="1"/>
      <c r="PAM9" s="1"/>
      <c r="PAN9" s="1"/>
      <c r="PAO9" s="1"/>
      <c r="PAP9" s="1"/>
      <c r="PAQ9" s="1"/>
      <c r="PAR9" s="1"/>
      <c r="PAS9" s="1"/>
      <c r="PAT9" s="1"/>
      <c r="PAU9" s="1"/>
      <c r="PAV9" s="1"/>
      <c r="PAW9" s="1"/>
      <c r="PAX9" s="1"/>
      <c r="PAY9" s="1"/>
      <c r="PAZ9" s="1"/>
      <c r="PBA9" s="1"/>
      <c r="PBB9" s="1"/>
      <c r="PBC9" s="1"/>
      <c r="PBD9" s="1"/>
      <c r="PBE9" s="1"/>
      <c r="PBF9" s="1"/>
      <c r="PBG9" s="1"/>
      <c r="PBH9" s="1"/>
      <c r="PBI9" s="1"/>
      <c r="PBJ9" s="1"/>
      <c r="PBK9" s="1"/>
      <c r="PBL9" s="1"/>
      <c r="PBM9" s="1"/>
      <c r="PBN9" s="1"/>
      <c r="PBO9" s="1"/>
      <c r="PBP9" s="1"/>
      <c r="PBQ9" s="1"/>
      <c r="PBR9" s="1"/>
      <c r="PBS9" s="1"/>
      <c r="PBT9" s="1"/>
      <c r="PBU9" s="1"/>
      <c r="PBV9" s="1"/>
      <c r="PBW9" s="1"/>
      <c r="PBX9" s="1"/>
      <c r="PBY9" s="1"/>
      <c r="PBZ9" s="1"/>
      <c r="PCA9" s="1"/>
      <c r="PCB9" s="1"/>
      <c r="PCC9" s="1"/>
      <c r="PCD9" s="1"/>
      <c r="PCE9" s="1"/>
      <c r="PCF9" s="1"/>
      <c r="PCG9" s="1"/>
      <c r="PCH9" s="1"/>
      <c r="PCI9" s="1"/>
      <c r="PCJ9" s="1"/>
      <c r="PCK9" s="1"/>
      <c r="PCL9" s="1"/>
      <c r="PCM9" s="1"/>
      <c r="PCN9" s="1"/>
      <c r="PCO9" s="1"/>
      <c r="PCP9" s="1"/>
      <c r="PCQ9" s="1"/>
      <c r="PCR9" s="1"/>
      <c r="PCS9" s="1"/>
      <c r="PCT9" s="1"/>
      <c r="PCU9" s="1"/>
      <c r="PCV9" s="1"/>
      <c r="PCW9" s="1"/>
      <c r="PCX9" s="1"/>
      <c r="PCY9" s="1"/>
      <c r="PCZ9" s="1"/>
      <c r="PDA9" s="1"/>
      <c r="PDB9" s="1"/>
      <c r="PDC9" s="1"/>
      <c r="PDD9" s="1"/>
      <c r="PDE9" s="1"/>
      <c r="PDF9" s="1"/>
      <c r="PDG9" s="1"/>
      <c r="PDH9" s="1"/>
      <c r="PDI9" s="1"/>
      <c r="PDJ9" s="1"/>
      <c r="PDK9" s="1"/>
      <c r="PDL9" s="1"/>
      <c r="PDM9" s="1"/>
      <c r="PDN9" s="1"/>
      <c r="PDO9" s="1"/>
      <c r="PDP9" s="1"/>
      <c r="PDQ9" s="1"/>
      <c r="PDR9" s="1"/>
      <c r="PDS9" s="1"/>
      <c r="PDT9" s="1"/>
      <c r="PDU9" s="1"/>
      <c r="PDV9" s="1"/>
      <c r="PDW9" s="1"/>
      <c r="PDX9" s="1"/>
      <c r="PDY9" s="1"/>
      <c r="PDZ9" s="1"/>
      <c r="PEA9" s="1"/>
      <c r="PEB9" s="1"/>
      <c r="PEC9" s="1"/>
      <c r="PED9" s="1"/>
      <c r="PEE9" s="1"/>
      <c r="PEF9" s="1"/>
      <c r="PEG9" s="1"/>
      <c r="PEH9" s="1"/>
      <c r="PEI9" s="1"/>
      <c r="PEJ9" s="1"/>
      <c r="PEK9" s="1"/>
      <c r="PEL9" s="1"/>
      <c r="PEM9" s="1"/>
      <c r="PEN9" s="1"/>
      <c r="PEO9" s="1"/>
      <c r="PEP9" s="1"/>
      <c r="PEQ9" s="1"/>
      <c r="PER9" s="1"/>
      <c r="PES9" s="1"/>
      <c r="PET9" s="1"/>
      <c r="PEU9" s="1"/>
      <c r="PEV9" s="1"/>
      <c r="PEW9" s="1"/>
      <c r="PEX9" s="1"/>
      <c r="PEY9" s="1"/>
      <c r="PEZ9" s="1"/>
      <c r="PFA9" s="1"/>
      <c r="PFB9" s="1"/>
      <c r="PFC9" s="1"/>
      <c r="PFD9" s="1"/>
      <c r="PFE9" s="1"/>
      <c r="PFF9" s="1"/>
      <c r="PFG9" s="1"/>
      <c r="PFH9" s="1"/>
      <c r="PFI9" s="1"/>
      <c r="PFJ9" s="1"/>
      <c r="PFK9" s="1"/>
      <c r="PFL9" s="1"/>
      <c r="PFM9" s="1"/>
      <c r="PFN9" s="1"/>
      <c r="PFO9" s="1"/>
      <c r="PFP9" s="1"/>
      <c r="PFQ9" s="1"/>
      <c r="PFR9" s="1"/>
      <c r="PFS9" s="1"/>
      <c r="PFT9" s="1"/>
      <c r="PFU9" s="1"/>
      <c r="PFV9" s="1"/>
      <c r="PFW9" s="1"/>
      <c r="PFX9" s="1"/>
      <c r="PFY9" s="1"/>
      <c r="PFZ9" s="1"/>
      <c r="PGA9" s="1"/>
      <c r="PGB9" s="1"/>
      <c r="PGC9" s="1"/>
      <c r="PGD9" s="1"/>
      <c r="PGE9" s="1"/>
      <c r="PGF9" s="1"/>
      <c r="PGG9" s="1"/>
      <c r="PGH9" s="1"/>
      <c r="PGI9" s="1"/>
      <c r="PGJ9" s="1"/>
      <c r="PGK9" s="1"/>
      <c r="PGL9" s="1"/>
      <c r="PGM9" s="1"/>
      <c r="PGN9" s="1"/>
      <c r="PGO9" s="1"/>
      <c r="PGP9" s="1"/>
      <c r="PGQ9" s="1"/>
      <c r="PGR9" s="1"/>
      <c r="PGS9" s="1"/>
      <c r="PGT9" s="1"/>
      <c r="PGU9" s="1"/>
      <c r="PGV9" s="1"/>
      <c r="PGW9" s="1"/>
      <c r="PGX9" s="1"/>
      <c r="PGY9" s="1"/>
      <c r="PGZ9" s="1"/>
      <c r="PHA9" s="1"/>
      <c r="PHB9" s="1"/>
      <c r="PHC9" s="1"/>
      <c r="PHD9" s="1"/>
      <c r="PHE9" s="1"/>
      <c r="PHF9" s="1"/>
      <c r="PHG9" s="1"/>
      <c r="PHH9" s="1"/>
      <c r="PHI9" s="1"/>
      <c r="PHJ9" s="1"/>
      <c r="PHK9" s="1"/>
      <c r="PHL9" s="1"/>
      <c r="PHM9" s="1"/>
      <c r="PHN9" s="1"/>
      <c r="PHO9" s="1"/>
      <c r="PHP9" s="1"/>
      <c r="PHQ9" s="1"/>
      <c r="PHR9" s="1"/>
      <c r="PHS9" s="1"/>
      <c r="PHT9" s="1"/>
      <c r="PHU9" s="1"/>
      <c r="PHV9" s="1"/>
      <c r="PHW9" s="1"/>
      <c r="PHX9" s="1"/>
      <c r="PHY9" s="1"/>
      <c r="PHZ9" s="1"/>
      <c r="PIA9" s="1"/>
      <c r="PIB9" s="1"/>
      <c r="PIC9" s="1"/>
      <c r="PID9" s="1"/>
      <c r="PIE9" s="1"/>
      <c r="PIF9" s="1"/>
      <c r="PIG9" s="1"/>
      <c r="PIH9" s="1"/>
      <c r="PII9" s="1"/>
      <c r="PIJ9" s="1"/>
      <c r="PIK9" s="1"/>
      <c r="PIL9" s="1"/>
      <c r="PIM9" s="1"/>
      <c r="PIN9" s="1"/>
      <c r="PIO9" s="1"/>
      <c r="PIP9" s="1"/>
      <c r="PIQ9" s="1"/>
      <c r="PIR9" s="1"/>
      <c r="PIS9" s="1"/>
      <c r="PIT9" s="1"/>
      <c r="PIU9" s="1"/>
      <c r="PIV9" s="1"/>
      <c r="PIW9" s="1"/>
      <c r="PIX9" s="1"/>
      <c r="PIY9" s="1"/>
      <c r="PIZ9" s="1"/>
      <c r="PJA9" s="1"/>
      <c r="PJB9" s="1"/>
      <c r="PJC9" s="1"/>
      <c r="PJD9" s="1"/>
      <c r="PJE9" s="1"/>
      <c r="PJF9" s="1"/>
      <c r="PJG9" s="1"/>
      <c r="PJH9" s="1"/>
      <c r="PJI9" s="1"/>
      <c r="PJJ9" s="1"/>
      <c r="PJK9" s="1"/>
      <c r="PJL9" s="1"/>
      <c r="PJM9" s="1"/>
      <c r="PJN9" s="1"/>
      <c r="PJO9" s="1"/>
      <c r="PJP9" s="1"/>
      <c r="PJQ9" s="1"/>
      <c r="PJR9" s="1"/>
      <c r="PJS9" s="1"/>
      <c r="PJT9" s="1"/>
      <c r="PJU9" s="1"/>
      <c r="PJV9" s="1"/>
      <c r="PJW9" s="1"/>
      <c r="PJX9" s="1"/>
      <c r="PJY9" s="1"/>
      <c r="PJZ9" s="1"/>
      <c r="PKA9" s="1"/>
      <c r="PKB9" s="1"/>
      <c r="PKC9" s="1"/>
      <c r="PKD9" s="1"/>
      <c r="PKE9" s="1"/>
      <c r="PKF9" s="1"/>
      <c r="PKG9" s="1"/>
      <c r="PKH9" s="1"/>
      <c r="PKI9" s="1"/>
      <c r="PKJ9" s="1"/>
      <c r="PKK9" s="1"/>
      <c r="PKL9" s="1"/>
      <c r="PKM9" s="1"/>
      <c r="PKN9" s="1"/>
      <c r="PKO9" s="1"/>
      <c r="PKP9" s="1"/>
      <c r="PKQ9" s="1"/>
      <c r="PKR9" s="1"/>
      <c r="PKS9" s="1"/>
      <c r="PKT9" s="1"/>
      <c r="PKU9" s="1"/>
      <c r="PKV9" s="1"/>
      <c r="PKW9" s="1"/>
      <c r="PKX9" s="1"/>
      <c r="PKY9" s="1"/>
      <c r="PKZ9" s="1"/>
      <c r="PLA9" s="1"/>
      <c r="PLB9" s="1"/>
      <c r="PLC9" s="1"/>
      <c r="PLD9" s="1"/>
      <c r="PLE9" s="1"/>
      <c r="PLF9" s="1"/>
      <c r="PLG9" s="1"/>
      <c r="PLH9" s="1"/>
      <c r="PLI9" s="1"/>
      <c r="PLJ9" s="1"/>
      <c r="PLK9" s="1"/>
      <c r="PLL9" s="1"/>
      <c r="PLM9" s="1"/>
      <c r="PLN9" s="1"/>
      <c r="PLO9" s="1"/>
      <c r="PLP9" s="1"/>
      <c r="PLQ9" s="1"/>
      <c r="PLR9" s="1"/>
      <c r="PLS9" s="1"/>
      <c r="PLT9" s="1"/>
      <c r="PLU9" s="1"/>
      <c r="PLV9" s="1"/>
      <c r="PLW9" s="1"/>
      <c r="PLX9" s="1"/>
      <c r="PLY9" s="1"/>
      <c r="PLZ9" s="1"/>
      <c r="PMA9" s="1"/>
      <c r="PMB9" s="1"/>
      <c r="PMC9" s="1"/>
      <c r="PMD9" s="1"/>
      <c r="PME9" s="1"/>
      <c r="PMF9" s="1"/>
      <c r="PMG9" s="1"/>
      <c r="PMH9" s="1"/>
      <c r="PMI9" s="1"/>
      <c r="PMJ9" s="1"/>
      <c r="PMK9" s="1"/>
      <c r="PML9" s="1"/>
      <c r="PMM9" s="1"/>
      <c r="PMN9" s="1"/>
      <c r="PMO9" s="1"/>
      <c r="PMP9" s="1"/>
      <c r="PMQ9" s="1"/>
      <c r="PMR9" s="1"/>
      <c r="PMS9" s="1"/>
      <c r="PMT9" s="1"/>
      <c r="PMU9" s="1"/>
      <c r="PMV9" s="1"/>
      <c r="PMW9" s="1"/>
      <c r="PMX9" s="1"/>
      <c r="PMY9" s="1"/>
      <c r="PMZ9" s="1"/>
      <c r="PNA9" s="1"/>
      <c r="PNB9" s="1"/>
      <c r="PNC9" s="1"/>
      <c r="PND9" s="1"/>
      <c r="PNE9" s="1"/>
      <c r="PNF9" s="1"/>
      <c r="PNG9" s="1"/>
      <c r="PNH9" s="1"/>
      <c r="PNI9" s="1"/>
      <c r="PNJ9" s="1"/>
      <c r="PNK9" s="1"/>
      <c r="PNL9" s="1"/>
      <c r="PNM9" s="1"/>
      <c r="PNN9" s="1"/>
      <c r="PNO9" s="1"/>
      <c r="PNP9" s="1"/>
      <c r="PNQ9" s="1"/>
      <c r="PNR9" s="1"/>
      <c r="PNS9" s="1"/>
      <c r="PNT9" s="1"/>
      <c r="PNU9" s="1"/>
      <c r="PNV9" s="1"/>
      <c r="PNW9" s="1"/>
      <c r="PNX9" s="1"/>
      <c r="PNY9" s="1"/>
      <c r="PNZ9" s="1"/>
      <c r="POA9" s="1"/>
      <c r="POB9" s="1"/>
      <c r="POC9" s="1"/>
      <c r="POD9" s="1"/>
      <c r="POE9" s="1"/>
      <c r="POF9" s="1"/>
      <c r="POG9" s="1"/>
      <c r="POH9" s="1"/>
      <c r="POI9" s="1"/>
      <c r="POJ9" s="1"/>
      <c r="POK9" s="1"/>
      <c r="POL9" s="1"/>
      <c r="POM9" s="1"/>
      <c r="PON9" s="1"/>
      <c r="POO9" s="1"/>
      <c r="POP9" s="1"/>
      <c r="POQ9" s="1"/>
      <c r="POR9" s="1"/>
      <c r="POS9" s="1"/>
      <c r="POT9" s="1"/>
      <c r="POU9" s="1"/>
      <c r="POV9" s="1"/>
      <c r="POW9" s="1"/>
      <c r="POX9" s="1"/>
      <c r="POY9" s="1"/>
      <c r="POZ9" s="1"/>
      <c r="PPA9" s="1"/>
      <c r="PPB9" s="1"/>
      <c r="PPC9" s="1"/>
      <c r="PPD9" s="1"/>
      <c r="PPE9" s="1"/>
      <c r="PPF9" s="1"/>
      <c r="PPG9" s="1"/>
      <c r="PPH9" s="1"/>
      <c r="PPI9" s="1"/>
      <c r="PPJ9" s="1"/>
      <c r="PPK9" s="1"/>
      <c r="PPL9" s="1"/>
      <c r="PPM9" s="1"/>
      <c r="PPN9" s="1"/>
      <c r="PPO9" s="1"/>
      <c r="PPP9" s="1"/>
      <c r="PPQ9" s="1"/>
      <c r="PPR9" s="1"/>
      <c r="PPS9" s="1"/>
      <c r="PPT9" s="1"/>
      <c r="PPU9" s="1"/>
      <c r="PPV9" s="1"/>
      <c r="PPW9" s="1"/>
      <c r="PPX9" s="1"/>
      <c r="PPY9" s="1"/>
      <c r="PPZ9" s="1"/>
      <c r="PQA9" s="1"/>
      <c r="PQB9" s="1"/>
      <c r="PQC9" s="1"/>
      <c r="PQD9" s="1"/>
      <c r="PQE9" s="1"/>
      <c r="PQF9" s="1"/>
      <c r="PQG9" s="1"/>
      <c r="PQH9" s="1"/>
      <c r="PQI9" s="1"/>
      <c r="PQJ9" s="1"/>
      <c r="PQK9" s="1"/>
      <c r="PQL9" s="1"/>
      <c r="PQM9" s="1"/>
      <c r="PQN9" s="1"/>
      <c r="PQO9" s="1"/>
      <c r="PQP9" s="1"/>
      <c r="PQQ9" s="1"/>
      <c r="PQR9" s="1"/>
      <c r="PQS9" s="1"/>
      <c r="PQT9" s="1"/>
      <c r="PQU9" s="1"/>
      <c r="PQV9" s="1"/>
      <c r="PQW9" s="1"/>
      <c r="PQX9" s="1"/>
      <c r="PQY9" s="1"/>
      <c r="PQZ9" s="1"/>
      <c r="PRA9" s="1"/>
      <c r="PRB9" s="1"/>
      <c r="PRC9" s="1"/>
      <c r="PRD9" s="1"/>
      <c r="PRE9" s="1"/>
      <c r="PRF9" s="1"/>
      <c r="PRG9" s="1"/>
      <c r="PRH9" s="1"/>
      <c r="PRI9" s="1"/>
      <c r="PRJ9" s="1"/>
      <c r="PRK9" s="1"/>
      <c r="PRL9" s="1"/>
      <c r="PRM9" s="1"/>
      <c r="PRN9" s="1"/>
      <c r="PRO9" s="1"/>
      <c r="PRP9" s="1"/>
      <c r="PRQ9" s="1"/>
      <c r="PRR9" s="1"/>
      <c r="PRS9" s="1"/>
      <c r="PRT9" s="1"/>
      <c r="PRU9" s="1"/>
      <c r="PRV9" s="1"/>
      <c r="PRW9" s="1"/>
      <c r="PRX9" s="1"/>
      <c r="PRY9" s="1"/>
      <c r="PRZ9" s="1"/>
      <c r="PSA9" s="1"/>
      <c r="PSB9" s="1"/>
      <c r="PSC9" s="1"/>
      <c r="PSD9" s="1"/>
      <c r="PSE9" s="1"/>
      <c r="PSF9" s="1"/>
      <c r="PSG9" s="1"/>
      <c r="PSH9" s="1"/>
      <c r="PSI9" s="1"/>
      <c r="PSJ9" s="1"/>
      <c r="PSK9" s="1"/>
      <c r="PSL9" s="1"/>
      <c r="PSM9" s="1"/>
      <c r="PSN9" s="1"/>
      <c r="PSO9" s="1"/>
      <c r="PSP9" s="1"/>
      <c r="PSQ9" s="1"/>
      <c r="PSR9" s="1"/>
      <c r="PSS9" s="1"/>
      <c r="PST9" s="1"/>
      <c r="PSU9" s="1"/>
      <c r="PSV9" s="1"/>
      <c r="PSW9" s="1"/>
      <c r="PSX9" s="1"/>
      <c r="PSY9" s="1"/>
      <c r="PSZ9" s="1"/>
      <c r="PTA9" s="1"/>
      <c r="PTB9" s="1"/>
      <c r="PTC9" s="1"/>
      <c r="PTD9" s="1"/>
      <c r="PTE9" s="1"/>
      <c r="PTF9" s="1"/>
      <c r="PTG9" s="1"/>
      <c r="PTH9" s="1"/>
      <c r="PTI9" s="1"/>
      <c r="PTJ9" s="1"/>
      <c r="PTK9" s="1"/>
      <c r="PTL9" s="1"/>
      <c r="PTM9" s="1"/>
      <c r="PTN9" s="1"/>
      <c r="PTO9" s="1"/>
      <c r="PTP9" s="1"/>
      <c r="PTQ9" s="1"/>
      <c r="PTR9" s="1"/>
      <c r="PTS9" s="1"/>
      <c r="PTT9" s="1"/>
      <c r="PTU9" s="1"/>
      <c r="PTV9" s="1"/>
      <c r="PTW9" s="1"/>
      <c r="PTX9" s="1"/>
      <c r="PTY9" s="1"/>
      <c r="PTZ9" s="1"/>
      <c r="PUA9" s="1"/>
      <c r="PUB9" s="1"/>
      <c r="PUC9" s="1"/>
      <c r="PUD9" s="1"/>
      <c r="PUE9" s="1"/>
      <c r="PUF9" s="1"/>
      <c r="PUG9" s="1"/>
      <c r="PUH9" s="1"/>
      <c r="PUI9" s="1"/>
      <c r="PUJ9" s="1"/>
      <c r="PUK9" s="1"/>
      <c r="PUL9" s="1"/>
      <c r="PUM9" s="1"/>
      <c r="PUN9" s="1"/>
      <c r="PUO9" s="1"/>
      <c r="PUP9" s="1"/>
      <c r="PUQ9" s="1"/>
      <c r="PUR9" s="1"/>
      <c r="PUS9" s="1"/>
      <c r="PUT9" s="1"/>
      <c r="PUU9" s="1"/>
      <c r="PUV9" s="1"/>
      <c r="PUW9" s="1"/>
      <c r="PUX9" s="1"/>
      <c r="PUY9" s="1"/>
      <c r="PUZ9" s="1"/>
      <c r="PVA9" s="1"/>
      <c r="PVB9" s="1"/>
      <c r="PVC9" s="1"/>
      <c r="PVD9" s="1"/>
      <c r="PVE9" s="1"/>
      <c r="PVF9" s="1"/>
      <c r="PVG9" s="1"/>
      <c r="PVH9" s="1"/>
      <c r="PVI9" s="1"/>
      <c r="PVJ9" s="1"/>
      <c r="PVK9" s="1"/>
      <c r="PVL9" s="1"/>
      <c r="PVM9" s="1"/>
      <c r="PVN9" s="1"/>
      <c r="PVO9" s="1"/>
      <c r="PVP9" s="1"/>
      <c r="PVQ9" s="1"/>
      <c r="PVR9" s="1"/>
      <c r="PVS9" s="1"/>
      <c r="PVT9" s="1"/>
      <c r="PVU9" s="1"/>
      <c r="PVV9" s="1"/>
      <c r="PVW9" s="1"/>
      <c r="PVX9" s="1"/>
      <c r="PVY9" s="1"/>
      <c r="PVZ9" s="1"/>
      <c r="PWA9" s="1"/>
      <c r="PWB9" s="1"/>
      <c r="PWC9" s="1"/>
      <c r="PWD9" s="1"/>
      <c r="PWE9" s="1"/>
      <c r="PWF9" s="1"/>
      <c r="PWG9" s="1"/>
      <c r="PWH9" s="1"/>
      <c r="PWI9" s="1"/>
      <c r="PWJ9" s="1"/>
      <c r="PWK9" s="1"/>
      <c r="PWL9" s="1"/>
      <c r="PWM9" s="1"/>
      <c r="PWN9" s="1"/>
      <c r="PWO9" s="1"/>
      <c r="PWP9" s="1"/>
      <c r="PWQ9" s="1"/>
      <c r="PWR9" s="1"/>
      <c r="PWS9" s="1"/>
      <c r="PWT9" s="1"/>
      <c r="PWU9" s="1"/>
      <c r="PWV9" s="1"/>
      <c r="PWW9" s="1"/>
      <c r="PWX9" s="1"/>
      <c r="PWY9" s="1"/>
      <c r="PWZ9" s="1"/>
      <c r="PXA9" s="1"/>
      <c r="PXB9" s="1"/>
      <c r="PXC9" s="1"/>
      <c r="PXD9" s="1"/>
      <c r="PXE9" s="1"/>
      <c r="PXF9" s="1"/>
      <c r="PXG9" s="1"/>
      <c r="PXH9" s="1"/>
      <c r="PXI9" s="1"/>
      <c r="PXJ9" s="1"/>
      <c r="PXK9" s="1"/>
      <c r="PXL9" s="1"/>
      <c r="PXM9" s="1"/>
      <c r="PXN9" s="1"/>
      <c r="PXO9" s="1"/>
      <c r="PXP9" s="1"/>
      <c r="PXQ9" s="1"/>
      <c r="PXR9" s="1"/>
      <c r="PXS9" s="1"/>
      <c r="PXT9" s="1"/>
      <c r="PXU9" s="1"/>
      <c r="PXV9" s="1"/>
      <c r="PXW9" s="1"/>
      <c r="PXX9" s="1"/>
      <c r="PXY9" s="1"/>
      <c r="PXZ9" s="1"/>
      <c r="PYA9" s="1"/>
      <c r="PYB9" s="1"/>
      <c r="PYC9" s="1"/>
      <c r="PYD9" s="1"/>
      <c r="PYE9" s="1"/>
      <c r="PYF9" s="1"/>
      <c r="PYG9" s="1"/>
      <c r="PYH9" s="1"/>
      <c r="PYI9" s="1"/>
      <c r="PYJ9" s="1"/>
      <c r="PYK9" s="1"/>
      <c r="PYL9" s="1"/>
      <c r="PYM9" s="1"/>
      <c r="PYN9" s="1"/>
      <c r="PYO9" s="1"/>
      <c r="PYP9" s="1"/>
      <c r="PYQ9" s="1"/>
      <c r="PYR9" s="1"/>
      <c r="PYS9" s="1"/>
      <c r="PYT9" s="1"/>
      <c r="PYU9" s="1"/>
      <c r="PYV9" s="1"/>
      <c r="PYW9" s="1"/>
      <c r="PYX9" s="1"/>
      <c r="PYY9" s="1"/>
      <c r="PYZ9" s="1"/>
      <c r="PZA9" s="1"/>
      <c r="PZB9" s="1"/>
      <c r="PZC9" s="1"/>
      <c r="PZD9" s="1"/>
      <c r="PZE9" s="1"/>
      <c r="PZF9" s="1"/>
      <c r="PZG9" s="1"/>
      <c r="PZH9" s="1"/>
      <c r="PZI9" s="1"/>
      <c r="PZJ9" s="1"/>
      <c r="PZK9" s="1"/>
      <c r="PZL9" s="1"/>
      <c r="PZM9" s="1"/>
      <c r="PZN9" s="1"/>
      <c r="PZO9" s="1"/>
      <c r="PZP9" s="1"/>
      <c r="PZQ9" s="1"/>
      <c r="PZR9" s="1"/>
      <c r="PZS9" s="1"/>
      <c r="PZT9" s="1"/>
      <c r="PZU9" s="1"/>
      <c r="PZV9" s="1"/>
      <c r="PZW9" s="1"/>
      <c r="PZX9" s="1"/>
      <c r="PZY9" s="1"/>
      <c r="PZZ9" s="1"/>
      <c r="QAA9" s="1"/>
      <c r="QAB9" s="1"/>
      <c r="QAC9" s="1"/>
      <c r="QAD9" s="1"/>
      <c r="QAE9" s="1"/>
      <c r="QAF9" s="1"/>
      <c r="QAG9" s="1"/>
      <c r="QAH9" s="1"/>
      <c r="QAI9" s="1"/>
      <c r="QAJ9" s="1"/>
      <c r="QAK9" s="1"/>
      <c r="QAL9" s="1"/>
      <c r="QAM9" s="1"/>
      <c r="QAN9" s="1"/>
      <c r="QAO9" s="1"/>
      <c r="QAP9" s="1"/>
      <c r="QAQ9" s="1"/>
      <c r="QAR9" s="1"/>
      <c r="QAS9" s="1"/>
      <c r="QAT9" s="1"/>
      <c r="QAU9" s="1"/>
      <c r="QAV9" s="1"/>
      <c r="QAW9" s="1"/>
      <c r="QAX9" s="1"/>
      <c r="QAY9" s="1"/>
      <c r="QAZ9" s="1"/>
      <c r="QBA9" s="1"/>
      <c r="QBB9" s="1"/>
      <c r="QBC9" s="1"/>
      <c r="QBD9" s="1"/>
      <c r="QBE9" s="1"/>
      <c r="QBF9" s="1"/>
      <c r="QBG9" s="1"/>
      <c r="QBH9" s="1"/>
      <c r="QBI9" s="1"/>
      <c r="QBJ9" s="1"/>
      <c r="QBK9" s="1"/>
      <c r="QBL9" s="1"/>
      <c r="QBM9" s="1"/>
      <c r="QBN9" s="1"/>
      <c r="QBO9" s="1"/>
      <c r="QBP9" s="1"/>
      <c r="QBQ9" s="1"/>
      <c r="QBR9" s="1"/>
      <c r="QBS9" s="1"/>
      <c r="QBT9" s="1"/>
      <c r="QBU9" s="1"/>
      <c r="QBV9" s="1"/>
      <c r="QBW9" s="1"/>
      <c r="QBX9" s="1"/>
      <c r="QBY9" s="1"/>
      <c r="QBZ9" s="1"/>
      <c r="QCA9" s="1"/>
      <c r="QCB9" s="1"/>
      <c r="QCC9" s="1"/>
      <c r="QCD9" s="1"/>
      <c r="QCE9" s="1"/>
      <c r="QCF9" s="1"/>
      <c r="QCG9" s="1"/>
      <c r="QCH9" s="1"/>
      <c r="QCI9" s="1"/>
      <c r="QCJ9" s="1"/>
      <c r="QCK9" s="1"/>
      <c r="QCL9" s="1"/>
      <c r="QCM9" s="1"/>
      <c r="QCN9" s="1"/>
      <c r="QCO9" s="1"/>
      <c r="QCP9" s="1"/>
      <c r="QCQ9" s="1"/>
      <c r="QCR9" s="1"/>
      <c r="QCS9" s="1"/>
      <c r="QCT9" s="1"/>
      <c r="QCU9" s="1"/>
      <c r="QCV9" s="1"/>
      <c r="QCW9" s="1"/>
      <c r="QCX9" s="1"/>
      <c r="QCY9" s="1"/>
      <c r="QCZ9" s="1"/>
      <c r="QDA9" s="1"/>
      <c r="QDB9" s="1"/>
      <c r="QDC9" s="1"/>
      <c r="QDD9" s="1"/>
      <c r="QDE9" s="1"/>
      <c r="QDF9" s="1"/>
      <c r="QDG9" s="1"/>
      <c r="QDH9" s="1"/>
      <c r="QDI9" s="1"/>
      <c r="QDJ9" s="1"/>
      <c r="QDK9" s="1"/>
      <c r="QDL9" s="1"/>
      <c r="QDM9" s="1"/>
      <c r="QDN9" s="1"/>
      <c r="QDO9" s="1"/>
      <c r="QDP9" s="1"/>
      <c r="QDQ9" s="1"/>
      <c r="QDR9" s="1"/>
      <c r="QDS9" s="1"/>
      <c r="QDT9" s="1"/>
      <c r="QDU9" s="1"/>
      <c r="QDV9" s="1"/>
      <c r="QDW9" s="1"/>
      <c r="QDX9" s="1"/>
      <c r="QDY9" s="1"/>
      <c r="QDZ9" s="1"/>
      <c r="QEA9" s="1"/>
      <c r="QEB9" s="1"/>
      <c r="QEC9" s="1"/>
      <c r="QED9" s="1"/>
      <c r="QEE9" s="1"/>
      <c r="QEF9" s="1"/>
      <c r="QEG9" s="1"/>
      <c r="QEH9" s="1"/>
      <c r="QEI9" s="1"/>
      <c r="QEJ9" s="1"/>
      <c r="QEK9" s="1"/>
      <c r="QEL9" s="1"/>
      <c r="QEM9" s="1"/>
      <c r="QEN9" s="1"/>
      <c r="QEO9" s="1"/>
      <c r="QEP9" s="1"/>
      <c r="QEQ9" s="1"/>
      <c r="QER9" s="1"/>
      <c r="QES9" s="1"/>
      <c r="QET9" s="1"/>
      <c r="QEU9" s="1"/>
      <c r="QEV9" s="1"/>
      <c r="QEW9" s="1"/>
      <c r="QEX9" s="1"/>
      <c r="QEY9" s="1"/>
      <c r="QEZ9" s="1"/>
      <c r="QFA9" s="1"/>
      <c r="QFB9" s="1"/>
      <c r="QFC9" s="1"/>
      <c r="QFD9" s="1"/>
      <c r="QFE9" s="1"/>
      <c r="QFF9" s="1"/>
      <c r="QFG9" s="1"/>
      <c r="QFH9" s="1"/>
      <c r="QFI9" s="1"/>
      <c r="QFJ9" s="1"/>
      <c r="QFK9" s="1"/>
      <c r="QFL9" s="1"/>
      <c r="QFM9" s="1"/>
      <c r="QFN9" s="1"/>
      <c r="QFO9" s="1"/>
      <c r="QFP9" s="1"/>
      <c r="QFQ9" s="1"/>
      <c r="QFR9" s="1"/>
      <c r="QFS9" s="1"/>
      <c r="QFT9" s="1"/>
      <c r="QFU9" s="1"/>
      <c r="QFV9" s="1"/>
      <c r="QFW9" s="1"/>
      <c r="QFX9" s="1"/>
      <c r="QFY9" s="1"/>
      <c r="QFZ9" s="1"/>
      <c r="QGA9" s="1"/>
      <c r="QGB9" s="1"/>
      <c r="QGC9" s="1"/>
      <c r="QGD9" s="1"/>
      <c r="QGE9" s="1"/>
      <c r="QGF9" s="1"/>
      <c r="QGG9" s="1"/>
      <c r="QGH9" s="1"/>
      <c r="QGI9" s="1"/>
      <c r="QGJ9" s="1"/>
      <c r="QGK9" s="1"/>
      <c r="QGL9" s="1"/>
      <c r="QGM9" s="1"/>
      <c r="QGN9" s="1"/>
      <c r="QGO9" s="1"/>
      <c r="QGP9" s="1"/>
      <c r="QGQ9" s="1"/>
      <c r="QGR9" s="1"/>
      <c r="QGS9" s="1"/>
      <c r="QGT9" s="1"/>
      <c r="QGU9" s="1"/>
      <c r="QGV9" s="1"/>
      <c r="QGW9" s="1"/>
      <c r="QGX9" s="1"/>
      <c r="QGY9" s="1"/>
      <c r="QGZ9" s="1"/>
      <c r="QHA9" s="1"/>
      <c r="QHB9" s="1"/>
      <c r="QHC9" s="1"/>
      <c r="QHD9" s="1"/>
      <c r="QHE9" s="1"/>
      <c r="QHF9" s="1"/>
      <c r="QHG9" s="1"/>
      <c r="QHH9" s="1"/>
      <c r="QHI9" s="1"/>
      <c r="QHJ9" s="1"/>
      <c r="QHK9" s="1"/>
      <c r="QHL9" s="1"/>
      <c r="QHM9" s="1"/>
      <c r="QHN9" s="1"/>
      <c r="QHO9" s="1"/>
      <c r="QHP9" s="1"/>
      <c r="QHQ9" s="1"/>
      <c r="QHR9" s="1"/>
      <c r="QHS9" s="1"/>
      <c r="QHT9" s="1"/>
      <c r="QHU9" s="1"/>
      <c r="QHV9" s="1"/>
      <c r="QHW9" s="1"/>
      <c r="QHX9" s="1"/>
      <c r="QHY9" s="1"/>
      <c r="QHZ9" s="1"/>
      <c r="QIA9" s="1"/>
      <c r="QIB9" s="1"/>
      <c r="QIC9" s="1"/>
      <c r="QID9" s="1"/>
      <c r="QIE9" s="1"/>
      <c r="QIF9" s="1"/>
      <c r="QIG9" s="1"/>
      <c r="QIH9" s="1"/>
      <c r="QII9" s="1"/>
      <c r="QIJ9" s="1"/>
      <c r="QIK9" s="1"/>
      <c r="QIL9" s="1"/>
      <c r="QIM9" s="1"/>
      <c r="QIN9" s="1"/>
      <c r="QIO9" s="1"/>
      <c r="QIP9" s="1"/>
      <c r="QIQ9" s="1"/>
      <c r="QIR9" s="1"/>
      <c r="QIS9" s="1"/>
      <c r="QIT9" s="1"/>
      <c r="QIU9" s="1"/>
      <c r="QIV9" s="1"/>
      <c r="QIW9" s="1"/>
      <c r="QIX9" s="1"/>
      <c r="QIY9" s="1"/>
      <c r="QIZ9" s="1"/>
      <c r="QJA9" s="1"/>
      <c r="QJB9" s="1"/>
      <c r="QJC9" s="1"/>
      <c r="QJD9" s="1"/>
      <c r="QJE9" s="1"/>
      <c r="QJF9" s="1"/>
      <c r="QJG9" s="1"/>
      <c r="QJH9" s="1"/>
      <c r="QJI9" s="1"/>
      <c r="QJJ9" s="1"/>
      <c r="QJK9" s="1"/>
      <c r="QJL9" s="1"/>
      <c r="QJM9" s="1"/>
      <c r="QJN9" s="1"/>
      <c r="QJO9" s="1"/>
      <c r="QJP9" s="1"/>
      <c r="QJQ9" s="1"/>
      <c r="QJR9" s="1"/>
      <c r="QJS9" s="1"/>
      <c r="QJT9" s="1"/>
      <c r="QJU9" s="1"/>
      <c r="QJV9" s="1"/>
      <c r="QJW9" s="1"/>
      <c r="QJX9" s="1"/>
      <c r="QJY9" s="1"/>
      <c r="QJZ9" s="1"/>
      <c r="QKA9" s="1"/>
      <c r="QKB9" s="1"/>
      <c r="QKC9" s="1"/>
      <c r="QKD9" s="1"/>
      <c r="QKE9" s="1"/>
      <c r="QKF9" s="1"/>
      <c r="QKG9" s="1"/>
      <c r="QKH9" s="1"/>
      <c r="QKI9" s="1"/>
      <c r="QKJ9" s="1"/>
      <c r="QKK9" s="1"/>
      <c r="QKL9" s="1"/>
      <c r="QKM9" s="1"/>
      <c r="QKN9" s="1"/>
      <c r="QKO9" s="1"/>
      <c r="QKP9" s="1"/>
      <c r="QKQ9" s="1"/>
      <c r="QKR9" s="1"/>
      <c r="QKS9" s="1"/>
      <c r="QKT9" s="1"/>
      <c r="QKU9" s="1"/>
      <c r="QKV9" s="1"/>
      <c r="QKW9" s="1"/>
      <c r="QKX9" s="1"/>
      <c r="QKY9" s="1"/>
      <c r="QKZ9" s="1"/>
      <c r="QLA9" s="1"/>
      <c r="QLB9" s="1"/>
      <c r="QLC9" s="1"/>
      <c r="QLD9" s="1"/>
      <c r="QLE9" s="1"/>
      <c r="QLF9" s="1"/>
      <c r="QLG9" s="1"/>
      <c r="QLH9" s="1"/>
      <c r="QLI9" s="1"/>
      <c r="QLJ9" s="1"/>
      <c r="QLK9" s="1"/>
      <c r="QLL9" s="1"/>
      <c r="QLM9" s="1"/>
      <c r="QLN9" s="1"/>
      <c r="QLO9" s="1"/>
      <c r="QLP9" s="1"/>
      <c r="QLQ9" s="1"/>
      <c r="QLR9" s="1"/>
      <c r="QLS9" s="1"/>
      <c r="QLT9" s="1"/>
      <c r="QLU9" s="1"/>
      <c r="QLV9" s="1"/>
      <c r="QLW9" s="1"/>
      <c r="QLX9" s="1"/>
      <c r="QLY9" s="1"/>
      <c r="QLZ9" s="1"/>
      <c r="QMA9" s="1"/>
      <c r="QMB9" s="1"/>
      <c r="QMC9" s="1"/>
      <c r="QMD9" s="1"/>
      <c r="QME9" s="1"/>
      <c r="QMF9" s="1"/>
      <c r="QMG9" s="1"/>
      <c r="QMH9" s="1"/>
      <c r="QMI9" s="1"/>
      <c r="QMJ9" s="1"/>
      <c r="QMK9" s="1"/>
      <c r="QML9" s="1"/>
      <c r="QMM9" s="1"/>
      <c r="QMN9" s="1"/>
      <c r="QMO9" s="1"/>
      <c r="QMP9" s="1"/>
      <c r="QMQ9" s="1"/>
      <c r="QMR9" s="1"/>
      <c r="QMS9" s="1"/>
      <c r="QMT9" s="1"/>
      <c r="QMU9" s="1"/>
      <c r="QMV9" s="1"/>
      <c r="QMW9" s="1"/>
      <c r="QMX9" s="1"/>
      <c r="QMY9" s="1"/>
      <c r="QMZ9" s="1"/>
      <c r="QNA9" s="1"/>
      <c r="QNB9" s="1"/>
      <c r="QNC9" s="1"/>
      <c r="QND9" s="1"/>
      <c r="QNE9" s="1"/>
      <c r="QNF9" s="1"/>
      <c r="QNG9" s="1"/>
      <c r="QNH9" s="1"/>
      <c r="QNI9" s="1"/>
      <c r="QNJ9" s="1"/>
      <c r="QNK9" s="1"/>
      <c r="QNL9" s="1"/>
      <c r="QNM9" s="1"/>
      <c r="QNN9" s="1"/>
      <c r="QNO9" s="1"/>
      <c r="QNP9" s="1"/>
      <c r="QNQ9" s="1"/>
      <c r="QNR9" s="1"/>
      <c r="QNS9" s="1"/>
      <c r="QNT9" s="1"/>
      <c r="QNU9" s="1"/>
      <c r="QNV9" s="1"/>
      <c r="QNW9" s="1"/>
      <c r="QNX9" s="1"/>
      <c r="QNY9" s="1"/>
      <c r="QNZ9" s="1"/>
      <c r="QOA9" s="1"/>
      <c r="QOB9" s="1"/>
      <c r="QOC9" s="1"/>
      <c r="QOD9" s="1"/>
      <c r="QOE9" s="1"/>
      <c r="QOF9" s="1"/>
      <c r="QOG9" s="1"/>
      <c r="QOH9" s="1"/>
      <c r="QOI9" s="1"/>
      <c r="QOJ9" s="1"/>
      <c r="QOK9" s="1"/>
      <c r="QOL9" s="1"/>
      <c r="QOM9" s="1"/>
      <c r="QON9" s="1"/>
      <c r="QOO9" s="1"/>
      <c r="QOP9" s="1"/>
      <c r="QOQ9" s="1"/>
      <c r="QOR9" s="1"/>
      <c r="QOS9" s="1"/>
      <c r="QOT9" s="1"/>
      <c r="QOU9" s="1"/>
      <c r="QOV9" s="1"/>
      <c r="QOW9" s="1"/>
      <c r="QOX9" s="1"/>
      <c r="QOY9" s="1"/>
      <c r="QOZ9" s="1"/>
      <c r="QPA9" s="1"/>
      <c r="QPB9" s="1"/>
      <c r="QPC9" s="1"/>
      <c r="QPD9" s="1"/>
      <c r="QPE9" s="1"/>
      <c r="QPF9" s="1"/>
      <c r="QPG9" s="1"/>
      <c r="QPH9" s="1"/>
      <c r="QPI9" s="1"/>
      <c r="QPJ9" s="1"/>
      <c r="QPK9" s="1"/>
      <c r="QPL9" s="1"/>
      <c r="QPM9" s="1"/>
      <c r="QPN9" s="1"/>
      <c r="QPO9" s="1"/>
      <c r="QPP9" s="1"/>
      <c r="QPQ9" s="1"/>
      <c r="QPR9" s="1"/>
      <c r="QPS9" s="1"/>
      <c r="QPT9" s="1"/>
      <c r="QPU9" s="1"/>
      <c r="QPV9" s="1"/>
      <c r="QPW9" s="1"/>
      <c r="QPX9" s="1"/>
      <c r="QPY9" s="1"/>
      <c r="QPZ9" s="1"/>
      <c r="QQA9" s="1"/>
      <c r="QQB9" s="1"/>
      <c r="QQC9" s="1"/>
      <c r="QQD9" s="1"/>
      <c r="QQE9" s="1"/>
      <c r="QQF9" s="1"/>
      <c r="QQG9" s="1"/>
      <c r="QQH9" s="1"/>
      <c r="QQI9" s="1"/>
      <c r="QQJ9" s="1"/>
      <c r="QQK9" s="1"/>
      <c r="QQL9" s="1"/>
      <c r="QQM9" s="1"/>
      <c r="QQN9" s="1"/>
      <c r="QQO9" s="1"/>
      <c r="QQP9" s="1"/>
      <c r="QQQ9" s="1"/>
      <c r="QQR9" s="1"/>
      <c r="QQS9" s="1"/>
      <c r="QQT9" s="1"/>
      <c r="QQU9" s="1"/>
      <c r="QQV9" s="1"/>
      <c r="QQW9" s="1"/>
      <c r="QQX9" s="1"/>
      <c r="QQY9" s="1"/>
      <c r="QQZ9" s="1"/>
      <c r="QRA9" s="1"/>
      <c r="QRB9" s="1"/>
      <c r="QRC9" s="1"/>
      <c r="QRD9" s="1"/>
      <c r="QRE9" s="1"/>
      <c r="QRF9" s="1"/>
      <c r="QRG9" s="1"/>
      <c r="QRH9" s="1"/>
      <c r="QRI9" s="1"/>
      <c r="QRJ9" s="1"/>
      <c r="QRK9" s="1"/>
      <c r="QRL9" s="1"/>
      <c r="QRM9" s="1"/>
      <c r="QRN9" s="1"/>
      <c r="QRO9" s="1"/>
      <c r="QRP9" s="1"/>
      <c r="QRQ9" s="1"/>
      <c r="QRR9" s="1"/>
      <c r="QRS9" s="1"/>
      <c r="QRT9" s="1"/>
      <c r="QRU9" s="1"/>
      <c r="QRV9" s="1"/>
      <c r="QRW9" s="1"/>
      <c r="QRX9" s="1"/>
      <c r="QRY9" s="1"/>
      <c r="QRZ9" s="1"/>
      <c r="QSA9" s="1"/>
      <c r="QSB9" s="1"/>
      <c r="QSC9" s="1"/>
      <c r="QSD9" s="1"/>
      <c r="QSE9" s="1"/>
      <c r="QSF9" s="1"/>
      <c r="QSG9" s="1"/>
      <c r="QSH9" s="1"/>
      <c r="QSI9" s="1"/>
      <c r="QSJ9" s="1"/>
      <c r="QSK9" s="1"/>
      <c r="QSL9" s="1"/>
      <c r="QSM9" s="1"/>
      <c r="QSN9" s="1"/>
      <c r="QSO9" s="1"/>
      <c r="QSP9" s="1"/>
      <c r="QSQ9" s="1"/>
      <c r="QSR9" s="1"/>
      <c r="QSS9" s="1"/>
      <c r="QST9" s="1"/>
      <c r="QSU9" s="1"/>
      <c r="QSV9" s="1"/>
      <c r="QSW9" s="1"/>
      <c r="QSX9" s="1"/>
      <c r="QSY9" s="1"/>
      <c r="QSZ9" s="1"/>
      <c r="QTA9" s="1"/>
      <c r="QTB9" s="1"/>
      <c r="QTC9" s="1"/>
      <c r="QTD9" s="1"/>
      <c r="QTE9" s="1"/>
      <c r="QTF9" s="1"/>
      <c r="QTG9" s="1"/>
      <c r="QTH9" s="1"/>
      <c r="QTI9" s="1"/>
      <c r="QTJ9" s="1"/>
      <c r="QTK9" s="1"/>
      <c r="QTL9" s="1"/>
      <c r="QTM9" s="1"/>
      <c r="QTN9" s="1"/>
      <c r="QTO9" s="1"/>
      <c r="QTP9" s="1"/>
      <c r="QTQ9" s="1"/>
      <c r="QTR9" s="1"/>
      <c r="QTS9" s="1"/>
      <c r="QTT9" s="1"/>
      <c r="QTU9" s="1"/>
      <c r="QTV9" s="1"/>
      <c r="QTW9" s="1"/>
      <c r="QTX9" s="1"/>
      <c r="QTY9" s="1"/>
      <c r="QTZ9" s="1"/>
      <c r="QUA9" s="1"/>
      <c r="QUB9" s="1"/>
      <c r="QUC9" s="1"/>
      <c r="QUD9" s="1"/>
      <c r="QUE9" s="1"/>
      <c r="QUF9" s="1"/>
      <c r="QUG9" s="1"/>
      <c r="QUH9" s="1"/>
      <c r="QUI9" s="1"/>
      <c r="QUJ9" s="1"/>
      <c r="QUK9" s="1"/>
      <c r="QUL9" s="1"/>
      <c r="QUM9" s="1"/>
      <c r="QUN9" s="1"/>
      <c r="QUO9" s="1"/>
      <c r="QUP9" s="1"/>
      <c r="QUQ9" s="1"/>
      <c r="QUR9" s="1"/>
      <c r="QUS9" s="1"/>
      <c r="QUT9" s="1"/>
      <c r="QUU9" s="1"/>
      <c r="QUV9" s="1"/>
      <c r="QUW9" s="1"/>
      <c r="QUX9" s="1"/>
      <c r="QUY9" s="1"/>
      <c r="QUZ9" s="1"/>
      <c r="QVA9" s="1"/>
      <c r="QVB9" s="1"/>
      <c r="QVC9" s="1"/>
      <c r="QVD9" s="1"/>
      <c r="QVE9" s="1"/>
      <c r="QVF9" s="1"/>
      <c r="QVG9" s="1"/>
      <c r="QVH9" s="1"/>
      <c r="QVI9" s="1"/>
      <c r="QVJ9" s="1"/>
      <c r="QVK9" s="1"/>
      <c r="QVL9" s="1"/>
      <c r="QVM9" s="1"/>
      <c r="QVN9" s="1"/>
      <c r="QVO9" s="1"/>
      <c r="QVP9" s="1"/>
      <c r="QVQ9" s="1"/>
      <c r="QVR9" s="1"/>
      <c r="QVS9" s="1"/>
      <c r="QVT9" s="1"/>
      <c r="QVU9" s="1"/>
      <c r="QVV9" s="1"/>
      <c r="QVW9" s="1"/>
      <c r="QVX9" s="1"/>
      <c r="QVY9" s="1"/>
      <c r="QVZ9" s="1"/>
      <c r="QWA9" s="1"/>
      <c r="QWB9" s="1"/>
      <c r="QWC9" s="1"/>
      <c r="QWD9" s="1"/>
      <c r="QWE9" s="1"/>
      <c r="QWF9" s="1"/>
      <c r="QWG9" s="1"/>
      <c r="QWH9" s="1"/>
      <c r="QWI9" s="1"/>
      <c r="QWJ9" s="1"/>
      <c r="QWK9" s="1"/>
      <c r="QWL9" s="1"/>
      <c r="QWM9" s="1"/>
      <c r="QWN9" s="1"/>
      <c r="QWO9" s="1"/>
      <c r="QWP9" s="1"/>
      <c r="QWQ9" s="1"/>
      <c r="QWR9" s="1"/>
      <c r="QWS9" s="1"/>
      <c r="QWT9" s="1"/>
      <c r="QWU9" s="1"/>
      <c r="QWV9" s="1"/>
      <c r="QWW9" s="1"/>
      <c r="QWX9" s="1"/>
      <c r="QWY9" s="1"/>
      <c r="QWZ9" s="1"/>
      <c r="QXA9" s="1"/>
      <c r="QXB9" s="1"/>
      <c r="QXC9" s="1"/>
      <c r="QXD9" s="1"/>
      <c r="QXE9" s="1"/>
      <c r="QXF9" s="1"/>
      <c r="QXG9" s="1"/>
      <c r="QXH9" s="1"/>
      <c r="QXI9" s="1"/>
      <c r="QXJ9" s="1"/>
      <c r="QXK9" s="1"/>
      <c r="QXL9" s="1"/>
      <c r="QXM9" s="1"/>
      <c r="QXN9" s="1"/>
      <c r="QXO9" s="1"/>
      <c r="QXP9" s="1"/>
      <c r="QXQ9" s="1"/>
      <c r="QXR9" s="1"/>
      <c r="QXS9" s="1"/>
      <c r="QXT9" s="1"/>
      <c r="QXU9" s="1"/>
      <c r="QXV9" s="1"/>
      <c r="QXW9" s="1"/>
      <c r="QXX9" s="1"/>
      <c r="QXY9" s="1"/>
      <c r="QXZ9" s="1"/>
      <c r="QYA9" s="1"/>
      <c r="QYB9" s="1"/>
      <c r="QYC9" s="1"/>
      <c r="QYD9" s="1"/>
      <c r="QYE9" s="1"/>
      <c r="QYF9" s="1"/>
      <c r="QYG9" s="1"/>
      <c r="QYH9" s="1"/>
      <c r="QYI9" s="1"/>
      <c r="QYJ9" s="1"/>
      <c r="QYK9" s="1"/>
      <c r="QYL9" s="1"/>
      <c r="QYM9" s="1"/>
      <c r="QYN9" s="1"/>
      <c r="QYO9" s="1"/>
      <c r="QYP9" s="1"/>
      <c r="QYQ9" s="1"/>
      <c r="QYR9" s="1"/>
      <c r="QYS9" s="1"/>
      <c r="QYT9" s="1"/>
      <c r="QYU9" s="1"/>
      <c r="QYV9" s="1"/>
      <c r="QYW9" s="1"/>
      <c r="QYX9" s="1"/>
      <c r="QYY9" s="1"/>
      <c r="QYZ9" s="1"/>
      <c r="QZA9" s="1"/>
      <c r="QZB9" s="1"/>
      <c r="QZC9" s="1"/>
      <c r="QZD9" s="1"/>
      <c r="QZE9" s="1"/>
      <c r="QZF9" s="1"/>
      <c r="QZG9" s="1"/>
      <c r="QZH9" s="1"/>
      <c r="QZI9" s="1"/>
      <c r="QZJ9" s="1"/>
      <c r="QZK9" s="1"/>
      <c r="QZL9" s="1"/>
      <c r="QZM9" s="1"/>
      <c r="QZN9" s="1"/>
      <c r="QZO9" s="1"/>
      <c r="QZP9" s="1"/>
      <c r="QZQ9" s="1"/>
      <c r="QZR9" s="1"/>
      <c r="QZS9" s="1"/>
      <c r="QZT9" s="1"/>
      <c r="QZU9" s="1"/>
      <c r="QZV9" s="1"/>
      <c r="QZW9" s="1"/>
      <c r="QZX9" s="1"/>
      <c r="QZY9" s="1"/>
      <c r="QZZ9" s="1"/>
      <c r="RAA9" s="1"/>
      <c r="RAB9" s="1"/>
      <c r="RAC9" s="1"/>
      <c r="RAD9" s="1"/>
      <c r="RAE9" s="1"/>
      <c r="RAF9" s="1"/>
      <c r="RAG9" s="1"/>
      <c r="RAH9" s="1"/>
      <c r="RAI9" s="1"/>
      <c r="RAJ9" s="1"/>
      <c r="RAK9" s="1"/>
      <c r="RAL9" s="1"/>
      <c r="RAM9" s="1"/>
      <c r="RAN9" s="1"/>
      <c r="RAO9" s="1"/>
      <c r="RAP9" s="1"/>
      <c r="RAQ9" s="1"/>
      <c r="RAR9" s="1"/>
      <c r="RAS9" s="1"/>
      <c r="RAT9" s="1"/>
      <c r="RAU9" s="1"/>
      <c r="RAV9" s="1"/>
      <c r="RAW9" s="1"/>
      <c r="RAX9" s="1"/>
      <c r="RAY9" s="1"/>
      <c r="RAZ9" s="1"/>
      <c r="RBA9" s="1"/>
      <c r="RBB9" s="1"/>
      <c r="RBC9" s="1"/>
      <c r="RBD9" s="1"/>
      <c r="RBE9" s="1"/>
      <c r="RBF9" s="1"/>
      <c r="RBG9" s="1"/>
      <c r="RBH9" s="1"/>
      <c r="RBI9" s="1"/>
      <c r="RBJ9" s="1"/>
      <c r="RBK9" s="1"/>
      <c r="RBL9" s="1"/>
      <c r="RBM9" s="1"/>
      <c r="RBN9" s="1"/>
      <c r="RBO9" s="1"/>
      <c r="RBP9" s="1"/>
      <c r="RBQ9" s="1"/>
      <c r="RBR9" s="1"/>
      <c r="RBS9" s="1"/>
      <c r="RBT9" s="1"/>
      <c r="RBU9" s="1"/>
      <c r="RBV9" s="1"/>
      <c r="RBW9" s="1"/>
      <c r="RBX9" s="1"/>
      <c r="RBY9" s="1"/>
      <c r="RBZ9" s="1"/>
      <c r="RCA9" s="1"/>
      <c r="RCB9" s="1"/>
      <c r="RCC9" s="1"/>
      <c r="RCD9" s="1"/>
      <c r="RCE9" s="1"/>
      <c r="RCF9" s="1"/>
      <c r="RCG9" s="1"/>
      <c r="RCH9" s="1"/>
      <c r="RCI9" s="1"/>
      <c r="RCJ9" s="1"/>
      <c r="RCK9" s="1"/>
      <c r="RCL9" s="1"/>
      <c r="RCM9" s="1"/>
      <c r="RCN9" s="1"/>
      <c r="RCO9" s="1"/>
      <c r="RCP9" s="1"/>
      <c r="RCQ9" s="1"/>
      <c r="RCR9" s="1"/>
      <c r="RCS9" s="1"/>
      <c r="RCT9" s="1"/>
      <c r="RCU9" s="1"/>
      <c r="RCV9" s="1"/>
      <c r="RCW9" s="1"/>
      <c r="RCX9" s="1"/>
      <c r="RCY9" s="1"/>
      <c r="RCZ9" s="1"/>
      <c r="RDA9" s="1"/>
      <c r="RDB9" s="1"/>
      <c r="RDC9" s="1"/>
      <c r="RDD9" s="1"/>
      <c r="RDE9" s="1"/>
      <c r="RDF9" s="1"/>
      <c r="RDG9" s="1"/>
      <c r="RDH9" s="1"/>
      <c r="RDI9" s="1"/>
      <c r="RDJ9" s="1"/>
      <c r="RDK9" s="1"/>
      <c r="RDL9" s="1"/>
      <c r="RDM9" s="1"/>
      <c r="RDN9" s="1"/>
      <c r="RDO9" s="1"/>
      <c r="RDP9" s="1"/>
      <c r="RDQ9" s="1"/>
      <c r="RDR9" s="1"/>
      <c r="RDS9" s="1"/>
      <c r="RDT9" s="1"/>
      <c r="RDU9" s="1"/>
      <c r="RDV9" s="1"/>
      <c r="RDW9" s="1"/>
      <c r="RDX9" s="1"/>
      <c r="RDY9" s="1"/>
      <c r="RDZ9" s="1"/>
      <c r="REA9" s="1"/>
      <c r="REB9" s="1"/>
      <c r="REC9" s="1"/>
      <c r="RED9" s="1"/>
      <c r="REE9" s="1"/>
      <c r="REF9" s="1"/>
      <c r="REG9" s="1"/>
      <c r="REH9" s="1"/>
      <c r="REI9" s="1"/>
      <c r="REJ9" s="1"/>
      <c r="REK9" s="1"/>
      <c r="REL9" s="1"/>
      <c r="REM9" s="1"/>
      <c r="REN9" s="1"/>
      <c r="REO9" s="1"/>
      <c r="REP9" s="1"/>
      <c r="REQ9" s="1"/>
      <c r="RER9" s="1"/>
      <c r="RES9" s="1"/>
      <c r="RET9" s="1"/>
      <c r="REU9" s="1"/>
      <c r="REV9" s="1"/>
      <c r="REW9" s="1"/>
      <c r="REX9" s="1"/>
      <c r="REY9" s="1"/>
      <c r="REZ9" s="1"/>
      <c r="RFA9" s="1"/>
      <c r="RFB9" s="1"/>
      <c r="RFC9" s="1"/>
      <c r="RFD9" s="1"/>
      <c r="RFE9" s="1"/>
      <c r="RFF9" s="1"/>
      <c r="RFG9" s="1"/>
      <c r="RFH9" s="1"/>
      <c r="RFI9" s="1"/>
      <c r="RFJ9" s="1"/>
      <c r="RFK9" s="1"/>
      <c r="RFL9" s="1"/>
      <c r="RFM9" s="1"/>
      <c r="RFN9" s="1"/>
      <c r="RFO9" s="1"/>
      <c r="RFP9" s="1"/>
      <c r="RFQ9" s="1"/>
      <c r="RFR9" s="1"/>
      <c r="RFS9" s="1"/>
      <c r="RFT9" s="1"/>
      <c r="RFU9" s="1"/>
      <c r="RFV9" s="1"/>
      <c r="RFW9" s="1"/>
      <c r="RFX9" s="1"/>
      <c r="RFY9" s="1"/>
      <c r="RFZ9" s="1"/>
      <c r="RGA9" s="1"/>
      <c r="RGB9" s="1"/>
      <c r="RGC9" s="1"/>
      <c r="RGD9" s="1"/>
      <c r="RGE9" s="1"/>
      <c r="RGF9" s="1"/>
      <c r="RGG9" s="1"/>
      <c r="RGH9" s="1"/>
      <c r="RGI9" s="1"/>
      <c r="RGJ9" s="1"/>
      <c r="RGK9" s="1"/>
      <c r="RGL9" s="1"/>
      <c r="RGM9" s="1"/>
      <c r="RGN9" s="1"/>
      <c r="RGO9" s="1"/>
      <c r="RGP9" s="1"/>
      <c r="RGQ9" s="1"/>
      <c r="RGR9" s="1"/>
      <c r="RGS9" s="1"/>
      <c r="RGT9" s="1"/>
      <c r="RGU9" s="1"/>
      <c r="RGV9" s="1"/>
      <c r="RGW9" s="1"/>
      <c r="RGX9" s="1"/>
      <c r="RGY9" s="1"/>
      <c r="RGZ9" s="1"/>
      <c r="RHA9" s="1"/>
      <c r="RHB9" s="1"/>
      <c r="RHC9" s="1"/>
      <c r="RHD9" s="1"/>
      <c r="RHE9" s="1"/>
      <c r="RHF9" s="1"/>
      <c r="RHG9" s="1"/>
      <c r="RHH9" s="1"/>
      <c r="RHI9" s="1"/>
      <c r="RHJ9" s="1"/>
      <c r="RHK9" s="1"/>
      <c r="RHL9" s="1"/>
      <c r="RHM9" s="1"/>
      <c r="RHN9" s="1"/>
      <c r="RHO9" s="1"/>
      <c r="RHP9" s="1"/>
      <c r="RHQ9" s="1"/>
      <c r="RHR9" s="1"/>
      <c r="RHS9" s="1"/>
      <c r="RHT9" s="1"/>
      <c r="RHU9" s="1"/>
      <c r="RHV9" s="1"/>
      <c r="RHW9" s="1"/>
      <c r="RHX9" s="1"/>
      <c r="RHY9" s="1"/>
      <c r="RHZ9" s="1"/>
      <c r="RIA9" s="1"/>
      <c r="RIB9" s="1"/>
      <c r="RIC9" s="1"/>
      <c r="RID9" s="1"/>
      <c r="RIE9" s="1"/>
      <c r="RIF9" s="1"/>
      <c r="RIG9" s="1"/>
      <c r="RIH9" s="1"/>
      <c r="RII9" s="1"/>
      <c r="RIJ9" s="1"/>
      <c r="RIK9" s="1"/>
      <c r="RIL9" s="1"/>
      <c r="RIM9" s="1"/>
      <c r="RIN9" s="1"/>
      <c r="RIO9" s="1"/>
      <c r="RIP9" s="1"/>
      <c r="RIQ9" s="1"/>
      <c r="RIR9" s="1"/>
      <c r="RIS9" s="1"/>
      <c r="RIT9" s="1"/>
      <c r="RIU9" s="1"/>
      <c r="RIV9" s="1"/>
      <c r="RIW9" s="1"/>
      <c r="RIX9" s="1"/>
      <c r="RIY9" s="1"/>
      <c r="RIZ9" s="1"/>
      <c r="RJA9" s="1"/>
      <c r="RJB9" s="1"/>
      <c r="RJC9" s="1"/>
      <c r="RJD9" s="1"/>
      <c r="RJE9" s="1"/>
      <c r="RJF9" s="1"/>
      <c r="RJG9" s="1"/>
      <c r="RJH9" s="1"/>
      <c r="RJI9" s="1"/>
      <c r="RJJ9" s="1"/>
      <c r="RJK9" s="1"/>
      <c r="RJL9" s="1"/>
      <c r="RJM9" s="1"/>
      <c r="RJN9" s="1"/>
      <c r="RJO9" s="1"/>
      <c r="RJP9" s="1"/>
      <c r="RJQ9" s="1"/>
      <c r="RJR9" s="1"/>
      <c r="RJS9" s="1"/>
      <c r="RJT9" s="1"/>
      <c r="RJU9" s="1"/>
      <c r="RJV9" s="1"/>
      <c r="RJW9" s="1"/>
      <c r="RJX9" s="1"/>
      <c r="RJY9" s="1"/>
      <c r="RJZ9" s="1"/>
      <c r="RKA9" s="1"/>
      <c r="RKB9" s="1"/>
      <c r="RKC9" s="1"/>
      <c r="RKD9" s="1"/>
      <c r="RKE9" s="1"/>
      <c r="RKF9" s="1"/>
      <c r="RKG9" s="1"/>
      <c r="RKH9" s="1"/>
      <c r="RKI9" s="1"/>
      <c r="RKJ9" s="1"/>
      <c r="RKK9" s="1"/>
      <c r="RKL9" s="1"/>
      <c r="RKM9" s="1"/>
      <c r="RKN9" s="1"/>
      <c r="RKO9" s="1"/>
      <c r="RKP9" s="1"/>
      <c r="RKQ9" s="1"/>
      <c r="RKR9" s="1"/>
      <c r="RKS9" s="1"/>
      <c r="RKT9" s="1"/>
      <c r="RKU9" s="1"/>
      <c r="RKV9" s="1"/>
      <c r="RKW9" s="1"/>
      <c r="RKX9" s="1"/>
      <c r="RKY9" s="1"/>
      <c r="RKZ9" s="1"/>
      <c r="RLA9" s="1"/>
      <c r="RLB9" s="1"/>
      <c r="RLC9" s="1"/>
      <c r="RLD9" s="1"/>
      <c r="RLE9" s="1"/>
      <c r="RLF9" s="1"/>
      <c r="RLG9" s="1"/>
      <c r="RLH9" s="1"/>
      <c r="RLI9" s="1"/>
      <c r="RLJ9" s="1"/>
      <c r="RLK9" s="1"/>
      <c r="RLL9" s="1"/>
      <c r="RLM9" s="1"/>
      <c r="RLN9" s="1"/>
      <c r="RLO9" s="1"/>
      <c r="RLP9" s="1"/>
      <c r="RLQ9" s="1"/>
      <c r="RLR9" s="1"/>
      <c r="RLS9" s="1"/>
      <c r="RLT9" s="1"/>
      <c r="RLU9" s="1"/>
      <c r="RLV9" s="1"/>
      <c r="RLW9" s="1"/>
      <c r="RLX9" s="1"/>
      <c r="RLY9" s="1"/>
      <c r="RLZ9" s="1"/>
      <c r="RMA9" s="1"/>
      <c r="RMB9" s="1"/>
      <c r="RMC9" s="1"/>
      <c r="RMD9" s="1"/>
      <c r="RME9" s="1"/>
      <c r="RMF9" s="1"/>
      <c r="RMG9" s="1"/>
      <c r="RMH9" s="1"/>
      <c r="RMI9" s="1"/>
      <c r="RMJ9" s="1"/>
      <c r="RMK9" s="1"/>
      <c r="RML9" s="1"/>
      <c r="RMM9" s="1"/>
      <c r="RMN9" s="1"/>
      <c r="RMO9" s="1"/>
      <c r="RMP9" s="1"/>
      <c r="RMQ9" s="1"/>
      <c r="RMR9" s="1"/>
      <c r="RMS9" s="1"/>
      <c r="RMT9" s="1"/>
      <c r="RMU9" s="1"/>
      <c r="RMV9" s="1"/>
      <c r="RMW9" s="1"/>
      <c r="RMX9" s="1"/>
      <c r="RMY9" s="1"/>
      <c r="RMZ9" s="1"/>
      <c r="RNA9" s="1"/>
      <c r="RNB9" s="1"/>
      <c r="RNC9" s="1"/>
      <c r="RND9" s="1"/>
      <c r="RNE9" s="1"/>
      <c r="RNF9" s="1"/>
      <c r="RNG9" s="1"/>
      <c r="RNH9" s="1"/>
      <c r="RNI9" s="1"/>
      <c r="RNJ9" s="1"/>
      <c r="RNK9" s="1"/>
      <c r="RNL9" s="1"/>
      <c r="RNM9" s="1"/>
      <c r="RNN9" s="1"/>
      <c r="RNO9" s="1"/>
      <c r="RNP9" s="1"/>
      <c r="RNQ9" s="1"/>
      <c r="RNR9" s="1"/>
      <c r="RNS9" s="1"/>
      <c r="RNT9" s="1"/>
      <c r="RNU9" s="1"/>
      <c r="RNV9" s="1"/>
      <c r="RNW9" s="1"/>
      <c r="RNX9" s="1"/>
      <c r="RNY9" s="1"/>
      <c r="RNZ9" s="1"/>
      <c r="ROA9" s="1"/>
      <c r="ROB9" s="1"/>
      <c r="ROC9" s="1"/>
      <c r="ROD9" s="1"/>
      <c r="ROE9" s="1"/>
      <c r="ROF9" s="1"/>
      <c r="ROG9" s="1"/>
      <c r="ROH9" s="1"/>
      <c r="ROI9" s="1"/>
      <c r="ROJ9" s="1"/>
      <c r="ROK9" s="1"/>
      <c r="ROL9" s="1"/>
      <c r="ROM9" s="1"/>
      <c r="RON9" s="1"/>
      <c r="ROO9" s="1"/>
      <c r="ROP9" s="1"/>
      <c r="ROQ9" s="1"/>
      <c r="ROR9" s="1"/>
      <c r="ROS9" s="1"/>
      <c r="ROT9" s="1"/>
      <c r="ROU9" s="1"/>
      <c r="ROV9" s="1"/>
      <c r="ROW9" s="1"/>
      <c r="ROX9" s="1"/>
      <c r="ROY9" s="1"/>
      <c r="ROZ9" s="1"/>
      <c r="RPA9" s="1"/>
      <c r="RPB9" s="1"/>
      <c r="RPC9" s="1"/>
      <c r="RPD9" s="1"/>
      <c r="RPE9" s="1"/>
      <c r="RPF9" s="1"/>
      <c r="RPG9" s="1"/>
      <c r="RPH9" s="1"/>
      <c r="RPI9" s="1"/>
      <c r="RPJ9" s="1"/>
      <c r="RPK9" s="1"/>
      <c r="RPL9" s="1"/>
      <c r="RPM9" s="1"/>
      <c r="RPN9" s="1"/>
      <c r="RPO9" s="1"/>
      <c r="RPP9" s="1"/>
      <c r="RPQ9" s="1"/>
      <c r="RPR9" s="1"/>
      <c r="RPS9" s="1"/>
      <c r="RPT9" s="1"/>
      <c r="RPU9" s="1"/>
      <c r="RPV9" s="1"/>
      <c r="RPW9" s="1"/>
      <c r="RPX9" s="1"/>
      <c r="RPY9" s="1"/>
      <c r="RPZ9" s="1"/>
      <c r="RQA9" s="1"/>
      <c r="RQB9" s="1"/>
      <c r="RQC9" s="1"/>
      <c r="RQD9" s="1"/>
      <c r="RQE9" s="1"/>
      <c r="RQF9" s="1"/>
      <c r="RQG9" s="1"/>
      <c r="RQH9" s="1"/>
      <c r="RQI9" s="1"/>
      <c r="RQJ9" s="1"/>
      <c r="RQK9" s="1"/>
      <c r="RQL9" s="1"/>
      <c r="RQM9" s="1"/>
      <c r="RQN9" s="1"/>
      <c r="RQO9" s="1"/>
      <c r="RQP9" s="1"/>
      <c r="RQQ9" s="1"/>
      <c r="RQR9" s="1"/>
      <c r="RQS9" s="1"/>
      <c r="RQT9" s="1"/>
      <c r="RQU9" s="1"/>
      <c r="RQV9" s="1"/>
      <c r="RQW9" s="1"/>
      <c r="RQX9" s="1"/>
      <c r="RQY9" s="1"/>
      <c r="RQZ9" s="1"/>
      <c r="RRA9" s="1"/>
      <c r="RRB9" s="1"/>
      <c r="RRC9" s="1"/>
      <c r="RRD9" s="1"/>
      <c r="RRE9" s="1"/>
      <c r="RRF9" s="1"/>
      <c r="RRG9" s="1"/>
      <c r="RRH9" s="1"/>
      <c r="RRI9" s="1"/>
      <c r="RRJ9" s="1"/>
      <c r="RRK9" s="1"/>
      <c r="RRL9" s="1"/>
      <c r="RRM9" s="1"/>
      <c r="RRN9" s="1"/>
      <c r="RRO9" s="1"/>
      <c r="RRP9" s="1"/>
      <c r="RRQ9" s="1"/>
      <c r="RRR9" s="1"/>
      <c r="RRS9" s="1"/>
      <c r="RRT9" s="1"/>
      <c r="RRU9" s="1"/>
      <c r="RRV9" s="1"/>
      <c r="RRW9" s="1"/>
      <c r="RRX9" s="1"/>
      <c r="RRY9" s="1"/>
      <c r="RRZ9" s="1"/>
      <c r="RSA9" s="1"/>
      <c r="RSB9" s="1"/>
      <c r="RSC9" s="1"/>
      <c r="RSD9" s="1"/>
      <c r="RSE9" s="1"/>
      <c r="RSF9" s="1"/>
      <c r="RSG9" s="1"/>
      <c r="RSH9" s="1"/>
      <c r="RSI9" s="1"/>
      <c r="RSJ9" s="1"/>
      <c r="RSK9" s="1"/>
      <c r="RSL9" s="1"/>
      <c r="RSM9" s="1"/>
      <c r="RSN9" s="1"/>
      <c r="RSO9" s="1"/>
      <c r="RSP9" s="1"/>
      <c r="RSQ9" s="1"/>
      <c r="RSR9" s="1"/>
      <c r="RSS9" s="1"/>
      <c r="RST9" s="1"/>
      <c r="RSU9" s="1"/>
      <c r="RSV9" s="1"/>
      <c r="RSW9" s="1"/>
      <c r="RSX9" s="1"/>
      <c r="RSY9" s="1"/>
      <c r="RSZ9" s="1"/>
      <c r="RTA9" s="1"/>
      <c r="RTB9" s="1"/>
      <c r="RTC9" s="1"/>
      <c r="RTD9" s="1"/>
      <c r="RTE9" s="1"/>
      <c r="RTF9" s="1"/>
      <c r="RTG9" s="1"/>
      <c r="RTH9" s="1"/>
      <c r="RTI9" s="1"/>
      <c r="RTJ9" s="1"/>
      <c r="RTK9" s="1"/>
      <c r="RTL9" s="1"/>
      <c r="RTM9" s="1"/>
      <c r="RTN9" s="1"/>
      <c r="RTO9" s="1"/>
      <c r="RTP9" s="1"/>
      <c r="RTQ9" s="1"/>
      <c r="RTR9" s="1"/>
      <c r="RTS9" s="1"/>
      <c r="RTT9" s="1"/>
      <c r="RTU9" s="1"/>
      <c r="RTV9" s="1"/>
      <c r="RTW9" s="1"/>
      <c r="RTX9" s="1"/>
      <c r="RTY9" s="1"/>
      <c r="RTZ9" s="1"/>
      <c r="RUA9" s="1"/>
      <c r="RUB9" s="1"/>
      <c r="RUC9" s="1"/>
      <c r="RUD9" s="1"/>
      <c r="RUE9" s="1"/>
      <c r="RUF9" s="1"/>
      <c r="RUG9" s="1"/>
      <c r="RUH9" s="1"/>
      <c r="RUI9" s="1"/>
      <c r="RUJ9" s="1"/>
      <c r="RUK9" s="1"/>
      <c r="RUL9" s="1"/>
      <c r="RUM9" s="1"/>
      <c r="RUN9" s="1"/>
      <c r="RUO9" s="1"/>
      <c r="RUP9" s="1"/>
      <c r="RUQ9" s="1"/>
      <c r="RUR9" s="1"/>
      <c r="RUS9" s="1"/>
      <c r="RUT9" s="1"/>
      <c r="RUU9" s="1"/>
      <c r="RUV9" s="1"/>
      <c r="RUW9" s="1"/>
      <c r="RUX9" s="1"/>
      <c r="RUY9" s="1"/>
      <c r="RUZ9" s="1"/>
      <c r="RVA9" s="1"/>
      <c r="RVB9" s="1"/>
      <c r="RVC9" s="1"/>
      <c r="RVD9" s="1"/>
      <c r="RVE9" s="1"/>
      <c r="RVF9" s="1"/>
      <c r="RVG9" s="1"/>
      <c r="RVH9" s="1"/>
      <c r="RVI9" s="1"/>
      <c r="RVJ9" s="1"/>
      <c r="RVK9" s="1"/>
      <c r="RVL9" s="1"/>
      <c r="RVM9" s="1"/>
      <c r="RVN9" s="1"/>
      <c r="RVO9" s="1"/>
      <c r="RVP9" s="1"/>
      <c r="RVQ9" s="1"/>
      <c r="RVR9" s="1"/>
      <c r="RVS9" s="1"/>
      <c r="RVT9" s="1"/>
      <c r="RVU9" s="1"/>
      <c r="RVV9" s="1"/>
      <c r="RVW9" s="1"/>
      <c r="RVX9" s="1"/>
      <c r="RVY9" s="1"/>
      <c r="RVZ9" s="1"/>
      <c r="RWA9" s="1"/>
      <c r="RWB9" s="1"/>
      <c r="RWC9" s="1"/>
      <c r="RWD9" s="1"/>
      <c r="RWE9" s="1"/>
      <c r="RWF9" s="1"/>
      <c r="RWG9" s="1"/>
      <c r="RWH9" s="1"/>
      <c r="RWI9" s="1"/>
      <c r="RWJ9" s="1"/>
      <c r="RWK9" s="1"/>
      <c r="RWL9" s="1"/>
      <c r="RWM9" s="1"/>
      <c r="RWN9" s="1"/>
      <c r="RWO9" s="1"/>
      <c r="RWP9" s="1"/>
      <c r="RWQ9" s="1"/>
      <c r="RWR9" s="1"/>
      <c r="RWS9" s="1"/>
      <c r="RWT9" s="1"/>
      <c r="RWU9" s="1"/>
      <c r="RWV9" s="1"/>
      <c r="RWW9" s="1"/>
      <c r="RWX9" s="1"/>
      <c r="RWY9" s="1"/>
      <c r="RWZ9" s="1"/>
      <c r="RXA9" s="1"/>
      <c r="RXB9" s="1"/>
      <c r="RXC9" s="1"/>
      <c r="RXD9" s="1"/>
      <c r="RXE9" s="1"/>
      <c r="RXF9" s="1"/>
      <c r="RXG9" s="1"/>
      <c r="RXH9" s="1"/>
      <c r="RXI9" s="1"/>
      <c r="RXJ9" s="1"/>
      <c r="RXK9" s="1"/>
      <c r="RXL9" s="1"/>
      <c r="RXM9" s="1"/>
      <c r="RXN9" s="1"/>
      <c r="RXO9" s="1"/>
      <c r="RXP9" s="1"/>
      <c r="RXQ9" s="1"/>
      <c r="RXR9" s="1"/>
      <c r="RXS9" s="1"/>
      <c r="RXT9" s="1"/>
      <c r="RXU9" s="1"/>
      <c r="RXV9" s="1"/>
      <c r="RXW9" s="1"/>
      <c r="RXX9" s="1"/>
      <c r="RXY9" s="1"/>
      <c r="RXZ9" s="1"/>
      <c r="RYA9" s="1"/>
      <c r="RYB9" s="1"/>
      <c r="RYC9" s="1"/>
      <c r="RYD9" s="1"/>
      <c r="RYE9" s="1"/>
      <c r="RYF9" s="1"/>
      <c r="RYG9" s="1"/>
      <c r="RYH9" s="1"/>
      <c r="RYI9" s="1"/>
      <c r="RYJ9" s="1"/>
      <c r="RYK9" s="1"/>
      <c r="RYL9" s="1"/>
      <c r="RYM9" s="1"/>
      <c r="RYN9" s="1"/>
      <c r="RYO9" s="1"/>
      <c r="RYP9" s="1"/>
      <c r="RYQ9" s="1"/>
      <c r="RYR9" s="1"/>
      <c r="RYS9" s="1"/>
      <c r="RYT9" s="1"/>
      <c r="RYU9" s="1"/>
      <c r="RYV9" s="1"/>
      <c r="RYW9" s="1"/>
      <c r="RYX9" s="1"/>
      <c r="RYY9" s="1"/>
      <c r="RYZ9" s="1"/>
      <c r="RZA9" s="1"/>
      <c r="RZB9" s="1"/>
      <c r="RZC9" s="1"/>
      <c r="RZD9" s="1"/>
      <c r="RZE9" s="1"/>
      <c r="RZF9" s="1"/>
      <c r="RZG9" s="1"/>
      <c r="RZH9" s="1"/>
      <c r="RZI9" s="1"/>
      <c r="RZJ9" s="1"/>
      <c r="RZK9" s="1"/>
      <c r="RZL9" s="1"/>
      <c r="RZM9" s="1"/>
      <c r="RZN9" s="1"/>
      <c r="RZO9" s="1"/>
      <c r="RZP9" s="1"/>
      <c r="RZQ9" s="1"/>
      <c r="RZR9" s="1"/>
      <c r="RZS9" s="1"/>
      <c r="RZT9" s="1"/>
      <c r="RZU9" s="1"/>
      <c r="RZV9" s="1"/>
      <c r="RZW9" s="1"/>
      <c r="RZX9" s="1"/>
      <c r="RZY9" s="1"/>
      <c r="RZZ9" s="1"/>
      <c r="SAA9" s="1"/>
      <c r="SAB9" s="1"/>
      <c r="SAC9" s="1"/>
      <c r="SAD9" s="1"/>
      <c r="SAE9" s="1"/>
      <c r="SAF9" s="1"/>
      <c r="SAG9" s="1"/>
      <c r="SAH9" s="1"/>
      <c r="SAI9" s="1"/>
      <c r="SAJ9" s="1"/>
      <c r="SAK9" s="1"/>
      <c r="SAL9" s="1"/>
      <c r="SAM9" s="1"/>
      <c r="SAN9" s="1"/>
      <c r="SAO9" s="1"/>
      <c r="SAP9" s="1"/>
      <c r="SAQ9" s="1"/>
      <c r="SAR9" s="1"/>
      <c r="SAS9" s="1"/>
      <c r="SAT9" s="1"/>
      <c r="SAU9" s="1"/>
      <c r="SAV9" s="1"/>
      <c r="SAW9" s="1"/>
      <c r="SAX9" s="1"/>
      <c r="SAY9" s="1"/>
      <c r="SAZ9" s="1"/>
      <c r="SBA9" s="1"/>
      <c r="SBB9" s="1"/>
      <c r="SBC9" s="1"/>
      <c r="SBD9" s="1"/>
      <c r="SBE9" s="1"/>
      <c r="SBF9" s="1"/>
      <c r="SBG9" s="1"/>
      <c r="SBH9" s="1"/>
      <c r="SBI9" s="1"/>
      <c r="SBJ9" s="1"/>
      <c r="SBK9" s="1"/>
      <c r="SBL9" s="1"/>
      <c r="SBM9" s="1"/>
      <c r="SBN9" s="1"/>
      <c r="SBO9" s="1"/>
      <c r="SBP9" s="1"/>
      <c r="SBQ9" s="1"/>
      <c r="SBR9" s="1"/>
      <c r="SBS9" s="1"/>
      <c r="SBT9" s="1"/>
      <c r="SBU9" s="1"/>
      <c r="SBV9" s="1"/>
      <c r="SBW9" s="1"/>
      <c r="SBX9" s="1"/>
      <c r="SBY9" s="1"/>
      <c r="SBZ9" s="1"/>
      <c r="SCA9" s="1"/>
      <c r="SCB9" s="1"/>
      <c r="SCC9" s="1"/>
      <c r="SCD9" s="1"/>
      <c r="SCE9" s="1"/>
      <c r="SCF9" s="1"/>
      <c r="SCG9" s="1"/>
      <c r="SCH9" s="1"/>
      <c r="SCI9" s="1"/>
      <c r="SCJ9" s="1"/>
      <c r="SCK9" s="1"/>
      <c r="SCL9" s="1"/>
      <c r="SCM9" s="1"/>
      <c r="SCN9" s="1"/>
      <c r="SCO9" s="1"/>
      <c r="SCP9" s="1"/>
      <c r="SCQ9" s="1"/>
      <c r="SCR9" s="1"/>
      <c r="SCS9" s="1"/>
      <c r="SCT9" s="1"/>
      <c r="SCU9" s="1"/>
      <c r="SCV9" s="1"/>
      <c r="SCW9" s="1"/>
      <c r="SCX9" s="1"/>
      <c r="SCY9" s="1"/>
      <c r="SCZ9" s="1"/>
      <c r="SDA9" s="1"/>
      <c r="SDB9" s="1"/>
      <c r="SDC9" s="1"/>
      <c r="SDD9" s="1"/>
      <c r="SDE9" s="1"/>
      <c r="SDF9" s="1"/>
      <c r="SDG9" s="1"/>
      <c r="SDH9" s="1"/>
      <c r="SDI9" s="1"/>
      <c r="SDJ9" s="1"/>
      <c r="SDK9" s="1"/>
      <c r="SDL9" s="1"/>
      <c r="SDM9" s="1"/>
      <c r="SDN9" s="1"/>
      <c r="SDO9" s="1"/>
      <c r="SDP9" s="1"/>
      <c r="SDQ9" s="1"/>
      <c r="SDR9" s="1"/>
      <c r="SDS9" s="1"/>
      <c r="SDT9" s="1"/>
      <c r="SDU9" s="1"/>
      <c r="SDV9" s="1"/>
      <c r="SDW9" s="1"/>
      <c r="SDX9" s="1"/>
      <c r="SDY9" s="1"/>
      <c r="SDZ9" s="1"/>
      <c r="SEA9" s="1"/>
      <c r="SEB9" s="1"/>
      <c r="SEC9" s="1"/>
      <c r="SED9" s="1"/>
      <c r="SEE9" s="1"/>
      <c r="SEF9" s="1"/>
      <c r="SEG9" s="1"/>
      <c r="SEH9" s="1"/>
      <c r="SEI9" s="1"/>
      <c r="SEJ9" s="1"/>
      <c r="SEK9" s="1"/>
      <c r="SEL9" s="1"/>
      <c r="SEM9" s="1"/>
      <c r="SEN9" s="1"/>
      <c r="SEO9" s="1"/>
      <c r="SEP9" s="1"/>
      <c r="SEQ9" s="1"/>
      <c r="SER9" s="1"/>
      <c r="SES9" s="1"/>
      <c r="SET9" s="1"/>
      <c r="SEU9" s="1"/>
      <c r="SEV9" s="1"/>
      <c r="SEW9" s="1"/>
      <c r="SEX9" s="1"/>
      <c r="SEY9" s="1"/>
      <c r="SEZ9" s="1"/>
      <c r="SFA9" s="1"/>
      <c r="SFB9" s="1"/>
      <c r="SFC9" s="1"/>
      <c r="SFD9" s="1"/>
      <c r="SFE9" s="1"/>
      <c r="SFF9" s="1"/>
      <c r="SFG9" s="1"/>
      <c r="SFH9" s="1"/>
      <c r="SFI9" s="1"/>
      <c r="SFJ9" s="1"/>
      <c r="SFK9" s="1"/>
      <c r="SFL9" s="1"/>
      <c r="SFM9" s="1"/>
      <c r="SFN9" s="1"/>
      <c r="SFO9" s="1"/>
      <c r="SFP9" s="1"/>
      <c r="SFQ9" s="1"/>
      <c r="SFR9" s="1"/>
      <c r="SFS9" s="1"/>
      <c r="SFT9" s="1"/>
      <c r="SFU9" s="1"/>
      <c r="SFV9" s="1"/>
      <c r="SFW9" s="1"/>
      <c r="SFX9" s="1"/>
      <c r="SFY9" s="1"/>
      <c r="SFZ9" s="1"/>
      <c r="SGA9" s="1"/>
      <c r="SGB9" s="1"/>
      <c r="SGC9" s="1"/>
      <c r="SGD9" s="1"/>
      <c r="SGE9" s="1"/>
      <c r="SGF9" s="1"/>
      <c r="SGG9" s="1"/>
      <c r="SGH9" s="1"/>
      <c r="SGI9" s="1"/>
      <c r="SGJ9" s="1"/>
      <c r="SGK9" s="1"/>
      <c r="SGL9" s="1"/>
      <c r="SGM9" s="1"/>
      <c r="SGN9" s="1"/>
      <c r="SGO9" s="1"/>
      <c r="SGP9" s="1"/>
      <c r="SGQ9" s="1"/>
      <c r="SGR9" s="1"/>
      <c r="SGS9" s="1"/>
      <c r="SGT9" s="1"/>
      <c r="SGU9" s="1"/>
      <c r="SGV9" s="1"/>
      <c r="SGW9" s="1"/>
      <c r="SGX9" s="1"/>
      <c r="SGY9" s="1"/>
      <c r="SGZ9" s="1"/>
      <c r="SHA9" s="1"/>
      <c r="SHB9" s="1"/>
      <c r="SHC9" s="1"/>
      <c r="SHD9" s="1"/>
      <c r="SHE9" s="1"/>
      <c r="SHF9" s="1"/>
      <c r="SHG9" s="1"/>
      <c r="SHH9" s="1"/>
      <c r="SHI9" s="1"/>
      <c r="SHJ9" s="1"/>
      <c r="SHK9" s="1"/>
      <c r="SHL9" s="1"/>
      <c r="SHM9" s="1"/>
      <c r="SHN9" s="1"/>
      <c r="SHO9" s="1"/>
      <c r="SHP9" s="1"/>
      <c r="SHQ9" s="1"/>
      <c r="SHR9" s="1"/>
      <c r="SHS9" s="1"/>
      <c r="SHT9" s="1"/>
      <c r="SHU9" s="1"/>
      <c r="SHV9" s="1"/>
      <c r="SHW9" s="1"/>
      <c r="SHX9" s="1"/>
      <c r="SHY9" s="1"/>
      <c r="SHZ9" s="1"/>
      <c r="SIA9" s="1"/>
      <c r="SIB9" s="1"/>
      <c r="SIC9" s="1"/>
      <c r="SID9" s="1"/>
      <c r="SIE9" s="1"/>
      <c r="SIF9" s="1"/>
      <c r="SIG9" s="1"/>
      <c r="SIH9" s="1"/>
      <c r="SII9" s="1"/>
      <c r="SIJ9" s="1"/>
      <c r="SIK9" s="1"/>
      <c r="SIL9" s="1"/>
      <c r="SIM9" s="1"/>
      <c r="SIN9" s="1"/>
      <c r="SIO9" s="1"/>
      <c r="SIP9" s="1"/>
      <c r="SIQ9" s="1"/>
      <c r="SIR9" s="1"/>
      <c r="SIS9" s="1"/>
      <c r="SIT9" s="1"/>
      <c r="SIU9" s="1"/>
      <c r="SIV9" s="1"/>
      <c r="SIW9" s="1"/>
      <c r="SIX9" s="1"/>
      <c r="SIY9" s="1"/>
      <c r="SIZ9" s="1"/>
      <c r="SJA9" s="1"/>
      <c r="SJB9" s="1"/>
      <c r="SJC9" s="1"/>
      <c r="SJD9" s="1"/>
      <c r="SJE9" s="1"/>
      <c r="SJF9" s="1"/>
      <c r="SJG9" s="1"/>
      <c r="SJH9" s="1"/>
      <c r="SJI9" s="1"/>
      <c r="SJJ9" s="1"/>
      <c r="SJK9" s="1"/>
      <c r="SJL9" s="1"/>
      <c r="SJM9" s="1"/>
      <c r="SJN9" s="1"/>
      <c r="SJO9" s="1"/>
      <c r="SJP9" s="1"/>
      <c r="SJQ9" s="1"/>
      <c r="SJR9" s="1"/>
      <c r="SJS9" s="1"/>
      <c r="SJT9" s="1"/>
      <c r="SJU9" s="1"/>
      <c r="SJV9" s="1"/>
      <c r="SJW9" s="1"/>
      <c r="SJX9" s="1"/>
      <c r="SJY9" s="1"/>
      <c r="SJZ9" s="1"/>
      <c r="SKA9" s="1"/>
      <c r="SKB9" s="1"/>
      <c r="SKC9" s="1"/>
      <c r="SKD9" s="1"/>
      <c r="SKE9" s="1"/>
      <c r="SKF9" s="1"/>
      <c r="SKG9" s="1"/>
      <c r="SKH9" s="1"/>
      <c r="SKI9" s="1"/>
      <c r="SKJ9" s="1"/>
      <c r="SKK9" s="1"/>
      <c r="SKL9" s="1"/>
      <c r="SKM9" s="1"/>
      <c r="SKN9" s="1"/>
      <c r="SKO9" s="1"/>
      <c r="SKP9" s="1"/>
      <c r="SKQ9" s="1"/>
      <c r="SKR9" s="1"/>
      <c r="SKS9" s="1"/>
      <c r="SKT9" s="1"/>
      <c r="SKU9" s="1"/>
      <c r="SKV9" s="1"/>
      <c r="SKW9" s="1"/>
      <c r="SKX9" s="1"/>
      <c r="SKY9" s="1"/>
      <c r="SKZ9" s="1"/>
      <c r="SLA9" s="1"/>
      <c r="SLB9" s="1"/>
      <c r="SLC9" s="1"/>
      <c r="SLD9" s="1"/>
      <c r="SLE9" s="1"/>
      <c r="SLF9" s="1"/>
      <c r="SLG9" s="1"/>
      <c r="SLH9" s="1"/>
      <c r="SLI9" s="1"/>
      <c r="SLJ9" s="1"/>
      <c r="SLK9" s="1"/>
      <c r="SLL9" s="1"/>
      <c r="SLM9" s="1"/>
      <c r="SLN9" s="1"/>
      <c r="SLO9" s="1"/>
      <c r="SLP9" s="1"/>
      <c r="SLQ9" s="1"/>
      <c r="SLR9" s="1"/>
      <c r="SLS9" s="1"/>
      <c r="SLT9" s="1"/>
      <c r="SLU9" s="1"/>
      <c r="SLV9" s="1"/>
      <c r="SLW9" s="1"/>
      <c r="SLX9" s="1"/>
      <c r="SLY9" s="1"/>
      <c r="SLZ9" s="1"/>
      <c r="SMA9" s="1"/>
      <c r="SMB9" s="1"/>
      <c r="SMC9" s="1"/>
      <c r="SMD9" s="1"/>
      <c r="SME9" s="1"/>
      <c r="SMF9" s="1"/>
      <c r="SMG9" s="1"/>
      <c r="SMH9" s="1"/>
      <c r="SMI9" s="1"/>
      <c r="SMJ9" s="1"/>
      <c r="SMK9" s="1"/>
      <c r="SML9" s="1"/>
      <c r="SMM9" s="1"/>
      <c r="SMN9" s="1"/>
      <c r="SMO9" s="1"/>
      <c r="SMP9" s="1"/>
      <c r="SMQ9" s="1"/>
      <c r="SMR9" s="1"/>
      <c r="SMS9" s="1"/>
      <c r="SMT9" s="1"/>
      <c r="SMU9" s="1"/>
      <c r="SMV9" s="1"/>
      <c r="SMW9" s="1"/>
      <c r="SMX9" s="1"/>
      <c r="SMY9" s="1"/>
      <c r="SMZ9" s="1"/>
      <c r="SNA9" s="1"/>
      <c r="SNB9" s="1"/>
      <c r="SNC9" s="1"/>
      <c r="SND9" s="1"/>
      <c r="SNE9" s="1"/>
      <c r="SNF9" s="1"/>
      <c r="SNG9" s="1"/>
      <c r="SNH9" s="1"/>
      <c r="SNI9" s="1"/>
      <c r="SNJ9" s="1"/>
      <c r="SNK9" s="1"/>
      <c r="SNL9" s="1"/>
      <c r="SNM9" s="1"/>
      <c r="SNN9" s="1"/>
      <c r="SNO9" s="1"/>
      <c r="SNP9" s="1"/>
      <c r="SNQ9" s="1"/>
      <c r="SNR9" s="1"/>
      <c r="SNS9" s="1"/>
      <c r="SNT9" s="1"/>
      <c r="SNU9" s="1"/>
      <c r="SNV9" s="1"/>
      <c r="SNW9" s="1"/>
      <c r="SNX9" s="1"/>
      <c r="SNY9" s="1"/>
      <c r="SNZ9" s="1"/>
      <c r="SOA9" s="1"/>
      <c r="SOB9" s="1"/>
      <c r="SOC9" s="1"/>
      <c r="SOD9" s="1"/>
      <c r="SOE9" s="1"/>
      <c r="SOF9" s="1"/>
      <c r="SOG9" s="1"/>
      <c r="SOH9" s="1"/>
      <c r="SOI9" s="1"/>
      <c r="SOJ9" s="1"/>
      <c r="SOK9" s="1"/>
      <c r="SOL9" s="1"/>
      <c r="SOM9" s="1"/>
      <c r="SON9" s="1"/>
      <c r="SOO9" s="1"/>
      <c r="SOP9" s="1"/>
      <c r="SOQ9" s="1"/>
      <c r="SOR9" s="1"/>
      <c r="SOS9" s="1"/>
      <c r="SOT9" s="1"/>
      <c r="SOU9" s="1"/>
      <c r="SOV9" s="1"/>
      <c r="SOW9" s="1"/>
      <c r="SOX9" s="1"/>
      <c r="SOY9" s="1"/>
      <c r="SOZ9" s="1"/>
      <c r="SPA9" s="1"/>
      <c r="SPB9" s="1"/>
      <c r="SPC9" s="1"/>
      <c r="SPD9" s="1"/>
      <c r="SPE9" s="1"/>
      <c r="SPF9" s="1"/>
      <c r="SPG9" s="1"/>
      <c r="SPH9" s="1"/>
      <c r="SPI9" s="1"/>
      <c r="SPJ9" s="1"/>
      <c r="SPK9" s="1"/>
      <c r="SPL9" s="1"/>
      <c r="SPM9" s="1"/>
      <c r="SPN9" s="1"/>
      <c r="SPO9" s="1"/>
      <c r="SPP9" s="1"/>
      <c r="SPQ9" s="1"/>
      <c r="SPR9" s="1"/>
      <c r="SPS9" s="1"/>
      <c r="SPT9" s="1"/>
      <c r="SPU9" s="1"/>
      <c r="SPV9" s="1"/>
      <c r="SPW9" s="1"/>
      <c r="SPX9" s="1"/>
      <c r="SPY9" s="1"/>
      <c r="SPZ9" s="1"/>
      <c r="SQA9" s="1"/>
      <c r="SQB9" s="1"/>
      <c r="SQC9" s="1"/>
      <c r="SQD9" s="1"/>
      <c r="SQE9" s="1"/>
      <c r="SQF9" s="1"/>
      <c r="SQG9" s="1"/>
      <c r="SQH9" s="1"/>
      <c r="SQI9" s="1"/>
      <c r="SQJ9" s="1"/>
      <c r="SQK9" s="1"/>
      <c r="SQL9" s="1"/>
      <c r="SQM9" s="1"/>
      <c r="SQN9" s="1"/>
      <c r="SQO9" s="1"/>
      <c r="SQP9" s="1"/>
      <c r="SQQ9" s="1"/>
      <c r="SQR9" s="1"/>
      <c r="SQS9" s="1"/>
      <c r="SQT9" s="1"/>
      <c r="SQU9" s="1"/>
      <c r="SQV9" s="1"/>
      <c r="SQW9" s="1"/>
      <c r="SQX9" s="1"/>
      <c r="SQY9" s="1"/>
      <c r="SQZ9" s="1"/>
      <c r="SRA9" s="1"/>
      <c r="SRB9" s="1"/>
      <c r="SRC9" s="1"/>
      <c r="SRD9" s="1"/>
      <c r="SRE9" s="1"/>
      <c r="SRF9" s="1"/>
      <c r="SRG9" s="1"/>
      <c r="SRH9" s="1"/>
      <c r="SRI9" s="1"/>
      <c r="SRJ9" s="1"/>
      <c r="SRK9" s="1"/>
      <c r="SRL9" s="1"/>
      <c r="SRM9" s="1"/>
      <c r="SRN9" s="1"/>
      <c r="SRO9" s="1"/>
      <c r="SRP9" s="1"/>
      <c r="SRQ9" s="1"/>
      <c r="SRR9" s="1"/>
      <c r="SRS9" s="1"/>
      <c r="SRT9" s="1"/>
      <c r="SRU9" s="1"/>
      <c r="SRV9" s="1"/>
      <c r="SRW9" s="1"/>
      <c r="SRX9" s="1"/>
      <c r="SRY9" s="1"/>
      <c r="SRZ9" s="1"/>
      <c r="SSA9" s="1"/>
      <c r="SSB9" s="1"/>
      <c r="SSC9" s="1"/>
      <c r="SSD9" s="1"/>
      <c r="SSE9" s="1"/>
      <c r="SSF9" s="1"/>
      <c r="SSG9" s="1"/>
      <c r="SSH9" s="1"/>
      <c r="SSI9" s="1"/>
      <c r="SSJ9" s="1"/>
      <c r="SSK9" s="1"/>
      <c r="SSL9" s="1"/>
      <c r="SSM9" s="1"/>
      <c r="SSN9" s="1"/>
      <c r="SSO9" s="1"/>
      <c r="SSP9" s="1"/>
      <c r="SSQ9" s="1"/>
      <c r="SSR9" s="1"/>
      <c r="SSS9" s="1"/>
      <c r="SST9" s="1"/>
      <c r="SSU9" s="1"/>
      <c r="SSV9" s="1"/>
      <c r="SSW9" s="1"/>
      <c r="SSX9" s="1"/>
      <c r="SSY9" s="1"/>
      <c r="SSZ9" s="1"/>
      <c r="STA9" s="1"/>
      <c r="STB9" s="1"/>
      <c r="STC9" s="1"/>
      <c r="STD9" s="1"/>
      <c r="STE9" s="1"/>
      <c r="STF9" s="1"/>
      <c r="STG9" s="1"/>
      <c r="STH9" s="1"/>
      <c r="STI9" s="1"/>
      <c r="STJ9" s="1"/>
      <c r="STK9" s="1"/>
      <c r="STL9" s="1"/>
      <c r="STM9" s="1"/>
      <c r="STN9" s="1"/>
      <c r="STO9" s="1"/>
      <c r="STP9" s="1"/>
      <c r="STQ9" s="1"/>
      <c r="STR9" s="1"/>
      <c r="STS9" s="1"/>
      <c r="STT9" s="1"/>
      <c r="STU9" s="1"/>
      <c r="STV9" s="1"/>
      <c r="STW9" s="1"/>
      <c r="STX9" s="1"/>
      <c r="STY9" s="1"/>
      <c r="STZ9" s="1"/>
      <c r="SUA9" s="1"/>
      <c r="SUB9" s="1"/>
      <c r="SUC9" s="1"/>
      <c r="SUD9" s="1"/>
      <c r="SUE9" s="1"/>
      <c r="SUF9" s="1"/>
      <c r="SUG9" s="1"/>
      <c r="SUH9" s="1"/>
      <c r="SUI9" s="1"/>
      <c r="SUJ9" s="1"/>
      <c r="SUK9" s="1"/>
      <c r="SUL9" s="1"/>
      <c r="SUM9" s="1"/>
      <c r="SUN9" s="1"/>
      <c r="SUO9" s="1"/>
      <c r="SUP9" s="1"/>
      <c r="SUQ9" s="1"/>
      <c r="SUR9" s="1"/>
      <c r="SUS9" s="1"/>
      <c r="SUT9" s="1"/>
      <c r="SUU9" s="1"/>
      <c r="SUV9" s="1"/>
      <c r="SUW9" s="1"/>
      <c r="SUX9" s="1"/>
      <c r="SUY9" s="1"/>
      <c r="SUZ9" s="1"/>
      <c r="SVA9" s="1"/>
      <c r="SVB9" s="1"/>
      <c r="SVC9" s="1"/>
      <c r="SVD9" s="1"/>
      <c r="SVE9" s="1"/>
      <c r="SVF9" s="1"/>
      <c r="SVG9" s="1"/>
      <c r="SVH9" s="1"/>
      <c r="SVI9" s="1"/>
      <c r="SVJ9" s="1"/>
      <c r="SVK9" s="1"/>
      <c r="SVL9" s="1"/>
      <c r="SVM9" s="1"/>
      <c r="SVN9" s="1"/>
      <c r="SVO9" s="1"/>
      <c r="SVP9" s="1"/>
      <c r="SVQ9" s="1"/>
      <c r="SVR9" s="1"/>
      <c r="SVS9" s="1"/>
      <c r="SVT9" s="1"/>
      <c r="SVU9" s="1"/>
      <c r="SVV9" s="1"/>
      <c r="SVW9" s="1"/>
      <c r="SVX9" s="1"/>
      <c r="SVY9" s="1"/>
      <c r="SVZ9" s="1"/>
      <c r="SWA9" s="1"/>
      <c r="SWB9" s="1"/>
      <c r="SWC9" s="1"/>
      <c r="SWD9" s="1"/>
      <c r="SWE9" s="1"/>
      <c r="SWF9" s="1"/>
      <c r="SWG9" s="1"/>
      <c r="SWH9" s="1"/>
      <c r="SWI9" s="1"/>
      <c r="SWJ9" s="1"/>
      <c r="SWK9" s="1"/>
      <c r="SWL9" s="1"/>
      <c r="SWM9" s="1"/>
      <c r="SWN9" s="1"/>
      <c r="SWO9" s="1"/>
      <c r="SWP9" s="1"/>
      <c r="SWQ9" s="1"/>
      <c r="SWR9" s="1"/>
      <c r="SWS9" s="1"/>
      <c r="SWT9" s="1"/>
      <c r="SWU9" s="1"/>
      <c r="SWV9" s="1"/>
      <c r="SWW9" s="1"/>
      <c r="SWX9" s="1"/>
      <c r="SWY9" s="1"/>
      <c r="SWZ9" s="1"/>
      <c r="SXA9" s="1"/>
      <c r="SXB9" s="1"/>
      <c r="SXC9" s="1"/>
      <c r="SXD9" s="1"/>
      <c r="SXE9" s="1"/>
      <c r="SXF9" s="1"/>
      <c r="SXG9" s="1"/>
      <c r="SXH9" s="1"/>
      <c r="SXI9" s="1"/>
      <c r="SXJ9" s="1"/>
      <c r="SXK9" s="1"/>
      <c r="SXL9" s="1"/>
      <c r="SXM9" s="1"/>
      <c r="SXN9" s="1"/>
      <c r="SXO9" s="1"/>
      <c r="SXP9" s="1"/>
      <c r="SXQ9" s="1"/>
      <c r="SXR9" s="1"/>
      <c r="SXS9" s="1"/>
      <c r="SXT9" s="1"/>
      <c r="SXU9" s="1"/>
      <c r="SXV9" s="1"/>
      <c r="SXW9" s="1"/>
      <c r="SXX9" s="1"/>
      <c r="SXY9" s="1"/>
      <c r="SXZ9" s="1"/>
      <c r="SYA9" s="1"/>
      <c r="SYB9" s="1"/>
      <c r="SYC9" s="1"/>
      <c r="SYD9" s="1"/>
      <c r="SYE9" s="1"/>
      <c r="SYF9" s="1"/>
      <c r="SYG9" s="1"/>
      <c r="SYH9" s="1"/>
      <c r="SYI9" s="1"/>
      <c r="SYJ9" s="1"/>
      <c r="SYK9" s="1"/>
      <c r="SYL9" s="1"/>
      <c r="SYM9" s="1"/>
      <c r="SYN9" s="1"/>
      <c r="SYO9" s="1"/>
      <c r="SYP9" s="1"/>
      <c r="SYQ9" s="1"/>
      <c r="SYR9" s="1"/>
      <c r="SYS9" s="1"/>
      <c r="SYT9" s="1"/>
      <c r="SYU9" s="1"/>
      <c r="SYV9" s="1"/>
      <c r="SYW9" s="1"/>
      <c r="SYX9" s="1"/>
      <c r="SYY9" s="1"/>
      <c r="SYZ9" s="1"/>
      <c r="SZA9" s="1"/>
      <c r="SZB9" s="1"/>
      <c r="SZC9" s="1"/>
      <c r="SZD9" s="1"/>
      <c r="SZE9" s="1"/>
      <c r="SZF9" s="1"/>
      <c r="SZG9" s="1"/>
      <c r="SZH9" s="1"/>
      <c r="SZI9" s="1"/>
      <c r="SZJ9" s="1"/>
      <c r="SZK9" s="1"/>
      <c r="SZL9" s="1"/>
      <c r="SZM9" s="1"/>
      <c r="SZN9" s="1"/>
      <c r="SZO9" s="1"/>
      <c r="SZP9" s="1"/>
      <c r="SZQ9" s="1"/>
      <c r="SZR9" s="1"/>
      <c r="SZS9" s="1"/>
      <c r="SZT9" s="1"/>
      <c r="SZU9" s="1"/>
      <c r="SZV9" s="1"/>
      <c r="SZW9" s="1"/>
      <c r="SZX9" s="1"/>
      <c r="SZY9" s="1"/>
      <c r="SZZ9" s="1"/>
      <c r="TAA9" s="1"/>
      <c r="TAB9" s="1"/>
      <c r="TAC9" s="1"/>
      <c r="TAD9" s="1"/>
      <c r="TAE9" s="1"/>
      <c r="TAF9" s="1"/>
      <c r="TAG9" s="1"/>
      <c r="TAH9" s="1"/>
      <c r="TAI9" s="1"/>
      <c r="TAJ9" s="1"/>
      <c r="TAK9" s="1"/>
      <c r="TAL9" s="1"/>
      <c r="TAM9" s="1"/>
      <c r="TAN9" s="1"/>
      <c r="TAO9" s="1"/>
      <c r="TAP9" s="1"/>
      <c r="TAQ9" s="1"/>
      <c r="TAR9" s="1"/>
      <c r="TAS9" s="1"/>
      <c r="TAT9" s="1"/>
      <c r="TAU9" s="1"/>
      <c r="TAV9" s="1"/>
      <c r="TAW9" s="1"/>
      <c r="TAX9" s="1"/>
      <c r="TAY9" s="1"/>
      <c r="TAZ9" s="1"/>
      <c r="TBA9" s="1"/>
      <c r="TBB9" s="1"/>
      <c r="TBC9" s="1"/>
      <c r="TBD9" s="1"/>
      <c r="TBE9" s="1"/>
      <c r="TBF9" s="1"/>
      <c r="TBG9" s="1"/>
      <c r="TBH9" s="1"/>
      <c r="TBI9" s="1"/>
      <c r="TBJ9" s="1"/>
      <c r="TBK9" s="1"/>
      <c r="TBL9" s="1"/>
      <c r="TBM9" s="1"/>
      <c r="TBN9" s="1"/>
      <c r="TBO9" s="1"/>
      <c r="TBP9" s="1"/>
      <c r="TBQ9" s="1"/>
      <c r="TBR9" s="1"/>
      <c r="TBS9" s="1"/>
      <c r="TBT9" s="1"/>
      <c r="TBU9" s="1"/>
      <c r="TBV9" s="1"/>
      <c r="TBW9" s="1"/>
      <c r="TBX9" s="1"/>
      <c r="TBY9" s="1"/>
      <c r="TBZ9" s="1"/>
      <c r="TCA9" s="1"/>
      <c r="TCB9" s="1"/>
      <c r="TCC9" s="1"/>
      <c r="TCD9" s="1"/>
      <c r="TCE9" s="1"/>
      <c r="TCF9" s="1"/>
      <c r="TCG9" s="1"/>
      <c r="TCH9" s="1"/>
      <c r="TCI9" s="1"/>
      <c r="TCJ9" s="1"/>
      <c r="TCK9" s="1"/>
      <c r="TCL9" s="1"/>
      <c r="TCM9" s="1"/>
      <c r="TCN9" s="1"/>
      <c r="TCO9" s="1"/>
      <c r="TCP9" s="1"/>
      <c r="TCQ9" s="1"/>
      <c r="TCR9" s="1"/>
      <c r="TCS9" s="1"/>
      <c r="TCT9" s="1"/>
      <c r="TCU9" s="1"/>
      <c r="TCV9" s="1"/>
      <c r="TCW9" s="1"/>
      <c r="TCX9" s="1"/>
      <c r="TCY9" s="1"/>
      <c r="TCZ9" s="1"/>
      <c r="TDA9" s="1"/>
      <c r="TDB9" s="1"/>
      <c r="TDC9" s="1"/>
      <c r="TDD9" s="1"/>
      <c r="TDE9" s="1"/>
      <c r="TDF9" s="1"/>
      <c r="TDG9" s="1"/>
      <c r="TDH9" s="1"/>
      <c r="TDI9" s="1"/>
      <c r="TDJ9" s="1"/>
      <c r="TDK9" s="1"/>
      <c r="TDL9" s="1"/>
      <c r="TDM9" s="1"/>
      <c r="TDN9" s="1"/>
      <c r="TDO9" s="1"/>
      <c r="TDP9" s="1"/>
      <c r="TDQ9" s="1"/>
      <c r="TDR9" s="1"/>
      <c r="TDS9" s="1"/>
      <c r="TDT9" s="1"/>
      <c r="TDU9" s="1"/>
      <c r="TDV9" s="1"/>
      <c r="TDW9" s="1"/>
      <c r="TDX9" s="1"/>
      <c r="TDY9" s="1"/>
      <c r="TDZ9" s="1"/>
      <c r="TEA9" s="1"/>
      <c r="TEB9" s="1"/>
      <c r="TEC9" s="1"/>
      <c r="TED9" s="1"/>
      <c r="TEE9" s="1"/>
      <c r="TEF9" s="1"/>
      <c r="TEG9" s="1"/>
      <c r="TEH9" s="1"/>
      <c r="TEI9" s="1"/>
      <c r="TEJ9" s="1"/>
      <c r="TEK9" s="1"/>
      <c r="TEL9" s="1"/>
      <c r="TEM9" s="1"/>
      <c r="TEN9" s="1"/>
      <c r="TEO9" s="1"/>
      <c r="TEP9" s="1"/>
      <c r="TEQ9" s="1"/>
      <c r="TER9" s="1"/>
      <c r="TES9" s="1"/>
      <c r="TET9" s="1"/>
      <c r="TEU9" s="1"/>
      <c r="TEV9" s="1"/>
      <c r="TEW9" s="1"/>
      <c r="TEX9" s="1"/>
      <c r="TEY9" s="1"/>
      <c r="TEZ9" s="1"/>
      <c r="TFA9" s="1"/>
      <c r="TFB9" s="1"/>
      <c r="TFC9" s="1"/>
      <c r="TFD9" s="1"/>
      <c r="TFE9" s="1"/>
      <c r="TFF9" s="1"/>
      <c r="TFG9" s="1"/>
      <c r="TFH9" s="1"/>
      <c r="TFI9" s="1"/>
      <c r="TFJ9" s="1"/>
      <c r="TFK9" s="1"/>
      <c r="TFL9" s="1"/>
      <c r="TFM9" s="1"/>
      <c r="TFN9" s="1"/>
      <c r="TFO9" s="1"/>
      <c r="TFP9" s="1"/>
      <c r="TFQ9" s="1"/>
      <c r="TFR9" s="1"/>
      <c r="TFS9" s="1"/>
      <c r="TFT9" s="1"/>
      <c r="TFU9" s="1"/>
      <c r="TFV9" s="1"/>
      <c r="TFW9" s="1"/>
      <c r="TFX9" s="1"/>
      <c r="TFY9" s="1"/>
      <c r="TFZ9" s="1"/>
      <c r="TGA9" s="1"/>
      <c r="TGB9" s="1"/>
      <c r="TGC9" s="1"/>
      <c r="TGD9" s="1"/>
      <c r="TGE9" s="1"/>
      <c r="TGF9" s="1"/>
      <c r="TGG9" s="1"/>
      <c r="TGH9" s="1"/>
      <c r="TGI9" s="1"/>
      <c r="TGJ9" s="1"/>
      <c r="TGK9" s="1"/>
      <c r="TGL9" s="1"/>
      <c r="TGM9" s="1"/>
      <c r="TGN9" s="1"/>
      <c r="TGO9" s="1"/>
      <c r="TGP9" s="1"/>
      <c r="TGQ9" s="1"/>
      <c r="TGR9" s="1"/>
      <c r="TGS9" s="1"/>
      <c r="TGT9" s="1"/>
      <c r="TGU9" s="1"/>
      <c r="TGV9" s="1"/>
      <c r="TGW9" s="1"/>
      <c r="TGX9" s="1"/>
      <c r="TGY9" s="1"/>
      <c r="TGZ9" s="1"/>
      <c r="THA9" s="1"/>
      <c r="THB9" s="1"/>
      <c r="THC9" s="1"/>
      <c r="THD9" s="1"/>
      <c r="THE9" s="1"/>
      <c r="THF9" s="1"/>
      <c r="THG9" s="1"/>
      <c r="THH9" s="1"/>
      <c r="THI9" s="1"/>
      <c r="THJ9" s="1"/>
      <c r="THK9" s="1"/>
      <c r="THL9" s="1"/>
      <c r="THM9" s="1"/>
      <c r="THN9" s="1"/>
      <c r="THO9" s="1"/>
      <c r="THP9" s="1"/>
      <c r="THQ9" s="1"/>
      <c r="THR9" s="1"/>
      <c r="THS9" s="1"/>
      <c r="THT9" s="1"/>
      <c r="THU9" s="1"/>
      <c r="THV9" s="1"/>
      <c r="THW9" s="1"/>
      <c r="THX9" s="1"/>
      <c r="THY9" s="1"/>
      <c r="THZ9" s="1"/>
      <c r="TIA9" s="1"/>
      <c r="TIB9" s="1"/>
      <c r="TIC9" s="1"/>
      <c r="TID9" s="1"/>
      <c r="TIE9" s="1"/>
      <c r="TIF9" s="1"/>
      <c r="TIG9" s="1"/>
      <c r="TIH9" s="1"/>
      <c r="TII9" s="1"/>
      <c r="TIJ9" s="1"/>
      <c r="TIK9" s="1"/>
      <c r="TIL9" s="1"/>
      <c r="TIM9" s="1"/>
      <c r="TIN9" s="1"/>
      <c r="TIO9" s="1"/>
      <c r="TIP9" s="1"/>
      <c r="TIQ9" s="1"/>
      <c r="TIR9" s="1"/>
      <c r="TIS9" s="1"/>
      <c r="TIT9" s="1"/>
      <c r="TIU9" s="1"/>
      <c r="TIV9" s="1"/>
      <c r="TIW9" s="1"/>
      <c r="TIX9" s="1"/>
      <c r="TIY9" s="1"/>
      <c r="TIZ9" s="1"/>
      <c r="TJA9" s="1"/>
      <c r="TJB9" s="1"/>
      <c r="TJC9" s="1"/>
      <c r="TJD9" s="1"/>
      <c r="TJE9" s="1"/>
      <c r="TJF9" s="1"/>
      <c r="TJG9" s="1"/>
      <c r="TJH9" s="1"/>
      <c r="TJI9" s="1"/>
      <c r="TJJ9" s="1"/>
      <c r="TJK9" s="1"/>
      <c r="TJL9" s="1"/>
      <c r="TJM9" s="1"/>
      <c r="TJN9" s="1"/>
      <c r="TJO9" s="1"/>
      <c r="TJP9" s="1"/>
      <c r="TJQ9" s="1"/>
      <c r="TJR9" s="1"/>
      <c r="TJS9" s="1"/>
      <c r="TJT9" s="1"/>
      <c r="TJU9" s="1"/>
      <c r="TJV9" s="1"/>
      <c r="TJW9" s="1"/>
      <c r="TJX9" s="1"/>
      <c r="TJY9" s="1"/>
      <c r="TJZ9" s="1"/>
      <c r="TKA9" s="1"/>
      <c r="TKB9" s="1"/>
      <c r="TKC9" s="1"/>
      <c r="TKD9" s="1"/>
      <c r="TKE9" s="1"/>
      <c r="TKF9" s="1"/>
      <c r="TKG9" s="1"/>
      <c r="TKH9" s="1"/>
      <c r="TKI9" s="1"/>
      <c r="TKJ9" s="1"/>
      <c r="TKK9" s="1"/>
      <c r="TKL9" s="1"/>
      <c r="TKM9" s="1"/>
      <c r="TKN9" s="1"/>
      <c r="TKO9" s="1"/>
      <c r="TKP9" s="1"/>
      <c r="TKQ9" s="1"/>
      <c r="TKR9" s="1"/>
      <c r="TKS9" s="1"/>
      <c r="TKT9" s="1"/>
      <c r="TKU9" s="1"/>
      <c r="TKV9" s="1"/>
      <c r="TKW9" s="1"/>
      <c r="TKX9" s="1"/>
      <c r="TKY9" s="1"/>
      <c r="TKZ9" s="1"/>
      <c r="TLA9" s="1"/>
      <c r="TLB9" s="1"/>
      <c r="TLC9" s="1"/>
      <c r="TLD9" s="1"/>
      <c r="TLE9" s="1"/>
      <c r="TLF9" s="1"/>
      <c r="TLG9" s="1"/>
      <c r="TLH9" s="1"/>
      <c r="TLI9" s="1"/>
      <c r="TLJ9" s="1"/>
      <c r="TLK9" s="1"/>
      <c r="TLL9" s="1"/>
      <c r="TLM9" s="1"/>
      <c r="TLN9" s="1"/>
      <c r="TLO9" s="1"/>
      <c r="TLP9" s="1"/>
      <c r="TLQ9" s="1"/>
      <c r="TLR9" s="1"/>
      <c r="TLS9" s="1"/>
      <c r="TLT9" s="1"/>
      <c r="TLU9" s="1"/>
      <c r="TLV9" s="1"/>
      <c r="TLW9" s="1"/>
      <c r="TLX9" s="1"/>
      <c r="TLY9" s="1"/>
      <c r="TLZ9" s="1"/>
      <c r="TMA9" s="1"/>
      <c r="TMB9" s="1"/>
      <c r="TMC9" s="1"/>
      <c r="TMD9" s="1"/>
      <c r="TME9" s="1"/>
      <c r="TMF9" s="1"/>
      <c r="TMG9" s="1"/>
      <c r="TMH9" s="1"/>
      <c r="TMI9" s="1"/>
      <c r="TMJ9" s="1"/>
      <c r="TMK9" s="1"/>
      <c r="TML9" s="1"/>
      <c r="TMM9" s="1"/>
      <c r="TMN9" s="1"/>
      <c r="TMO9" s="1"/>
      <c r="TMP9" s="1"/>
      <c r="TMQ9" s="1"/>
      <c r="TMR9" s="1"/>
      <c r="TMS9" s="1"/>
      <c r="TMT9" s="1"/>
      <c r="TMU9" s="1"/>
      <c r="TMV9" s="1"/>
      <c r="TMW9" s="1"/>
      <c r="TMX9" s="1"/>
      <c r="TMY9" s="1"/>
      <c r="TMZ9" s="1"/>
      <c r="TNA9" s="1"/>
      <c r="TNB9" s="1"/>
      <c r="TNC9" s="1"/>
      <c r="TND9" s="1"/>
      <c r="TNE9" s="1"/>
      <c r="TNF9" s="1"/>
      <c r="TNG9" s="1"/>
      <c r="TNH9" s="1"/>
      <c r="TNI9" s="1"/>
      <c r="TNJ9" s="1"/>
      <c r="TNK9" s="1"/>
      <c r="TNL9" s="1"/>
      <c r="TNM9" s="1"/>
      <c r="TNN9" s="1"/>
      <c r="TNO9" s="1"/>
      <c r="TNP9" s="1"/>
      <c r="TNQ9" s="1"/>
      <c r="TNR9" s="1"/>
      <c r="TNS9" s="1"/>
      <c r="TNT9" s="1"/>
      <c r="TNU9" s="1"/>
      <c r="TNV9" s="1"/>
      <c r="TNW9" s="1"/>
      <c r="TNX9" s="1"/>
      <c r="TNY9" s="1"/>
      <c r="TNZ9" s="1"/>
      <c r="TOA9" s="1"/>
      <c r="TOB9" s="1"/>
      <c r="TOC9" s="1"/>
      <c r="TOD9" s="1"/>
      <c r="TOE9" s="1"/>
      <c r="TOF9" s="1"/>
      <c r="TOG9" s="1"/>
      <c r="TOH9" s="1"/>
      <c r="TOI9" s="1"/>
      <c r="TOJ9" s="1"/>
      <c r="TOK9" s="1"/>
      <c r="TOL9" s="1"/>
      <c r="TOM9" s="1"/>
      <c r="TON9" s="1"/>
      <c r="TOO9" s="1"/>
      <c r="TOP9" s="1"/>
      <c r="TOQ9" s="1"/>
      <c r="TOR9" s="1"/>
      <c r="TOS9" s="1"/>
      <c r="TOT9" s="1"/>
      <c r="TOU9" s="1"/>
      <c r="TOV9" s="1"/>
      <c r="TOW9" s="1"/>
      <c r="TOX9" s="1"/>
      <c r="TOY9" s="1"/>
      <c r="TOZ9" s="1"/>
      <c r="TPA9" s="1"/>
      <c r="TPB9" s="1"/>
      <c r="TPC9" s="1"/>
      <c r="TPD9" s="1"/>
      <c r="TPE9" s="1"/>
      <c r="TPF9" s="1"/>
      <c r="TPG9" s="1"/>
      <c r="TPH9" s="1"/>
      <c r="TPI9" s="1"/>
      <c r="TPJ9" s="1"/>
      <c r="TPK9" s="1"/>
      <c r="TPL9" s="1"/>
      <c r="TPM9" s="1"/>
      <c r="TPN9" s="1"/>
      <c r="TPO9" s="1"/>
      <c r="TPP9" s="1"/>
      <c r="TPQ9" s="1"/>
      <c r="TPR9" s="1"/>
      <c r="TPS9" s="1"/>
      <c r="TPT9" s="1"/>
      <c r="TPU9" s="1"/>
      <c r="TPV9" s="1"/>
      <c r="TPW9" s="1"/>
      <c r="TPX9" s="1"/>
      <c r="TPY9" s="1"/>
      <c r="TPZ9" s="1"/>
      <c r="TQA9" s="1"/>
      <c r="TQB9" s="1"/>
      <c r="TQC9" s="1"/>
      <c r="TQD9" s="1"/>
      <c r="TQE9" s="1"/>
      <c r="TQF9" s="1"/>
      <c r="TQG9" s="1"/>
      <c r="TQH9" s="1"/>
      <c r="TQI9" s="1"/>
      <c r="TQJ9" s="1"/>
      <c r="TQK9" s="1"/>
      <c r="TQL9" s="1"/>
      <c r="TQM9" s="1"/>
      <c r="TQN9" s="1"/>
      <c r="TQO9" s="1"/>
      <c r="TQP9" s="1"/>
      <c r="TQQ9" s="1"/>
      <c r="TQR9" s="1"/>
      <c r="TQS9" s="1"/>
      <c r="TQT9" s="1"/>
      <c r="TQU9" s="1"/>
      <c r="TQV9" s="1"/>
      <c r="TQW9" s="1"/>
      <c r="TQX9" s="1"/>
      <c r="TQY9" s="1"/>
      <c r="TQZ9" s="1"/>
      <c r="TRA9" s="1"/>
      <c r="TRB9" s="1"/>
      <c r="TRC9" s="1"/>
      <c r="TRD9" s="1"/>
      <c r="TRE9" s="1"/>
      <c r="TRF9" s="1"/>
      <c r="TRG9" s="1"/>
      <c r="TRH9" s="1"/>
      <c r="TRI9" s="1"/>
      <c r="TRJ9" s="1"/>
      <c r="TRK9" s="1"/>
      <c r="TRL9" s="1"/>
      <c r="TRM9" s="1"/>
      <c r="TRN9" s="1"/>
      <c r="TRO9" s="1"/>
      <c r="TRP9" s="1"/>
      <c r="TRQ9" s="1"/>
      <c r="TRR9" s="1"/>
      <c r="TRS9" s="1"/>
      <c r="TRT9" s="1"/>
      <c r="TRU9" s="1"/>
      <c r="TRV9" s="1"/>
      <c r="TRW9" s="1"/>
      <c r="TRX9" s="1"/>
      <c r="TRY9" s="1"/>
      <c r="TRZ9" s="1"/>
      <c r="TSA9" s="1"/>
      <c r="TSB9" s="1"/>
      <c r="TSC9" s="1"/>
      <c r="TSD9" s="1"/>
      <c r="TSE9" s="1"/>
      <c r="TSF9" s="1"/>
      <c r="TSG9" s="1"/>
      <c r="TSH9" s="1"/>
      <c r="TSI9" s="1"/>
      <c r="TSJ9" s="1"/>
      <c r="TSK9" s="1"/>
      <c r="TSL9" s="1"/>
      <c r="TSM9" s="1"/>
      <c r="TSN9" s="1"/>
      <c r="TSO9" s="1"/>
      <c r="TSP9" s="1"/>
      <c r="TSQ9" s="1"/>
      <c r="TSR9" s="1"/>
      <c r="TSS9" s="1"/>
      <c r="TST9" s="1"/>
      <c r="TSU9" s="1"/>
      <c r="TSV9" s="1"/>
      <c r="TSW9" s="1"/>
      <c r="TSX9" s="1"/>
      <c r="TSY9" s="1"/>
      <c r="TSZ9" s="1"/>
      <c r="TTA9" s="1"/>
      <c r="TTB9" s="1"/>
      <c r="TTC9" s="1"/>
      <c r="TTD9" s="1"/>
      <c r="TTE9" s="1"/>
      <c r="TTF9" s="1"/>
      <c r="TTG9" s="1"/>
      <c r="TTH9" s="1"/>
      <c r="TTI9" s="1"/>
      <c r="TTJ9" s="1"/>
      <c r="TTK9" s="1"/>
      <c r="TTL9" s="1"/>
      <c r="TTM9" s="1"/>
      <c r="TTN9" s="1"/>
      <c r="TTO9" s="1"/>
      <c r="TTP9" s="1"/>
      <c r="TTQ9" s="1"/>
      <c r="TTR9" s="1"/>
      <c r="TTS9" s="1"/>
      <c r="TTT9" s="1"/>
      <c r="TTU9" s="1"/>
      <c r="TTV9" s="1"/>
      <c r="TTW9" s="1"/>
      <c r="TTX9" s="1"/>
      <c r="TTY9" s="1"/>
      <c r="TTZ9" s="1"/>
      <c r="TUA9" s="1"/>
      <c r="TUB9" s="1"/>
      <c r="TUC9" s="1"/>
      <c r="TUD9" s="1"/>
      <c r="TUE9" s="1"/>
      <c r="TUF9" s="1"/>
      <c r="TUG9" s="1"/>
      <c r="TUH9" s="1"/>
      <c r="TUI9" s="1"/>
      <c r="TUJ9" s="1"/>
      <c r="TUK9" s="1"/>
      <c r="TUL9" s="1"/>
      <c r="TUM9" s="1"/>
      <c r="TUN9" s="1"/>
      <c r="TUO9" s="1"/>
      <c r="TUP9" s="1"/>
      <c r="TUQ9" s="1"/>
      <c r="TUR9" s="1"/>
      <c r="TUS9" s="1"/>
      <c r="TUT9" s="1"/>
      <c r="TUU9" s="1"/>
      <c r="TUV9" s="1"/>
      <c r="TUW9" s="1"/>
      <c r="TUX9" s="1"/>
      <c r="TUY9" s="1"/>
      <c r="TUZ9" s="1"/>
      <c r="TVA9" s="1"/>
      <c r="TVB9" s="1"/>
      <c r="TVC9" s="1"/>
      <c r="TVD9" s="1"/>
      <c r="TVE9" s="1"/>
      <c r="TVF9" s="1"/>
      <c r="TVG9" s="1"/>
      <c r="TVH9" s="1"/>
      <c r="TVI9" s="1"/>
      <c r="TVJ9" s="1"/>
      <c r="TVK9" s="1"/>
      <c r="TVL9" s="1"/>
      <c r="TVM9" s="1"/>
      <c r="TVN9" s="1"/>
      <c r="TVO9" s="1"/>
      <c r="TVP9" s="1"/>
      <c r="TVQ9" s="1"/>
      <c r="TVR9" s="1"/>
      <c r="TVS9" s="1"/>
      <c r="TVT9" s="1"/>
      <c r="TVU9" s="1"/>
      <c r="TVV9" s="1"/>
      <c r="TVW9" s="1"/>
      <c r="TVX9" s="1"/>
      <c r="TVY9" s="1"/>
      <c r="TVZ9" s="1"/>
      <c r="TWA9" s="1"/>
      <c r="TWB9" s="1"/>
      <c r="TWC9" s="1"/>
      <c r="TWD9" s="1"/>
      <c r="TWE9" s="1"/>
      <c r="TWF9" s="1"/>
      <c r="TWG9" s="1"/>
      <c r="TWH9" s="1"/>
      <c r="TWI9" s="1"/>
      <c r="TWJ9" s="1"/>
      <c r="TWK9" s="1"/>
      <c r="TWL9" s="1"/>
      <c r="TWM9" s="1"/>
      <c r="TWN9" s="1"/>
      <c r="TWO9" s="1"/>
      <c r="TWP9" s="1"/>
      <c r="TWQ9" s="1"/>
      <c r="TWR9" s="1"/>
      <c r="TWS9" s="1"/>
      <c r="TWT9" s="1"/>
      <c r="TWU9" s="1"/>
      <c r="TWV9" s="1"/>
      <c r="TWW9" s="1"/>
      <c r="TWX9" s="1"/>
      <c r="TWY9" s="1"/>
      <c r="TWZ9" s="1"/>
      <c r="TXA9" s="1"/>
      <c r="TXB9" s="1"/>
      <c r="TXC9" s="1"/>
      <c r="TXD9" s="1"/>
      <c r="TXE9" s="1"/>
      <c r="TXF9" s="1"/>
      <c r="TXG9" s="1"/>
      <c r="TXH9" s="1"/>
      <c r="TXI9" s="1"/>
      <c r="TXJ9" s="1"/>
      <c r="TXK9" s="1"/>
      <c r="TXL9" s="1"/>
      <c r="TXM9" s="1"/>
      <c r="TXN9" s="1"/>
      <c r="TXO9" s="1"/>
      <c r="TXP9" s="1"/>
      <c r="TXQ9" s="1"/>
      <c r="TXR9" s="1"/>
      <c r="TXS9" s="1"/>
      <c r="TXT9" s="1"/>
      <c r="TXU9" s="1"/>
      <c r="TXV9" s="1"/>
      <c r="TXW9" s="1"/>
      <c r="TXX9" s="1"/>
      <c r="TXY9" s="1"/>
      <c r="TXZ9" s="1"/>
      <c r="TYA9" s="1"/>
      <c r="TYB9" s="1"/>
      <c r="TYC9" s="1"/>
      <c r="TYD9" s="1"/>
      <c r="TYE9" s="1"/>
      <c r="TYF9" s="1"/>
      <c r="TYG9" s="1"/>
      <c r="TYH9" s="1"/>
      <c r="TYI9" s="1"/>
      <c r="TYJ9" s="1"/>
      <c r="TYK9" s="1"/>
      <c r="TYL9" s="1"/>
      <c r="TYM9" s="1"/>
      <c r="TYN9" s="1"/>
      <c r="TYO9" s="1"/>
      <c r="TYP9" s="1"/>
      <c r="TYQ9" s="1"/>
      <c r="TYR9" s="1"/>
      <c r="TYS9" s="1"/>
      <c r="TYT9" s="1"/>
      <c r="TYU9" s="1"/>
      <c r="TYV9" s="1"/>
      <c r="TYW9" s="1"/>
      <c r="TYX9" s="1"/>
      <c r="TYY9" s="1"/>
      <c r="TYZ9" s="1"/>
      <c r="TZA9" s="1"/>
      <c r="TZB9" s="1"/>
      <c r="TZC9" s="1"/>
      <c r="TZD9" s="1"/>
      <c r="TZE9" s="1"/>
      <c r="TZF9" s="1"/>
      <c r="TZG9" s="1"/>
      <c r="TZH9" s="1"/>
      <c r="TZI9" s="1"/>
      <c r="TZJ9" s="1"/>
      <c r="TZK9" s="1"/>
      <c r="TZL9" s="1"/>
      <c r="TZM9" s="1"/>
      <c r="TZN9" s="1"/>
      <c r="TZO9" s="1"/>
      <c r="TZP9" s="1"/>
      <c r="TZQ9" s="1"/>
      <c r="TZR9" s="1"/>
      <c r="TZS9" s="1"/>
      <c r="TZT9" s="1"/>
      <c r="TZU9" s="1"/>
      <c r="TZV9" s="1"/>
      <c r="TZW9" s="1"/>
      <c r="TZX9" s="1"/>
      <c r="TZY9" s="1"/>
      <c r="TZZ9" s="1"/>
      <c r="UAA9" s="1"/>
      <c r="UAB9" s="1"/>
      <c r="UAC9" s="1"/>
      <c r="UAD9" s="1"/>
      <c r="UAE9" s="1"/>
      <c r="UAF9" s="1"/>
      <c r="UAG9" s="1"/>
      <c r="UAH9" s="1"/>
      <c r="UAI9" s="1"/>
      <c r="UAJ9" s="1"/>
      <c r="UAK9" s="1"/>
      <c r="UAL9" s="1"/>
      <c r="UAM9" s="1"/>
      <c r="UAN9" s="1"/>
      <c r="UAO9" s="1"/>
      <c r="UAP9" s="1"/>
      <c r="UAQ9" s="1"/>
      <c r="UAR9" s="1"/>
      <c r="UAS9" s="1"/>
      <c r="UAT9" s="1"/>
      <c r="UAU9" s="1"/>
      <c r="UAV9" s="1"/>
      <c r="UAW9" s="1"/>
      <c r="UAX9" s="1"/>
      <c r="UAY9" s="1"/>
      <c r="UAZ9" s="1"/>
      <c r="UBA9" s="1"/>
      <c r="UBB9" s="1"/>
      <c r="UBC9" s="1"/>
      <c r="UBD9" s="1"/>
      <c r="UBE9" s="1"/>
      <c r="UBF9" s="1"/>
      <c r="UBG9" s="1"/>
      <c r="UBH9" s="1"/>
      <c r="UBI9" s="1"/>
      <c r="UBJ9" s="1"/>
      <c r="UBK9" s="1"/>
      <c r="UBL9" s="1"/>
      <c r="UBM9" s="1"/>
      <c r="UBN9" s="1"/>
      <c r="UBO9" s="1"/>
      <c r="UBP9" s="1"/>
      <c r="UBQ9" s="1"/>
      <c r="UBR9" s="1"/>
      <c r="UBS9" s="1"/>
      <c r="UBT9" s="1"/>
      <c r="UBU9" s="1"/>
      <c r="UBV9" s="1"/>
      <c r="UBW9" s="1"/>
      <c r="UBX9" s="1"/>
      <c r="UBY9" s="1"/>
      <c r="UBZ9" s="1"/>
      <c r="UCA9" s="1"/>
      <c r="UCB9" s="1"/>
      <c r="UCC9" s="1"/>
      <c r="UCD9" s="1"/>
      <c r="UCE9" s="1"/>
      <c r="UCF9" s="1"/>
      <c r="UCG9" s="1"/>
      <c r="UCH9" s="1"/>
      <c r="UCI9" s="1"/>
      <c r="UCJ9" s="1"/>
      <c r="UCK9" s="1"/>
      <c r="UCL9" s="1"/>
      <c r="UCM9" s="1"/>
      <c r="UCN9" s="1"/>
      <c r="UCO9" s="1"/>
      <c r="UCP9" s="1"/>
      <c r="UCQ9" s="1"/>
      <c r="UCR9" s="1"/>
      <c r="UCS9" s="1"/>
      <c r="UCT9" s="1"/>
      <c r="UCU9" s="1"/>
      <c r="UCV9" s="1"/>
      <c r="UCW9" s="1"/>
      <c r="UCX9" s="1"/>
      <c r="UCY9" s="1"/>
      <c r="UCZ9" s="1"/>
      <c r="UDA9" s="1"/>
      <c r="UDB9" s="1"/>
      <c r="UDC9" s="1"/>
      <c r="UDD9" s="1"/>
      <c r="UDE9" s="1"/>
      <c r="UDF9" s="1"/>
      <c r="UDG9" s="1"/>
      <c r="UDH9" s="1"/>
      <c r="UDI9" s="1"/>
      <c r="UDJ9" s="1"/>
      <c r="UDK9" s="1"/>
      <c r="UDL9" s="1"/>
      <c r="UDM9" s="1"/>
      <c r="UDN9" s="1"/>
      <c r="UDO9" s="1"/>
      <c r="UDP9" s="1"/>
      <c r="UDQ9" s="1"/>
      <c r="UDR9" s="1"/>
      <c r="UDS9" s="1"/>
      <c r="UDT9" s="1"/>
      <c r="UDU9" s="1"/>
      <c r="UDV9" s="1"/>
      <c r="UDW9" s="1"/>
      <c r="UDX9" s="1"/>
      <c r="UDY9" s="1"/>
      <c r="UDZ9" s="1"/>
      <c r="UEA9" s="1"/>
      <c r="UEB9" s="1"/>
      <c r="UEC9" s="1"/>
      <c r="UED9" s="1"/>
      <c r="UEE9" s="1"/>
      <c r="UEF9" s="1"/>
      <c r="UEG9" s="1"/>
      <c r="UEH9" s="1"/>
      <c r="UEI9" s="1"/>
      <c r="UEJ9" s="1"/>
      <c r="UEK9" s="1"/>
      <c r="UEL9" s="1"/>
      <c r="UEM9" s="1"/>
      <c r="UEN9" s="1"/>
      <c r="UEO9" s="1"/>
      <c r="UEP9" s="1"/>
      <c r="UEQ9" s="1"/>
      <c r="UER9" s="1"/>
      <c r="UES9" s="1"/>
      <c r="UET9" s="1"/>
      <c r="UEU9" s="1"/>
      <c r="UEV9" s="1"/>
      <c r="UEW9" s="1"/>
      <c r="UEX9" s="1"/>
      <c r="UEY9" s="1"/>
      <c r="UEZ9" s="1"/>
      <c r="UFA9" s="1"/>
      <c r="UFB9" s="1"/>
      <c r="UFC9" s="1"/>
      <c r="UFD9" s="1"/>
      <c r="UFE9" s="1"/>
      <c r="UFF9" s="1"/>
      <c r="UFG9" s="1"/>
      <c r="UFH9" s="1"/>
      <c r="UFI9" s="1"/>
      <c r="UFJ9" s="1"/>
      <c r="UFK9" s="1"/>
      <c r="UFL9" s="1"/>
      <c r="UFM9" s="1"/>
      <c r="UFN9" s="1"/>
      <c r="UFO9" s="1"/>
      <c r="UFP9" s="1"/>
      <c r="UFQ9" s="1"/>
      <c r="UFR9" s="1"/>
      <c r="UFS9" s="1"/>
      <c r="UFT9" s="1"/>
      <c r="UFU9" s="1"/>
      <c r="UFV9" s="1"/>
      <c r="UFW9" s="1"/>
      <c r="UFX9" s="1"/>
      <c r="UFY9" s="1"/>
      <c r="UFZ9" s="1"/>
      <c r="UGA9" s="1"/>
      <c r="UGB9" s="1"/>
      <c r="UGC9" s="1"/>
      <c r="UGD9" s="1"/>
      <c r="UGE9" s="1"/>
      <c r="UGF9" s="1"/>
      <c r="UGG9" s="1"/>
      <c r="UGH9" s="1"/>
      <c r="UGI9" s="1"/>
      <c r="UGJ9" s="1"/>
      <c r="UGK9" s="1"/>
      <c r="UGL9" s="1"/>
      <c r="UGM9" s="1"/>
      <c r="UGN9" s="1"/>
      <c r="UGO9" s="1"/>
      <c r="UGP9" s="1"/>
      <c r="UGQ9" s="1"/>
      <c r="UGR9" s="1"/>
      <c r="UGS9" s="1"/>
      <c r="UGT9" s="1"/>
      <c r="UGU9" s="1"/>
      <c r="UGV9" s="1"/>
      <c r="UGW9" s="1"/>
      <c r="UGX9" s="1"/>
      <c r="UGY9" s="1"/>
      <c r="UGZ9" s="1"/>
      <c r="UHA9" s="1"/>
      <c r="UHB9" s="1"/>
      <c r="UHC9" s="1"/>
      <c r="UHD9" s="1"/>
      <c r="UHE9" s="1"/>
      <c r="UHF9" s="1"/>
      <c r="UHG9" s="1"/>
      <c r="UHH9" s="1"/>
      <c r="UHI9" s="1"/>
      <c r="UHJ9" s="1"/>
      <c r="UHK9" s="1"/>
      <c r="UHL9" s="1"/>
      <c r="UHM9" s="1"/>
      <c r="UHN9" s="1"/>
      <c r="UHO9" s="1"/>
      <c r="UHP9" s="1"/>
      <c r="UHQ9" s="1"/>
      <c r="UHR9" s="1"/>
      <c r="UHS9" s="1"/>
      <c r="UHT9" s="1"/>
      <c r="UHU9" s="1"/>
      <c r="UHV9" s="1"/>
      <c r="UHW9" s="1"/>
      <c r="UHX9" s="1"/>
      <c r="UHY9" s="1"/>
      <c r="UHZ9" s="1"/>
      <c r="UIA9" s="1"/>
      <c r="UIB9" s="1"/>
      <c r="UIC9" s="1"/>
      <c r="UID9" s="1"/>
      <c r="UIE9" s="1"/>
      <c r="UIF9" s="1"/>
      <c r="UIG9" s="1"/>
      <c r="UIH9" s="1"/>
      <c r="UII9" s="1"/>
      <c r="UIJ9" s="1"/>
      <c r="UIK9" s="1"/>
      <c r="UIL9" s="1"/>
      <c r="UIM9" s="1"/>
      <c r="UIN9" s="1"/>
      <c r="UIO9" s="1"/>
      <c r="UIP9" s="1"/>
      <c r="UIQ9" s="1"/>
      <c r="UIR9" s="1"/>
      <c r="UIS9" s="1"/>
      <c r="UIT9" s="1"/>
      <c r="UIU9" s="1"/>
      <c r="UIV9" s="1"/>
      <c r="UIW9" s="1"/>
      <c r="UIX9" s="1"/>
      <c r="UIY9" s="1"/>
      <c r="UIZ9" s="1"/>
      <c r="UJA9" s="1"/>
      <c r="UJB9" s="1"/>
      <c r="UJC9" s="1"/>
      <c r="UJD9" s="1"/>
      <c r="UJE9" s="1"/>
      <c r="UJF9" s="1"/>
      <c r="UJG9" s="1"/>
      <c r="UJH9" s="1"/>
      <c r="UJI9" s="1"/>
      <c r="UJJ9" s="1"/>
      <c r="UJK9" s="1"/>
      <c r="UJL9" s="1"/>
      <c r="UJM9" s="1"/>
      <c r="UJN9" s="1"/>
      <c r="UJO9" s="1"/>
      <c r="UJP9" s="1"/>
      <c r="UJQ9" s="1"/>
      <c r="UJR9" s="1"/>
      <c r="UJS9" s="1"/>
      <c r="UJT9" s="1"/>
      <c r="UJU9" s="1"/>
      <c r="UJV9" s="1"/>
      <c r="UJW9" s="1"/>
      <c r="UJX9" s="1"/>
      <c r="UJY9" s="1"/>
      <c r="UJZ9" s="1"/>
      <c r="UKA9" s="1"/>
      <c r="UKB9" s="1"/>
      <c r="UKC9" s="1"/>
      <c r="UKD9" s="1"/>
      <c r="UKE9" s="1"/>
      <c r="UKF9" s="1"/>
      <c r="UKG9" s="1"/>
      <c r="UKH9" s="1"/>
      <c r="UKI9" s="1"/>
      <c r="UKJ9" s="1"/>
      <c r="UKK9" s="1"/>
      <c r="UKL9" s="1"/>
      <c r="UKM9" s="1"/>
      <c r="UKN9" s="1"/>
      <c r="UKO9" s="1"/>
      <c r="UKP9" s="1"/>
      <c r="UKQ9" s="1"/>
      <c r="UKR9" s="1"/>
      <c r="UKS9" s="1"/>
      <c r="UKT9" s="1"/>
      <c r="UKU9" s="1"/>
      <c r="UKV9" s="1"/>
      <c r="UKW9" s="1"/>
      <c r="UKX9" s="1"/>
      <c r="UKY9" s="1"/>
      <c r="UKZ9" s="1"/>
      <c r="ULA9" s="1"/>
      <c r="ULB9" s="1"/>
      <c r="ULC9" s="1"/>
      <c r="ULD9" s="1"/>
      <c r="ULE9" s="1"/>
      <c r="ULF9" s="1"/>
      <c r="ULG9" s="1"/>
      <c r="ULH9" s="1"/>
      <c r="ULI9" s="1"/>
      <c r="ULJ9" s="1"/>
      <c r="ULK9" s="1"/>
      <c r="ULL9" s="1"/>
      <c r="ULM9" s="1"/>
      <c r="ULN9" s="1"/>
      <c r="ULO9" s="1"/>
      <c r="ULP9" s="1"/>
      <c r="ULQ9" s="1"/>
      <c r="ULR9" s="1"/>
      <c r="ULS9" s="1"/>
      <c r="ULT9" s="1"/>
      <c r="ULU9" s="1"/>
      <c r="ULV9" s="1"/>
      <c r="ULW9" s="1"/>
      <c r="ULX9" s="1"/>
      <c r="ULY9" s="1"/>
      <c r="ULZ9" s="1"/>
      <c r="UMA9" s="1"/>
      <c r="UMB9" s="1"/>
      <c r="UMC9" s="1"/>
      <c r="UMD9" s="1"/>
      <c r="UME9" s="1"/>
      <c r="UMF9" s="1"/>
      <c r="UMG9" s="1"/>
      <c r="UMH9" s="1"/>
      <c r="UMI9" s="1"/>
      <c r="UMJ9" s="1"/>
      <c r="UMK9" s="1"/>
      <c r="UML9" s="1"/>
      <c r="UMM9" s="1"/>
      <c r="UMN9" s="1"/>
      <c r="UMO9" s="1"/>
      <c r="UMP9" s="1"/>
      <c r="UMQ9" s="1"/>
      <c r="UMR9" s="1"/>
      <c r="UMS9" s="1"/>
      <c r="UMT9" s="1"/>
      <c r="UMU9" s="1"/>
      <c r="UMV9" s="1"/>
      <c r="UMW9" s="1"/>
      <c r="UMX9" s="1"/>
      <c r="UMY9" s="1"/>
      <c r="UMZ9" s="1"/>
      <c r="UNA9" s="1"/>
      <c r="UNB9" s="1"/>
      <c r="UNC9" s="1"/>
      <c r="UND9" s="1"/>
      <c r="UNE9" s="1"/>
      <c r="UNF9" s="1"/>
      <c r="UNG9" s="1"/>
      <c r="UNH9" s="1"/>
      <c r="UNI9" s="1"/>
      <c r="UNJ9" s="1"/>
      <c r="UNK9" s="1"/>
      <c r="UNL9" s="1"/>
      <c r="UNM9" s="1"/>
      <c r="UNN9" s="1"/>
      <c r="UNO9" s="1"/>
      <c r="UNP9" s="1"/>
      <c r="UNQ9" s="1"/>
      <c r="UNR9" s="1"/>
      <c r="UNS9" s="1"/>
      <c r="UNT9" s="1"/>
      <c r="UNU9" s="1"/>
      <c r="UNV9" s="1"/>
      <c r="UNW9" s="1"/>
      <c r="UNX9" s="1"/>
      <c r="UNY9" s="1"/>
      <c r="UNZ9" s="1"/>
      <c r="UOA9" s="1"/>
      <c r="UOB9" s="1"/>
      <c r="UOC9" s="1"/>
      <c r="UOD9" s="1"/>
      <c r="UOE9" s="1"/>
      <c r="UOF9" s="1"/>
      <c r="UOG9" s="1"/>
      <c r="UOH9" s="1"/>
      <c r="UOI9" s="1"/>
      <c r="UOJ9" s="1"/>
      <c r="UOK9" s="1"/>
      <c r="UOL9" s="1"/>
      <c r="UOM9" s="1"/>
      <c r="UON9" s="1"/>
      <c r="UOO9" s="1"/>
      <c r="UOP9" s="1"/>
      <c r="UOQ9" s="1"/>
      <c r="UOR9" s="1"/>
      <c r="UOS9" s="1"/>
      <c r="UOT9" s="1"/>
      <c r="UOU9" s="1"/>
      <c r="UOV9" s="1"/>
      <c r="UOW9" s="1"/>
      <c r="UOX9" s="1"/>
      <c r="UOY9" s="1"/>
      <c r="UOZ9" s="1"/>
      <c r="UPA9" s="1"/>
      <c r="UPB9" s="1"/>
      <c r="UPC9" s="1"/>
      <c r="UPD9" s="1"/>
      <c r="UPE9" s="1"/>
      <c r="UPF9" s="1"/>
      <c r="UPG9" s="1"/>
      <c r="UPH9" s="1"/>
      <c r="UPI9" s="1"/>
      <c r="UPJ9" s="1"/>
      <c r="UPK9" s="1"/>
      <c r="UPL9" s="1"/>
      <c r="UPM9" s="1"/>
      <c r="UPN9" s="1"/>
      <c r="UPO9" s="1"/>
      <c r="UPP9" s="1"/>
      <c r="UPQ9" s="1"/>
      <c r="UPR9" s="1"/>
      <c r="UPS9" s="1"/>
      <c r="UPT9" s="1"/>
      <c r="UPU9" s="1"/>
      <c r="UPV9" s="1"/>
      <c r="UPW9" s="1"/>
      <c r="UPX9" s="1"/>
      <c r="UPY9" s="1"/>
      <c r="UPZ9" s="1"/>
      <c r="UQA9" s="1"/>
      <c r="UQB9" s="1"/>
      <c r="UQC9" s="1"/>
      <c r="UQD9" s="1"/>
      <c r="UQE9" s="1"/>
      <c r="UQF9" s="1"/>
      <c r="UQG9" s="1"/>
      <c r="UQH9" s="1"/>
      <c r="UQI9" s="1"/>
      <c r="UQJ9" s="1"/>
      <c r="UQK9" s="1"/>
      <c r="UQL9" s="1"/>
      <c r="UQM9" s="1"/>
      <c r="UQN9" s="1"/>
      <c r="UQO9" s="1"/>
      <c r="UQP9" s="1"/>
      <c r="UQQ9" s="1"/>
      <c r="UQR9" s="1"/>
      <c r="UQS9" s="1"/>
      <c r="UQT9" s="1"/>
      <c r="UQU9" s="1"/>
      <c r="UQV9" s="1"/>
      <c r="UQW9" s="1"/>
      <c r="UQX9" s="1"/>
      <c r="UQY9" s="1"/>
      <c r="UQZ9" s="1"/>
      <c r="URA9" s="1"/>
      <c r="URB9" s="1"/>
      <c r="URC9" s="1"/>
      <c r="URD9" s="1"/>
      <c r="URE9" s="1"/>
      <c r="URF9" s="1"/>
      <c r="URG9" s="1"/>
      <c r="URH9" s="1"/>
      <c r="URI9" s="1"/>
      <c r="URJ9" s="1"/>
      <c r="URK9" s="1"/>
      <c r="URL9" s="1"/>
      <c r="URM9" s="1"/>
      <c r="URN9" s="1"/>
      <c r="URO9" s="1"/>
      <c r="URP9" s="1"/>
      <c r="URQ9" s="1"/>
      <c r="URR9" s="1"/>
      <c r="URS9" s="1"/>
      <c r="URT9" s="1"/>
      <c r="URU9" s="1"/>
      <c r="URV9" s="1"/>
      <c r="URW9" s="1"/>
      <c r="URX9" s="1"/>
      <c r="URY9" s="1"/>
      <c r="URZ9" s="1"/>
      <c r="USA9" s="1"/>
      <c r="USB9" s="1"/>
      <c r="USC9" s="1"/>
      <c r="USD9" s="1"/>
      <c r="USE9" s="1"/>
      <c r="USF9" s="1"/>
      <c r="USG9" s="1"/>
      <c r="USH9" s="1"/>
      <c r="USI9" s="1"/>
      <c r="USJ9" s="1"/>
      <c r="USK9" s="1"/>
      <c r="USL9" s="1"/>
      <c r="USM9" s="1"/>
      <c r="USN9" s="1"/>
      <c r="USO9" s="1"/>
      <c r="USP9" s="1"/>
      <c r="USQ9" s="1"/>
      <c r="USR9" s="1"/>
      <c r="USS9" s="1"/>
      <c r="UST9" s="1"/>
      <c r="USU9" s="1"/>
      <c r="USV9" s="1"/>
      <c r="USW9" s="1"/>
      <c r="USX9" s="1"/>
      <c r="USY9" s="1"/>
      <c r="USZ9" s="1"/>
      <c r="UTA9" s="1"/>
      <c r="UTB9" s="1"/>
      <c r="UTC9" s="1"/>
      <c r="UTD9" s="1"/>
      <c r="UTE9" s="1"/>
      <c r="UTF9" s="1"/>
      <c r="UTG9" s="1"/>
      <c r="UTH9" s="1"/>
      <c r="UTI9" s="1"/>
      <c r="UTJ9" s="1"/>
      <c r="UTK9" s="1"/>
      <c r="UTL9" s="1"/>
      <c r="UTM9" s="1"/>
      <c r="UTN9" s="1"/>
      <c r="UTO9" s="1"/>
      <c r="UTP9" s="1"/>
      <c r="UTQ9" s="1"/>
      <c r="UTR9" s="1"/>
      <c r="UTS9" s="1"/>
      <c r="UTT9" s="1"/>
      <c r="UTU9" s="1"/>
      <c r="UTV9" s="1"/>
      <c r="UTW9" s="1"/>
      <c r="UTX9" s="1"/>
      <c r="UTY9" s="1"/>
      <c r="UTZ9" s="1"/>
      <c r="UUA9" s="1"/>
      <c r="UUB9" s="1"/>
      <c r="UUC9" s="1"/>
      <c r="UUD9" s="1"/>
      <c r="UUE9" s="1"/>
      <c r="UUF9" s="1"/>
      <c r="UUG9" s="1"/>
      <c r="UUH9" s="1"/>
      <c r="UUI9" s="1"/>
      <c r="UUJ9" s="1"/>
      <c r="UUK9" s="1"/>
      <c r="UUL9" s="1"/>
      <c r="UUM9" s="1"/>
      <c r="UUN9" s="1"/>
      <c r="UUO9" s="1"/>
      <c r="UUP9" s="1"/>
      <c r="UUQ9" s="1"/>
      <c r="UUR9" s="1"/>
      <c r="UUS9" s="1"/>
      <c r="UUT9" s="1"/>
      <c r="UUU9" s="1"/>
      <c r="UUV9" s="1"/>
      <c r="UUW9" s="1"/>
      <c r="UUX9" s="1"/>
      <c r="UUY9" s="1"/>
      <c r="UUZ9" s="1"/>
      <c r="UVA9" s="1"/>
      <c r="UVB9" s="1"/>
      <c r="UVC9" s="1"/>
      <c r="UVD9" s="1"/>
      <c r="UVE9" s="1"/>
      <c r="UVF9" s="1"/>
      <c r="UVG9" s="1"/>
      <c r="UVH9" s="1"/>
      <c r="UVI9" s="1"/>
      <c r="UVJ9" s="1"/>
      <c r="UVK9" s="1"/>
      <c r="UVL9" s="1"/>
      <c r="UVM9" s="1"/>
      <c r="UVN9" s="1"/>
      <c r="UVO9" s="1"/>
      <c r="UVP9" s="1"/>
      <c r="UVQ9" s="1"/>
      <c r="UVR9" s="1"/>
      <c r="UVS9" s="1"/>
      <c r="UVT9" s="1"/>
      <c r="UVU9" s="1"/>
      <c r="UVV9" s="1"/>
      <c r="UVW9" s="1"/>
      <c r="UVX9" s="1"/>
      <c r="UVY9" s="1"/>
      <c r="UVZ9" s="1"/>
      <c r="UWA9" s="1"/>
      <c r="UWB9" s="1"/>
      <c r="UWC9" s="1"/>
      <c r="UWD9" s="1"/>
      <c r="UWE9" s="1"/>
      <c r="UWF9" s="1"/>
      <c r="UWG9" s="1"/>
      <c r="UWH9" s="1"/>
      <c r="UWI9" s="1"/>
      <c r="UWJ9" s="1"/>
      <c r="UWK9" s="1"/>
      <c r="UWL9" s="1"/>
      <c r="UWM9" s="1"/>
      <c r="UWN9" s="1"/>
      <c r="UWO9" s="1"/>
      <c r="UWP9" s="1"/>
      <c r="UWQ9" s="1"/>
      <c r="UWR9" s="1"/>
      <c r="UWS9" s="1"/>
      <c r="UWT9" s="1"/>
      <c r="UWU9" s="1"/>
      <c r="UWV9" s="1"/>
      <c r="UWW9" s="1"/>
      <c r="UWX9" s="1"/>
      <c r="UWY9" s="1"/>
      <c r="UWZ9" s="1"/>
      <c r="UXA9" s="1"/>
      <c r="UXB9" s="1"/>
      <c r="UXC9" s="1"/>
      <c r="UXD9" s="1"/>
      <c r="UXE9" s="1"/>
      <c r="UXF9" s="1"/>
      <c r="UXG9" s="1"/>
      <c r="UXH9" s="1"/>
      <c r="UXI9" s="1"/>
      <c r="UXJ9" s="1"/>
      <c r="UXK9" s="1"/>
      <c r="UXL9" s="1"/>
      <c r="UXM9" s="1"/>
      <c r="UXN9" s="1"/>
      <c r="UXO9" s="1"/>
      <c r="UXP9" s="1"/>
      <c r="UXQ9" s="1"/>
      <c r="UXR9" s="1"/>
      <c r="UXS9" s="1"/>
      <c r="UXT9" s="1"/>
      <c r="UXU9" s="1"/>
      <c r="UXV9" s="1"/>
      <c r="UXW9" s="1"/>
      <c r="UXX9" s="1"/>
      <c r="UXY9" s="1"/>
      <c r="UXZ9" s="1"/>
      <c r="UYA9" s="1"/>
      <c r="UYB9" s="1"/>
      <c r="UYC9" s="1"/>
      <c r="UYD9" s="1"/>
      <c r="UYE9" s="1"/>
      <c r="UYF9" s="1"/>
      <c r="UYG9" s="1"/>
      <c r="UYH9" s="1"/>
      <c r="UYI9" s="1"/>
      <c r="UYJ9" s="1"/>
      <c r="UYK9" s="1"/>
      <c r="UYL9" s="1"/>
      <c r="UYM9" s="1"/>
      <c r="UYN9" s="1"/>
      <c r="UYO9" s="1"/>
      <c r="UYP9" s="1"/>
      <c r="UYQ9" s="1"/>
      <c r="UYR9" s="1"/>
      <c r="UYS9" s="1"/>
      <c r="UYT9" s="1"/>
      <c r="UYU9" s="1"/>
      <c r="UYV9" s="1"/>
      <c r="UYW9" s="1"/>
      <c r="UYX9" s="1"/>
      <c r="UYY9" s="1"/>
      <c r="UYZ9" s="1"/>
      <c r="UZA9" s="1"/>
      <c r="UZB9" s="1"/>
      <c r="UZC9" s="1"/>
      <c r="UZD9" s="1"/>
      <c r="UZE9" s="1"/>
      <c r="UZF9" s="1"/>
      <c r="UZG9" s="1"/>
      <c r="UZH9" s="1"/>
      <c r="UZI9" s="1"/>
      <c r="UZJ9" s="1"/>
      <c r="UZK9" s="1"/>
      <c r="UZL9" s="1"/>
      <c r="UZM9" s="1"/>
      <c r="UZN9" s="1"/>
      <c r="UZO9" s="1"/>
      <c r="UZP9" s="1"/>
      <c r="UZQ9" s="1"/>
      <c r="UZR9" s="1"/>
      <c r="UZS9" s="1"/>
      <c r="UZT9" s="1"/>
      <c r="UZU9" s="1"/>
      <c r="UZV9" s="1"/>
      <c r="UZW9" s="1"/>
      <c r="UZX9" s="1"/>
      <c r="UZY9" s="1"/>
      <c r="UZZ9" s="1"/>
      <c r="VAA9" s="1"/>
      <c r="VAB9" s="1"/>
      <c r="VAC9" s="1"/>
      <c r="VAD9" s="1"/>
      <c r="VAE9" s="1"/>
      <c r="VAF9" s="1"/>
      <c r="VAG9" s="1"/>
      <c r="VAH9" s="1"/>
      <c r="VAI9" s="1"/>
      <c r="VAJ9" s="1"/>
      <c r="VAK9" s="1"/>
      <c r="VAL9" s="1"/>
      <c r="VAM9" s="1"/>
      <c r="VAN9" s="1"/>
      <c r="VAO9" s="1"/>
      <c r="VAP9" s="1"/>
      <c r="VAQ9" s="1"/>
      <c r="VAR9" s="1"/>
      <c r="VAS9" s="1"/>
      <c r="VAT9" s="1"/>
      <c r="VAU9" s="1"/>
      <c r="VAV9" s="1"/>
      <c r="VAW9" s="1"/>
      <c r="VAX9" s="1"/>
      <c r="VAY9" s="1"/>
      <c r="VAZ9" s="1"/>
      <c r="VBA9" s="1"/>
      <c r="VBB9" s="1"/>
      <c r="VBC9" s="1"/>
      <c r="VBD9" s="1"/>
      <c r="VBE9" s="1"/>
      <c r="VBF9" s="1"/>
      <c r="VBG9" s="1"/>
      <c r="VBH9" s="1"/>
      <c r="VBI9" s="1"/>
      <c r="VBJ9" s="1"/>
      <c r="VBK9" s="1"/>
      <c r="VBL9" s="1"/>
      <c r="VBM9" s="1"/>
      <c r="VBN9" s="1"/>
      <c r="VBO9" s="1"/>
      <c r="VBP9" s="1"/>
      <c r="VBQ9" s="1"/>
      <c r="VBR9" s="1"/>
      <c r="VBS9" s="1"/>
      <c r="VBT9" s="1"/>
      <c r="VBU9" s="1"/>
      <c r="VBV9" s="1"/>
      <c r="VBW9" s="1"/>
      <c r="VBX9" s="1"/>
      <c r="VBY9" s="1"/>
      <c r="VBZ9" s="1"/>
      <c r="VCA9" s="1"/>
      <c r="VCB9" s="1"/>
      <c r="VCC9" s="1"/>
      <c r="VCD9" s="1"/>
      <c r="VCE9" s="1"/>
      <c r="VCF9" s="1"/>
      <c r="VCG9" s="1"/>
      <c r="VCH9" s="1"/>
      <c r="VCI9" s="1"/>
      <c r="VCJ9" s="1"/>
      <c r="VCK9" s="1"/>
      <c r="VCL9" s="1"/>
      <c r="VCM9" s="1"/>
      <c r="VCN9" s="1"/>
      <c r="VCO9" s="1"/>
      <c r="VCP9" s="1"/>
      <c r="VCQ9" s="1"/>
      <c r="VCR9" s="1"/>
      <c r="VCS9" s="1"/>
      <c r="VCT9" s="1"/>
      <c r="VCU9" s="1"/>
      <c r="VCV9" s="1"/>
      <c r="VCW9" s="1"/>
      <c r="VCX9" s="1"/>
      <c r="VCY9" s="1"/>
      <c r="VCZ9" s="1"/>
      <c r="VDA9" s="1"/>
      <c r="VDB9" s="1"/>
      <c r="VDC9" s="1"/>
      <c r="VDD9" s="1"/>
      <c r="VDE9" s="1"/>
      <c r="VDF9" s="1"/>
      <c r="VDG9" s="1"/>
      <c r="VDH9" s="1"/>
      <c r="VDI9" s="1"/>
      <c r="VDJ9" s="1"/>
      <c r="VDK9" s="1"/>
      <c r="VDL9" s="1"/>
      <c r="VDM9" s="1"/>
      <c r="VDN9" s="1"/>
      <c r="VDO9" s="1"/>
      <c r="VDP9" s="1"/>
      <c r="VDQ9" s="1"/>
      <c r="VDR9" s="1"/>
      <c r="VDS9" s="1"/>
      <c r="VDT9" s="1"/>
      <c r="VDU9" s="1"/>
      <c r="VDV9" s="1"/>
      <c r="VDW9" s="1"/>
      <c r="VDX9" s="1"/>
      <c r="VDY9" s="1"/>
      <c r="VDZ9" s="1"/>
      <c r="VEA9" s="1"/>
      <c r="VEB9" s="1"/>
      <c r="VEC9" s="1"/>
      <c r="VED9" s="1"/>
      <c r="VEE9" s="1"/>
      <c r="VEF9" s="1"/>
      <c r="VEG9" s="1"/>
      <c r="VEH9" s="1"/>
      <c r="VEI9" s="1"/>
      <c r="VEJ9" s="1"/>
      <c r="VEK9" s="1"/>
      <c r="VEL9" s="1"/>
      <c r="VEM9" s="1"/>
      <c r="VEN9" s="1"/>
      <c r="VEO9" s="1"/>
      <c r="VEP9" s="1"/>
      <c r="VEQ9" s="1"/>
      <c r="VER9" s="1"/>
      <c r="VES9" s="1"/>
      <c r="VET9" s="1"/>
      <c r="VEU9" s="1"/>
      <c r="VEV9" s="1"/>
      <c r="VEW9" s="1"/>
      <c r="VEX9" s="1"/>
      <c r="VEY9" s="1"/>
      <c r="VEZ9" s="1"/>
      <c r="VFA9" s="1"/>
      <c r="VFB9" s="1"/>
      <c r="VFC9" s="1"/>
      <c r="VFD9" s="1"/>
      <c r="VFE9" s="1"/>
      <c r="VFF9" s="1"/>
      <c r="VFG9" s="1"/>
      <c r="VFH9" s="1"/>
      <c r="VFI9" s="1"/>
      <c r="VFJ9" s="1"/>
      <c r="VFK9" s="1"/>
      <c r="VFL9" s="1"/>
      <c r="VFM9" s="1"/>
      <c r="VFN9" s="1"/>
      <c r="VFO9" s="1"/>
      <c r="VFP9" s="1"/>
      <c r="VFQ9" s="1"/>
      <c r="VFR9" s="1"/>
      <c r="VFS9" s="1"/>
      <c r="VFT9" s="1"/>
      <c r="VFU9" s="1"/>
      <c r="VFV9" s="1"/>
      <c r="VFW9" s="1"/>
      <c r="VFX9" s="1"/>
      <c r="VFY9" s="1"/>
      <c r="VFZ9" s="1"/>
      <c r="VGA9" s="1"/>
      <c r="VGB9" s="1"/>
      <c r="VGC9" s="1"/>
      <c r="VGD9" s="1"/>
      <c r="VGE9" s="1"/>
      <c r="VGF9" s="1"/>
      <c r="VGG9" s="1"/>
      <c r="VGH9" s="1"/>
      <c r="VGI9" s="1"/>
      <c r="VGJ9" s="1"/>
      <c r="VGK9" s="1"/>
      <c r="VGL9" s="1"/>
      <c r="VGM9" s="1"/>
      <c r="VGN9" s="1"/>
      <c r="VGO9" s="1"/>
      <c r="VGP9" s="1"/>
      <c r="VGQ9" s="1"/>
      <c r="VGR9" s="1"/>
      <c r="VGS9" s="1"/>
      <c r="VGT9" s="1"/>
      <c r="VGU9" s="1"/>
      <c r="VGV9" s="1"/>
      <c r="VGW9" s="1"/>
      <c r="VGX9" s="1"/>
      <c r="VGY9" s="1"/>
      <c r="VGZ9" s="1"/>
      <c r="VHA9" s="1"/>
      <c r="VHB9" s="1"/>
      <c r="VHC9" s="1"/>
      <c r="VHD9" s="1"/>
      <c r="VHE9" s="1"/>
      <c r="VHF9" s="1"/>
      <c r="VHG9" s="1"/>
      <c r="VHH9" s="1"/>
      <c r="VHI9" s="1"/>
      <c r="VHJ9" s="1"/>
      <c r="VHK9" s="1"/>
      <c r="VHL9" s="1"/>
      <c r="VHM9" s="1"/>
      <c r="VHN9" s="1"/>
      <c r="VHO9" s="1"/>
      <c r="VHP9" s="1"/>
      <c r="VHQ9" s="1"/>
      <c r="VHR9" s="1"/>
      <c r="VHS9" s="1"/>
      <c r="VHT9" s="1"/>
      <c r="VHU9" s="1"/>
      <c r="VHV9" s="1"/>
      <c r="VHW9" s="1"/>
      <c r="VHX9" s="1"/>
      <c r="VHY9" s="1"/>
      <c r="VHZ9" s="1"/>
      <c r="VIA9" s="1"/>
      <c r="VIB9" s="1"/>
      <c r="VIC9" s="1"/>
      <c r="VID9" s="1"/>
      <c r="VIE9" s="1"/>
      <c r="VIF9" s="1"/>
      <c r="VIG9" s="1"/>
      <c r="VIH9" s="1"/>
      <c r="VII9" s="1"/>
      <c r="VIJ9" s="1"/>
      <c r="VIK9" s="1"/>
      <c r="VIL9" s="1"/>
      <c r="VIM9" s="1"/>
      <c r="VIN9" s="1"/>
      <c r="VIO9" s="1"/>
      <c r="VIP9" s="1"/>
      <c r="VIQ9" s="1"/>
      <c r="VIR9" s="1"/>
      <c r="VIS9" s="1"/>
      <c r="VIT9" s="1"/>
      <c r="VIU9" s="1"/>
      <c r="VIV9" s="1"/>
      <c r="VIW9" s="1"/>
      <c r="VIX9" s="1"/>
      <c r="VIY9" s="1"/>
      <c r="VIZ9" s="1"/>
      <c r="VJA9" s="1"/>
      <c r="VJB9" s="1"/>
      <c r="VJC9" s="1"/>
      <c r="VJD9" s="1"/>
      <c r="VJE9" s="1"/>
      <c r="VJF9" s="1"/>
      <c r="VJG9" s="1"/>
      <c r="VJH9" s="1"/>
      <c r="VJI9" s="1"/>
      <c r="VJJ9" s="1"/>
      <c r="VJK9" s="1"/>
      <c r="VJL9" s="1"/>
      <c r="VJM9" s="1"/>
      <c r="VJN9" s="1"/>
      <c r="VJO9" s="1"/>
      <c r="VJP9" s="1"/>
      <c r="VJQ9" s="1"/>
      <c r="VJR9" s="1"/>
      <c r="VJS9" s="1"/>
      <c r="VJT9" s="1"/>
      <c r="VJU9" s="1"/>
      <c r="VJV9" s="1"/>
      <c r="VJW9" s="1"/>
      <c r="VJX9" s="1"/>
      <c r="VJY9" s="1"/>
      <c r="VJZ9" s="1"/>
      <c r="VKA9" s="1"/>
      <c r="VKB9" s="1"/>
      <c r="VKC9" s="1"/>
      <c r="VKD9" s="1"/>
      <c r="VKE9" s="1"/>
      <c r="VKF9" s="1"/>
      <c r="VKG9" s="1"/>
      <c r="VKH9" s="1"/>
      <c r="VKI9" s="1"/>
      <c r="VKJ9" s="1"/>
      <c r="VKK9" s="1"/>
      <c r="VKL9" s="1"/>
      <c r="VKM9" s="1"/>
      <c r="VKN9" s="1"/>
      <c r="VKO9" s="1"/>
      <c r="VKP9" s="1"/>
      <c r="VKQ9" s="1"/>
      <c r="VKR9" s="1"/>
      <c r="VKS9" s="1"/>
      <c r="VKT9" s="1"/>
      <c r="VKU9" s="1"/>
      <c r="VKV9" s="1"/>
      <c r="VKW9" s="1"/>
      <c r="VKX9" s="1"/>
      <c r="VKY9" s="1"/>
      <c r="VKZ9" s="1"/>
      <c r="VLA9" s="1"/>
      <c r="VLB9" s="1"/>
      <c r="VLC9" s="1"/>
      <c r="VLD9" s="1"/>
      <c r="VLE9" s="1"/>
      <c r="VLF9" s="1"/>
      <c r="VLG9" s="1"/>
      <c r="VLH9" s="1"/>
      <c r="VLI9" s="1"/>
      <c r="VLJ9" s="1"/>
      <c r="VLK9" s="1"/>
      <c r="VLL9" s="1"/>
      <c r="VLM9" s="1"/>
      <c r="VLN9" s="1"/>
      <c r="VLO9" s="1"/>
      <c r="VLP9" s="1"/>
      <c r="VLQ9" s="1"/>
      <c r="VLR9" s="1"/>
      <c r="VLS9" s="1"/>
      <c r="VLT9" s="1"/>
      <c r="VLU9" s="1"/>
      <c r="VLV9" s="1"/>
      <c r="VLW9" s="1"/>
      <c r="VLX9" s="1"/>
      <c r="VLY9" s="1"/>
      <c r="VLZ9" s="1"/>
      <c r="VMA9" s="1"/>
      <c r="VMB9" s="1"/>
      <c r="VMC9" s="1"/>
      <c r="VMD9" s="1"/>
      <c r="VME9" s="1"/>
      <c r="VMF9" s="1"/>
      <c r="VMG9" s="1"/>
      <c r="VMH9" s="1"/>
      <c r="VMI9" s="1"/>
      <c r="VMJ9" s="1"/>
      <c r="VMK9" s="1"/>
      <c r="VML9" s="1"/>
      <c r="VMM9" s="1"/>
      <c r="VMN9" s="1"/>
      <c r="VMO9" s="1"/>
      <c r="VMP9" s="1"/>
      <c r="VMQ9" s="1"/>
      <c r="VMR9" s="1"/>
      <c r="VMS9" s="1"/>
      <c r="VMT9" s="1"/>
      <c r="VMU9" s="1"/>
      <c r="VMV9" s="1"/>
      <c r="VMW9" s="1"/>
      <c r="VMX9" s="1"/>
      <c r="VMY9" s="1"/>
      <c r="VMZ9" s="1"/>
      <c r="VNA9" s="1"/>
      <c r="VNB9" s="1"/>
      <c r="VNC9" s="1"/>
      <c r="VND9" s="1"/>
      <c r="VNE9" s="1"/>
      <c r="VNF9" s="1"/>
      <c r="VNG9" s="1"/>
      <c r="VNH9" s="1"/>
      <c r="VNI9" s="1"/>
      <c r="VNJ9" s="1"/>
      <c r="VNK9" s="1"/>
      <c r="VNL9" s="1"/>
      <c r="VNM9" s="1"/>
      <c r="VNN9" s="1"/>
      <c r="VNO9" s="1"/>
      <c r="VNP9" s="1"/>
      <c r="VNQ9" s="1"/>
      <c r="VNR9" s="1"/>
      <c r="VNS9" s="1"/>
      <c r="VNT9" s="1"/>
      <c r="VNU9" s="1"/>
      <c r="VNV9" s="1"/>
      <c r="VNW9" s="1"/>
      <c r="VNX9" s="1"/>
      <c r="VNY9" s="1"/>
      <c r="VNZ9" s="1"/>
      <c r="VOA9" s="1"/>
      <c r="VOB9" s="1"/>
      <c r="VOC9" s="1"/>
      <c r="VOD9" s="1"/>
      <c r="VOE9" s="1"/>
      <c r="VOF9" s="1"/>
      <c r="VOG9" s="1"/>
      <c r="VOH9" s="1"/>
      <c r="VOI9" s="1"/>
      <c r="VOJ9" s="1"/>
      <c r="VOK9" s="1"/>
      <c r="VOL9" s="1"/>
      <c r="VOM9" s="1"/>
      <c r="VON9" s="1"/>
      <c r="VOO9" s="1"/>
      <c r="VOP9" s="1"/>
      <c r="VOQ9" s="1"/>
      <c r="VOR9" s="1"/>
      <c r="VOS9" s="1"/>
      <c r="VOT9" s="1"/>
      <c r="VOU9" s="1"/>
      <c r="VOV9" s="1"/>
      <c r="VOW9" s="1"/>
      <c r="VOX9" s="1"/>
      <c r="VOY9" s="1"/>
      <c r="VOZ9" s="1"/>
      <c r="VPA9" s="1"/>
      <c r="VPB9" s="1"/>
      <c r="VPC9" s="1"/>
      <c r="VPD9" s="1"/>
      <c r="VPE9" s="1"/>
      <c r="VPF9" s="1"/>
      <c r="VPG9" s="1"/>
      <c r="VPH9" s="1"/>
      <c r="VPI9" s="1"/>
      <c r="VPJ9" s="1"/>
      <c r="VPK9" s="1"/>
      <c r="VPL9" s="1"/>
      <c r="VPM9" s="1"/>
      <c r="VPN9" s="1"/>
      <c r="VPO9" s="1"/>
      <c r="VPP9" s="1"/>
      <c r="VPQ9" s="1"/>
      <c r="VPR9" s="1"/>
      <c r="VPS9" s="1"/>
      <c r="VPT9" s="1"/>
      <c r="VPU9" s="1"/>
      <c r="VPV9" s="1"/>
      <c r="VPW9" s="1"/>
      <c r="VPX9" s="1"/>
      <c r="VPY9" s="1"/>
      <c r="VPZ9" s="1"/>
      <c r="VQA9" s="1"/>
      <c r="VQB9" s="1"/>
      <c r="VQC9" s="1"/>
      <c r="VQD9" s="1"/>
      <c r="VQE9" s="1"/>
      <c r="VQF9" s="1"/>
      <c r="VQG9" s="1"/>
      <c r="VQH9" s="1"/>
      <c r="VQI9" s="1"/>
      <c r="VQJ9" s="1"/>
      <c r="VQK9" s="1"/>
      <c r="VQL9" s="1"/>
      <c r="VQM9" s="1"/>
      <c r="VQN9" s="1"/>
      <c r="VQO9" s="1"/>
      <c r="VQP9" s="1"/>
      <c r="VQQ9" s="1"/>
      <c r="VQR9" s="1"/>
      <c r="VQS9" s="1"/>
      <c r="VQT9" s="1"/>
      <c r="VQU9" s="1"/>
      <c r="VQV9" s="1"/>
      <c r="VQW9" s="1"/>
      <c r="VQX9" s="1"/>
      <c r="VQY9" s="1"/>
      <c r="VQZ9" s="1"/>
      <c r="VRA9" s="1"/>
      <c r="VRB9" s="1"/>
      <c r="VRC9" s="1"/>
      <c r="VRD9" s="1"/>
      <c r="VRE9" s="1"/>
      <c r="VRF9" s="1"/>
      <c r="VRG9" s="1"/>
      <c r="VRH9" s="1"/>
      <c r="VRI9" s="1"/>
      <c r="VRJ9" s="1"/>
      <c r="VRK9" s="1"/>
      <c r="VRL9" s="1"/>
      <c r="VRM9" s="1"/>
      <c r="VRN9" s="1"/>
      <c r="VRO9" s="1"/>
      <c r="VRP9" s="1"/>
      <c r="VRQ9" s="1"/>
      <c r="VRR9" s="1"/>
      <c r="VRS9" s="1"/>
      <c r="VRT9" s="1"/>
      <c r="VRU9" s="1"/>
      <c r="VRV9" s="1"/>
      <c r="VRW9" s="1"/>
      <c r="VRX9" s="1"/>
      <c r="VRY9" s="1"/>
      <c r="VRZ9" s="1"/>
      <c r="VSA9" s="1"/>
      <c r="VSB9" s="1"/>
      <c r="VSC9" s="1"/>
      <c r="VSD9" s="1"/>
      <c r="VSE9" s="1"/>
      <c r="VSF9" s="1"/>
      <c r="VSG9" s="1"/>
      <c r="VSH9" s="1"/>
      <c r="VSI9" s="1"/>
      <c r="VSJ9" s="1"/>
      <c r="VSK9" s="1"/>
      <c r="VSL9" s="1"/>
      <c r="VSM9" s="1"/>
      <c r="VSN9" s="1"/>
      <c r="VSO9" s="1"/>
      <c r="VSP9" s="1"/>
      <c r="VSQ9" s="1"/>
      <c r="VSR9" s="1"/>
      <c r="VSS9" s="1"/>
      <c r="VST9" s="1"/>
      <c r="VSU9" s="1"/>
      <c r="VSV9" s="1"/>
      <c r="VSW9" s="1"/>
      <c r="VSX9" s="1"/>
      <c r="VSY9" s="1"/>
      <c r="VSZ9" s="1"/>
      <c r="VTA9" s="1"/>
      <c r="VTB9" s="1"/>
      <c r="VTC9" s="1"/>
      <c r="VTD9" s="1"/>
      <c r="VTE9" s="1"/>
      <c r="VTF9" s="1"/>
      <c r="VTG9" s="1"/>
      <c r="VTH9" s="1"/>
      <c r="VTI9" s="1"/>
      <c r="VTJ9" s="1"/>
      <c r="VTK9" s="1"/>
      <c r="VTL9" s="1"/>
      <c r="VTM9" s="1"/>
      <c r="VTN9" s="1"/>
      <c r="VTO9" s="1"/>
      <c r="VTP9" s="1"/>
      <c r="VTQ9" s="1"/>
      <c r="VTR9" s="1"/>
      <c r="VTS9" s="1"/>
      <c r="VTT9" s="1"/>
      <c r="VTU9" s="1"/>
      <c r="VTV9" s="1"/>
      <c r="VTW9" s="1"/>
      <c r="VTX9" s="1"/>
      <c r="VTY9" s="1"/>
      <c r="VTZ9" s="1"/>
      <c r="VUA9" s="1"/>
      <c r="VUB9" s="1"/>
      <c r="VUC9" s="1"/>
      <c r="VUD9" s="1"/>
      <c r="VUE9" s="1"/>
      <c r="VUF9" s="1"/>
      <c r="VUG9" s="1"/>
      <c r="VUH9" s="1"/>
      <c r="VUI9" s="1"/>
      <c r="VUJ9" s="1"/>
      <c r="VUK9" s="1"/>
      <c r="VUL9" s="1"/>
      <c r="VUM9" s="1"/>
      <c r="VUN9" s="1"/>
      <c r="VUO9" s="1"/>
      <c r="VUP9" s="1"/>
      <c r="VUQ9" s="1"/>
      <c r="VUR9" s="1"/>
      <c r="VUS9" s="1"/>
      <c r="VUT9" s="1"/>
      <c r="VUU9" s="1"/>
      <c r="VUV9" s="1"/>
      <c r="VUW9" s="1"/>
      <c r="VUX9" s="1"/>
      <c r="VUY9" s="1"/>
      <c r="VUZ9" s="1"/>
      <c r="VVA9" s="1"/>
      <c r="VVB9" s="1"/>
      <c r="VVC9" s="1"/>
      <c r="VVD9" s="1"/>
      <c r="VVE9" s="1"/>
      <c r="VVF9" s="1"/>
      <c r="VVG9" s="1"/>
      <c r="VVH9" s="1"/>
      <c r="VVI9" s="1"/>
      <c r="VVJ9" s="1"/>
      <c r="VVK9" s="1"/>
      <c r="VVL9" s="1"/>
      <c r="VVM9" s="1"/>
      <c r="VVN9" s="1"/>
      <c r="VVO9" s="1"/>
      <c r="VVP9" s="1"/>
      <c r="VVQ9" s="1"/>
      <c r="VVR9" s="1"/>
      <c r="VVS9" s="1"/>
      <c r="VVT9" s="1"/>
      <c r="VVU9" s="1"/>
      <c r="VVV9" s="1"/>
      <c r="VVW9" s="1"/>
      <c r="VVX9" s="1"/>
      <c r="VVY9" s="1"/>
      <c r="VVZ9" s="1"/>
      <c r="VWA9" s="1"/>
      <c r="VWB9" s="1"/>
      <c r="VWC9" s="1"/>
      <c r="VWD9" s="1"/>
      <c r="VWE9" s="1"/>
      <c r="VWF9" s="1"/>
      <c r="VWG9" s="1"/>
      <c r="VWH9" s="1"/>
      <c r="VWI9" s="1"/>
      <c r="VWJ9" s="1"/>
      <c r="VWK9" s="1"/>
      <c r="VWL9" s="1"/>
      <c r="VWM9" s="1"/>
      <c r="VWN9" s="1"/>
      <c r="VWO9" s="1"/>
      <c r="VWP9" s="1"/>
      <c r="VWQ9" s="1"/>
      <c r="VWR9" s="1"/>
      <c r="VWS9" s="1"/>
      <c r="VWT9" s="1"/>
      <c r="VWU9" s="1"/>
      <c r="VWV9" s="1"/>
      <c r="VWW9" s="1"/>
      <c r="VWX9" s="1"/>
      <c r="VWY9" s="1"/>
      <c r="VWZ9" s="1"/>
      <c r="VXA9" s="1"/>
      <c r="VXB9" s="1"/>
      <c r="VXC9" s="1"/>
      <c r="VXD9" s="1"/>
      <c r="VXE9" s="1"/>
      <c r="VXF9" s="1"/>
      <c r="VXG9" s="1"/>
      <c r="VXH9" s="1"/>
      <c r="VXI9" s="1"/>
      <c r="VXJ9" s="1"/>
      <c r="VXK9" s="1"/>
      <c r="VXL9" s="1"/>
      <c r="VXM9" s="1"/>
      <c r="VXN9" s="1"/>
      <c r="VXO9" s="1"/>
      <c r="VXP9" s="1"/>
      <c r="VXQ9" s="1"/>
      <c r="VXR9" s="1"/>
      <c r="VXS9" s="1"/>
      <c r="VXT9" s="1"/>
      <c r="VXU9" s="1"/>
      <c r="VXV9" s="1"/>
      <c r="VXW9" s="1"/>
      <c r="VXX9" s="1"/>
      <c r="VXY9" s="1"/>
      <c r="VXZ9" s="1"/>
      <c r="VYA9" s="1"/>
      <c r="VYB9" s="1"/>
      <c r="VYC9" s="1"/>
      <c r="VYD9" s="1"/>
      <c r="VYE9" s="1"/>
      <c r="VYF9" s="1"/>
      <c r="VYG9" s="1"/>
      <c r="VYH9" s="1"/>
      <c r="VYI9" s="1"/>
      <c r="VYJ9" s="1"/>
      <c r="VYK9" s="1"/>
      <c r="VYL9" s="1"/>
      <c r="VYM9" s="1"/>
      <c r="VYN9" s="1"/>
      <c r="VYO9" s="1"/>
      <c r="VYP9" s="1"/>
      <c r="VYQ9" s="1"/>
      <c r="VYR9" s="1"/>
      <c r="VYS9" s="1"/>
      <c r="VYT9" s="1"/>
      <c r="VYU9" s="1"/>
      <c r="VYV9" s="1"/>
      <c r="VYW9" s="1"/>
      <c r="VYX9" s="1"/>
      <c r="VYY9" s="1"/>
      <c r="VYZ9" s="1"/>
      <c r="VZA9" s="1"/>
      <c r="VZB9" s="1"/>
      <c r="VZC9" s="1"/>
      <c r="VZD9" s="1"/>
      <c r="VZE9" s="1"/>
      <c r="VZF9" s="1"/>
      <c r="VZG9" s="1"/>
      <c r="VZH9" s="1"/>
      <c r="VZI9" s="1"/>
      <c r="VZJ9" s="1"/>
      <c r="VZK9" s="1"/>
      <c r="VZL9" s="1"/>
      <c r="VZM9" s="1"/>
      <c r="VZN9" s="1"/>
      <c r="VZO9" s="1"/>
      <c r="VZP9" s="1"/>
      <c r="VZQ9" s="1"/>
      <c r="VZR9" s="1"/>
      <c r="VZS9" s="1"/>
      <c r="VZT9" s="1"/>
      <c r="VZU9" s="1"/>
      <c r="VZV9" s="1"/>
      <c r="VZW9" s="1"/>
      <c r="VZX9" s="1"/>
      <c r="VZY9" s="1"/>
      <c r="VZZ9" s="1"/>
      <c r="WAA9" s="1"/>
      <c r="WAB9" s="1"/>
      <c r="WAC9" s="1"/>
      <c r="WAD9" s="1"/>
      <c r="WAE9" s="1"/>
      <c r="WAF9" s="1"/>
      <c r="WAG9" s="1"/>
      <c r="WAH9" s="1"/>
      <c r="WAI9" s="1"/>
      <c r="WAJ9" s="1"/>
      <c r="WAK9" s="1"/>
      <c r="WAL9" s="1"/>
      <c r="WAM9" s="1"/>
      <c r="WAN9" s="1"/>
      <c r="WAO9" s="1"/>
      <c r="WAP9" s="1"/>
      <c r="WAQ9" s="1"/>
      <c r="WAR9" s="1"/>
      <c r="WAS9" s="1"/>
      <c r="WAT9" s="1"/>
      <c r="WAU9" s="1"/>
      <c r="WAV9" s="1"/>
      <c r="WAW9" s="1"/>
      <c r="WAX9" s="1"/>
      <c r="WAY9" s="1"/>
      <c r="WAZ9" s="1"/>
      <c r="WBA9" s="1"/>
      <c r="WBB9" s="1"/>
      <c r="WBC9" s="1"/>
      <c r="WBD9" s="1"/>
      <c r="WBE9" s="1"/>
      <c r="WBF9" s="1"/>
      <c r="WBG9" s="1"/>
      <c r="WBH9" s="1"/>
      <c r="WBI9" s="1"/>
      <c r="WBJ9" s="1"/>
      <c r="WBK9" s="1"/>
      <c r="WBL9" s="1"/>
      <c r="WBM9" s="1"/>
      <c r="WBN9" s="1"/>
      <c r="WBO9" s="1"/>
      <c r="WBP9" s="1"/>
      <c r="WBQ9" s="1"/>
      <c r="WBR9" s="1"/>
      <c r="WBS9" s="1"/>
      <c r="WBT9" s="1"/>
      <c r="WBU9" s="1"/>
      <c r="WBV9" s="1"/>
      <c r="WBW9" s="1"/>
      <c r="WBX9" s="1"/>
      <c r="WBY9" s="1"/>
      <c r="WBZ9" s="1"/>
      <c r="WCA9" s="1"/>
      <c r="WCB9" s="1"/>
      <c r="WCC9" s="1"/>
      <c r="WCD9" s="1"/>
      <c r="WCE9" s="1"/>
      <c r="WCF9" s="1"/>
      <c r="WCG9" s="1"/>
      <c r="WCH9" s="1"/>
      <c r="WCI9" s="1"/>
      <c r="WCJ9" s="1"/>
      <c r="WCK9" s="1"/>
      <c r="WCL9" s="1"/>
      <c r="WCM9" s="1"/>
      <c r="WCN9" s="1"/>
      <c r="WCO9" s="1"/>
      <c r="WCP9" s="1"/>
      <c r="WCQ9" s="1"/>
      <c r="WCR9" s="1"/>
      <c r="WCS9" s="1"/>
      <c r="WCT9" s="1"/>
      <c r="WCU9" s="1"/>
      <c r="WCV9" s="1"/>
      <c r="WCW9" s="1"/>
      <c r="WCX9" s="1"/>
      <c r="WCY9" s="1"/>
      <c r="WCZ9" s="1"/>
      <c r="WDA9" s="1"/>
      <c r="WDB9" s="1"/>
      <c r="WDC9" s="1"/>
      <c r="WDD9" s="1"/>
      <c r="WDE9" s="1"/>
      <c r="WDF9" s="1"/>
      <c r="WDG9" s="1"/>
      <c r="WDH9" s="1"/>
      <c r="WDI9" s="1"/>
      <c r="WDJ9" s="1"/>
      <c r="WDK9" s="1"/>
      <c r="WDL9" s="1"/>
      <c r="WDM9" s="1"/>
      <c r="WDN9" s="1"/>
      <c r="WDO9" s="1"/>
      <c r="WDP9" s="1"/>
      <c r="WDQ9" s="1"/>
      <c r="WDR9" s="1"/>
      <c r="WDS9" s="1"/>
      <c r="WDT9" s="1"/>
      <c r="WDU9" s="1"/>
      <c r="WDV9" s="1"/>
      <c r="WDW9" s="1"/>
      <c r="WDX9" s="1"/>
      <c r="WDY9" s="1"/>
      <c r="WDZ9" s="1"/>
      <c r="WEA9" s="1"/>
      <c r="WEB9" s="1"/>
      <c r="WEC9" s="1"/>
      <c r="WED9" s="1"/>
      <c r="WEE9" s="1"/>
      <c r="WEF9" s="1"/>
      <c r="WEG9" s="1"/>
      <c r="WEH9" s="1"/>
      <c r="WEI9" s="1"/>
      <c r="WEJ9" s="1"/>
      <c r="WEK9" s="1"/>
      <c r="WEL9" s="1"/>
      <c r="WEM9" s="1"/>
      <c r="WEN9" s="1"/>
      <c r="WEO9" s="1"/>
      <c r="WEP9" s="1"/>
      <c r="WEQ9" s="1"/>
      <c r="WER9" s="1"/>
      <c r="WES9" s="1"/>
      <c r="WET9" s="1"/>
      <c r="WEU9" s="1"/>
      <c r="WEV9" s="1"/>
      <c r="WEW9" s="1"/>
      <c r="WEX9" s="1"/>
      <c r="WEY9" s="1"/>
      <c r="WEZ9" s="1"/>
      <c r="WFA9" s="1"/>
      <c r="WFB9" s="1"/>
      <c r="WFC9" s="1"/>
      <c r="WFD9" s="1"/>
      <c r="WFE9" s="1"/>
      <c r="WFF9" s="1"/>
      <c r="WFG9" s="1"/>
      <c r="WFH9" s="1"/>
      <c r="WFI9" s="1"/>
      <c r="WFJ9" s="1"/>
      <c r="WFK9" s="1"/>
      <c r="WFL9" s="1"/>
      <c r="WFM9" s="1"/>
      <c r="WFN9" s="1"/>
      <c r="WFO9" s="1"/>
      <c r="WFP9" s="1"/>
      <c r="WFQ9" s="1"/>
      <c r="WFR9" s="1"/>
      <c r="WFS9" s="1"/>
      <c r="WFT9" s="1"/>
      <c r="WFU9" s="1"/>
      <c r="WFV9" s="1"/>
      <c r="WFW9" s="1"/>
      <c r="WFX9" s="1"/>
      <c r="WFY9" s="1"/>
      <c r="WFZ9" s="1"/>
      <c r="WGA9" s="1"/>
      <c r="WGB9" s="1"/>
      <c r="WGC9" s="1"/>
      <c r="WGD9" s="1"/>
      <c r="WGE9" s="1"/>
      <c r="WGF9" s="1"/>
      <c r="WGG9" s="1"/>
      <c r="WGH9" s="1"/>
      <c r="WGI9" s="1"/>
      <c r="WGJ9" s="1"/>
      <c r="WGK9" s="1"/>
      <c r="WGL9" s="1"/>
      <c r="WGM9" s="1"/>
      <c r="WGN9" s="1"/>
      <c r="WGO9" s="1"/>
      <c r="WGP9" s="1"/>
      <c r="WGQ9" s="1"/>
      <c r="WGR9" s="1"/>
      <c r="WGS9" s="1"/>
      <c r="WGT9" s="1"/>
      <c r="WGU9" s="1"/>
      <c r="WGV9" s="1"/>
      <c r="WGW9" s="1"/>
      <c r="WGX9" s="1"/>
      <c r="WGY9" s="1"/>
      <c r="WGZ9" s="1"/>
      <c r="WHA9" s="1"/>
      <c r="WHB9" s="1"/>
      <c r="WHC9" s="1"/>
      <c r="WHD9" s="1"/>
      <c r="WHE9" s="1"/>
      <c r="WHF9" s="1"/>
      <c r="WHG9" s="1"/>
      <c r="WHH9" s="1"/>
      <c r="WHI9" s="1"/>
      <c r="WHJ9" s="1"/>
      <c r="WHK9" s="1"/>
      <c r="WHL9" s="1"/>
      <c r="WHM9" s="1"/>
      <c r="WHN9" s="1"/>
      <c r="WHO9" s="1"/>
      <c r="WHP9" s="1"/>
      <c r="WHQ9" s="1"/>
      <c r="WHR9" s="1"/>
      <c r="WHS9" s="1"/>
      <c r="WHT9" s="1"/>
      <c r="WHU9" s="1"/>
      <c r="WHV9" s="1"/>
      <c r="WHW9" s="1"/>
      <c r="WHX9" s="1"/>
      <c r="WHY9" s="1"/>
      <c r="WHZ9" s="1"/>
      <c r="WIA9" s="1"/>
      <c r="WIB9" s="1"/>
      <c r="WIC9" s="1"/>
      <c r="WID9" s="1"/>
      <c r="WIE9" s="1"/>
      <c r="WIF9" s="1"/>
      <c r="WIG9" s="1"/>
      <c r="WIH9" s="1"/>
      <c r="WII9" s="1"/>
      <c r="WIJ9" s="1"/>
      <c r="WIK9" s="1"/>
      <c r="WIL9" s="1"/>
      <c r="WIM9" s="1"/>
      <c r="WIN9" s="1"/>
      <c r="WIO9" s="1"/>
      <c r="WIP9" s="1"/>
      <c r="WIQ9" s="1"/>
      <c r="WIR9" s="1"/>
      <c r="WIS9" s="1"/>
      <c r="WIT9" s="1"/>
      <c r="WIU9" s="1"/>
      <c r="WIV9" s="1"/>
      <c r="WIW9" s="1"/>
      <c r="WIX9" s="1"/>
      <c r="WIY9" s="1"/>
      <c r="WIZ9" s="1"/>
      <c r="WJA9" s="1"/>
      <c r="WJB9" s="1"/>
      <c r="WJC9" s="1"/>
      <c r="WJD9" s="1"/>
      <c r="WJE9" s="1"/>
      <c r="WJF9" s="1"/>
      <c r="WJG9" s="1"/>
      <c r="WJH9" s="1"/>
      <c r="WJI9" s="1"/>
      <c r="WJJ9" s="1"/>
      <c r="WJK9" s="1"/>
      <c r="WJL9" s="1"/>
      <c r="WJM9" s="1"/>
      <c r="WJN9" s="1"/>
      <c r="WJO9" s="1"/>
      <c r="WJP9" s="1"/>
      <c r="WJQ9" s="1"/>
      <c r="WJR9" s="1"/>
      <c r="WJS9" s="1"/>
      <c r="WJT9" s="1"/>
      <c r="WJU9" s="1"/>
      <c r="WJV9" s="1"/>
      <c r="WJW9" s="1"/>
      <c r="WJX9" s="1"/>
      <c r="WJY9" s="1"/>
      <c r="WJZ9" s="1"/>
      <c r="WKA9" s="1"/>
      <c r="WKB9" s="1"/>
      <c r="WKC9" s="1"/>
      <c r="WKD9" s="1"/>
      <c r="WKE9" s="1"/>
      <c r="WKF9" s="1"/>
      <c r="WKG9" s="1"/>
      <c r="WKH9" s="1"/>
      <c r="WKI9" s="1"/>
      <c r="WKJ9" s="1"/>
      <c r="WKK9" s="1"/>
      <c r="WKL9" s="1"/>
      <c r="WKM9" s="1"/>
      <c r="WKN9" s="1"/>
      <c r="WKO9" s="1"/>
      <c r="WKP9" s="1"/>
      <c r="WKQ9" s="1"/>
      <c r="WKR9" s="1"/>
      <c r="WKS9" s="1"/>
      <c r="WKT9" s="1"/>
      <c r="WKU9" s="1"/>
      <c r="WKV9" s="1"/>
      <c r="WKW9" s="1"/>
      <c r="WKX9" s="1"/>
      <c r="WKY9" s="1"/>
      <c r="WKZ9" s="1"/>
      <c r="WLA9" s="1"/>
      <c r="WLB9" s="1"/>
      <c r="WLC9" s="1"/>
      <c r="WLD9" s="1"/>
      <c r="WLE9" s="1"/>
      <c r="WLF9" s="1"/>
      <c r="WLG9" s="1"/>
      <c r="WLH9" s="1"/>
      <c r="WLI9" s="1"/>
      <c r="WLJ9" s="1"/>
      <c r="WLK9" s="1"/>
      <c r="WLL9" s="1"/>
      <c r="WLM9" s="1"/>
      <c r="WLN9" s="1"/>
      <c r="WLO9" s="1"/>
      <c r="WLP9" s="1"/>
      <c r="WLQ9" s="1"/>
      <c r="WLR9" s="1"/>
      <c r="WLS9" s="1"/>
      <c r="WLT9" s="1"/>
      <c r="WLU9" s="1"/>
      <c r="WLV9" s="1"/>
      <c r="WLW9" s="1"/>
      <c r="WLX9" s="1"/>
      <c r="WLY9" s="1"/>
      <c r="WLZ9" s="1"/>
      <c r="WMA9" s="1"/>
      <c r="WMB9" s="1"/>
      <c r="WMC9" s="1"/>
      <c r="WMD9" s="1"/>
      <c r="WME9" s="1"/>
      <c r="WMF9" s="1"/>
      <c r="WMG9" s="1"/>
      <c r="WMH9" s="1"/>
      <c r="WMI9" s="1"/>
      <c r="WMJ9" s="1"/>
      <c r="WMK9" s="1"/>
      <c r="WML9" s="1"/>
      <c r="WMM9" s="1"/>
      <c r="WMN9" s="1"/>
      <c r="WMO9" s="1"/>
      <c r="WMP9" s="1"/>
      <c r="WMQ9" s="1"/>
      <c r="WMR9" s="1"/>
      <c r="WMS9" s="1"/>
      <c r="WMT9" s="1"/>
      <c r="WMU9" s="1"/>
      <c r="WMV9" s="1"/>
      <c r="WMW9" s="1"/>
      <c r="WMX9" s="1"/>
      <c r="WMY9" s="1"/>
      <c r="WMZ9" s="1"/>
      <c r="WNA9" s="1"/>
      <c r="WNB9" s="1"/>
      <c r="WNC9" s="1"/>
      <c r="WND9" s="1"/>
      <c r="WNE9" s="1"/>
      <c r="WNF9" s="1"/>
      <c r="WNG9" s="1"/>
      <c r="WNH9" s="1"/>
      <c r="WNI9" s="1"/>
      <c r="WNJ9" s="1"/>
      <c r="WNK9" s="1"/>
      <c r="WNL9" s="1"/>
      <c r="WNM9" s="1"/>
      <c r="WNN9" s="1"/>
      <c r="WNO9" s="1"/>
      <c r="WNP9" s="1"/>
      <c r="WNQ9" s="1"/>
      <c r="WNR9" s="1"/>
      <c r="WNS9" s="1"/>
      <c r="WNT9" s="1"/>
      <c r="WNU9" s="1"/>
      <c r="WNV9" s="1"/>
      <c r="WNW9" s="1"/>
      <c r="WNX9" s="1"/>
      <c r="WNY9" s="1"/>
      <c r="WNZ9" s="1"/>
      <c r="WOA9" s="1"/>
      <c r="WOB9" s="1"/>
      <c r="WOC9" s="1"/>
      <c r="WOD9" s="1"/>
      <c r="WOE9" s="1"/>
      <c r="WOF9" s="1"/>
      <c r="WOG9" s="1"/>
      <c r="WOH9" s="1"/>
      <c r="WOI9" s="1"/>
      <c r="WOJ9" s="1"/>
      <c r="WOK9" s="1"/>
      <c r="WOL9" s="1"/>
      <c r="WOM9" s="1"/>
      <c r="WON9" s="1"/>
      <c r="WOO9" s="1"/>
      <c r="WOP9" s="1"/>
      <c r="WOQ9" s="1"/>
      <c r="WOR9" s="1"/>
      <c r="WOS9" s="1"/>
      <c r="WOT9" s="1"/>
      <c r="WOU9" s="1"/>
      <c r="WOV9" s="1"/>
      <c r="WOW9" s="1"/>
      <c r="WOX9" s="1"/>
      <c r="WOY9" s="1"/>
      <c r="WOZ9" s="1"/>
      <c r="WPA9" s="1"/>
      <c r="WPB9" s="1"/>
      <c r="WPC9" s="1"/>
      <c r="WPD9" s="1"/>
      <c r="WPE9" s="1"/>
      <c r="WPF9" s="1"/>
      <c r="WPG9" s="1"/>
      <c r="WPH9" s="1"/>
      <c r="WPI9" s="1"/>
      <c r="WPJ9" s="1"/>
      <c r="WPK9" s="1"/>
      <c r="WPL9" s="1"/>
      <c r="WPM9" s="1"/>
      <c r="WPN9" s="1"/>
      <c r="WPO9" s="1"/>
      <c r="WPP9" s="1"/>
      <c r="WPQ9" s="1"/>
      <c r="WPR9" s="1"/>
      <c r="WPS9" s="1"/>
      <c r="WPT9" s="1"/>
      <c r="WPU9" s="1"/>
      <c r="WPV9" s="1"/>
      <c r="WPW9" s="1"/>
      <c r="WPX9" s="1"/>
      <c r="WPY9" s="1"/>
      <c r="WPZ9" s="1"/>
      <c r="WQA9" s="1"/>
      <c r="WQB9" s="1"/>
      <c r="WQC9" s="1"/>
      <c r="WQD9" s="1"/>
      <c r="WQE9" s="1"/>
      <c r="WQF9" s="1"/>
      <c r="WQG9" s="1"/>
      <c r="WQH9" s="1"/>
      <c r="WQI9" s="1"/>
      <c r="WQJ9" s="1"/>
      <c r="WQK9" s="1"/>
      <c r="WQL9" s="1"/>
      <c r="WQM9" s="1"/>
      <c r="WQN9" s="1"/>
      <c r="WQO9" s="1"/>
      <c r="WQP9" s="1"/>
      <c r="WQQ9" s="1"/>
      <c r="WQR9" s="1"/>
      <c r="WQS9" s="1"/>
      <c r="WQT9" s="1"/>
      <c r="WQU9" s="1"/>
      <c r="WQV9" s="1"/>
      <c r="WQW9" s="1"/>
      <c r="WQX9" s="1"/>
      <c r="WQY9" s="1"/>
      <c r="WQZ9" s="1"/>
      <c r="WRA9" s="1"/>
      <c r="WRB9" s="1"/>
      <c r="WRC9" s="1"/>
      <c r="WRD9" s="1"/>
      <c r="WRE9" s="1"/>
      <c r="WRF9" s="1"/>
      <c r="WRG9" s="1"/>
      <c r="WRH9" s="1"/>
      <c r="WRI9" s="1"/>
      <c r="WRJ9" s="1"/>
      <c r="WRK9" s="1"/>
      <c r="WRL9" s="1"/>
      <c r="WRM9" s="1"/>
      <c r="WRN9" s="1"/>
      <c r="WRO9" s="1"/>
      <c r="WRP9" s="1"/>
      <c r="WRQ9" s="1"/>
      <c r="WRR9" s="1"/>
      <c r="WRS9" s="1"/>
      <c r="WRT9" s="1"/>
      <c r="WRU9" s="1"/>
      <c r="WRV9" s="1"/>
      <c r="WRW9" s="1"/>
      <c r="WRX9" s="1"/>
      <c r="WRY9" s="1"/>
      <c r="WRZ9" s="1"/>
      <c r="WSA9" s="1"/>
      <c r="WSB9" s="1"/>
      <c r="WSC9" s="1"/>
      <c r="WSD9" s="1"/>
      <c r="WSE9" s="1"/>
      <c r="WSF9" s="1"/>
      <c r="WSG9" s="1"/>
      <c r="WSH9" s="1"/>
      <c r="WSI9" s="1"/>
      <c r="WSJ9" s="1"/>
      <c r="WSK9" s="1"/>
      <c r="WSL9" s="1"/>
      <c r="WSM9" s="1"/>
      <c r="WSN9" s="1"/>
      <c r="WSO9" s="1"/>
      <c r="WSP9" s="1"/>
      <c r="WSQ9" s="1"/>
      <c r="WSR9" s="1"/>
      <c r="WSS9" s="1"/>
      <c r="WST9" s="1"/>
      <c r="WSU9" s="1"/>
      <c r="WSV9" s="1"/>
      <c r="WSW9" s="1"/>
      <c r="WSX9" s="1"/>
      <c r="WSY9" s="1"/>
      <c r="WSZ9" s="1"/>
      <c r="WTA9" s="1"/>
      <c r="WTB9" s="1"/>
      <c r="WTC9" s="1"/>
      <c r="WTD9" s="1"/>
      <c r="WTE9" s="1"/>
      <c r="WTF9" s="1"/>
      <c r="WTG9" s="1"/>
      <c r="WTH9" s="1"/>
      <c r="WTI9" s="1"/>
      <c r="WTJ9" s="1"/>
      <c r="WTK9" s="1"/>
      <c r="WTL9" s="1"/>
      <c r="WTM9" s="1"/>
      <c r="WTN9" s="1"/>
      <c r="WTO9" s="1"/>
      <c r="WTP9" s="1"/>
      <c r="WTQ9" s="1"/>
      <c r="WTR9" s="1"/>
      <c r="WTS9" s="1"/>
      <c r="WTT9" s="1"/>
      <c r="WTU9" s="1"/>
      <c r="WTV9" s="1"/>
      <c r="WTW9" s="1"/>
      <c r="WTX9" s="1"/>
      <c r="WTY9" s="1"/>
      <c r="WTZ9" s="1"/>
      <c r="WUA9" s="1"/>
      <c r="WUB9" s="1"/>
      <c r="WUC9" s="1"/>
      <c r="WUD9" s="1"/>
      <c r="WUE9" s="1"/>
      <c r="WUF9" s="1"/>
      <c r="WUG9" s="1"/>
      <c r="WUH9" s="1"/>
      <c r="WUI9" s="1"/>
      <c r="WUJ9" s="1"/>
      <c r="WUK9" s="1"/>
      <c r="WUL9" s="1"/>
      <c r="WUM9" s="1"/>
      <c r="WUN9" s="1"/>
      <c r="WUO9" s="1"/>
      <c r="WUP9" s="1"/>
      <c r="WUQ9" s="1"/>
      <c r="WUR9" s="1"/>
      <c r="WUS9" s="1"/>
      <c r="WUT9" s="1"/>
      <c r="WUU9" s="1"/>
      <c r="WUV9" s="1"/>
      <c r="WUW9" s="1"/>
      <c r="WUX9" s="1"/>
      <c r="WUY9" s="1"/>
      <c r="WUZ9" s="1"/>
      <c r="WVA9" s="1"/>
      <c r="WVB9" s="1"/>
      <c r="WVC9" s="1"/>
      <c r="WVD9" s="1"/>
      <c r="WVE9" s="1"/>
      <c r="WVF9" s="1"/>
      <c r="WVG9" s="1"/>
      <c r="WVH9" s="1"/>
      <c r="WVI9" s="1"/>
      <c r="WVJ9" s="1"/>
      <c r="WVK9" s="1"/>
      <c r="WVL9" s="1"/>
      <c r="WVM9" s="1"/>
      <c r="WVN9" s="1"/>
      <c r="WVO9" s="1"/>
      <c r="WVP9" s="1"/>
      <c r="WVQ9" s="1"/>
      <c r="WVR9" s="1"/>
      <c r="WVS9" s="1"/>
      <c r="WVT9" s="1"/>
      <c r="WVU9" s="1"/>
      <c r="WVV9" s="1"/>
      <c r="WVW9" s="1"/>
      <c r="WVX9" s="1"/>
      <c r="WVY9" s="1"/>
      <c r="WVZ9" s="1"/>
      <c r="WWA9" s="1"/>
      <c r="WWB9" s="1"/>
      <c r="WWC9" s="1"/>
      <c r="WWD9" s="1"/>
      <c r="WWE9" s="1"/>
      <c r="WWF9" s="1"/>
      <c r="WWG9" s="1"/>
      <c r="WWH9" s="1"/>
      <c r="WWI9" s="1"/>
      <c r="WWJ9" s="1"/>
      <c r="WWK9" s="1"/>
      <c r="WWL9" s="1"/>
      <c r="WWM9" s="1"/>
      <c r="WWN9" s="1"/>
      <c r="WWO9" s="1"/>
      <c r="WWP9" s="1"/>
      <c r="WWQ9" s="1"/>
      <c r="WWR9" s="1"/>
      <c r="WWS9" s="1"/>
      <c r="WWT9" s="1"/>
      <c r="WWU9" s="1"/>
      <c r="WWV9" s="1"/>
      <c r="WWW9" s="1"/>
      <c r="WWX9" s="1"/>
      <c r="WWY9" s="1"/>
      <c r="WWZ9" s="1"/>
      <c r="WXA9" s="1"/>
      <c r="WXB9" s="1"/>
      <c r="WXC9" s="1"/>
      <c r="WXD9" s="1"/>
      <c r="WXE9" s="1"/>
      <c r="WXF9" s="1"/>
      <c r="WXG9" s="1"/>
      <c r="WXH9" s="1"/>
      <c r="WXI9" s="1"/>
      <c r="WXJ9" s="1"/>
      <c r="WXK9" s="1"/>
      <c r="WXL9" s="1"/>
      <c r="WXM9" s="1"/>
      <c r="WXN9" s="1"/>
      <c r="WXO9" s="1"/>
      <c r="WXP9" s="1"/>
      <c r="WXQ9" s="1"/>
      <c r="WXR9" s="1"/>
      <c r="WXS9" s="1"/>
      <c r="WXT9" s="1"/>
      <c r="WXU9" s="1"/>
      <c r="WXV9" s="1"/>
      <c r="WXW9" s="1"/>
      <c r="WXX9" s="1"/>
      <c r="WXY9" s="1"/>
      <c r="WXZ9" s="1"/>
      <c r="WYA9" s="1"/>
      <c r="WYB9" s="1"/>
      <c r="WYC9" s="1"/>
      <c r="WYD9" s="1"/>
      <c r="WYE9" s="1"/>
      <c r="WYF9" s="1"/>
      <c r="WYG9" s="1"/>
      <c r="WYH9" s="1"/>
      <c r="WYI9" s="1"/>
      <c r="WYJ9" s="1"/>
      <c r="WYK9" s="1"/>
      <c r="WYL9" s="1"/>
      <c r="WYM9" s="1"/>
      <c r="WYN9" s="1"/>
      <c r="WYO9" s="1"/>
      <c r="WYP9" s="1"/>
      <c r="WYQ9" s="1"/>
      <c r="WYR9" s="1"/>
      <c r="WYS9" s="1"/>
      <c r="WYT9" s="1"/>
      <c r="WYU9" s="1"/>
      <c r="WYV9" s="1"/>
      <c r="WYW9" s="1"/>
      <c r="WYX9" s="1"/>
      <c r="WYY9" s="1"/>
      <c r="WYZ9" s="1"/>
      <c r="WZA9" s="1"/>
      <c r="WZB9" s="1"/>
      <c r="WZC9" s="1"/>
      <c r="WZD9" s="1"/>
      <c r="WZE9" s="1"/>
      <c r="WZF9" s="1"/>
      <c r="WZG9" s="1"/>
      <c r="WZH9" s="1"/>
      <c r="WZI9" s="1"/>
      <c r="WZJ9" s="1"/>
      <c r="WZK9" s="1"/>
      <c r="WZL9" s="1"/>
      <c r="WZM9" s="1"/>
      <c r="WZN9" s="1"/>
      <c r="WZO9" s="1"/>
      <c r="WZP9" s="1"/>
      <c r="WZQ9" s="1"/>
      <c r="WZR9" s="1"/>
      <c r="WZS9" s="1"/>
      <c r="WZT9" s="1"/>
      <c r="WZU9" s="1"/>
      <c r="WZV9" s="1"/>
      <c r="WZW9" s="1"/>
      <c r="WZX9" s="1"/>
      <c r="WZY9" s="1"/>
      <c r="WZZ9" s="1"/>
      <c r="XAA9" s="1"/>
      <c r="XAB9" s="1"/>
      <c r="XAC9" s="1"/>
      <c r="XAD9" s="1"/>
      <c r="XAE9" s="1"/>
      <c r="XAF9" s="1"/>
      <c r="XAG9" s="1"/>
      <c r="XAH9" s="1"/>
      <c r="XAI9" s="1"/>
      <c r="XAJ9" s="1"/>
      <c r="XAK9" s="1"/>
      <c r="XAL9" s="1"/>
      <c r="XAM9" s="1"/>
      <c r="XAN9" s="1"/>
      <c r="XAO9" s="1"/>
      <c r="XAP9" s="1"/>
      <c r="XAQ9" s="1"/>
      <c r="XAR9" s="1"/>
      <c r="XAS9" s="1"/>
      <c r="XAT9" s="1"/>
      <c r="XAU9" s="1"/>
      <c r="XAV9" s="1"/>
      <c r="XAW9" s="1"/>
      <c r="XAX9" s="1"/>
      <c r="XAY9" s="1"/>
      <c r="XAZ9" s="1"/>
      <c r="XBA9" s="1"/>
      <c r="XBB9" s="1"/>
      <c r="XBC9" s="1"/>
      <c r="XBD9" s="1"/>
      <c r="XBE9" s="1"/>
      <c r="XBF9" s="1"/>
      <c r="XBG9" s="1"/>
      <c r="XBH9" s="1"/>
      <c r="XBI9" s="1"/>
      <c r="XBJ9" s="1"/>
      <c r="XBK9" s="1"/>
      <c r="XBL9" s="1"/>
      <c r="XBM9" s="1"/>
      <c r="XBN9" s="1"/>
      <c r="XBO9" s="1"/>
      <c r="XBP9" s="1"/>
      <c r="XBQ9" s="1"/>
      <c r="XBR9" s="1"/>
      <c r="XBS9" s="1"/>
      <c r="XBT9" s="1"/>
      <c r="XBU9" s="1"/>
      <c r="XBV9" s="1"/>
      <c r="XBW9" s="1"/>
      <c r="XBX9" s="1"/>
      <c r="XBY9" s="1"/>
      <c r="XBZ9" s="1"/>
      <c r="XCA9" s="1"/>
      <c r="XCB9" s="1"/>
      <c r="XCC9" s="1"/>
      <c r="XCD9" s="1"/>
      <c r="XCE9" s="1"/>
      <c r="XCF9" s="1"/>
      <c r="XCG9" s="1"/>
      <c r="XCH9" s="1"/>
      <c r="XCI9" s="1"/>
      <c r="XCJ9" s="1"/>
      <c r="XCK9" s="1"/>
      <c r="XCL9" s="1"/>
      <c r="XCM9" s="1"/>
      <c r="XCN9" s="1"/>
      <c r="XCO9" s="1"/>
      <c r="XCP9" s="1"/>
      <c r="XCQ9" s="1"/>
      <c r="XCR9" s="1"/>
      <c r="XCS9" s="1"/>
      <c r="XCT9" s="1"/>
      <c r="XCU9" s="1"/>
      <c r="XCV9" s="1"/>
      <c r="XCW9" s="1"/>
      <c r="XCX9" s="1"/>
      <c r="XCY9" s="1"/>
      <c r="XCZ9" s="1"/>
      <c r="XDA9" s="1"/>
      <c r="XDB9" s="1"/>
      <c r="XDC9" s="1"/>
      <c r="XDD9" s="1"/>
      <c r="XDE9" s="1"/>
      <c r="XDF9" s="1"/>
      <c r="XDG9" s="1"/>
      <c r="XDH9" s="1"/>
      <c r="XDI9" s="1"/>
      <c r="XDJ9" s="1"/>
      <c r="XDK9" s="1"/>
      <c r="XDL9" s="1"/>
      <c r="XDM9" s="1"/>
      <c r="XDN9" s="1"/>
      <c r="XDO9" s="1"/>
      <c r="XDP9" s="1"/>
      <c r="XDQ9" s="1"/>
      <c r="XDR9" s="1"/>
      <c r="XDS9" s="1"/>
      <c r="XDT9" s="1"/>
      <c r="XDU9" s="1"/>
      <c r="XDV9" s="1"/>
      <c r="XDW9" s="1"/>
      <c r="XDX9" s="1"/>
      <c r="XDY9" s="1"/>
      <c r="XDZ9" s="1"/>
      <c r="XEA9" s="1"/>
      <c r="XEB9" s="1"/>
      <c r="XEC9" s="1"/>
      <c r="XED9" s="1"/>
      <c r="XEE9" s="1"/>
      <c r="XEF9" s="1"/>
      <c r="XEG9" s="1"/>
      <c r="XEH9" s="1"/>
      <c r="XEI9" s="1"/>
      <c r="XEJ9" s="1"/>
      <c r="XEK9" s="1"/>
      <c r="XEL9" s="1"/>
      <c r="XEM9" s="1"/>
      <c r="XEN9" s="1"/>
      <c r="XEO9" s="1"/>
      <c r="XEP9" s="1"/>
      <c r="XEQ9" s="1"/>
      <c r="XER9" s="1"/>
      <c r="XES9" s="1"/>
      <c r="XET9" s="1"/>
      <c r="XEU9" s="1"/>
      <c r="XEV9" s="1"/>
      <c r="XEW9" s="1"/>
    </row>
    <row r="10" spans="1:16377" ht="48" customHeight="1" x14ac:dyDescent="0.35">
      <c r="A10" s="38">
        <v>2026</v>
      </c>
      <c r="B10" s="59" t="s">
        <v>77</v>
      </c>
      <c r="C10" s="147" t="s">
        <v>173</v>
      </c>
      <c r="D10" s="107" t="s">
        <v>114</v>
      </c>
      <c r="E10" s="107"/>
      <c r="F10" s="58" t="s">
        <v>940</v>
      </c>
      <c r="G10" s="107" t="s">
        <v>121</v>
      </c>
      <c r="H10" s="59" t="s">
        <v>126</v>
      </c>
      <c r="I10" s="70" t="s">
        <v>945</v>
      </c>
      <c r="J10" s="107" t="s">
        <v>132</v>
      </c>
      <c r="K10" s="107" t="s">
        <v>3</v>
      </c>
      <c r="L10" s="59" t="s">
        <v>6</v>
      </c>
      <c r="M10" s="58" t="s">
        <v>182</v>
      </c>
      <c r="N10" s="148"/>
      <c r="O10" s="149"/>
      <c r="P10" s="149"/>
      <c r="Q10" s="107" t="s">
        <v>139</v>
      </c>
      <c r="R10" s="79"/>
      <c r="S10" s="79"/>
      <c r="T10" s="58" t="s">
        <v>946</v>
      </c>
      <c r="U10" s="107">
        <v>2026</v>
      </c>
      <c r="V10" s="88">
        <v>46064</v>
      </c>
      <c r="W10" s="79"/>
      <c r="X10" s="88">
        <v>46066</v>
      </c>
      <c r="Y10" s="150">
        <v>260000</v>
      </c>
      <c r="Z10" s="150">
        <v>0</v>
      </c>
      <c r="AA10" s="150">
        <v>260000</v>
      </c>
      <c r="AB10" s="150">
        <v>0</v>
      </c>
      <c r="AC10" s="150">
        <v>260000</v>
      </c>
      <c r="AD10" s="150">
        <v>260000</v>
      </c>
      <c r="AE10" s="151" t="s">
        <v>102</v>
      </c>
      <c r="AF10" s="160" t="s">
        <v>184</v>
      </c>
      <c r="AG10" s="174" t="s">
        <v>293</v>
      </c>
      <c r="AH10" s="164"/>
      <c r="AI10" s="140"/>
      <c r="AJ10" s="140"/>
      <c r="AK10" s="110"/>
      <c r="AL10" s="14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c r="KRO10" s="1"/>
      <c r="KRP10" s="1"/>
      <c r="KRQ10" s="1"/>
      <c r="KRR10" s="1"/>
      <c r="KRS10" s="1"/>
      <c r="KRT10" s="1"/>
      <c r="KRU10" s="1"/>
      <c r="KRV10" s="1"/>
      <c r="KRW10" s="1"/>
      <c r="KRX10" s="1"/>
      <c r="KRY10" s="1"/>
      <c r="KRZ10" s="1"/>
      <c r="KSA10" s="1"/>
      <c r="KSB10" s="1"/>
      <c r="KSC10" s="1"/>
      <c r="KSD10" s="1"/>
      <c r="KSE10" s="1"/>
      <c r="KSF10" s="1"/>
      <c r="KSG10" s="1"/>
      <c r="KSH10" s="1"/>
      <c r="KSI10" s="1"/>
      <c r="KSJ10" s="1"/>
      <c r="KSK10" s="1"/>
      <c r="KSL10" s="1"/>
      <c r="KSM10" s="1"/>
      <c r="KSN10" s="1"/>
      <c r="KSO10" s="1"/>
      <c r="KSP10" s="1"/>
      <c r="KSQ10" s="1"/>
      <c r="KSR10" s="1"/>
      <c r="KSS10" s="1"/>
      <c r="KST10" s="1"/>
      <c r="KSU10" s="1"/>
      <c r="KSV10" s="1"/>
      <c r="KSW10" s="1"/>
      <c r="KSX10" s="1"/>
      <c r="KSY10" s="1"/>
      <c r="KSZ10" s="1"/>
      <c r="KTA10" s="1"/>
      <c r="KTB10" s="1"/>
      <c r="KTC10" s="1"/>
      <c r="KTD10" s="1"/>
      <c r="KTE10" s="1"/>
      <c r="KTF10" s="1"/>
      <c r="KTG10" s="1"/>
      <c r="KTH10" s="1"/>
      <c r="KTI10" s="1"/>
      <c r="KTJ10" s="1"/>
      <c r="KTK10" s="1"/>
      <c r="KTL10" s="1"/>
      <c r="KTM10" s="1"/>
      <c r="KTN10" s="1"/>
      <c r="KTO10" s="1"/>
      <c r="KTP10" s="1"/>
      <c r="KTQ10" s="1"/>
      <c r="KTR10" s="1"/>
      <c r="KTS10" s="1"/>
      <c r="KTT10" s="1"/>
      <c r="KTU10" s="1"/>
      <c r="KTV10" s="1"/>
      <c r="KTW10" s="1"/>
      <c r="KTX10" s="1"/>
      <c r="KTY10" s="1"/>
      <c r="KTZ10" s="1"/>
      <c r="KUA10" s="1"/>
      <c r="KUB10" s="1"/>
      <c r="KUC10" s="1"/>
      <c r="KUD10" s="1"/>
      <c r="KUE10" s="1"/>
      <c r="KUF10" s="1"/>
      <c r="KUG10" s="1"/>
      <c r="KUH10" s="1"/>
      <c r="KUI10" s="1"/>
      <c r="KUJ10" s="1"/>
      <c r="KUK10" s="1"/>
      <c r="KUL10" s="1"/>
      <c r="KUM10" s="1"/>
      <c r="KUN10" s="1"/>
      <c r="KUO10" s="1"/>
      <c r="KUP10" s="1"/>
      <c r="KUQ10" s="1"/>
      <c r="KUR10" s="1"/>
      <c r="KUS10" s="1"/>
      <c r="KUT10" s="1"/>
      <c r="KUU10" s="1"/>
      <c r="KUV10" s="1"/>
      <c r="KUW10" s="1"/>
      <c r="KUX10" s="1"/>
      <c r="KUY10" s="1"/>
      <c r="KUZ10" s="1"/>
      <c r="KVA10" s="1"/>
      <c r="KVB10" s="1"/>
      <c r="KVC10" s="1"/>
      <c r="KVD10" s="1"/>
      <c r="KVE10" s="1"/>
      <c r="KVF10" s="1"/>
      <c r="KVG10" s="1"/>
      <c r="KVH10" s="1"/>
      <c r="KVI10" s="1"/>
      <c r="KVJ10" s="1"/>
      <c r="KVK10" s="1"/>
      <c r="KVL10" s="1"/>
      <c r="KVM10" s="1"/>
      <c r="KVN10" s="1"/>
      <c r="KVO10" s="1"/>
      <c r="KVP10" s="1"/>
      <c r="KVQ10" s="1"/>
      <c r="KVR10" s="1"/>
      <c r="KVS10" s="1"/>
      <c r="KVT10" s="1"/>
      <c r="KVU10" s="1"/>
      <c r="KVV10" s="1"/>
      <c r="KVW10" s="1"/>
      <c r="KVX10" s="1"/>
      <c r="KVY10" s="1"/>
      <c r="KVZ10" s="1"/>
      <c r="KWA10" s="1"/>
      <c r="KWB10" s="1"/>
      <c r="KWC10" s="1"/>
      <c r="KWD10" s="1"/>
      <c r="KWE10" s="1"/>
      <c r="KWF10" s="1"/>
      <c r="KWG10" s="1"/>
      <c r="KWH10" s="1"/>
      <c r="KWI10" s="1"/>
      <c r="KWJ10" s="1"/>
      <c r="KWK10" s="1"/>
      <c r="KWL10" s="1"/>
      <c r="KWM10" s="1"/>
      <c r="KWN10" s="1"/>
      <c r="KWO10" s="1"/>
      <c r="KWP10" s="1"/>
      <c r="KWQ10" s="1"/>
      <c r="KWR10" s="1"/>
      <c r="KWS10" s="1"/>
      <c r="KWT10" s="1"/>
      <c r="KWU10" s="1"/>
      <c r="KWV10" s="1"/>
      <c r="KWW10" s="1"/>
      <c r="KWX10" s="1"/>
      <c r="KWY10" s="1"/>
      <c r="KWZ10" s="1"/>
      <c r="KXA10" s="1"/>
      <c r="KXB10" s="1"/>
      <c r="KXC10" s="1"/>
      <c r="KXD10" s="1"/>
      <c r="KXE10" s="1"/>
      <c r="KXF10" s="1"/>
      <c r="KXG10" s="1"/>
      <c r="KXH10" s="1"/>
      <c r="KXI10" s="1"/>
      <c r="KXJ10" s="1"/>
      <c r="KXK10" s="1"/>
      <c r="KXL10" s="1"/>
      <c r="KXM10" s="1"/>
      <c r="KXN10" s="1"/>
      <c r="KXO10" s="1"/>
      <c r="KXP10" s="1"/>
      <c r="KXQ10" s="1"/>
      <c r="KXR10" s="1"/>
      <c r="KXS10" s="1"/>
      <c r="KXT10" s="1"/>
      <c r="KXU10" s="1"/>
      <c r="KXV10" s="1"/>
      <c r="KXW10" s="1"/>
      <c r="KXX10" s="1"/>
      <c r="KXY10" s="1"/>
      <c r="KXZ10" s="1"/>
      <c r="KYA10" s="1"/>
      <c r="KYB10" s="1"/>
      <c r="KYC10" s="1"/>
      <c r="KYD10" s="1"/>
      <c r="KYE10" s="1"/>
      <c r="KYF10" s="1"/>
      <c r="KYG10" s="1"/>
      <c r="KYH10" s="1"/>
      <c r="KYI10" s="1"/>
      <c r="KYJ10" s="1"/>
      <c r="KYK10" s="1"/>
      <c r="KYL10" s="1"/>
      <c r="KYM10" s="1"/>
      <c r="KYN10" s="1"/>
      <c r="KYO10" s="1"/>
      <c r="KYP10" s="1"/>
      <c r="KYQ10" s="1"/>
      <c r="KYR10" s="1"/>
      <c r="KYS10" s="1"/>
      <c r="KYT10" s="1"/>
      <c r="KYU10" s="1"/>
      <c r="KYV10" s="1"/>
      <c r="KYW10" s="1"/>
      <c r="KYX10" s="1"/>
      <c r="KYY10" s="1"/>
      <c r="KYZ10" s="1"/>
      <c r="KZA10" s="1"/>
      <c r="KZB10" s="1"/>
      <c r="KZC10" s="1"/>
      <c r="KZD10" s="1"/>
      <c r="KZE10" s="1"/>
      <c r="KZF10" s="1"/>
      <c r="KZG10" s="1"/>
      <c r="KZH10" s="1"/>
      <c r="KZI10" s="1"/>
      <c r="KZJ10" s="1"/>
      <c r="KZK10" s="1"/>
      <c r="KZL10" s="1"/>
      <c r="KZM10" s="1"/>
      <c r="KZN10" s="1"/>
      <c r="KZO10" s="1"/>
      <c r="KZP10" s="1"/>
      <c r="KZQ10" s="1"/>
      <c r="KZR10" s="1"/>
      <c r="KZS10" s="1"/>
      <c r="KZT10" s="1"/>
      <c r="KZU10" s="1"/>
      <c r="KZV10" s="1"/>
      <c r="KZW10" s="1"/>
      <c r="KZX10" s="1"/>
      <c r="KZY10" s="1"/>
      <c r="KZZ10" s="1"/>
      <c r="LAA10" s="1"/>
      <c r="LAB10" s="1"/>
      <c r="LAC10" s="1"/>
      <c r="LAD10" s="1"/>
      <c r="LAE10" s="1"/>
      <c r="LAF10" s="1"/>
      <c r="LAG10" s="1"/>
      <c r="LAH10" s="1"/>
      <c r="LAI10" s="1"/>
      <c r="LAJ10" s="1"/>
      <c r="LAK10" s="1"/>
      <c r="LAL10" s="1"/>
      <c r="LAM10" s="1"/>
      <c r="LAN10" s="1"/>
      <c r="LAO10" s="1"/>
      <c r="LAP10" s="1"/>
      <c r="LAQ10" s="1"/>
      <c r="LAR10" s="1"/>
      <c r="LAS10" s="1"/>
      <c r="LAT10" s="1"/>
      <c r="LAU10" s="1"/>
      <c r="LAV10" s="1"/>
      <c r="LAW10" s="1"/>
      <c r="LAX10" s="1"/>
      <c r="LAY10" s="1"/>
      <c r="LAZ10" s="1"/>
      <c r="LBA10" s="1"/>
      <c r="LBB10" s="1"/>
      <c r="LBC10" s="1"/>
      <c r="LBD10" s="1"/>
      <c r="LBE10" s="1"/>
      <c r="LBF10" s="1"/>
      <c r="LBG10" s="1"/>
      <c r="LBH10" s="1"/>
      <c r="LBI10" s="1"/>
      <c r="LBJ10" s="1"/>
      <c r="LBK10" s="1"/>
      <c r="LBL10" s="1"/>
      <c r="LBM10" s="1"/>
      <c r="LBN10" s="1"/>
      <c r="LBO10" s="1"/>
      <c r="LBP10" s="1"/>
      <c r="LBQ10" s="1"/>
      <c r="LBR10" s="1"/>
      <c r="LBS10" s="1"/>
      <c r="LBT10" s="1"/>
      <c r="LBU10" s="1"/>
      <c r="LBV10" s="1"/>
      <c r="LBW10" s="1"/>
      <c r="LBX10" s="1"/>
      <c r="LBY10" s="1"/>
      <c r="LBZ10" s="1"/>
      <c r="LCA10" s="1"/>
      <c r="LCB10" s="1"/>
      <c r="LCC10" s="1"/>
      <c r="LCD10" s="1"/>
      <c r="LCE10" s="1"/>
      <c r="LCF10" s="1"/>
      <c r="LCG10" s="1"/>
      <c r="LCH10" s="1"/>
      <c r="LCI10" s="1"/>
      <c r="LCJ10" s="1"/>
      <c r="LCK10" s="1"/>
      <c r="LCL10" s="1"/>
      <c r="LCM10" s="1"/>
      <c r="LCN10" s="1"/>
      <c r="LCO10" s="1"/>
      <c r="LCP10" s="1"/>
      <c r="LCQ10" s="1"/>
      <c r="LCR10" s="1"/>
      <c r="LCS10" s="1"/>
      <c r="LCT10" s="1"/>
      <c r="LCU10" s="1"/>
      <c r="LCV10" s="1"/>
      <c r="LCW10" s="1"/>
      <c r="LCX10" s="1"/>
      <c r="LCY10" s="1"/>
      <c r="LCZ10" s="1"/>
      <c r="LDA10" s="1"/>
      <c r="LDB10" s="1"/>
      <c r="LDC10" s="1"/>
      <c r="LDD10" s="1"/>
      <c r="LDE10" s="1"/>
      <c r="LDF10" s="1"/>
      <c r="LDG10" s="1"/>
      <c r="LDH10" s="1"/>
      <c r="LDI10" s="1"/>
      <c r="LDJ10" s="1"/>
      <c r="LDK10" s="1"/>
      <c r="LDL10" s="1"/>
      <c r="LDM10" s="1"/>
      <c r="LDN10" s="1"/>
      <c r="LDO10" s="1"/>
      <c r="LDP10" s="1"/>
      <c r="LDQ10" s="1"/>
      <c r="LDR10" s="1"/>
      <c r="LDS10" s="1"/>
      <c r="LDT10" s="1"/>
      <c r="LDU10" s="1"/>
      <c r="LDV10" s="1"/>
      <c r="LDW10" s="1"/>
      <c r="LDX10" s="1"/>
      <c r="LDY10" s="1"/>
      <c r="LDZ10" s="1"/>
      <c r="LEA10" s="1"/>
      <c r="LEB10" s="1"/>
      <c r="LEC10" s="1"/>
      <c r="LED10" s="1"/>
      <c r="LEE10" s="1"/>
      <c r="LEF10" s="1"/>
      <c r="LEG10" s="1"/>
      <c r="LEH10" s="1"/>
      <c r="LEI10" s="1"/>
      <c r="LEJ10" s="1"/>
      <c r="LEK10" s="1"/>
      <c r="LEL10" s="1"/>
      <c r="LEM10" s="1"/>
      <c r="LEN10" s="1"/>
      <c r="LEO10" s="1"/>
      <c r="LEP10" s="1"/>
      <c r="LEQ10" s="1"/>
      <c r="LER10" s="1"/>
      <c r="LES10" s="1"/>
      <c r="LET10" s="1"/>
      <c r="LEU10" s="1"/>
      <c r="LEV10" s="1"/>
      <c r="LEW10" s="1"/>
      <c r="LEX10" s="1"/>
      <c r="LEY10" s="1"/>
      <c r="LEZ10" s="1"/>
      <c r="LFA10" s="1"/>
      <c r="LFB10" s="1"/>
      <c r="LFC10" s="1"/>
      <c r="LFD10" s="1"/>
      <c r="LFE10" s="1"/>
      <c r="LFF10" s="1"/>
      <c r="LFG10" s="1"/>
      <c r="LFH10" s="1"/>
      <c r="LFI10" s="1"/>
      <c r="LFJ10" s="1"/>
      <c r="LFK10" s="1"/>
      <c r="LFL10" s="1"/>
      <c r="LFM10" s="1"/>
      <c r="LFN10" s="1"/>
      <c r="LFO10" s="1"/>
      <c r="LFP10" s="1"/>
      <c r="LFQ10" s="1"/>
      <c r="LFR10" s="1"/>
      <c r="LFS10" s="1"/>
      <c r="LFT10" s="1"/>
      <c r="LFU10" s="1"/>
      <c r="LFV10" s="1"/>
      <c r="LFW10" s="1"/>
      <c r="LFX10" s="1"/>
      <c r="LFY10" s="1"/>
      <c r="LFZ10" s="1"/>
      <c r="LGA10" s="1"/>
      <c r="LGB10" s="1"/>
      <c r="LGC10" s="1"/>
      <c r="LGD10" s="1"/>
      <c r="LGE10" s="1"/>
      <c r="LGF10" s="1"/>
      <c r="LGG10" s="1"/>
      <c r="LGH10" s="1"/>
      <c r="LGI10" s="1"/>
      <c r="LGJ10" s="1"/>
      <c r="LGK10" s="1"/>
      <c r="LGL10" s="1"/>
      <c r="LGM10" s="1"/>
      <c r="LGN10" s="1"/>
      <c r="LGO10" s="1"/>
      <c r="LGP10" s="1"/>
      <c r="LGQ10" s="1"/>
      <c r="LGR10" s="1"/>
      <c r="LGS10" s="1"/>
      <c r="LGT10" s="1"/>
      <c r="LGU10" s="1"/>
      <c r="LGV10" s="1"/>
      <c r="LGW10" s="1"/>
      <c r="LGX10" s="1"/>
      <c r="LGY10" s="1"/>
      <c r="LGZ10" s="1"/>
      <c r="LHA10" s="1"/>
      <c r="LHB10" s="1"/>
      <c r="LHC10" s="1"/>
      <c r="LHD10" s="1"/>
      <c r="LHE10" s="1"/>
      <c r="LHF10" s="1"/>
      <c r="LHG10" s="1"/>
      <c r="LHH10" s="1"/>
      <c r="LHI10" s="1"/>
      <c r="LHJ10" s="1"/>
      <c r="LHK10" s="1"/>
      <c r="LHL10" s="1"/>
      <c r="LHM10" s="1"/>
      <c r="LHN10" s="1"/>
      <c r="LHO10" s="1"/>
      <c r="LHP10" s="1"/>
      <c r="LHQ10" s="1"/>
      <c r="LHR10" s="1"/>
      <c r="LHS10" s="1"/>
      <c r="LHT10" s="1"/>
      <c r="LHU10" s="1"/>
      <c r="LHV10" s="1"/>
      <c r="LHW10" s="1"/>
      <c r="LHX10" s="1"/>
      <c r="LHY10" s="1"/>
      <c r="LHZ10" s="1"/>
      <c r="LIA10" s="1"/>
      <c r="LIB10" s="1"/>
      <c r="LIC10" s="1"/>
      <c r="LID10" s="1"/>
      <c r="LIE10" s="1"/>
      <c r="LIF10" s="1"/>
      <c r="LIG10" s="1"/>
      <c r="LIH10" s="1"/>
      <c r="LII10" s="1"/>
      <c r="LIJ10" s="1"/>
      <c r="LIK10" s="1"/>
      <c r="LIL10" s="1"/>
      <c r="LIM10" s="1"/>
      <c r="LIN10" s="1"/>
      <c r="LIO10" s="1"/>
      <c r="LIP10" s="1"/>
      <c r="LIQ10" s="1"/>
      <c r="LIR10" s="1"/>
      <c r="LIS10" s="1"/>
      <c r="LIT10" s="1"/>
      <c r="LIU10" s="1"/>
      <c r="LIV10" s="1"/>
      <c r="LIW10" s="1"/>
      <c r="LIX10" s="1"/>
      <c r="LIY10" s="1"/>
      <c r="LIZ10" s="1"/>
      <c r="LJA10" s="1"/>
      <c r="LJB10" s="1"/>
      <c r="LJC10" s="1"/>
      <c r="LJD10" s="1"/>
      <c r="LJE10" s="1"/>
      <c r="LJF10" s="1"/>
      <c r="LJG10" s="1"/>
      <c r="LJH10" s="1"/>
      <c r="LJI10" s="1"/>
      <c r="LJJ10" s="1"/>
      <c r="LJK10" s="1"/>
      <c r="LJL10" s="1"/>
      <c r="LJM10" s="1"/>
      <c r="LJN10" s="1"/>
      <c r="LJO10" s="1"/>
      <c r="LJP10" s="1"/>
      <c r="LJQ10" s="1"/>
      <c r="LJR10" s="1"/>
      <c r="LJS10" s="1"/>
      <c r="LJT10" s="1"/>
      <c r="LJU10" s="1"/>
      <c r="LJV10" s="1"/>
      <c r="LJW10" s="1"/>
      <c r="LJX10" s="1"/>
      <c r="LJY10" s="1"/>
      <c r="LJZ10" s="1"/>
      <c r="LKA10" s="1"/>
      <c r="LKB10" s="1"/>
      <c r="LKC10" s="1"/>
      <c r="LKD10" s="1"/>
      <c r="LKE10" s="1"/>
      <c r="LKF10" s="1"/>
      <c r="LKG10" s="1"/>
      <c r="LKH10" s="1"/>
      <c r="LKI10" s="1"/>
      <c r="LKJ10" s="1"/>
      <c r="LKK10" s="1"/>
      <c r="LKL10" s="1"/>
      <c r="LKM10" s="1"/>
      <c r="LKN10" s="1"/>
      <c r="LKO10" s="1"/>
      <c r="LKP10" s="1"/>
      <c r="LKQ10" s="1"/>
      <c r="LKR10" s="1"/>
      <c r="LKS10" s="1"/>
      <c r="LKT10" s="1"/>
      <c r="LKU10" s="1"/>
      <c r="LKV10" s="1"/>
      <c r="LKW10" s="1"/>
      <c r="LKX10" s="1"/>
      <c r="LKY10" s="1"/>
      <c r="LKZ10" s="1"/>
      <c r="LLA10" s="1"/>
      <c r="LLB10" s="1"/>
      <c r="LLC10" s="1"/>
      <c r="LLD10" s="1"/>
      <c r="LLE10" s="1"/>
      <c r="LLF10" s="1"/>
      <c r="LLG10" s="1"/>
      <c r="LLH10" s="1"/>
      <c r="LLI10" s="1"/>
      <c r="LLJ10" s="1"/>
      <c r="LLK10" s="1"/>
      <c r="LLL10" s="1"/>
      <c r="LLM10" s="1"/>
      <c r="LLN10" s="1"/>
      <c r="LLO10" s="1"/>
      <c r="LLP10" s="1"/>
      <c r="LLQ10" s="1"/>
      <c r="LLR10" s="1"/>
      <c r="LLS10" s="1"/>
      <c r="LLT10" s="1"/>
      <c r="LLU10" s="1"/>
      <c r="LLV10" s="1"/>
      <c r="LLW10" s="1"/>
      <c r="LLX10" s="1"/>
      <c r="LLY10" s="1"/>
      <c r="LLZ10" s="1"/>
      <c r="LMA10" s="1"/>
      <c r="LMB10" s="1"/>
      <c r="LMC10" s="1"/>
      <c r="LMD10" s="1"/>
      <c r="LME10" s="1"/>
      <c r="LMF10" s="1"/>
      <c r="LMG10" s="1"/>
      <c r="LMH10" s="1"/>
      <c r="LMI10" s="1"/>
      <c r="LMJ10" s="1"/>
      <c r="LMK10" s="1"/>
      <c r="LML10" s="1"/>
      <c r="LMM10" s="1"/>
      <c r="LMN10" s="1"/>
      <c r="LMO10" s="1"/>
      <c r="LMP10" s="1"/>
      <c r="LMQ10" s="1"/>
      <c r="LMR10" s="1"/>
      <c r="LMS10" s="1"/>
      <c r="LMT10" s="1"/>
      <c r="LMU10" s="1"/>
      <c r="LMV10" s="1"/>
      <c r="LMW10" s="1"/>
      <c r="LMX10" s="1"/>
      <c r="LMY10" s="1"/>
      <c r="LMZ10" s="1"/>
      <c r="LNA10" s="1"/>
      <c r="LNB10" s="1"/>
      <c r="LNC10" s="1"/>
      <c r="LND10" s="1"/>
      <c r="LNE10" s="1"/>
      <c r="LNF10" s="1"/>
      <c r="LNG10" s="1"/>
      <c r="LNH10" s="1"/>
      <c r="LNI10" s="1"/>
      <c r="LNJ10" s="1"/>
      <c r="LNK10" s="1"/>
      <c r="LNL10" s="1"/>
      <c r="LNM10" s="1"/>
      <c r="LNN10" s="1"/>
      <c r="LNO10" s="1"/>
      <c r="LNP10" s="1"/>
      <c r="LNQ10" s="1"/>
      <c r="LNR10" s="1"/>
      <c r="LNS10" s="1"/>
      <c r="LNT10" s="1"/>
      <c r="LNU10" s="1"/>
      <c r="LNV10" s="1"/>
      <c r="LNW10" s="1"/>
      <c r="LNX10" s="1"/>
      <c r="LNY10" s="1"/>
      <c r="LNZ10" s="1"/>
      <c r="LOA10" s="1"/>
      <c r="LOB10" s="1"/>
      <c r="LOC10" s="1"/>
      <c r="LOD10" s="1"/>
      <c r="LOE10" s="1"/>
      <c r="LOF10" s="1"/>
      <c r="LOG10" s="1"/>
      <c r="LOH10" s="1"/>
      <c r="LOI10" s="1"/>
      <c r="LOJ10" s="1"/>
      <c r="LOK10" s="1"/>
      <c r="LOL10" s="1"/>
      <c r="LOM10" s="1"/>
      <c r="LON10" s="1"/>
      <c r="LOO10" s="1"/>
      <c r="LOP10" s="1"/>
      <c r="LOQ10" s="1"/>
      <c r="LOR10" s="1"/>
      <c r="LOS10" s="1"/>
      <c r="LOT10" s="1"/>
      <c r="LOU10" s="1"/>
      <c r="LOV10" s="1"/>
      <c r="LOW10" s="1"/>
      <c r="LOX10" s="1"/>
      <c r="LOY10" s="1"/>
      <c r="LOZ10" s="1"/>
      <c r="LPA10" s="1"/>
      <c r="LPB10" s="1"/>
      <c r="LPC10" s="1"/>
      <c r="LPD10" s="1"/>
      <c r="LPE10" s="1"/>
      <c r="LPF10" s="1"/>
      <c r="LPG10" s="1"/>
      <c r="LPH10" s="1"/>
      <c r="LPI10" s="1"/>
      <c r="LPJ10" s="1"/>
      <c r="LPK10" s="1"/>
      <c r="LPL10" s="1"/>
      <c r="LPM10" s="1"/>
      <c r="LPN10" s="1"/>
      <c r="LPO10" s="1"/>
      <c r="LPP10" s="1"/>
      <c r="LPQ10" s="1"/>
      <c r="LPR10" s="1"/>
      <c r="LPS10" s="1"/>
      <c r="LPT10" s="1"/>
      <c r="LPU10" s="1"/>
      <c r="LPV10" s="1"/>
      <c r="LPW10" s="1"/>
      <c r="LPX10" s="1"/>
      <c r="LPY10" s="1"/>
      <c r="LPZ10" s="1"/>
      <c r="LQA10" s="1"/>
      <c r="LQB10" s="1"/>
      <c r="LQC10" s="1"/>
      <c r="LQD10" s="1"/>
      <c r="LQE10" s="1"/>
      <c r="LQF10" s="1"/>
      <c r="LQG10" s="1"/>
      <c r="LQH10" s="1"/>
      <c r="LQI10" s="1"/>
      <c r="LQJ10" s="1"/>
      <c r="LQK10" s="1"/>
      <c r="LQL10" s="1"/>
      <c r="LQM10" s="1"/>
      <c r="LQN10" s="1"/>
      <c r="LQO10" s="1"/>
      <c r="LQP10" s="1"/>
      <c r="LQQ10" s="1"/>
      <c r="LQR10" s="1"/>
      <c r="LQS10" s="1"/>
      <c r="LQT10" s="1"/>
      <c r="LQU10" s="1"/>
      <c r="LQV10" s="1"/>
      <c r="LQW10" s="1"/>
      <c r="LQX10" s="1"/>
      <c r="LQY10" s="1"/>
      <c r="LQZ10" s="1"/>
      <c r="LRA10" s="1"/>
      <c r="LRB10" s="1"/>
      <c r="LRC10" s="1"/>
      <c r="LRD10" s="1"/>
      <c r="LRE10" s="1"/>
      <c r="LRF10" s="1"/>
      <c r="LRG10" s="1"/>
      <c r="LRH10" s="1"/>
      <c r="LRI10" s="1"/>
      <c r="LRJ10" s="1"/>
      <c r="LRK10" s="1"/>
      <c r="LRL10" s="1"/>
      <c r="LRM10" s="1"/>
      <c r="LRN10" s="1"/>
      <c r="LRO10" s="1"/>
      <c r="LRP10" s="1"/>
      <c r="LRQ10" s="1"/>
      <c r="LRR10" s="1"/>
      <c r="LRS10" s="1"/>
      <c r="LRT10" s="1"/>
      <c r="LRU10" s="1"/>
      <c r="LRV10" s="1"/>
      <c r="LRW10" s="1"/>
      <c r="LRX10" s="1"/>
      <c r="LRY10" s="1"/>
      <c r="LRZ10" s="1"/>
      <c r="LSA10" s="1"/>
      <c r="LSB10" s="1"/>
      <c r="LSC10" s="1"/>
      <c r="LSD10" s="1"/>
      <c r="LSE10" s="1"/>
      <c r="LSF10" s="1"/>
      <c r="LSG10" s="1"/>
      <c r="LSH10" s="1"/>
      <c r="LSI10" s="1"/>
      <c r="LSJ10" s="1"/>
      <c r="LSK10" s="1"/>
      <c r="LSL10" s="1"/>
      <c r="LSM10" s="1"/>
      <c r="LSN10" s="1"/>
      <c r="LSO10" s="1"/>
      <c r="LSP10" s="1"/>
      <c r="LSQ10" s="1"/>
      <c r="LSR10" s="1"/>
      <c r="LSS10" s="1"/>
      <c r="LST10" s="1"/>
      <c r="LSU10" s="1"/>
      <c r="LSV10" s="1"/>
      <c r="LSW10" s="1"/>
      <c r="LSX10" s="1"/>
      <c r="LSY10" s="1"/>
      <c r="LSZ10" s="1"/>
      <c r="LTA10" s="1"/>
      <c r="LTB10" s="1"/>
      <c r="LTC10" s="1"/>
      <c r="LTD10" s="1"/>
      <c r="LTE10" s="1"/>
      <c r="LTF10" s="1"/>
      <c r="LTG10" s="1"/>
      <c r="LTH10" s="1"/>
      <c r="LTI10" s="1"/>
      <c r="LTJ10" s="1"/>
      <c r="LTK10" s="1"/>
      <c r="LTL10" s="1"/>
      <c r="LTM10" s="1"/>
      <c r="LTN10" s="1"/>
      <c r="LTO10" s="1"/>
      <c r="LTP10" s="1"/>
      <c r="LTQ10" s="1"/>
      <c r="LTR10" s="1"/>
      <c r="LTS10" s="1"/>
      <c r="LTT10" s="1"/>
      <c r="LTU10" s="1"/>
      <c r="LTV10" s="1"/>
      <c r="LTW10" s="1"/>
      <c r="LTX10" s="1"/>
      <c r="LTY10" s="1"/>
      <c r="LTZ10" s="1"/>
      <c r="LUA10" s="1"/>
      <c r="LUB10" s="1"/>
      <c r="LUC10" s="1"/>
      <c r="LUD10" s="1"/>
      <c r="LUE10" s="1"/>
      <c r="LUF10" s="1"/>
      <c r="LUG10" s="1"/>
      <c r="LUH10" s="1"/>
      <c r="LUI10" s="1"/>
      <c r="LUJ10" s="1"/>
      <c r="LUK10" s="1"/>
      <c r="LUL10" s="1"/>
      <c r="LUM10" s="1"/>
      <c r="LUN10" s="1"/>
      <c r="LUO10" s="1"/>
      <c r="LUP10" s="1"/>
      <c r="LUQ10" s="1"/>
      <c r="LUR10" s="1"/>
      <c r="LUS10" s="1"/>
      <c r="LUT10" s="1"/>
      <c r="LUU10" s="1"/>
      <c r="LUV10" s="1"/>
      <c r="LUW10" s="1"/>
      <c r="LUX10" s="1"/>
      <c r="LUY10" s="1"/>
      <c r="LUZ10" s="1"/>
      <c r="LVA10" s="1"/>
      <c r="LVB10" s="1"/>
      <c r="LVC10" s="1"/>
      <c r="LVD10" s="1"/>
      <c r="LVE10" s="1"/>
      <c r="LVF10" s="1"/>
      <c r="LVG10" s="1"/>
      <c r="LVH10" s="1"/>
      <c r="LVI10" s="1"/>
      <c r="LVJ10" s="1"/>
      <c r="LVK10" s="1"/>
      <c r="LVL10" s="1"/>
      <c r="LVM10" s="1"/>
      <c r="LVN10" s="1"/>
      <c r="LVO10" s="1"/>
      <c r="LVP10" s="1"/>
      <c r="LVQ10" s="1"/>
      <c r="LVR10" s="1"/>
      <c r="LVS10" s="1"/>
      <c r="LVT10" s="1"/>
      <c r="LVU10" s="1"/>
      <c r="LVV10" s="1"/>
      <c r="LVW10" s="1"/>
      <c r="LVX10" s="1"/>
      <c r="LVY10" s="1"/>
      <c r="LVZ10" s="1"/>
      <c r="LWA10" s="1"/>
      <c r="LWB10" s="1"/>
      <c r="LWC10" s="1"/>
      <c r="LWD10" s="1"/>
      <c r="LWE10" s="1"/>
      <c r="LWF10" s="1"/>
      <c r="LWG10" s="1"/>
      <c r="LWH10" s="1"/>
      <c r="LWI10" s="1"/>
      <c r="LWJ10" s="1"/>
      <c r="LWK10" s="1"/>
      <c r="LWL10" s="1"/>
      <c r="LWM10" s="1"/>
      <c r="LWN10" s="1"/>
      <c r="LWO10" s="1"/>
      <c r="LWP10" s="1"/>
      <c r="LWQ10" s="1"/>
      <c r="LWR10" s="1"/>
      <c r="LWS10" s="1"/>
      <c r="LWT10" s="1"/>
      <c r="LWU10" s="1"/>
      <c r="LWV10" s="1"/>
      <c r="LWW10" s="1"/>
      <c r="LWX10" s="1"/>
      <c r="LWY10" s="1"/>
      <c r="LWZ10" s="1"/>
      <c r="LXA10" s="1"/>
      <c r="LXB10" s="1"/>
      <c r="LXC10" s="1"/>
      <c r="LXD10" s="1"/>
      <c r="LXE10" s="1"/>
      <c r="LXF10" s="1"/>
      <c r="LXG10" s="1"/>
      <c r="LXH10" s="1"/>
      <c r="LXI10" s="1"/>
      <c r="LXJ10" s="1"/>
      <c r="LXK10" s="1"/>
      <c r="LXL10" s="1"/>
      <c r="LXM10" s="1"/>
      <c r="LXN10" s="1"/>
      <c r="LXO10" s="1"/>
      <c r="LXP10" s="1"/>
      <c r="LXQ10" s="1"/>
      <c r="LXR10" s="1"/>
      <c r="LXS10" s="1"/>
      <c r="LXT10" s="1"/>
      <c r="LXU10" s="1"/>
      <c r="LXV10" s="1"/>
      <c r="LXW10" s="1"/>
      <c r="LXX10" s="1"/>
      <c r="LXY10" s="1"/>
      <c r="LXZ10" s="1"/>
      <c r="LYA10" s="1"/>
      <c r="LYB10" s="1"/>
      <c r="LYC10" s="1"/>
      <c r="LYD10" s="1"/>
      <c r="LYE10" s="1"/>
      <c r="LYF10" s="1"/>
      <c r="LYG10" s="1"/>
      <c r="LYH10" s="1"/>
      <c r="LYI10" s="1"/>
      <c r="LYJ10" s="1"/>
      <c r="LYK10" s="1"/>
      <c r="LYL10" s="1"/>
      <c r="LYM10" s="1"/>
      <c r="LYN10" s="1"/>
      <c r="LYO10" s="1"/>
      <c r="LYP10" s="1"/>
      <c r="LYQ10" s="1"/>
      <c r="LYR10" s="1"/>
      <c r="LYS10" s="1"/>
      <c r="LYT10" s="1"/>
      <c r="LYU10" s="1"/>
      <c r="LYV10" s="1"/>
      <c r="LYW10" s="1"/>
      <c r="LYX10" s="1"/>
      <c r="LYY10" s="1"/>
      <c r="LYZ10" s="1"/>
      <c r="LZA10" s="1"/>
      <c r="LZB10" s="1"/>
      <c r="LZC10" s="1"/>
      <c r="LZD10" s="1"/>
      <c r="LZE10" s="1"/>
      <c r="LZF10" s="1"/>
      <c r="LZG10" s="1"/>
      <c r="LZH10" s="1"/>
      <c r="LZI10" s="1"/>
      <c r="LZJ10" s="1"/>
      <c r="LZK10" s="1"/>
      <c r="LZL10" s="1"/>
      <c r="LZM10" s="1"/>
      <c r="LZN10" s="1"/>
      <c r="LZO10" s="1"/>
      <c r="LZP10" s="1"/>
      <c r="LZQ10" s="1"/>
      <c r="LZR10" s="1"/>
      <c r="LZS10" s="1"/>
      <c r="LZT10" s="1"/>
      <c r="LZU10" s="1"/>
      <c r="LZV10" s="1"/>
      <c r="LZW10" s="1"/>
      <c r="LZX10" s="1"/>
      <c r="LZY10" s="1"/>
      <c r="LZZ10" s="1"/>
      <c r="MAA10" s="1"/>
      <c r="MAB10" s="1"/>
      <c r="MAC10" s="1"/>
      <c r="MAD10" s="1"/>
      <c r="MAE10" s="1"/>
      <c r="MAF10" s="1"/>
      <c r="MAG10" s="1"/>
      <c r="MAH10" s="1"/>
      <c r="MAI10" s="1"/>
      <c r="MAJ10" s="1"/>
      <c r="MAK10" s="1"/>
      <c r="MAL10" s="1"/>
      <c r="MAM10" s="1"/>
      <c r="MAN10" s="1"/>
      <c r="MAO10" s="1"/>
      <c r="MAP10" s="1"/>
      <c r="MAQ10" s="1"/>
      <c r="MAR10" s="1"/>
      <c r="MAS10" s="1"/>
      <c r="MAT10" s="1"/>
      <c r="MAU10" s="1"/>
      <c r="MAV10" s="1"/>
      <c r="MAW10" s="1"/>
      <c r="MAX10" s="1"/>
      <c r="MAY10" s="1"/>
      <c r="MAZ10" s="1"/>
      <c r="MBA10" s="1"/>
      <c r="MBB10" s="1"/>
      <c r="MBC10" s="1"/>
      <c r="MBD10" s="1"/>
      <c r="MBE10" s="1"/>
      <c r="MBF10" s="1"/>
      <c r="MBG10" s="1"/>
      <c r="MBH10" s="1"/>
      <c r="MBI10" s="1"/>
      <c r="MBJ10" s="1"/>
      <c r="MBK10" s="1"/>
      <c r="MBL10" s="1"/>
      <c r="MBM10" s="1"/>
      <c r="MBN10" s="1"/>
      <c r="MBO10" s="1"/>
      <c r="MBP10" s="1"/>
      <c r="MBQ10" s="1"/>
      <c r="MBR10" s="1"/>
      <c r="MBS10" s="1"/>
      <c r="MBT10" s="1"/>
      <c r="MBU10" s="1"/>
      <c r="MBV10" s="1"/>
      <c r="MBW10" s="1"/>
      <c r="MBX10" s="1"/>
      <c r="MBY10" s="1"/>
      <c r="MBZ10" s="1"/>
      <c r="MCA10" s="1"/>
      <c r="MCB10" s="1"/>
      <c r="MCC10" s="1"/>
      <c r="MCD10" s="1"/>
      <c r="MCE10" s="1"/>
      <c r="MCF10" s="1"/>
      <c r="MCG10" s="1"/>
      <c r="MCH10" s="1"/>
      <c r="MCI10" s="1"/>
      <c r="MCJ10" s="1"/>
      <c r="MCK10" s="1"/>
      <c r="MCL10" s="1"/>
      <c r="MCM10" s="1"/>
      <c r="MCN10" s="1"/>
      <c r="MCO10" s="1"/>
      <c r="MCP10" s="1"/>
      <c r="MCQ10" s="1"/>
      <c r="MCR10" s="1"/>
      <c r="MCS10" s="1"/>
      <c r="MCT10" s="1"/>
      <c r="MCU10" s="1"/>
      <c r="MCV10" s="1"/>
      <c r="MCW10" s="1"/>
      <c r="MCX10" s="1"/>
      <c r="MCY10" s="1"/>
      <c r="MCZ10" s="1"/>
      <c r="MDA10" s="1"/>
      <c r="MDB10" s="1"/>
      <c r="MDC10" s="1"/>
      <c r="MDD10" s="1"/>
      <c r="MDE10" s="1"/>
      <c r="MDF10" s="1"/>
      <c r="MDG10" s="1"/>
      <c r="MDH10" s="1"/>
      <c r="MDI10" s="1"/>
      <c r="MDJ10" s="1"/>
      <c r="MDK10" s="1"/>
      <c r="MDL10" s="1"/>
      <c r="MDM10" s="1"/>
      <c r="MDN10" s="1"/>
      <c r="MDO10" s="1"/>
      <c r="MDP10" s="1"/>
      <c r="MDQ10" s="1"/>
      <c r="MDR10" s="1"/>
      <c r="MDS10" s="1"/>
      <c r="MDT10" s="1"/>
      <c r="MDU10" s="1"/>
      <c r="MDV10" s="1"/>
      <c r="MDW10" s="1"/>
      <c r="MDX10" s="1"/>
      <c r="MDY10" s="1"/>
      <c r="MDZ10" s="1"/>
      <c r="MEA10" s="1"/>
      <c r="MEB10" s="1"/>
      <c r="MEC10" s="1"/>
      <c r="MED10" s="1"/>
      <c r="MEE10" s="1"/>
      <c r="MEF10" s="1"/>
      <c r="MEG10" s="1"/>
      <c r="MEH10" s="1"/>
      <c r="MEI10" s="1"/>
      <c r="MEJ10" s="1"/>
      <c r="MEK10" s="1"/>
      <c r="MEL10" s="1"/>
      <c r="MEM10" s="1"/>
      <c r="MEN10" s="1"/>
      <c r="MEO10" s="1"/>
      <c r="MEP10" s="1"/>
      <c r="MEQ10" s="1"/>
      <c r="MER10" s="1"/>
      <c r="MES10" s="1"/>
      <c r="MET10" s="1"/>
      <c r="MEU10" s="1"/>
      <c r="MEV10" s="1"/>
      <c r="MEW10" s="1"/>
      <c r="MEX10" s="1"/>
      <c r="MEY10" s="1"/>
      <c r="MEZ10" s="1"/>
      <c r="MFA10" s="1"/>
      <c r="MFB10" s="1"/>
      <c r="MFC10" s="1"/>
      <c r="MFD10" s="1"/>
      <c r="MFE10" s="1"/>
      <c r="MFF10" s="1"/>
      <c r="MFG10" s="1"/>
      <c r="MFH10" s="1"/>
      <c r="MFI10" s="1"/>
      <c r="MFJ10" s="1"/>
      <c r="MFK10" s="1"/>
      <c r="MFL10" s="1"/>
      <c r="MFM10" s="1"/>
      <c r="MFN10" s="1"/>
      <c r="MFO10" s="1"/>
      <c r="MFP10" s="1"/>
      <c r="MFQ10" s="1"/>
      <c r="MFR10" s="1"/>
      <c r="MFS10" s="1"/>
      <c r="MFT10" s="1"/>
      <c r="MFU10" s="1"/>
      <c r="MFV10" s="1"/>
      <c r="MFW10" s="1"/>
      <c r="MFX10" s="1"/>
      <c r="MFY10" s="1"/>
      <c r="MFZ10" s="1"/>
      <c r="MGA10" s="1"/>
      <c r="MGB10" s="1"/>
      <c r="MGC10" s="1"/>
      <c r="MGD10" s="1"/>
      <c r="MGE10" s="1"/>
      <c r="MGF10" s="1"/>
      <c r="MGG10" s="1"/>
      <c r="MGH10" s="1"/>
      <c r="MGI10" s="1"/>
      <c r="MGJ10" s="1"/>
      <c r="MGK10" s="1"/>
      <c r="MGL10" s="1"/>
      <c r="MGM10" s="1"/>
      <c r="MGN10" s="1"/>
      <c r="MGO10" s="1"/>
      <c r="MGP10" s="1"/>
      <c r="MGQ10" s="1"/>
      <c r="MGR10" s="1"/>
      <c r="MGS10" s="1"/>
      <c r="MGT10" s="1"/>
      <c r="MGU10" s="1"/>
      <c r="MGV10" s="1"/>
      <c r="MGW10" s="1"/>
      <c r="MGX10" s="1"/>
      <c r="MGY10" s="1"/>
      <c r="MGZ10" s="1"/>
      <c r="MHA10" s="1"/>
      <c r="MHB10" s="1"/>
      <c r="MHC10" s="1"/>
      <c r="MHD10" s="1"/>
      <c r="MHE10" s="1"/>
      <c r="MHF10" s="1"/>
      <c r="MHG10" s="1"/>
      <c r="MHH10" s="1"/>
      <c r="MHI10" s="1"/>
      <c r="MHJ10" s="1"/>
      <c r="MHK10" s="1"/>
      <c r="MHL10" s="1"/>
      <c r="MHM10" s="1"/>
      <c r="MHN10" s="1"/>
      <c r="MHO10" s="1"/>
      <c r="MHP10" s="1"/>
      <c r="MHQ10" s="1"/>
      <c r="MHR10" s="1"/>
      <c r="MHS10" s="1"/>
      <c r="MHT10" s="1"/>
      <c r="MHU10" s="1"/>
      <c r="MHV10" s="1"/>
      <c r="MHW10" s="1"/>
      <c r="MHX10" s="1"/>
      <c r="MHY10" s="1"/>
      <c r="MHZ10" s="1"/>
      <c r="MIA10" s="1"/>
      <c r="MIB10" s="1"/>
      <c r="MIC10" s="1"/>
      <c r="MID10" s="1"/>
      <c r="MIE10" s="1"/>
      <c r="MIF10" s="1"/>
      <c r="MIG10" s="1"/>
      <c r="MIH10" s="1"/>
      <c r="MII10" s="1"/>
      <c r="MIJ10" s="1"/>
      <c r="MIK10" s="1"/>
      <c r="MIL10" s="1"/>
      <c r="MIM10" s="1"/>
      <c r="MIN10" s="1"/>
      <c r="MIO10" s="1"/>
      <c r="MIP10" s="1"/>
      <c r="MIQ10" s="1"/>
      <c r="MIR10" s="1"/>
      <c r="MIS10" s="1"/>
      <c r="MIT10" s="1"/>
      <c r="MIU10" s="1"/>
      <c r="MIV10" s="1"/>
      <c r="MIW10" s="1"/>
      <c r="MIX10" s="1"/>
      <c r="MIY10" s="1"/>
      <c r="MIZ10" s="1"/>
      <c r="MJA10" s="1"/>
      <c r="MJB10" s="1"/>
      <c r="MJC10" s="1"/>
      <c r="MJD10" s="1"/>
      <c r="MJE10" s="1"/>
      <c r="MJF10" s="1"/>
      <c r="MJG10" s="1"/>
      <c r="MJH10" s="1"/>
      <c r="MJI10" s="1"/>
      <c r="MJJ10" s="1"/>
      <c r="MJK10" s="1"/>
      <c r="MJL10" s="1"/>
      <c r="MJM10" s="1"/>
      <c r="MJN10" s="1"/>
      <c r="MJO10" s="1"/>
      <c r="MJP10" s="1"/>
      <c r="MJQ10" s="1"/>
      <c r="MJR10" s="1"/>
      <c r="MJS10" s="1"/>
      <c r="MJT10" s="1"/>
      <c r="MJU10" s="1"/>
      <c r="MJV10" s="1"/>
      <c r="MJW10" s="1"/>
      <c r="MJX10" s="1"/>
      <c r="MJY10" s="1"/>
      <c r="MJZ10" s="1"/>
      <c r="MKA10" s="1"/>
      <c r="MKB10" s="1"/>
      <c r="MKC10" s="1"/>
      <c r="MKD10" s="1"/>
      <c r="MKE10" s="1"/>
      <c r="MKF10" s="1"/>
      <c r="MKG10" s="1"/>
      <c r="MKH10" s="1"/>
      <c r="MKI10" s="1"/>
      <c r="MKJ10" s="1"/>
      <c r="MKK10" s="1"/>
      <c r="MKL10" s="1"/>
      <c r="MKM10" s="1"/>
      <c r="MKN10" s="1"/>
      <c r="MKO10" s="1"/>
      <c r="MKP10" s="1"/>
      <c r="MKQ10" s="1"/>
      <c r="MKR10" s="1"/>
      <c r="MKS10" s="1"/>
      <c r="MKT10" s="1"/>
      <c r="MKU10" s="1"/>
      <c r="MKV10" s="1"/>
      <c r="MKW10" s="1"/>
      <c r="MKX10" s="1"/>
      <c r="MKY10" s="1"/>
      <c r="MKZ10" s="1"/>
      <c r="MLA10" s="1"/>
      <c r="MLB10" s="1"/>
      <c r="MLC10" s="1"/>
      <c r="MLD10" s="1"/>
      <c r="MLE10" s="1"/>
      <c r="MLF10" s="1"/>
      <c r="MLG10" s="1"/>
      <c r="MLH10" s="1"/>
      <c r="MLI10" s="1"/>
      <c r="MLJ10" s="1"/>
      <c r="MLK10" s="1"/>
      <c r="MLL10" s="1"/>
      <c r="MLM10" s="1"/>
      <c r="MLN10" s="1"/>
      <c r="MLO10" s="1"/>
      <c r="MLP10" s="1"/>
      <c r="MLQ10" s="1"/>
      <c r="MLR10" s="1"/>
      <c r="MLS10" s="1"/>
      <c r="MLT10" s="1"/>
      <c r="MLU10" s="1"/>
      <c r="MLV10" s="1"/>
      <c r="MLW10" s="1"/>
      <c r="MLX10" s="1"/>
      <c r="MLY10" s="1"/>
      <c r="MLZ10" s="1"/>
      <c r="MMA10" s="1"/>
      <c r="MMB10" s="1"/>
      <c r="MMC10" s="1"/>
      <c r="MMD10" s="1"/>
      <c r="MME10" s="1"/>
      <c r="MMF10" s="1"/>
      <c r="MMG10" s="1"/>
      <c r="MMH10" s="1"/>
      <c r="MMI10" s="1"/>
      <c r="MMJ10" s="1"/>
      <c r="MMK10" s="1"/>
      <c r="MML10" s="1"/>
      <c r="MMM10" s="1"/>
      <c r="MMN10" s="1"/>
      <c r="MMO10" s="1"/>
      <c r="MMP10" s="1"/>
      <c r="MMQ10" s="1"/>
      <c r="MMR10" s="1"/>
      <c r="MMS10" s="1"/>
      <c r="MMT10" s="1"/>
      <c r="MMU10" s="1"/>
      <c r="MMV10" s="1"/>
      <c r="MMW10" s="1"/>
      <c r="MMX10" s="1"/>
      <c r="MMY10" s="1"/>
      <c r="MMZ10" s="1"/>
      <c r="MNA10" s="1"/>
      <c r="MNB10" s="1"/>
      <c r="MNC10" s="1"/>
      <c r="MND10" s="1"/>
      <c r="MNE10" s="1"/>
      <c r="MNF10" s="1"/>
      <c r="MNG10" s="1"/>
      <c r="MNH10" s="1"/>
      <c r="MNI10" s="1"/>
      <c r="MNJ10" s="1"/>
      <c r="MNK10" s="1"/>
      <c r="MNL10" s="1"/>
      <c r="MNM10" s="1"/>
      <c r="MNN10" s="1"/>
      <c r="MNO10" s="1"/>
      <c r="MNP10" s="1"/>
      <c r="MNQ10" s="1"/>
      <c r="MNR10" s="1"/>
      <c r="MNS10" s="1"/>
      <c r="MNT10" s="1"/>
      <c r="MNU10" s="1"/>
      <c r="MNV10" s="1"/>
      <c r="MNW10" s="1"/>
      <c r="MNX10" s="1"/>
      <c r="MNY10" s="1"/>
      <c r="MNZ10" s="1"/>
      <c r="MOA10" s="1"/>
      <c r="MOB10" s="1"/>
      <c r="MOC10" s="1"/>
      <c r="MOD10" s="1"/>
      <c r="MOE10" s="1"/>
      <c r="MOF10" s="1"/>
      <c r="MOG10" s="1"/>
      <c r="MOH10" s="1"/>
      <c r="MOI10" s="1"/>
      <c r="MOJ10" s="1"/>
      <c r="MOK10" s="1"/>
      <c r="MOL10" s="1"/>
      <c r="MOM10" s="1"/>
      <c r="MON10" s="1"/>
      <c r="MOO10" s="1"/>
      <c r="MOP10" s="1"/>
      <c r="MOQ10" s="1"/>
      <c r="MOR10" s="1"/>
      <c r="MOS10" s="1"/>
      <c r="MOT10" s="1"/>
      <c r="MOU10" s="1"/>
      <c r="MOV10" s="1"/>
      <c r="MOW10" s="1"/>
      <c r="MOX10" s="1"/>
      <c r="MOY10" s="1"/>
      <c r="MOZ10" s="1"/>
      <c r="MPA10" s="1"/>
      <c r="MPB10" s="1"/>
      <c r="MPC10" s="1"/>
      <c r="MPD10" s="1"/>
      <c r="MPE10" s="1"/>
      <c r="MPF10" s="1"/>
      <c r="MPG10" s="1"/>
      <c r="MPH10" s="1"/>
      <c r="MPI10" s="1"/>
      <c r="MPJ10" s="1"/>
      <c r="MPK10" s="1"/>
      <c r="MPL10" s="1"/>
      <c r="MPM10" s="1"/>
      <c r="MPN10" s="1"/>
      <c r="MPO10" s="1"/>
      <c r="MPP10" s="1"/>
      <c r="MPQ10" s="1"/>
      <c r="MPR10" s="1"/>
      <c r="MPS10" s="1"/>
      <c r="MPT10" s="1"/>
      <c r="MPU10" s="1"/>
      <c r="MPV10" s="1"/>
      <c r="MPW10" s="1"/>
      <c r="MPX10" s="1"/>
      <c r="MPY10" s="1"/>
      <c r="MPZ10" s="1"/>
      <c r="MQA10" s="1"/>
      <c r="MQB10" s="1"/>
      <c r="MQC10" s="1"/>
      <c r="MQD10" s="1"/>
      <c r="MQE10" s="1"/>
      <c r="MQF10" s="1"/>
      <c r="MQG10" s="1"/>
      <c r="MQH10" s="1"/>
      <c r="MQI10" s="1"/>
      <c r="MQJ10" s="1"/>
      <c r="MQK10" s="1"/>
      <c r="MQL10" s="1"/>
      <c r="MQM10" s="1"/>
      <c r="MQN10" s="1"/>
      <c r="MQO10" s="1"/>
      <c r="MQP10" s="1"/>
      <c r="MQQ10" s="1"/>
      <c r="MQR10" s="1"/>
      <c r="MQS10" s="1"/>
      <c r="MQT10" s="1"/>
      <c r="MQU10" s="1"/>
      <c r="MQV10" s="1"/>
      <c r="MQW10" s="1"/>
      <c r="MQX10" s="1"/>
      <c r="MQY10" s="1"/>
      <c r="MQZ10" s="1"/>
      <c r="MRA10" s="1"/>
      <c r="MRB10" s="1"/>
      <c r="MRC10" s="1"/>
      <c r="MRD10" s="1"/>
      <c r="MRE10" s="1"/>
      <c r="MRF10" s="1"/>
      <c r="MRG10" s="1"/>
      <c r="MRH10" s="1"/>
      <c r="MRI10" s="1"/>
      <c r="MRJ10" s="1"/>
      <c r="MRK10" s="1"/>
      <c r="MRL10" s="1"/>
      <c r="MRM10" s="1"/>
      <c r="MRN10" s="1"/>
      <c r="MRO10" s="1"/>
      <c r="MRP10" s="1"/>
      <c r="MRQ10" s="1"/>
      <c r="MRR10" s="1"/>
      <c r="MRS10" s="1"/>
      <c r="MRT10" s="1"/>
      <c r="MRU10" s="1"/>
      <c r="MRV10" s="1"/>
      <c r="MRW10" s="1"/>
      <c r="MRX10" s="1"/>
      <c r="MRY10" s="1"/>
      <c r="MRZ10" s="1"/>
      <c r="MSA10" s="1"/>
      <c r="MSB10" s="1"/>
      <c r="MSC10" s="1"/>
      <c r="MSD10" s="1"/>
      <c r="MSE10" s="1"/>
      <c r="MSF10" s="1"/>
      <c r="MSG10" s="1"/>
      <c r="MSH10" s="1"/>
      <c r="MSI10" s="1"/>
      <c r="MSJ10" s="1"/>
      <c r="MSK10" s="1"/>
      <c r="MSL10" s="1"/>
      <c r="MSM10" s="1"/>
      <c r="MSN10" s="1"/>
      <c r="MSO10" s="1"/>
      <c r="MSP10" s="1"/>
      <c r="MSQ10" s="1"/>
      <c r="MSR10" s="1"/>
      <c r="MSS10" s="1"/>
      <c r="MST10" s="1"/>
      <c r="MSU10" s="1"/>
      <c r="MSV10" s="1"/>
      <c r="MSW10" s="1"/>
      <c r="MSX10" s="1"/>
      <c r="MSY10" s="1"/>
      <c r="MSZ10" s="1"/>
      <c r="MTA10" s="1"/>
      <c r="MTB10" s="1"/>
      <c r="MTC10" s="1"/>
      <c r="MTD10" s="1"/>
      <c r="MTE10" s="1"/>
      <c r="MTF10" s="1"/>
      <c r="MTG10" s="1"/>
      <c r="MTH10" s="1"/>
      <c r="MTI10" s="1"/>
      <c r="MTJ10" s="1"/>
      <c r="MTK10" s="1"/>
      <c r="MTL10" s="1"/>
      <c r="MTM10" s="1"/>
      <c r="MTN10" s="1"/>
      <c r="MTO10" s="1"/>
      <c r="MTP10" s="1"/>
      <c r="MTQ10" s="1"/>
      <c r="MTR10" s="1"/>
      <c r="MTS10" s="1"/>
      <c r="MTT10" s="1"/>
      <c r="MTU10" s="1"/>
      <c r="MTV10" s="1"/>
      <c r="MTW10" s="1"/>
      <c r="MTX10" s="1"/>
      <c r="MTY10" s="1"/>
      <c r="MTZ10" s="1"/>
      <c r="MUA10" s="1"/>
      <c r="MUB10" s="1"/>
      <c r="MUC10" s="1"/>
      <c r="MUD10" s="1"/>
      <c r="MUE10" s="1"/>
      <c r="MUF10" s="1"/>
      <c r="MUG10" s="1"/>
      <c r="MUH10" s="1"/>
      <c r="MUI10" s="1"/>
      <c r="MUJ10" s="1"/>
      <c r="MUK10" s="1"/>
      <c r="MUL10" s="1"/>
      <c r="MUM10" s="1"/>
      <c r="MUN10" s="1"/>
      <c r="MUO10" s="1"/>
      <c r="MUP10" s="1"/>
      <c r="MUQ10" s="1"/>
      <c r="MUR10" s="1"/>
      <c r="MUS10" s="1"/>
      <c r="MUT10" s="1"/>
      <c r="MUU10" s="1"/>
      <c r="MUV10" s="1"/>
      <c r="MUW10" s="1"/>
      <c r="MUX10" s="1"/>
      <c r="MUY10" s="1"/>
      <c r="MUZ10" s="1"/>
      <c r="MVA10" s="1"/>
      <c r="MVB10" s="1"/>
      <c r="MVC10" s="1"/>
      <c r="MVD10" s="1"/>
      <c r="MVE10" s="1"/>
      <c r="MVF10" s="1"/>
      <c r="MVG10" s="1"/>
      <c r="MVH10" s="1"/>
      <c r="MVI10" s="1"/>
      <c r="MVJ10" s="1"/>
      <c r="MVK10" s="1"/>
      <c r="MVL10" s="1"/>
      <c r="MVM10" s="1"/>
      <c r="MVN10" s="1"/>
      <c r="MVO10" s="1"/>
      <c r="MVP10" s="1"/>
      <c r="MVQ10" s="1"/>
      <c r="MVR10" s="1"/>
      <c r="MVS10" s="1"/>
      <c r="MVT10" s="1"/>
      <c r="MVU10" s="1"/>
      <c r="MVV10" s="1"/>
      <c r="MVW10" s="1"/>
      <c r="MVX10" s="1"/>
      <c r="MVY10" s="1"/>
      <c r="MVZ10" s="1"/>
      <c r="MWA10" s="1"/>
      <c r="MWB10" s="1"/>
      <c r="MWC10" s="1"/>
      <c r="MWD10" s="1"/>
      <c r="MWE10" s="1"/>
      <c r="MWF10" s="1"/>
      <c r="MWG10" s="1"/>
      <c r="MWH10" s="1"/>
      <c r="MWI10" s="1"/>
      <c r="MWJ10" s="1"/>
      <c r="MWK10" s="1"/>
      <c r="MWL10" s="1"/>
      <c r="MWM10" s="1"/>
      <c r="MWN10" s="1"/>
      <c r="MWO10" s="1"/>
      <c r="MWP10" s="1"/>
      <c r="MWQ10" s="1"/>
      <c r="MWR10" s="1"/>
      <c r="MWS10" s="1"/>
      <c r="MWT10" s="1"/>
      <c r="MWU10" s="1"/>
      <c r="MWV10" s="1"/>
      <c r="MWW10" s="1"/>
      <c r="MWX10" s="1"/>
      <c r="MWY10" s="1"/>
      <c r="MWZ10" s="1"/>
      <c r="MXA10" s="1"/>
      <c r="MXB10" s="1"/>
      <c r="MXC10" s="1"/>
      <c r="MXD10" s="1"/>
      <c r="MXE10" s="1"/>
      <c r="MXF10" s="1"/>
      <c r="MXG10" s="1"/>
      <c r="MXH10" s="1"/>
      <c r="MXI10" s="1"/>
      <c r="MXJ10" s="1"/>
      <c r="MXK10" s="1"/>
      <c r="MXL10" s="1"/>
      <c r="MXM10" s="1"/>
      <c r="MXN10" s="1"/>
      <c r="MXO10" s="1"/>
      <c r="MXP10" s="1"/>
      <c r="MXQ10" s="1"/>
      <c r="MXR10" s="1"/>
      <c r="MXS10" s="1"/>
      <c r="MXT10" s="1"/>
      <c r="MXU10" s="1"/>
      <c r="MXV10" s="1"/>
      <c r="MXW10" s="1"/>
      <c r="MXX10" s="1"/>
      <c r="MXY10" s="1"/>
      <c r="MXZ10" s="1"/>
      <c r="MYA10" s="1"/>
      <c r="MYB10" s="1"/>
      <c r="MYC10" s="1"/>
      <c r="MYD10" s="1"/>
      <c r="MYE10" s="1"/>
      <c r="MYF10" s="1"/>
      <c r="MYG10" s="1"/>
      <c r="MYH10" s="1"/>
      <c r="MYI10" s="1"/>
      <c r="MYJ10" s="1"/>
      <c r="MYK10" s="1"/>
      <c r="MYL10" s="1"/>
      <c r="MYM10" s="1"/>
      <c r="MYN10" s="1"/>
      <c r="MYO10" s="1"/>
      <c r="MYP10" s="1"/>
      <c r="MYQ10" s="1"/>
      <c r="MYR10" s="1"/>
      <c r="MYS10" s="1"/>
      <c r="MYT10" s="1"/>
      <c r="MYU10" s="1"/>
      <c r="MYV10" s="1"/>
      <c r="MYW10" s="1"/>
      <c r="MYX10" s="1"/>
      <c r="MYY10" s="1"/>
      <c r="MYZ10" s="1"/>
      <c r="MZA10" s="1"/>
      <c r="MZB10" s="1"/>
      <c r="MZC10" s="1"/>
      <c r="MZD10" s="1"/>
      <c r="MZE10" s="1"/>
      <c r="MZF10" s="1"/>
      <c r="MZG10" s="1"/>
      <c r="MZH10" s="1"/>
      <c r="MZI10" s="1"/>
      <c r="MZJ10" s="1"/>
      <c r="MZK10" s="1"/>
      <c r="MZL10" s="1"/>
      <c r="MZM10" s="1"/>
      <c r="MZN10" s="1"/>
      <c r="MZO10" s="1"/>
      <c r="MZP10" s="1"/>
      <c r="MZQ10" s="1"/>
      <c r="MZR10" s="1"/>
      <c r="MZS10" s="1"/>
      <c r="MZT10" s="1"/>
      <c r="MZU10" s="1"/>
      <c r="MZV10" s="1"/>
      <c r="MZW10" s="1"/>
      <c r="MZX10" s="1"/>
      <c r="MZY10" s="1"/>
      <c r="MZZ10" s="1"/>
      <c r="NAA10" s="1"/>
      <c r="NAB10" s="1"/>
      <c r="NAC10" s="1"/>
      <c r="NAD10" s="1"/>
      <c r="NAE10" s="1"/>
      <c r="NAF10" s="1"/>
      <c r="NAG10" s="1"/>
      <c r="NAH10" s="1"/>
      <c r="NAI10" s="1"/>
      <c r="NAJ10" s="1"/>
      <c r="NAK10" s="1"/>
      <c r="NAL10" s="1"/>
      <c r="NAM10" s="1"/>
      <c r="NAN10" s="1"/>
      <c r="NAO10" s="1"/>
      <c r="NAP10" s="1"/>
      <c r="NAQ10" s="1"/>
      <c r="NAR10" s="1"/>
      <c r="NAS10" s="1"/>
      <c r="NAT10" s="1"/>
      <c r="NAU10" s="1"/>
      <c r="NAV10" s="1"/>
      <c r="NAW10" s="1"/>
      <c r="NAX10" s="1"/>
      <c r="NAY10" s="1"/>
      <c r="NAZ10" s="1"/>
      <c r="NBA10" s="1"/>
      <c r="NBB10" s="1"/>
      <c r="NBC10" s="1"/>
      <c r="NBD10" s="1"/>
      <c r="NBE10" s="1"/>
      <c r="NBF10" s="1"/>
      <c r="NBG10" s="1"/>
      <c r="NBH10" s="1"/>
      <c r="NBI10" s="1"/>
      <c r="NBJ10" s="1"/>
      <c r="NBK10" s="1"/>
      <c r="NBL10" s="1"/>
      <c r="NBM10" s="1"/>
      <c r="NBN10" s="1"/>
      <c r="NBO10" s="1"/>
      <c r="NBP10" s="1"/>
      <c r="NBQ10" s="1"/>
      <c r="NBR10" s="1"/>
      <c r="NBS10" s="1"/>
      <c r="NBT10" s="1"/>
      <c r="NBU10" s="1"/>
      <c r="NBV10" s="1"/>
      <c r="NBW10" s="1"/>
      <c r="NBX10" s="1"/>
      <c r="NBY10" s="1"/>
      <c r="NBZ10" s="1"/>
      <c r="NCA10" s="1"/>
      <c r="NCB10" s="1"/>
      <c r="NCC10" s="1"/>
      <c r="NCD10" s="1"/>
      <c r="NCE10" s="1"/>
      <c r="NCF10" s="1"/>
      <c r="NCG10" s="1"/>
      <c r="NCH10" s="1"/>
      <c r="NCI10" s="1"/>
      <c r="NCJ10" s="1"/>
      <c r="NCK10" s="1"/>
      <c r="NCL10" s="1"/>
      <c r="NCM10" s="1"/>
      <c r="NCN10" s="1"/>
      <c r="NCO10" s="1"/>
      <c r="NCP10" s="1"/>
      <c r="NCQ10" s="1"/>
      <c r="NCR10" s="1"/>
      <c r="NCS10" s="1"/>
      <c r="NCT10" s="1"/>
      <c r="NCU10" s="1"/>
      <c r="NCV10" s="1"/>
      <c r="NCW10" s="1"/>
      <c r="NCX10" s="1"/>
      <c r="NCY10" s="1"/>
      <c r="NCZ10" s="1"/>
      <c r="NDA10" s="1"/>
      <c r="NDB10" s="1"/>
      <c r="NDC10" s="1"/>
      <c r="NDD10" s="1"/>
      <c r="NDE10" s="1"/>
      <c r="NDF10" s="1"/>
      <c r="NDG10" s="1"/>
      <c r="NDH10" s="1"/>
      <c r="NDI10" s="1"/>
      <c r="NDJ10" s="1"/>
      <c r="NDK10" s="1"/>
      <c r="NDL10" s="1"/>
      <c r="NDM10" s="1"/>
      <c r="NDN10" s="1"/>
      <c r="NDO10" s="1"/>
      <c r="NDP10" s="1"/>
      <c r="NDQ10" s="1"/>
      <c r="NDR10" s="1"/>
      <c r="NDS10" s="1"/>
      <c r="NDT10" s="1"/>
      <c r="NDU10" s="1"/>
      <c r="NDV10" s="1"/>
      <c r="NDW10" s="1"/>
      <c r="NDX10" s="1"/>
      <c r="NDY10" s="1"/>
      <c r="NDZ10" s="1"/>
      <c r="NEA10" s="1"/>
      <c r="NEB10" s="1"/>
      <c r="NEC10" s="1"/>
      <c r="NED10" s="1"/>
      <c r="NEE10" s="1"/>
      <c r="NEF10" s="1"/>
      <c r="NEG10" s="1"/>
      <c r="NEH10" s="1"/>
      <c r="NEI10" s="1"/>
      <c r="NEJ10" s="1"/>
      <c r="NEK10" s="1"/>
      <c r="NEL10" s="1"/>
      <c r="NEM10" s="1"/>
      <c r="NEN10" s="1"/>
      <c r="NEO10" s="1"/>
      <c r="NEP10" s="1"/>
      <c r="NEQ10" s="1"/>
      <c r="NER10" s="1"/>
      <c r="NES10" s="1"/>
      <c r="NET10" s="1"/>
      <c r="NEU10" s="1"/>
      <c r="NEV10" s="1"/>
      <c r="NEW10" s="1"/>
      <c r="NEX10" s="1"/>
      <c r="NEY10" s="1"/>
      <c r="NEZ10" s="1"/>
      <c r="NFA10" s="1"/>
      <c r="NFB10" s="1"/>
      <c r="NFC10" s="1"/>
      <c r="NFD10" s="1"/>
      <c r="NFE10" s="1"/>
      <c r="NFF10" s="1"/>
      <c r="NFG10" s="1"/>
      <c r="NFH10" s="1"/>
      <c r="NFI10" s="1"/>
      <c r="NFJ10" s="1"/>
      <c r="NFK10" s="1"/>
      <c r="NFL10" s="1"/>
      <c r="NFM10" s="1"/>
      <c r="NFN10" s="1"/>
      <c r="NFO10" s="1"/>
      <c r="NFP10" s="1"/>
      <c r="NFQ10" s="1"/>
      <c r="NFR10" s="1"/>
      <c r="NFS10" s="1"/>
      <c r="NFT10" s="1"/>
      <c r="NFU10" s="1"/>
      <c r="NFV10" s="1"/>
      <c r="NFW10" s="1"/>
      <c r="NFX10" s="1"/>
      <c r="NFY10" s="1"/>
      <c r="NFZ10" s="1"/>
      <c r="NGA10" s="1"/>
      <c r="NGB10" s="1"/>
      <c r="NGC10" s="1"/>
      <c r="NGD10" s="1"/>
      <c r="NGE10" s="1"/>
      <c r="NGF10" s="1"/>
      <c r="NGG10" s="1"/>
      <c r="NGH10" s="1"/>
      <c r="NGI10" s="1"/>
      <c r="NGJ10" s="1"/>
      <c r="NGK10" s="1"/>
      <c r="NGL10" s="1"/>
      <c r="NGM10" s="1"/>
      <c r="NGN10" s="1"/>
      <c r="NGO10" s="1"/>
      <c r="NGP10" s="1"/>
      <c r="NGQ10" s="1"/>
      <c r="NGR10" s="1"/>
      <c r="NGS10" s="1"/>
      <c r="NGT10" s="1"/>
      <c r="NGU10" s="1"/>
      <c r="NGV10" s="1"/>
      <c r="NGW10" s="1"/>
      <c r="NGX10" s="1"/>
      <c r="NGY10" s="1"/>
      <c r="NGZ10" s="1"/>
      <c r="NHA10" s="1"/>
      <c r="NHB10" s="1"/>
      <c r="NHC10" s="1"/>
      <c r="NHD10" s="1"/>
      <c r="NHE10" s="1"/>
      <c r="NHF10" s="1"/>
      <c r="NHG10" s="1"/>
      <c r="NHH10" s="1"/>
      <c r="NHI10" s="1"/>
      <c r="NHJ10" s="1"/>
      <c r="NHK10" s="1"/>
      <c r="NHL10" s="1"/>
      <c r="NHM10" s="1"/>
      <c r="NHN10" s="1"/>
      <c r="NHO10" s="1"/>
      <c r="NHP10" s="1"/>
      <c r="NHQ10" s="1"/>
      <c r="NHR10" s="1"/>
      <c r="NHS10" s="1"/>
      <c r="NHT10" s="1"/>
      <c r="NHU10" s="1"/>
      <c r="NHV10" s="1"/>
      <c r="NHW10" s="1"/>
      <c r="NHX10" s="1"/>
      <c r="NHY10" s="1"/>
      <c r="NHZ10" s="1"/>
      <c r="NIA10" s="1"/>
      <c r="NIB10" s="1"/>
      <c r="NIC10" s="1"/>
      <c r="NID10" s="1"/>
      <c r="NIE10" s="1"/>
      <c r="NIF10" s="1"/>
      <c r="NIG10" s="1"/>
      <c r="NIH10" s="1"/>
      <c r="NII10" s="1"/>
      <c r="NIJ10" s="1"/>
      <c r="NIK10" s="1"/>
      <c r="NIL10" s="1"/>
      <c r="NIM10" s="1"/>
      <c r="NIN10" s="1"/>
      <c r="NIO10" s="1"/>
      <c r="NIP10" s="1"/>
      <c r="NIQ10" s="1"/>
      <c r="NIR10" s="1"/>
      <c r="NIS10" s="1"/>
      <c r="NIT10" s="1"/>
      <c r="NIU10" s="1"/>
      <c r="NIV10" s="1"/>
      <c r="NIW10" s="1"/>
      <c r="NIX10" s="1"/>
      <c r="NIY10" s="1"/>
      <c r="NIZ10" s="1"/>
      <c r="NJA10" s="1"/>
      <c r="NJB10" s="1"/>
      <c r="NJC10" s="1"/>
      <c r="NJD10" s="1"/>
      <c r="NJE10" s="1"/>
      <c r="NJF10" s="1"/>
      <c r="NJG10" s="1"/>
      <c r="NJH10" s="1"/>
      <c r="NJI10" s="1"/>
      <c r="NJJ10" s="1"/>
      <c r="NJK10" s="1"/>
      <c r="NJL10" s="1"/>
      <c r="NJM10" s="1"/>
      <c r="NJN10" s="1"/>
      <c r="NJO10" s="1"/>
      <c r="NJP10" s="1"/>
      <c r="NJQ10" s="1"/>
      <c r="NJR10" s="1"/>
      <c r="NJS10" s="1"/>
      <c r="NJT10" s="1"/>
      <c r="NJU10" s="1"/>
      <c r="NJV10" s="1"/>
      <c r="NJW10" s="1"/>
      <c r="NJX10" s="1"/>
      <c r="NJY10" s="1"/>
      <c r="NJZ10" s="1"/>
      <c r="NKA10" s="1"/>
      <c r="NKB10" s="1"/>
      <c r="NKC10" s="1"/>
      <c r="NKD10" s="1"/>
      <c r="NKE10" s="1"/>
      <c r="NKF10" s="1"/>
      <c r="NKG10" s="1"/>
      <c r="NKH10" s="1"/>
      <c r="NKI10" s="1"/>
      <c r="NKJ10" s="1"/>
      <c r="NKK10" s="1"/>
      <c r="NKL10" s="1"/>
      <c r="NKM10" s="1"/>
      <c r="NKN10" s="1"/>
      <c r="NKO10" s="1"/>
      <c r="NKP10" s="1"/>
      <c r="NKQ10" s="1"/>
      <c r="NKR10" s="1"/>
      <c r="NKS10" s="1"/>
      <c r="NKT10" s="1"/>
      <c r="NKU10" s="1"/>
      <c r="NKV10" s="1"/>
      <c r="NKW10" s="1"/>
      <c r="NKX10" s="1"/>
      <c r="NKY10" s="1"/>
      <c r="NKZ10" s="1"/>
      <c r="NLA10" s="1"/>
      <c r="NLB10" s="1"/>
      <c r="NLC10" s="1"/>
      <c r="NLD10" s="1"/>
      <c r="NLE10" s="1"/>
      <c r="NLF10" s="1"/>
      <c r="NLG10" s="1"/>
      <c r="NLH10" s="1"/>
      <c r="NLI10" s="1"/>
      <c r="NLJ10" s="1"/>
      <c r="NLK10" s="1"/>
      <c r="NLL10" s="1"/>
      <c r="NLM10" s="1"/>
      <c r="NLN10" s="1"/>
      <c r="NLO10" s="1"/>
      <c r="NLP10" s="1"/>
      <c r="NLQ10" s="1"/>
      <c r="NLR10" s="1"/>
      <c r="NLS10" s="1"/>
      <c r="NLT10" s="1"/>
      <c r="NLU10" s="1"/>
      <c r="NLV10" s="1"/>
      <c r="NLW10" s="1"/>
      <c r="NLX10" s="1"/>
      <c r="NLY10" s="1"/>
      <c r="NLZ10" s="1"/>
      <c r="NMA10" s="1"/>
      <c r="NMB10" s="1"/>
      <c r="NMC10" s="1"/>
      <c r="NMD10" s="1"/>
      <c r="NME10" s="1"/>
      <c r="NMF10" s="1"/>
      <c r="NMG10" s="1"/>
      <c r="NMH10" s="1"/>
      <c r="NMI10" s="1"/>
      <c r="NMJ10" s="1"/>
      <c r="NMK10" s="1"/>
      <c r="NML10" s="1"/>
      <c r="NMM10" s="1"/>
      <c r="NMN10" s="1"/>
      <c r="NMO10" s="1"/>
      <c r="NMP10" s="1"/>
      <c r="NMQ10" s="1"/>
      <c r="NMR10" s="1"/>
      <c r="NMS10" s="1"/>
      <c r="NMT10" s="1"/>
      <c r="NMU10" s="1"/>
      <c r="NMV10" s="1"/>
      <c r="NMW10" s="1"/>
      <c r="NMX10" s="1"/>
      <c r="NMY10" s="1"/>
      <c r="NMZ10" s="1"/>
      <c r="NNA10" s="1"/>
      <c r="NNB10" s="1"/>
      <c r="NNC10" s="1"/>
      <c r="NND10" s="1"/>
      <c r="NNE10" s="1"/>
      <c r="NNF10" s="1"/>
      <c r="NNG10" s="1"/>
      <c r="NNH10" s="1"/>
      <c r="NNI10" s="1"/>
      <c r="NNJ10" s="1"/>
      <c r="NNK10" s="1"/>
      <c r="NNL10" s="1"/>
      <c r="NNM10" s="1"/>
      <c r="NNN10" s="1"/>
      <c r="NNO10" s="1"/>
      <c r="NNP10" s="1"/>
      <c r="NNQ10" s="1"/>
      <c r="NNR10" s="1"/>
      <c r="NNS10" s="1"/>
      <c r="NNT10" s="1"/>
      <c r="NNU10" s="1"/>
      <c r="NNV10" s="1"/>
      <c r="NNW10" s="1"/>
      <c r="NNX10" s="1"/>
      <c r="NNY10" s="1"/>
      <c r="NNZ10" s="1"/>
      <c r="NOA10" s="1"/>
      <c r="NOB10" s="1"/>
      <c r="NOC10" s="1"/>
      <c r="NOD10" s="1"/>
      <c r="NOE10" s="1"/>
      <c r="NOF10" s="1"/>
      <c r="NOG10" s="1"/>
      <c r="NOH10" s="1"/>
      <c r="NOI10" s="1"/>
      <c r="NOJ10" s="1"/>
      <c r="NOK10" s="1"/>
      <c r="NOL10" s="1"/>
      <c r="NOM10" s="1"/>
      <c r="NON10" s="1"/>
      <c r="NOO10" s="1"/>
      <c r="NOP10" s="1"/>
      <c r="NOQ10" s="1"/>
      <c r="NOR10" s="1"/>
      <c r="NOS10" s="1"/>
      <c r="NOT10" s="1"/>
      <c r="NOU10" s="1"/>
      <c r="NOV10" s="1"/>
      <c r="NOW10" s="1"/>
      <c r="NOX10" s="1"/>
      <c r="NOY10" s="1"/>
      <c r="NOZ10" s="1"/>
      <c r="NPA10" s="1"/>
      <c r="NPB10" s="1"/>
      <c r="NPC10" s="1"/>
      <c r="NPD10" s="1"/>
      <c r="NPE10" s="1"/>
      <c r="NPF10" s="1"/>
      <c r="NPG10" s="1"/>
      <c r="NPH10" s="1"/>
      <c r="NPI10" s="1"/>
      <c r="NPJ10" s="1"/>
      <c r="NPK10" s="1"/>
      <c r="NPL10" s="1"/>
      <c r="NPM10" s="1"/>
      <c r="NPN10" s="1"/>
      <c r="NPO10" s="1"/>
      <c r="NPP10" s="1"/>
      <c r="NPQ10" s="1"/>
      <c r="NPR10" s="1"/>
      <c r="NPS10" s="1"/>
      <c r="NPT10" s="1"/>
      <c r="NPU10" s="1"/>
      <c r="NPV10" s="1"/>
      <c r="NPW10" s="1"/>
      <c r="NPX10" s="1"/>
      <c r="NPY10" s="1"/>
      <c r="NPZ10" s="1"/>
      <c r="NQA10" s="1"/>
      <c r="NQB10" s="1"/>
      <c r="NQC10" s="1"/>
      <c r="NQD10" s="1"/>
      <c r="NQE10" s="1"/>
      <c r="NQF10" s="1"/>
      <c r="NQG10" s="1"/>
      <c r="NQH10" s="1"/>
      <c r="NQI10" s="1"/>
      <c r="NQJ10" s="1"/>
      <c r="NQK10" s="1"/>
      <c r="NQL10" s="1"/>
      <c r="NQM10" s="1"/>
      <c r="NQN10" s="1"/>
      <c r="NQO10" s="1"/>
      <c r="NQP10" s="1"/>
      <c r="NQQ10" s="1"/>
      <c r="NQR10" s="1"/>
      <c r="NQS10" s="1"/>
      <c r="NQT10" s="1"/>
      <c r="NQU10" s="1"/>
      <c r="NQV10" s="1"/>
      <c r="NQW10" s="1"/>
      <c r="NQX10" s="1"/>
      <c r="NQY10" s="1"/>
      <c r="NQZ10" s="1"/>
      <c r="NRA10" s="1"/>
      <c r="NRB10" s="1"/>
      <c r="NRC10" s="1"/>
      <c r="NRD10" s="1"/>
      <c r="NRE10" s="1"/>
      <c r="NRF10" s="1"/>
      <c r="NRG10" s="1"/>
      <c r="NRH10" s="1"/>
      <c r="NRI10" s="1"/>
      <c r="NRJ10" s="1"/>
      <c r="NRK10" s="1"/>
      <c r="NRL10" s="1"/>
      <c r="NRM10" s="1"/>
      <c r="NRN10" s="1"/>
      <c r="NRO10" s="1"/>
      <c r="NRP10" s="1"/>
      <c r="NRQ10" s="1"/>
      <c r="NRR10" s="1"/>
      <c r="NRS10" s="1"/>
      <c r="NRT10" s="1"/>
      <c r="NRU10" s="1"/>
      <c r="NRV10" s="1"/>
      <c r="NRW10" s="1"/>
      <c r="NRX10" s="1"/>
      <c r="NRY10" s="1"/>
      <c r="NRZ10" s="1"/>
      <c r="NSA10" s="1"/>
      <c r="NSB10" s="1"/>
      <c r="NSC10" s="1"/>
      <c r="NSD10" s="1"/>
      <c r="NSE10" s="1"/>
      <c r="NSF10" s="1"/>
      <c r="NSG10" s="1"/>
      <c r="NSH10" s="1"/>
      <c r="NSI10" s="1"/>
      <c r="NSJ10" s="1"/>
      <c r="NSK10" s="1"/>
      <c r="NSL10" s="1"/>
      <c r="NSM10" s="1"/>
      <c r="NSN10" s="1"/>
      <c r="NSO10" s="1"/>
      <c r="NSP10" s="1"/>
      <c r="NSQ10" s="1"/>
      <c r="NSR10" s="1"/>
      <c r="NSS10" s="1"/>
      <c r="NST10" s="1"/>
      <c r="NSU10" s="1"/>
      <c r="NSV10" s="1"/>
      <c r="NSW10" s="1"/>
      <c r="NSX10" s="1"/>
      <c r="NSY10" s="1"/>
      <c r="NSZ10" s="1"/>
      <c r="NTA10" s="1"/>
      <c r="NTB10" s="1"/>
      <c r="NTC10" s="1"/>
      <c r="NTD10" s="1"/>
      <c r="NTE10" s="1"/>
      <c r="NTF10" s="1"/>
      <c r="NTG10" s="1"/>
      <c r="NTH10" s="1"/>
      <c r="NTI10" s="1"/>
      <c r="NTJ10" s="1"/>
      <c r="NTK10" s="1"/>
      <c r="NTL10" s="1"/>
      <c r="NTM10" s="1"/>
      <c r="NTN10" s="1"/>
      <c r="NTO10" s="1"/>
      <c r="NTP10" s="1"/>
      <c r="NTQ10" s="1"/>
      <c r="NTR10" s="1"/>
      <c r="NTS10" s="1"/>
      <c r="NTT10" s="1"/>
      <c r="NTU10" s="1"/>
      <c r="NTV10" s="1"/>
      <c r="NTW10" s="1"/>
      <c r="NTX10" s="1"/>
      <c r="NTY10" s="1"/>
      <c r="NTZ10" s="1"/>
      <c r="NUA10" s="1"/>
      <c r="NUB10" s="1"/>
      <c r="NUC10" s="1"/>
      <c r="NUD10" s="1"/>
      <c r="NUE10" s="1"/>
      <c r="NUF10" s="1"/>
      <c r="NUG10" s="1"/>
      <c r="NUH10" s="1"/>
      <c r="NUI10" s="1"/>
      <c r="NUJ10" s="1"/>
      <c r="NUK10" s="1"/>
      <c r="NUL10" s="1"/>
      <c r="NUM10" s="1"/>
      <c r="NUN10" s="1"/>
      <c r="NUO10" s="1"/>
      <c r="NUP10" s="1"/>
      <c r="NUQ10" s="1"/>
      <c r="NUR10" s="1"/>
      <c r="NUS10" s="1"/>
      <c r="NUT10" s="1"/>
      <c r="NUU10" s="1"/>
      <c r="NUV10" s="1"/>
      <c r="NUW10" s="1"/>
      <c r="NUX10" s="1"/>
      <c r="NUY10" s="1"/>
      <c r="NUZ10" s="1"/>
      <c r="NVA10" s="1"/>
      <c r="NVB10" s="1"/>
      <c r="NVC10" s="1"/>
      <c r="NVD10" s="1"/>
      <c r="NVE10" s="1"/>
      <c r="NVF10" s="1"/>
      <c r="NVG10" s="1"/>
      <c r="NVH10" s="1"/>
      <c r="NVI10" s="1"/>
      <c r="NVJ10" s="1"/>
      <c r="NVK10" s="1"/>
      <c r="NVL10" s="1"/>
      <c r="NVM10" s="1"/>
      <c r="NVN10" s="1"/>
      <c r="NVO10" s="1"/>
      <c r="NVP10" s="1"/>
      <c r="NVQ10" s="1"/>
      <c r="NVR10" s="1"/>
      <c r="NVS10" s="1"/>
      <c r="NVT10" s="1"/>
      <c r="NVU10" s="1"/>
      <c r="NVV10" s="1"/>
      <c r="NVW10" s="1"/>
      <c r="NVX10" s="1"/>
      <c r="NVY10" s="1"/>
      <c r="NVZ10" s="1"/>
      <c r="NWA10" s="1"/>
      <c r="NWB10" s="1"/>
      <c r="NWC10" s="1"/>
      <c r="NWD10" s="1"/>
      <c r="NWE10" s="1"/>
      <c r="NWF10" s="1"/>
      <c r="NWG10" s="1"/>
      <c r="NWH10" s="1"/>
      <c r="NWI10" s="1"/>
      <c r="NWJ10" s="1"/>
      <c r="NWK10" s="1"/>
      <c r="NWL10" s="1"/>
      <c r="NWM10" s="1"/>
      <c r="NWN10" s="1"/>
      <c r="NWO10" s="1"/>
      <c r="NWP10" s="1"/>
      <c r="NWQ10" s="1"/>
      <c r="NWR10" s="1"/>
      <c r="NWS10" s="1"/>
      <c r="NWT10" s="1"/>
      <c r="NWU10" s="1"/>
      <c r="NWV10" s="1"/>
      <c r="NWW10" s="1"/>
      <c r="NWX10" s="1"/>
      <c r="NWY10" s="1"/>
      <c r="NWZ10" s="1"/>
      <c r="NXA10" s="1"/>
      <c r="NXB10" s="1"/>
      <c r="NXC10" s="1"/>
      <c r="NXD10" s="1"/>
      <c r="NXE10" s="1"/>
      <c r="NXF10" s="1"/>
      <c r="NXG10" s="1"/>
      <c r="NXH10" s="1"/>
      <c r="NXI10" s="1"/>
      <c r="NXJ10" s="1"/>
      <c r="NXK10" s="1"/>
      <c r="NXL10" s="1"/>
      <c r="NXM10" s="1"/>
      <c r="NXN10" s="1"/>
      <c r="NXO10" s="1"/>
      <c r="NXP10" s="1"/>
      <c r="NXQ10" s="1"/>
      <c r="NXR10" s="1"/>
      <c r="NXS10" s="1"/>
      <c r="NXT10" s="1"/>
      <c r="NXU10" s="1"/>
      <c r="NXV10" s="1"/>
      <c r="NXW10" s="1"/>
      <c r="NXX10" s="1"/>
      <c r="NXY10" s="1"/>
      <c r="NXZ10" s="1"/>
      <c r="NYA10" s="1"/>
      <c r="NYB10" s="1"/>
      <c r="NYC10" s="1"/>
      <c r="NYD10" s="1"/>
      <c r="NYE10" s="1"/>
      <c r="NYF10" s="1"/>
      <c r="NYG10" s="1"/>
      <c r="NYH10" s="1"/>
      <c r="NYI10" s="1"/>
      <c r="NYJ10" s="1"/>
      <c r="NYK10" s="1"/>
      <c r="NYL10" s="1"/>
      <c r="NYM10" s="1"/>
      <c r="NYN10" s="1"/>
      <c r="NYO10" s="1"/>
      <c r="NYP10" s="1"/>
      <c r="NYQ10" s="1"/>
      <c r="NYR10" s="1"/>
      <c r="NYS10" s="1"/>
      <c r="NYT10" s="1"/>
      <c r="NYU10" s="1"/>
      <c r="NYV10" s="1"/>
      <c r="NYW10" s="1"/>
      <c r="NYX10" s="1"/>
      <c r="NYY10" s="1"/>
      <c r="NYZ10" s="1"/>
      <c r="NZA10" s="1"/>
      <c r="NZB10" s="1"/>
      <c r="NZC10" s="1"/>
      <c r="NZD10" s="1"/>
      <c r="NZE10" s="1"/>
      <c r="NZF10" s="1"/>
      <c r="NZG10" s="1"/>
      <c r="NZH10" s="1"/>
      <c r="NZI10" s="1"/>
      <c r="NZJ10" s="1"/>
      <c r="NZK10" s="1"/>
      <c r="NZL10" s="1"/>
      <c r="NZM10" s="1"/>
      <c r="NZN10" s="1"/>
      <c r="NZO10" s="1"/>
      <c r="NZP10" s="1"/>
      <c r="NZQ10" s="1"/>
      <c r="NZR10" s="1"/>
      <c r="NZS10" s="1"/>
      <c r="NZT10" s="1"/>
      <c r="NZU10" s="1"/>
      <c r="NZV10" s="1"/>
      <c r="NZW10" s="1"/>
      <c r="NZX10" s="1"/>
      <c r="NZY10" s="1"/>
      <c r="NZZ10" s="1"/>
      <c r="OAA10" s="1"/>
      <c r="OAB10" s="1"/>
      <c r="OAC10" s="1"/>
      <c r="OAD10" s="1"/>
      <c r="OAE10" s="1"/>
      <c r="OAF10" s="1"/>
      <c r="OAG10" s="1"/>
      <c r="OAH10" s="1"/>
      <c r="OAI10" s="1"/>
      <c r="OAJ10" s="1"/>
      <c r="OAK10" s="1"/>
      <c r="OAL10" s="1"/>
      <c r="OAM10" s="1"/>
      <c r="OAN10" s="1"/>
      <c r="OAO10" s="1"/>
      <c r="OAP10" s="1"/>
      <c r="OAQ10" s="1"/>
      <c r="OAR10" s="1"/>
      <c r="OAS10" s="1"/>
      <c r="OAT10" s="1"/>
      <c r="OAU10" s="1"/>
      <c r="OAV10" s="1"/>
      <c r="OAW10" s="1"/>
      <c r="OAX10" s="1"/>
      <c r="OAY10" s="1"/>
      <c r="OAZ10" s="1"/>
      <c r="OBA10" s="1"/>
      <c r="OBB10" s="1"/>
      <c r="OBC10" s="1"/>
      <c r="OBD10" s="1"/>
      <c r="OBE10" s="1"/>
      <c r="OBF10" s="1"/>
      <c r="OBG10" s="1"/>
      <c r="OBH10" s="1"/>
      <c r="OBI10" s="1"/>
      <c r="OBJ10" s="1"/>
      <c r="OBK10" s="1"/>
      <c r="OBL10" s="1"/>
      <c r="OBM10" s="1"/>
      <c r="OBN10" s="1"/>
      <c r="OBO10" s="1"/>
      <c r="OBP10" s="1"/>
      <c r="OBQ10" s="1"/>
      <c r="OBR10" s="1"/>
      <c r="OBS10" s="1"/>
      <c r="OBT10" s="1"/>
      <c r="OBU10" s="1"/>
      <c r="OBV10" s="1"/>
      <c r="OBW10" s="1"/>
      <c r="OBX10" s="1"/>
      <c r="OBY10" s="1"/>
      <c r="OBZ10" s="1"/>
      <c r="OCA10" s="1"/>
      <c r="OCB10" s="1"/>
      <c r="OCC10" s="1"/>
      <c r="OCD10" s="1"/>
      <c r="OCE10" s="1"/>
      <c r="OCF10" s="1"/>
      <c r="OCG10" s="1"/>
      <c r="OCH10" s="1"/>
      <c r="OCI10" s="1"/>
      <c r="OCJ10" s="1"/>
      <c r="OCK10" s="1"/>
      <c r="OCL10" s="1"/>
      <c r="OCM10" s="1"/>
      <c r="OCN10" s="1"/>
      <c r="OCO10" s="1"/>
      <c r="OCP10" s="1"/>
      <c r="OCQ10" s="1"/>
      <c r="OCR10" s="1"/>
      <c r="OCS10" s="1"/>
      <c r="OCT10" s="1"/>
      <c r="OCU10" s="1"/>
      <c r="OCV10" s="1"/>
      <c r="OCW10" s="1"/>
      <c r="OCX10" s="1"/>
      <c r="OCY10" s="1"/>
      <c r="OCZ10" s="1"/>
      <c r="ODA10" s="1"/>
      <c r="ODB10" s="1"/>
      <c r="ODC10" s="1"/>
      <c r="ODD10" s="1"/>
      <c r="ODE10" s="1"/>
      <c r="ODF10" s="1"/>
      <c r="ODG10" s="1"/>
      <c r="ODH10" s="1"/>
      <c r="ODI10" s="1"/>
      <c r="ODJ10" s="1"/>
      <c r="ODK10" s="1"/>
      <c r="ODL10" s="1"/>
      <c r="ODM10" s="1"/>
      <c r="ODN10" s="1"/>
      <c r="ODO10" s="1"/>
      <c r="ODP10" s="1"/>
      <c r="ODQ10" s="1"/>
      <c r="ODR10" s="1"/>
      <c r="ODS10" s="1"/>
      <c r="ODT10" s="1"/>
      <c r="ODU10" s="1"/>
      <c r="ODV10" s="1"/>
      <c r="ODW10" s="1"/>
      <c r="ODX10" s="1"/>
      <c r="ODY10" s="1"/>
      <c r="ODZ10" s="1"/>
      <c r="OEA10" s="1"/>
      <c r="OEB10" s="1"/>
      <c r="OEC10" s="1"/>
      <c r="OED10" s="1"/>
      <c r="OEE10" s="1"/>
      <c r="OEF10" s="1"/>
      <c r="OEG10" s="1"/>
      <c r="OEH10" s="1"/>
      <c r="OEI10" s="1"/>
      <c r="OEJ10" s="1"/>
      <c r="OEK10" s="1"/>
      <c r="OEL10" s="1"/>
      <c r="OEM10" s="1"/>
      <c r="OEN10" s="1"/>
      <c r="OEO10" s="1"/>
      <c r="OEP10" s="1"/>
      <c r="OEQ10" s="1"/>
      <c r="OER10" s="1"/>
      <c r="OES10" s="1"/>
      <c r="OET10" s="1"/>
      <c r="OEU10" s="1"/>
      <c r="OEV10" s="1"/>
      <c r="OEW10" s="1"/>
      <c r="OEX10" s="1"/>
      <c r="OEY10" s="1"/>
      <c r="OEZ10" s="1"/>
      <c r="OFA10" s="1"/>
      <c r="OFB10" s="1"/>
      <c r="OFC10" s="1"/>
      <c r="OFD10" s="1"/>
      <c r="OFE10" s="1"/>
      <c r="OFF10" s="1"/>
      <c r="OFG10" s="1"/>
      <c r="OFH10" s="1"/>
      <c r="OFI10" s="1"/>
      <c r="OFJ10" s="1"/>
      <c r="OFK10" s="1"/>
      <c r="OFL10" s="1"/>
      <c r="OFM10" s="1"/>
      <c r="OFN10" s="1"/>
      <c r="OFO10" s="1"/>
      <c r="OFP10" s="1"/>
      <c r="OFQ10" s="1"/>
      <c r="OFR10" s="1"/>
      <c r="OFS10" s="1"/>
      <c r="OFT10" s="1"/>
      <c r="OFU10" s="1"/>
      <c r="OFV10" s="1"/>
      <c r="OFW10" s="1"/>
      <c r="OFX10" s="1"/>
      <c r="OFY10" s="1"/>
      <c r="OFZ10" s="1"/>
      <c r="OGA10" s="1"/>
      <c r="OGB10" s="1"/>
      <c r="OGC10" s="1"/>
      <c r="OGD10" s="1"/>
      <c r="OGE10" s="1"/>
      <c r="OGF10" s="1"/>
      <c r="OGG10" s="1"/>
      <c r="OGH10" s="1"/>
      <c r="OGI10" s="1"/>
      <c r="OGJ10" s="1"/>
      <c r="OGK10" s="1"/>
      <c r="OGL10" s="1"/>
      <c r="OGM10" s="1"/>
      <c r="OGN10" s="1"/>
      <c r="OGO10" s="1"/>
      <c r="OGP10" s="1"/>
      <c r="OGQ10" s="1"/>
      <c r="OGR10" s="1"/>
      <c r="OGS10" s="1"/>
      <c r="OGT10" s="1"/>
      <c r="OGU10" s="1"/>
      <c r="OGV10" s="1"/>
      <c r="OGW10" s="1"/>
      <c r="OGX10" s="1"/>
      <c r="OGY10" s="1"/>
      <c r="OGZ10" s="1"/>
      <c r="OHA10" s="1"/>
      <c r="OHB10" s="1"/>
      <c r="OHC10" s="1"/>
      <c r="OHD10" s="1"/>
      <c r="OHE10" s="1"/>
      <c r="OHF10" s="1"/>
      <c r="OHG10" s="1"/>
      <c r="OHH10" s="1"/>
      <c r="OHI10" s="1"/>
      <c r="OHJ10" s="1"/>
      <c r="OHK10" s="1"/>
      <c r="OHL10" s="1"/>
      <c r="OHM10" s="1"/>
      <c r="OHN10" s="1"/>
      <c r="OHO10" s="1"/>
      <c r="OHP10" s="1"/>
      <c r="OHQ10" s="1"/>
      <c r="OHR10" s="1"/>
      <c r="OHS10" s="1"/>
      <c r="OHT10" s="1"/>
      <c r="OHU10" s="1"/>
      <c r="OHV10" s="1"/>
      <c r="OHW10" s="1"/>
      <c r="OHX10" s="1"/>
      <c r="OHY10" s="1"/>
      <c r="OHZ10" s="1"/>
      <c r="OIA10" s="1"/>
      <c r="OIB10" s="1"/>
      <c r="OIC10" s="1"/>
      <c r="OID10" s="1"/>
      <c r="OIE10" s="1"/>
      <c r="OIF10" s="1"/>
      <c r="OIG10" s="1"/>
      <c r="OIH10" s="1"/>
      <c r="OII10" s="1"/>
      <c r="OIJ10" s="1"/>
      <c r="OIK10" s="1"/>
      <c r="OIL10" s="1"/>
      <c r="OIM10" s="1"/>
      <c r="OIN10" s="1"/>
      <c r="OIO10" s="1"/>
      <c r="OIP10" s="1"/>
      <c r="OIQ10" s="1"/>
      <c r="OIR10" s="1"/>
      <c r="OIS10" s="1"/>
      <c r="OIT10" s="1"/>
      <c r="OIU10" s="1"/>
      <c r="OIV10" s="1"/>
      <c r="OIW10" s="1"/>
      <c r="OIX10" s="1"/>
      <c r="OIY10" s="1"/>
      <c r="OIZ10" s="1"/>
      <c r="OJA10" s="1"/>
      <c r="OJB10" s="1"/>
      <c r="OJC10" s="1"/>
      <c r="OJD10" s="1"/>
      <c r="OJE10" s="1"/>
      <c r="OJF10" s="1"/>
      <c r="OJG10" s="1"/>
      <c r="OJH10" s="1"/>
      <c r="OJI10" s="1"/>
      <c r="OJJ10" s="1"/>
      <c r="OJK10" s="1"/>
      <c r="OJL10" s="1"/>
      <c r="OJM10" s="1"/>
      <c r="OJN10" s="1"/>
      <c r="OJO10" s="1"/>
      <c r="OJP10" s="1"/>
      <c r="OJQ10" s="1"/>
      <c r="OJR10" s="1"/>
      <c r="OJS10" s="1"/>
      <c r="OJT10" s="1"/>
      <c r="OJU10" s="1"/>
      <c r="OJV10" s="1"/>
      <c r="OJW10" s="1"/>
      <c r="OJX10" s="1"/>
      <c r="OJY10" s="1"/>
      <c r="OJZ10" s="1"/>
      <c r="OKA10" s="1"/>
      <c r="OKB10" s="1"/>
      <c r="OKC10" s="1"/>
      <c r="OKD10" s="1"/>
      <c r="OKE10" s="1"/>
      <c r="OKF10" s="1"/>
      <c r="OKG10" s="1"/>
      <c r="OKH10" s="1"/>
      <c r="OKI10" s="1"/>
      <c r="OKJ10" s="1"/>
      <c r="OKK10" s="1"/>
      <c r="OKL10" s="1"/>
      <c r="OKM10" s="1"/>
      <c r="OKN10" s="1"/>
      <c r="OKO10" s="1"/>
      <c r="OKP10" s="1"/>
      <c r="OKQ10" s="1"/>
      <c r="OKR10" s="1"/>
      <c r="OKS10" s="1"/>
      <c r="OKT10" s="1"/>
      <c r="OKU10" s="1"/>
      <c r="OKV10" s="1"/>
      <c r="OKW10" s="1"/>
      <c r="OKX10" s="1"/>
      <c r="OKY10" s="1"/>
      <c r="OKZ10" s="1"/>
      <c r="OLA10" s="1"/>
      <c r="OLB10" s="1"/>
      <c r="OLC10" s="1"/>
      <c r="OLD10" s="1"/>
      <c r="OLE10" s="1"/>
      <c r="OLF10" s="1"/>
      <c r="OLG10" s="1"/>
      <c r="OLH10" s="1"/>
      <c r="OLI10" s="1"/>
      <c r="OLJ10" s="1"/>
      <c r="OLK10" s="1"/>
      <c r="OLL10" s="1"/>
      <c r="OLM10" s="1"/>
      <c r="OLN10" s="1"/>
      <c r="OLO10" s="1"/>
      <c r="OLP10" s="1"/>
      <c r="OLQ10" s="1"/>
      <c r="OLR10" s="1"/>
      <c r="OLS10" s="1"/>
      <c r="OLT10" s="1"/>
      <c r="OLU10" s="1"/>
      <c r="OLV10" s="1"/>
      <c r="OLW10" s="1"/>
      <c r="OLX10" s="1"/>
      <c r="OLY10" s="1"/>
      <c r="OLZ10" s="1"/>
      <c r="OMA10" s="1"/>
      <c r="OMB10" s="1"/>
      <c r="OMC10" s="1"/>
      <c r="OMD10" s="1"/>
      <c r="OME10" s="1"/>
      <c r="OMF10" s="1"/>
      <c r="OMG10" s="1"/>
      <c r="OMH10" s="1"/>
      <c r="OMI10" s="1"/>
      <c r="OMJ10" s="1"/>
      <c r="OMK10" s="1"/>
      <c r="OML10" s="1"/>
      <c r="OMM10" s="1"/>
      <c r="OMN10" s="1"/>
      <c r="OMO10" s="1"/>
      <c r="OMP10" s="1"/>
      <c r="OMQ10" s="1"/>
      <c r="OMR10" s="1"/>
      <c r="OMS10" s="1"/>
      <c r="OMT10" s="1"/>
      <c r="OMU10" s="1"/>
      <c r="OMV10" s="1"/>
      <c r="OMW10" s="1"/>
      <c r="OMX10" s="1"/>
      <c r="OMY10" s="1"/>
      <c r="OMZ10" s="1"/>
      <c r="ONA10" s="1"/>
      <c r="ONB10" s="1"/>
      <c r="ONC10" s="1"/>
      <c r="OND10" s="1"/>
      <c r="ONE10" s="1"/>
      <c r="ONF10" s="1"/>
      <c r="ONG10" s="1"/>
      <c r="ONH10" s="1"/>
      <c r="ONI10" s="1"/>
      <c r="ONJ10" s="1"/>
      <c r="ONK10" s="1"/>
      <c r="ONL10" s="1"/>
      <c r="ONM10" s="1"/>
      <c r="ONN10" s="1"/>
      <c r="ONO10" s="1"/>
      <c r="ONP10" s="1"/>
      <c r="ONQ10" s="1"/>
      <c r="ONR10" s="1"/>
      <c r="ONS10" s="1"/>
      <c r="ONT10" s="1"/>
      <c r="ONU10" s="1"/>
      <c r="ONV10" s="1"/>
      <c r="ONW10" s="1"/>
      <c r="ONX10" s="1"/>
      <c r="ONY10" s="1"/>
      <c r="ONZ10" s="1"/>
      <c r="OOA10" s="1"/>
      <c r="OOB10" s="1"/>
      <c r="OOC10" s="1"/>
      <c r="OOD10" s="1"/>
      <c r="OOE10" s="1"/>
      <c r="OOF10" s="1"/>
      <c r="OOG10" s="1"/>
      <c r="OOH10" s="1"/>
      <c r="OOI10" s="1"/>
      <c r="OOJ10" s="1"/>
      <c r="OOK10" s="1"/>
      <c r="OOL10" s="1"/>
      <c r="OOM10" s="1"/>
      <c r="OON10" s="1"/>
      <c r="OOO10" s="1"/>
      <c r="OOP10" s="1"/>
      <c r="OOQ10" s="1"/>
      <c r="OOR10" s="1"/>
      <c r="OOS10" s="1"/>
      <c r="OOT10" s="1"/>
      <c r="OOU10" s="1"/>
      <c r="OOV10" s="1"/>
      <c r="OOW10" s="1"/>
      <c r="OOX10" s="1"/>
      <c r="OOY10" s="1"/>
      <c r="OOZ10" s="1"/>
      <c r="OPA10" s="1"/>
      <c r="OPB10" s="1"/>
      <c r="OPC10" s="1"/>
      <c r="OPD10" s="1"/>
      <c r="OPE10" s="1"/>
      <c r="OPF10" s="1"/>
      <c r="OPG10" s="1"/>
      <c r="OPH10" s="1"/>
      <c r="OPI10" s="1"/>
      <c r="OPJ10" s="1"/>
      <c r="OPK10" s="1"/>
      <c r="OPL10" s="1"/>
      <c r="OPM10" s="1"/>
      <c r="OPN10" s="1"/>
      <c r="OPO10" s="1"/>
      <c r="OPP10" s="1"/>
      <c r="OPQ10" s="1"/>
      <c r="OPR10" s="1"/>
      <c r="OPS10" s="1"/>
      <c r="OPT10" s="1"/>
      <c r="OPU10" s="1"/>
      <c r="OPV10" s="1"/>
      <c r="OPW10" s="1"/>
      <c r="OPX10" s="1"/>
      <c r="OPY10" s="1"/>
      <c r="OPZ10" s="1"/>
      <c r="OQA10" s="1"/>
      <c r="OQB10" s="1"/>
      <c r="OQC10" s="1"/>
      <c r="OQD10" s="1"/>
      <c r="OQE10" s="1"/>
      <c r="OQF10" s="1"/>
      <c r="OQG10" s="1"/>
      <c r="OQH10" s="1"/>
      <c r="OQI10" s="1"/>
      <c r="OQJ10" s="1"/>
      <c r="OQK10" s="1"/>
      <c r="OQL10" s="1"/>
      <c r="OQM10" s="1"/>
      <c r="OQN10" s="1"/>
      <c r="OQO10" s="1"/>
      <c r="OQP10" s="1"/>
      <c r="OQQ10" s="1"/>
      <c r="OQR10" s="1"/>
      <c r="OQS10" s="1"/>
      <c r="OQT10" s="1"/>
      <c r="OQU10" s="1"/>
      <c r="OQV10" s="1"/>
      <c r="OQW10" s="1"/>
      <c r="OQX10" s="1"/>
      <c r="OQY10" s="1"/>
      <c r="OQZ10" s="1"/>
      <c r="ORA10" s="1"/>
      <c r="ORB10" s="1"/>
      <c r="ORC10" s="1"/>
      <c r="ORD10" s="1"/>
      <c r="ORE10" s="1"/>
      <c r="ORF10" s="1"/>
      <c r="ORG10" s="1"/>
      <c r="ORH10" s="1"/>
      <c r="ORI10" s="1"/>
      <c r="ORJ10" s="1"/>
      <c r="ORK10" s="1"/>
      <c r="ORL10" s="1"/>
      <c r="ORM10" s="1"/>
      <c r="ORN10" s="1"/>
      <c r="ORO10" s="1"/>
      <c r="ORP10" s="1"/>
      <c r="ORQ10" s="1"/>
      <c r="ORR10" s="1"/>
      <c r="ORS10" s="1"/>
      <c r="ORT10" s="1"/>
      <c r="ORU10" s="1"/>
      <c r="ORV10" s="1"/>
      <c r="ORW10" s="1"/>
      <c r="ORX10" s="1"/>
      <c r="ORY10" s="1"/>
      <c r="ORZ10" s="1"/>
      <c r="OSA10" s="1"/>
      <c r="OSB10" s="1"/>
      <c r="OSC10" s="1"/>
      <c r="OSD10" s="1"/>
      <c r="OSE10" s="1"/>
      <c r="OSF10" s="1"/>
      <c r="OSG10" s="1"/>
      <c r="OSH10" s="1"/>
      <c r="OSI10" s="1"/>
      <c r="OSJ10" s="1"/>
      <c r="OSK10" s="1"/>
      <c r="OSL10" s="1"/>
      <c r="OSM10" s="1"/>
      <c r="OSN10" s="1"/>
      <c r="OSO10" s="1"/>
      <c r="OSP10" s="1"/>
      <c r="OSQ10" s="1"/>
      <c r="OSR10" s="1"/>
      <c r="OSS10" s="1"/>
      <c r="OST10" s="1"/>
      <c r="OSU10" s="1"/>
      <c r="OSV10" s="1"/>
      <c r="OSW10" s="1"/>
      <c r="OSX10" s="1"/>
      <c r="OSY10" s="1"/>
      <c r="OSZ10" s="1"/>
      <c r="OTA10" s="1"/>
      <c r="OTB10" s="1"/>
      <c r="OTC10" s="1"/>
      <c r="OTD10" s="1"/>
      <c r="OTE10" s="1"/>
      <c r="OTF10" s="1"/>
      <c r="OTG10" s="1"/>
      <c r="OTH10" s="1"/>
      <c r="OTI10" s="1"/>
      <c r="OTJ10" s="1"/>
      <c r="OTK10" s="1"/>
      <c r="OTL10" s="1"/>
      <c r="OTM10" s="1"/>
      <c r="OTN10" s="1"/>
      <c r="OTO10" s="1"/>
      <c r="OTP10" s="1"/>
      <c r="OTQ10" s="1"/>
      <c r="OTR10" s="1"/>
      <c r="OTS10" s="1"/>
      <c r="OTT10" s="1"/>
      <c r="OTU10" s="1"/>
      <c r="OTV10" s="1"/>
      <c r="OTW10" s="1"/>
      <c r="OTX10" s="1"/>
      <c r="OTY10" s="1"/>
      <c r="OTZ10" s="1"/>
      <c r="OUA10" s="1"/>
      <c r="OUB10" s="1"/>
      <c r="OUC10" s="1"/>
      <c r="OUD10" s="1"/>
      <c r="OUE10" s="1"/>
      <c r="OUF10" s="1"/>
      <c r="OUG10" s="1"/>
      <c r="OUH10" s="1"/>
      <c r="OUI10" s="1"/>
      <c r="OUJ10" s="1"/>
      <c r="OUK10" s="1"/>
      <c r="OUL10" s="1"/>
      <c r="OUM10" s="1"/>
      <c r="OUN10" s="1"/>
      <c r="OUO10" s="1"/>
      <c r="OUP10" s="1"/>
      <c r="OUQ10" s="1"/>
      <c r="OUR10" s="1"/>
      <c r="OUS10" s="1"/>
      <c r="OUT10" s="1"/>
      <c r="OUU10" s="1"/>
      <c r="OUV10" s="1"/>
      <c r="OUW10" s="1"/>
      <c r="OUX10" s="1"/>
      <c r="OUY10" s="1"/>
      <c r="OUZ10" s="1"/>
      <c r="OVA10" s="1"/>
      <c r="OVB10" s="1"/>
      <c r="OVC10" s="1"/>
      <c r="OVD10" s="1"/>
      <c r="OVE10" s="1"/>
      <c r="OVF10" s="1"/>
      <c r="OVG10" s="1"/>
      <c r="OVH10" s="1"/>
      <c r="OVI10" s="1"/>
      <c r="OVJ10" s="1"/>
      <c r="OVK10" s="1"/>
      <c r="OVL10" s="1"/>
      <c r="OVM10" s="1"/>
      <c r="OVN10" s="1"/>
      <c r="OVO10" s="1"/>
      <c r="OVP10" s="1"/>
      <c r="OVQ10" s="1"/>
      <c r="OVR10" s="1"/>
      <c r="OVS10" s="1"/>
      <c r="OVT10" s="1"/>
      <c r="OVU10" s="1"/>
      <c r="OVV10" s="1"/>
      <c r="OVW10" s="1"/>
      <c r="OVX10" s="1"/>
      <c r="OVY10" s="1"/>
      <c r="OVZ10" s="1"/>
      <c r="OWA10" s="1"/>
      <c r="OWB10" s="1"/>
      <c r="OWC10" s="1"/>
      <c r="OWD10" s="1"/>
      <c r="OWE10" s="1"/>
      <c r="OWF10" s="1"/>
      <c r="OWG10" s="1"/>
      <c r="OWH10" s="1"/>
      <c r="OWI10" s="1"/>
      <c r="OWJ10" s="1"/>
      <c r="OWK10" s="1"/>
      <c r="OWL10" s="1"/>
      <c r="OWM10" s="1"/>
      <c r="OWN10" s="1"/>
      <c r="OWO10" s="1"/>
      <c r="OWP10" s="1"/>
      <c r="OWQ10" s="1"/>
      <c r="OWR10" s="1"/>
      <c r="OWS10" s="1"/>
      <c r="OWT10" s="1"/>
      <c r="OWU10" s="1"/>
      <c r="OWV10" s="1"/>
      <c r="OWW10" s="1"/>
      <c r="OWX10" s="1"/>
      <c r="OWY10" s="1"/>
      <c r="OWZ10" s="1"/>
      <c r="OXA10" s="1"/>
      <c r="OXB10" s="1"/>
      <c r="OXC10" s="1"/>
      <c r="OXD10" s="1"/>
      <c r="OXE10" s="1"/>
      <c r="OXF10" s="1"/>
      <c r="OXG10" s="1"/>
      <c r="OXH10" s="1"/>
      <c r="OXI10" s="1"/>
      <c r="OXJ10" s="1"/>
      <c r="OXK10" s="1"/>
      <c r="OXL10" s="1"/>
      <c r="OXM10" s="1"/>
      <c r="OXN10" s="1"/>
      <c r="OXO10" s="1"/>
      <c r="OXP10" s="1"/>
      <c r="OXQ10" s="1"/>
      <c r="OXR10" s="1"/>
      <c r="OXS10" s="1"/>
      <c r="OXT10" s="1"/>
      <c r="OXU10" s="1"/>
      <c r="OXV10" s="1"/>
      <c r="OXW10" s="1"/>
      <c r="OXX10" s="1"/>
      <c r="OXY10" s="1"/>
      <c r="OXZ10" s="1"/>
      <c r="OYA10" s="1"/>
      <c r="OYB10" s="1"/>
      <c r="OYC10" s="1"/>
      <c r="OYD10" s="1"/>
      <c r="OYE10" s="1"/>
      <c r="OYF10" s="1"/>
      <c r="OYG10" s="1"/>
      <c r="OYH10" s="1"/>
      <c r="OYI10" s="1"/>
      <c r="OYJ10" s="1"/>
      <c r="OYK10" s="1"/>
      <c r="OYL10" s="1"/>
      <c r="OYM10" s="1"/>
      <c r="OYN10" s="1"/>
      <c r="OYO10" s="1"/>
      <c r="OYP10" s="1"/>
      <c r="OYQ10" s="1"/>
      <c r="OYR10" s="1"/>
      <c r="OYS10" s="1"/>
      <c r="OYT10" s="1"/>
      <c r="OYU10" s="1"/>
      <c r="OYV10" s="1"/>
      <c r="OYW10" s="1"/>
      <c r="OYX10" s="1"/>
      <c r="OYY10" s="1"/>
      <c r="OYZ10" s="1"/>
      <c r="OZA10" s="1"/>
      <c r="OZB10" s="1"/>
      <c r="OZC10" s="1"/>
      <c r="OZD10" s="1"/>
      <c r="OZE10" s="1"/>
      <c r="OZF10" s="1"/>
      <c r="OZG10" s="1"/>
      <c r="OZH10" s="1"/>
      <c r="OZI10" s="1"/>
      <c r="OZJ10" s="1"/>
      <c r="OZK10" s="1"/>
      <c r="OZL10" s="1"/>
      <c r="OZM10" s="1"/>
      <c r="OZN10" s="1"/>
      <c r="OZO10" s="1"/>
      <c r="OZP10" s="1"/>
      <c r="OZQ10" s="1"/>
      <c r="OZR10" s="1"/>
      <c r="OZS10" s="1"/>
      <c r="OZT10" s="1"/>
      <c r="OZU10" s="1"/>
      <c r="OZV10" s="1"/>
      <c r="OZW10" s="1"/>
      <c r="OZX10" s="1"/>
      <c r="OZY10" s="1"/>
      <c r="OZZ10" s="1"/>
      <c r="PAA10" s="1"/>
      <c r="PAB10" s="1"/>
      <c r="PAC10" s="1"/>
      <c r="PAD10" s="1"/>
      <c r="PAE10" s="1"/>
      <c r="PAF10" s="1"/>
      <c r="PAG10" s="1"/>
      <c r="PAH10" s="1"/>
      <c r="PAI10" s="1"/>
      <c r="PAJ10" s="1"/>
      <c r="PAK10" s="1"/>
      <c r="PAL10" s="1"/>
      <c r="PAM10" s="1"/>
      <c r="PAN10" s="1"/>
      <c r="PAO10" s="1"/>
      <c r="PAP10" s="1"/>
      <c r="PAQ10" s="1"/>
      <c r="PAR10" s="1"/>
      <c r="PAS10" s="1"/>
      <c r="PAT10" s="1"/>
      <c r="PAU10" s="1"/>
      <c r="PAV10" s="1"/>
      <c r="PAW10" s="1"/>
      <c r="PAX10" s="1"/>
      <c r="PAY10" s="1"/>
      <c r="PAZ10" s="1"/>
      <c r="PBA10" s="1"/>
      <c r="PBB10" s="1"/>
      <c r="PBC10" s="1"/>
      <c r="PBD10" s="1"/>
      <c r="PBE10" s="1"/>
      <c r="PBF10" s="1"/>
      <c r="PBG10" s="1"/>
      <c r="PBH10" s="1"/>
      <c r="PBI10" s="1"/>
      <c r="PBJ10" s="1"/>
      <c r="PBK10" s="1"/>
      <c r="PBL10" s="1"/>
      <c r="PBM10" s="1"/>
      <c r="PBN10" s="1"/>
      <c r="PBO10" s="1"/>
      <c r="PBP10" s="1"/>
      <c r="PBQ10" s="1"/>
      <c r="PBR10" s="1"/>
      <c r="PBS10" s="1"/>
      <c r="PBT10" s="1"/>
      <c r="PBU10" s="1"/>
      <c r="PBV10" s="1"/>
      <c r="PBW10" s="1"/>
      <c r="PBX10" s="1"/>
      <c r="PBY10" s="1"/>
      <c r="PBZ10" s="1"/>
      <c r="PCA10" s="1"/>
      <c r="PCB10" s="1"/>
      <c r="PCC10" s="1"/>
      <c r="PCD10" s="1"/>
      <c r="PCE10" s="1"/>
      <c r="PCF10" s="1"/>
      <c r="PCG10" s="1"/>
      <c r="PCH10" s="1"/>
      <c r="PCI10" s="1"/>
      <c r="PCJ10" s="1"/>
      <c r="PCK10" s="1"/>
      <c r="PCL10" s="1"/>
      <c r="PCM10" s="1"/>
      <c r="PCN10" s="1"/>
      <c r="PCO10" s="1"/>
      <c r="PCP10" s="1"/>
      <c r="PCQ10" s="1"/>
      <c r="PCR10" s="1"/>
      <c r="PCS10" s="1"/>
      <c r="PCT10" s="1"/>
      <c r="PCU10" s="1"/>
      <c r="PCV10" s="1"/>
      <c r="PCW10" s="1"/>
      <c r="PCX10" s="1"/>
      <c r="PCY10" s="1"/>
      <c r="PCZ10" s="1"/>
      <c r="PDA10" s="1"/>
      <c r="PDB10" s="1"/>
      <c r="PDC10" s="1"/>
      <c r="PDD10" s="1"/>
      <c r="PDE10" s="1"/>
      <c r="PDF10" s="1"/>
      <c r="PDG10" s="1"/>
      <c r="PDH10" s="1"/>
      <c r="PDI10" s="1"/>
      <c r="PDJ10" s="1"/>
      <c r="PDK10" s="1"/>
      <c r="PDL10" s="1"/>
      <c r="PDM10" s="1"/>
      <c r="PDN10" s="1"/>
      <c r="PDO10" s="1"/>
      <c r="PDP10" s="1"/>
      <c r="PDQ10" s="1"/>
      <c r="PDR10" s="1"/>
      <c r="PDS10" s="1"/>
      <c r="PDT10" s="1"/>
      <c r="PDU10" s="1"/>
      <c r="PDV10" s="1"/>
      <c r="PDW10" s="1"/>
      <c r="PDX10" s="1"/>
      <c r="PDY10" s="1"/>
      <c r="PDZ10" s="1"/>
      <c r="PEA10" s="1"/>
      <c r="PEB10" s="1"/>
      <c r="PEC10" s="1"/>
      <c r="PED10" s="1"/>
      <c r="PEE10" s="1"/>
      <c r="PEF10" s="1"/>
      <c r="PEG10" s="1"/>
      <c r="PEH10" s="1"/>
      <c r="PEI10" s="1"/>
      <c r="PEJ10" s="1"/>
      <c r="PEK10" s="1"/>
      <c r="PEL10" s="1"/>
      <c r="PEM10" s="1"/>
      <c r="PEN10" s="1"/>
      <c r="PEO10" s="1"/>
      <c r="PEP10" s="1"/>
      <c r="PEQ10" s="1"/>
      <c r="PER10" s="1"/>
      <c r="PES10" s="1"/>
      <c r="PET10" s="1"/>
      <c r="PEU10" s="1"/>
      <c r="PEV10" s="1"/>
      <c r="PEW10" s="1"/>
      <c r="PEX10" s="1"/>
      <c r="PEY10" s="1"/>
      <c r="PEZ10" s="1"/>
      <c r="PFA10" s="1"/>
      <c r="PFB10" s="1"/>
      <c r="PFC10" s="1"/>
      <c r="PFD10" s="1"/>
      <c r="PFE10" s="1"/>
      <c r="PFF10" s="1"/>
      <c r="PFG10" s="1"/>
      <c r="PFH10" s="1"/>
      <c r="PFI10" s="1"/>
      <c r="PFJ10" s="1"/>
      <c r="PFK10" s="1"/>
      <c r="PFL10" s="1"/>
      <c r="PFM10" s="1"/>
      <c r="PFN10" s="1"/>
      <c r="PFO10" s="1"/>
      <c r="PFP10" s="1"/>
      <c r="PFQ10" s="1"/>
      <c r="PFR10" s="1"/>
      <c r="PFS10" s="1"/>
      <c r="PFT10" s="1"/>
      <c r="PFU10" s="1"/>
      <c r="PFV10" s="1"/>
      <c r="PFW10" s="1"/>
      <c r="PFX10" s="1"/>
      <c r="PFY10" s="1"/>
      <c r="PFZ10" s="1"/>
      <c r="PGA10" s="1"/>
      <c r="PGB10" s="1"/>
      <c r="PGC10" s="1"/>
      <c r="PGD10" s="1"/>
      <c r="PGE10" s="1"/>
      <c r="PGF10" s="1"/>
      <c r="PGG10" s="1"/>
      <c r="PGH10" s="1"/>
      <c r="PGI10" s="1"/>
      <c r="PGJ10" s="1"/>
      <c r="PGK10" s="1"/>
      <c r="PGL10" s="1"/>
      <c r="PGM10" s="1"/>
      <c r="PGN10" s="1"/>
      <c r="PGO10" s="1"/>
      <c r="PGP10" s="1"/>
      <c r="PGQ10" s="1"/>
      <c r="PGR10" s="1"/>
      <c r="PGS10" s="1"/>
      <c r="PGT10" s="1"/>
      <c r="PGU10" s="1"/>
      <c r="PGV10" s="1"/>
      <c r="PGW10" s="1"/>
      <c r="PGX10" s="1"/>
      <c r="PGY10" s="1"/>
      <c r="PGZ10" s="1"/>
      <c r="PHA10" s="1"/>
      <c r="PHB10" s="1"/>
      <c r="PHC10" s="1"/>
      <c r="PHD10" s="1"/>
      <c r="PHE10" s="1"/>
      <c r="PHF10" s="1"/>
      <c r="PHG10" s="1"/>
      <c r="PHH10" s="1"/>
      <c r="PHI10" s="1"/>
      <c r="PHJ10" s="1"/>
      <c r="PHK10" s="1"/>
      <c r="PHL10" s="1"/>
      <c r="PHM10" s="1"/>
      <c r="PHN10" s="1"/>
      <c r="PHO10" s="1"/>
      <c r="PHP10" s="1"/>
      <c r="PHQ10" s="1"/>
      <c r="PHR10" s="1"/>
      <c r="PHS10" s="1"/>
      <c r="PHT10" s="1"/>
      <c r="PHU10" s="1"/>
      <c r="PHV10" s="1"/>
      <c r="PHW10" s="1"/>
      <c r="PHX10" s="1"/>
      <c r="PHY10" s="1"/>
      <c r="PHZ10" s="1"/>
      <c r="PIA10" s="1"/>
      <c r="PIB10" s="1"/>
      <c r="PIC10" s="1"/>
      <c r="PID10" s="1"/>
      <c r="PIE10" s="1"/>
      <c r="PIF10" s="1"/>
      <c r="PIG10" s="1"/>
      <c r="PIH10" s="1"/>
      <c r="PII10" s="1"/>
      <c r="PIJ10" s="1"/>
      <c r="PIK10" s="1"/>
      <c r="PIL10" s="1"/>
      <c r="PIM10" s="1"/>
      <c r="PIN10" s="1"/>
      <c r="PIO10" s="1"/>
      <c r="PIP10" s="1"/>
      <c r="PIQ10" s="1"/>
      <c r="PIR10" s="1"/>
      <c r="PIS10" s="1"/>
      <c r="PIT10" s="1"/>
      <c r="PIU10" s="1"/>
      <c r="PIV10" s="1"/>
      <c r="PIW10" s="1"/>
      <c r="PIX10" s="1"/>
      <c r="PIY10" s="1"/>
      <c r="PIZ10" s="1"/>
      <c r="PJA10" s="1"/>
      <c r="PJB10" s="1"/>
      <c r="PJC10" s="1"/>
      <c r="PJD10" s="1"/>
      <c r="PJE10" s="1"/>
      <c r="PJF10" s="1"/>
      <c r="PJG10" s="1"/>
      <c r="PJH10" s="1"/>
      <c r="PJI10" s="1"/>
      <c r="PJJ10" s="1"/>
      <c r="PJK10" s="1"/>
      <c r="PJL10" s="1"/>
      <c r="PJM10" s="1"/>
      <c r="PJN10" s="1"/>
      <c r="PJO10" s="1"/>
      <c r="PJP10" s="1"/>
      <c r="PJQ10" s="1"/>
      <c r="PJR10" s="1"/>
      <c r="PJS10" s="1"/>
      <c r="PJT10" s="1"/>
      <c r="PJU10" s="1"/>
      <c r="PJV10" s="1"/>
      <c r="PJW10" s="1"/>
      <c r="PJX10" s="1"/>
      <c r="PJY10" s="1"/>
      <c r="PJZ10" s="1"/>
      <c r="PKA10" s="1"/>
      <c r="PKB10" s="1"/>
      <c r="PKC10" s="1"/>
      <c r="PKD10" s="1"/>
      <c r="PKE10" s="1"/>
      <c r="PKF10" s="1"/>
      <c r="PKG10" s="1"/>
      <c r="PKH10" s="1"/>
      <c r="PKI10" s="1"/>
      <c r="PKJ10" s="1"/>
      <c r="PKK10" s="1"/>
      <c r="PKL10" s="1"/>
      <c r="PKM10" s="1"/>
      <c r="PKN10" s="1"/>
      <c r="PKO10" s="1"/>
      <c r="PKP10" s="1"/>
      <c r="PKQ10" s="1"/>
      <c r="PKR10" s="1"/>
      <c r="PKS10" s="1"/>
      <c r="PKT10" s="1"/>
      <c r="PKU10" s="1"/>
      <c r="PKV10" s="1"/>
      <c r="PKW10" s="1"/>
      <c r="PKX10" s="1"/>
      <c r="PKY10" s="1"/>
      <c r="PKZ10" s="1"/>
      <c r="PLA10" s="1"/>
      <c r="PLB10" s="1"/>
      <c r="PLC10" s="1"/>
      <c r="PLD10" s="1"/>
      <c r="PLE10" s="1"/>
      <c r="PLF10" s="1"/>
      <c r="PLG10" s="1"/>
      <c r="PLH10" s="1"/>
      <c r="PLI10" s="1"/>
      <c r="PLJ10" s="1"/>
      <c r="PLK10" s="1"/>
      <c r="PLL10" s="1"/>
      <c r="PLM10" s="1"/>
      <c r="PLN10" s="1"/>
      <c r="PLO10" s="1"/>
      <c r="PLP10" s="1"/>
      <c r="PLQ10" s="1"/>
      <c r="PLR10" s="1"/>
      <c r="PLS10" s="1"/>
      <c r="PLT10" s="1"/>
      <c r="PLU10" s="1"/>
      <c r="PLV10" s="1"/>
      <c r="PLW10" s="1"/>
      <c r="PLX10" s="1"/>
      <c r="PLY10" s="1"/>
      <c r="PLZ10" s="1"/>
      <c r="PMA10" s="1"/>
      <c r="PMB10" s="1"/>
      <c r="PMC10" s="1"/>
      <c r="PMD10" s="1"/>
      <c r="PME10" s="1"/>
      <c r="PMF10" s="1"/>
      <c r="PMG10" s="1"/>
      <c r="PMH10" s="1"/>
      <c r="PMI10" s="1"/>
      <c r="PMJ10" s="1"/>
      <c r="PMK10" s="1"/>
      <c r="PML10" s="1"/>
      <c r="PMM10" s="1"/>
      <c r="PMN10" s="1"/>
      <c r="PMO10" s="1"/>
      <c r="PMP10" s="1"/>
      <c r="PMQ10" s="1"/>
      <c r="PMR10" s="1"/>
      <c r="PMS10" s="1"/>
      <c r="PMT10" s="1"/>
      <c r="PMU10" s="1"/>
      <c r="PMV10" s="1"/>
      <c r="PMW10" s="1"/>
      <c r="PMX10" s="1"/>
      <c r="PMY10" s="1"/>
      <c r="PMZ10" s="1"/>
      <c r="PNA10" s="1"/>
      <c r="PNB10" s="1"/>
      <c r="PNC10" s="1"/>
      <c r="PND10" s="1"/>
      <c r="PNE10" s="1"/>
      <c r="PNF10" s="1"/>
      <c r="PNG10" s="1"/>
      <c r="PNH10" s="1"/>
      <c r="PNI10" s="1"/>
      <c r="PNJ10" s="1"/>
      <c r="PNK10" s="1"/>
      <c r="PNL10" s="1"/>
      <c r="PNM10" s="1"/>
      <c r="PNN10" s="1"/>
      <c r="PNO10" s="1"/>
      <c r="PNP10" s="1"/>
      <c r="PNQ10" s="1"/>
      <c r="PNR10" s="1"/>
      <c r="PNS10" s="1"/>
      <c r="PNT10" s="1"/>
      <c r="PNU10" s="1"/>
      <c r="PNV10" s="1"/>
      <c r="PNW10" s="1"/>
      <c r="PNX10" s="1"/>
      <c r="PNY10" s="1"/>
      <c r="PNZ10" s="1"/>
      <c r="POA10" s="1"/>
      <c r="POB10" s="1"/>
      <c r="POC10" s="1"/>
      <c r="POD10" s="1"/>
      <c r="POE10" s="1"/>
      <c r="POF10" s="1"/>
      <c r="POG10" s="1"/>
      <c r="POH10" s="1"/>
      <c r="POI10" s="1"/>
      <c r="POJ10" s="1"/>
      <c r="POK10" s="1"/>
      <c r="POL10" s="1"/>
      <c r="POM10" s="1"/>
      <c r="PON10" s="1"/>
      <c r="POO10" s="1"/>
      <c r="POP10" s="1"/>
      <c r="POQ10" s="1"/>
      <c r="POR10" s="1"/>
      <c r="POS10" s="1"/>
      <c r="POT10" s="1"/>
      <c r="POU10" s="1"/>
      <c r="POV10" s="1"/>
      <c r="POW10" s="1"/>
      <c r="POX10" s="1"/>
      <c r="POY10" s="1"/>
      <c r="POZ10" s="1"/>
      <c r="PPA10" s="1"/>
      <c r="PPB10" s="1"/>
      <c r="PPC10" s="1"/>
      <c r="PPD10" s="1"/>
      <c r="PPE10" s="1"/>
      <c r="PPF10" s="1"/>
      <c r="PPG10" s="1"/>
      <c r="PPH10" s="1"/>
      <c r="PPI10" s="1"/>
      <c r="PPJ10" s="1"/>
      <c r="PPK10" s="1"/>
      <c r="PPL10" s="1"/>
      <c r="PPM10" s="1"/>
      <c r="PPN10" s="1"/>
      <c r="PPO10" s="1"/>
      <c r="PPP10" s="1"/>
      <c r="PPQ10" s="1"/>
      <c r="PPR10" s="1"/>
      <c r="PPS10" s="1"/>
      <c r="PPT10" s="1"/>
      <c r="PPU10" s="1"/>
      <c r="PPV10" s="1"/>
      <c r="PPW10" s="1"/>
      <c r="PPX10" s="1"/>
      <c r="PPY10" s="1"/>
      <c r="PPZ10" s="1"/>
      <c r="PQA10" s="1"/>
      <c r="PQB10" s="1"/>
      <c r="PQC10" s="1"/>
      <c r="PQD10" s="1"/>
      <c r="PQE10" s="1"/>
      <c r="PQF10" s="1"/>
      <c r="PQG10" s="1"/>
      <c r="PQH10" s="1"/>
      <c r="PQI10" s="1"/>
      <c r="PQJ10" s="1"/>
      <c r="PQK10" s="1"/>
      <c r="PQL10" s="1"/>
      <c r="PQM10" s="1"/>
      <c r="PQN10" s="1"/>
      <c r="PQO10" s="1"/>
      <c r="PQP10" s="1"/>
      <c r="PQQ10" s="1"/>
      <c r="PQR10" s="1"/>
      <c r="PQS10" s="1"/>
      <c r="PQT10" s="1"/>
      <c r="PQU10" s="1"/>
      <c r="PQV10" s="1"/>
      <c r="PQW10" s="1"/>
      <c r="PQX10" s="1"/>
      <c r="PQY10" s="1"/>
      <c r="PQZ10" s="1"/>
      <c r="PRA10" s="1"/>
      <c r="PRB10" s="1"/>
      <c r="PRC10" s="1"/>
      <c r="PRD10" s="1"/>
      <c r="PRE10" s="1"/>
      <c r="PRF10" s="1"/>
      <c r="PRG10" s="1"/>
      <c r="PRH10" s="1"/>
      <c r="PRI10" s="1"/>
      <c r="PRJ10" s="1"/>
      <c r="PRK10" s="1"/>
      <c r="PRL10" s="1"/>
      <c r="PRM10" s="1"/>
      <c r="PRN10" s="1"/>
      <c r="PRO10" s="1"/>
      <c r="PRP10" s="1"/>
      <c r="PRQ10" s="1"/>
      <c r="PRR10" s="1"/>
      <c r="PRS10" s="1"/>
      <c r="PRT10" s="1"/>
      <c r="PRU10" s="1"/>
      <c r="PRV10" s="1"/>
      <c r="PRW10" s="1"/>
      <c r="PRX10" s="1"/>
      <c r="PRY10" s="1"/>
      <c r="PRZ10" s="1"/>
      <c r="PSA10" s="1"/>
      <c r="PSB10" s="1"/>
      <c r="PSC10" s="1"/>
      <c r="PSD10" s="1"/>
      <c r="PSE10" s="1"/>
      <c r="PSF10" s="1"/>
      <c r="PSG10" s="1"/>
      <c r="PSH10" s="1"/>
      <c r="PSI10" s="1"/>
      <c r="PSJ10" s="1"/>
      <c r="PSK10" s="1"/>
      <c r="PSL10" s="1"/>
      <c r="PSM10" s="1"/>
      <c r="PSN10" s="1"/>
      <c r="PSO10" s="1"/>
      <c r="PSP10" s="1"/>
      <c r="PSQ10" s="1"/>
      <c r="PSR10" s="1"/>
      <c r="PSS10" s="1"/>
      <c r="PST10" s="1"/>
      <c r="PSU10" s="1"/>
      <c r="PSV10" s="1"/>
      <c r="PSW10" s="1"/>
      <c r="PSX10" s="1"/>
      <c r="PSY10" s="1"/>
      <c r="PSZ10" s="1"/>
      <c r="PTA10" s="1"/>
      <c r="PTB10" s="1"/>
      <c r="PTC10" s="1"/>
      <c r="PTD10" s="1"/>
      <c r="PTE10" s="1"/>
      <c r="PTF10" s="1"/>
      <c r="PTG10" s="1"/>
      <c r="PTH10" s="1"/>
      <c r="PTI10" s="1"/>
      <c r="PTJ10" s="1"/>
      <c r="PTK10" s="1"/>
      <c r="PTL10" s="1"/>
      <c r="PTM10" s="1"/>
      <c r="PTN10" s="1"/>
      <c r="PTO10" s="1"/>
      <c r="PTP10" s="1"/>
      <c r="PTQ10" s="1"/>
      <c r="PTR10" s="1"/>
      <c r="PTS10" s="1"/>
      <c r="PTT10" s="1"/>
      <c r="PTU10" s="1"/>
      <c r="PTV10" s="1"/>
      <c r="PTW10" s="1"/>
      <c r="PTX10" s="1"/>
      <c r="PTY10" s="1"/>
      <c r="PTZ10" s="1"/>
      <c r="PUA10" s="1"/>
      <c r="PUB10" s="1"/>
      <c r="PUC10" s="1"/>
      <c r="PUD10" s="1"/>
      <c r="PUE10" s="1"/>
      <c r="PUF10" s="1"/>
      <c r="PUG10" s="1"/>
      <c r="PUH10" s="1"/>
      <c r="PUI10" s="1"/>
      <c r="PUJ10" s="1"/>
      <c r="PUK10" s="1"/>
      <c r="PUL10" s="1"/>
      <c r="PUM10" s="1"/>
      <c r="PUN10" s="1"/>
      <c r="PUO10" s="1"/>
      <c r="PUP10" s="1"/>
      <c r="PUQ10" s="1"/>
      <c r="PUR10" s="1"/>
      <c r="PUS10" s="1"/>
      <c r="PUT10" s="1"/>
      <c r="PUU10" s="1"/>
      <c r="PUV10" s="1"/>
      <c r="PUW10" s="1"/>
      <c r="PUX10" s="1"/>
      <c r="PUY10" s="1"/>
      <c r="PUZ10" s="1"/>
      <c r="PVA10" s="1"/>
      <c r="PVB10" s="1"/>
      <c r="PVC10" s="1"/>
      <c r="PVD10" s="1"/>
      <c r="PVE10" s="1"/>
      <c r="PVF10" s="1"/>
      <c r="PVG10" s="1"/>
      <c r="PVH10" s="1"/>
      <c r="PVI10" s="1"/>
      <c r="PVJ10" s="1"/>
      <c r="PVK10" s="1"/>
      <c r="PVL10" s="1"/>
      <c r="PVM10" s="1"/>
      <c r="PVN10" s="1"/>
      <c r="PVO10" s="1"/>
      <c r="PVP10" s="1"/>
      <c r="PVQ10" s="1"/>
      <c r="PVR10" s="1"/>
      <c r="PVS10" s="1"/>
      <c r="PVT10" s="1"/>
      <c r="PVU10" s="1"/>
      <c r="PVV10" s="1"/>
      <c r="PVW10" s="1"/>
      <c r="PVX10" s="1"/>
      <c r="PVY10" s="1"/>
      <c r="PVZ10" s="1"/>
      <c r="PWA10" s="1"/>
      <c r="PWB10" s="1"/>
      <c r="PWC10" s="1"/>
      <c r="PWD10" s="1"/>
      <c r="PWE10" s="1"/>
      <c r="PWF10" s="1"/>
      <c r="PWG10" s="1"/>
      <c r="PWH10" s="1"/>
      <c r="PWI10" s="1"/>
      <c r="PWJ10" s="1"/>
      <c r="PWK10" s="1"/>
      <c r="PWL10" s="1"/>
      <c r="PWM10" s="1"/>
      <c r="PWN10" s="1"/>
      <c r="PWO10" s="1"/>
      <c r="PWP10" s="1"/>
      <c r="PWQ10" s="1"/>
      <c r="PWR10" s="1"/>
      <c r="PWS10" s="1"/>
      <c r="PWT10" s="1"/>
      <c r="PWU10" s="1"/>
      <c r="PWV10" s="1"/>
      <c r="PWW10" s="1"/>
      <c r="PWX10" s="1"/>
      <c r="PWY10" s="1"/>
      <c r="PWZ10" s="1"/>
      <c r="PXA10" s="1"/>
      <c r="PXB10" s="1"/>
      <c r="PXC10" s="1"/>
      <c r="PXD10" s="1"/>
      <c r="PXE10" s="1"/>
      <c r="PXF10" s="1"/>
      <c r="PXG10" s="1"/>
      <c r="PXH10" s="1"/>
      <c r="PXI10" s="1"/>
      <c r="PXJ10" s="1"/>
      <c r="PXK10" s="1"/>
      <c r="PXL10" s="1"/>
      <c r="PXM10" s="1"/>
      <c r="PXN10" s="1"/>
      <c r="PXO10" s="1"/>
      <c r="PXP10" s="1"/>
      <c r="PXQ10" s="1"/>
      <c r="PXR10" s="1"/>
      <c r="PXS10" s="1"/>
      <c r="PXT10" s="1"/>
      <c r="PXU10" s="1"/>
      <c r="PXV10" s="1"/>
      <c r="PXW10" s="1"/>
      <c r="PXX10" s="1"/>
      <c r="PXY10" s="1"/>
      <c r="PXZ10" s="1"/>
      <c r="PYA10" s="1"/>
      <c r="PYB10" s="1"/>
      <c r="PYC10" s="1"/>
      <c r="PYD10" s="1"/>
      <c r="PYE10" s="1"/>
      <c r="PYF10" s="1"/>
      <c r="PYG10" s="1"/>
      <c r="PYH10" s="1"/>
      <c r="PYI10" s="1"/>
      <c r="PYJ10" s="1"/>
      <c r="PYK10" s="1"/>
      <c r="PYL10" s="1"/>
      <c r="PYM10" s="1"/>
      <c r="PYN10" s="1"/>
      <c r="PYO10" s="1"/>
      <c r="PYP10" s="1"/>
      <c r="PYQ10" s="1"/>
      <c r="PYR10" s="1"/>
      <c r="PYS10" s="1"/>
      <c r="PYT10" s="1"/>
      <c r="PYU10" s="1"/>
      <c r="PYV10" s="1"/>
      <c r="PYW10" s="1"/>
      <c r="PYX10" s="1"/>
      <c r="PYY10" s="1"/>
      <c r="PYZ10" s="1"/>
      <c r="PZA10" s="1"/>
      <c r="PZB10" s="1"/>
      <c r="PZC10" s="1"/>
      <c r="PZD10" s="1"/>
      <c r="PZE10" s="1"/>
      <c r="PZF10" s="1"/>
      <c r="PZG10" s="1"/>
      <c r="PZH10" s="1"/>
      <c r="PZI10" s="1"/>
      <c r="PZJ10" s="1"/>
      <c r="PZK10" s="1"/>
      <c r="PZL10" s="1"/>
      <c r="PZM10" s="1"/>
      <c r="PZN10" s="1"/>
      <c r="PZO10" s="1"/>
      <c r="PZP10" s="1"/>
      <c r="PZQ10" s="1"/>
      <c r="PZR10" s="1"/>
      <c r="PZS10" s="1"/>
      <c r="PZT10" s="1"/>
      <c r="PZU10" s="1"/>
      <c r="PZV10" s="1"/>
      <c r="PZW10" s="1"/>
      <c r="PZX10" s="1"/>
      <c r="PZY10" s="1"/>
      <c r="PZZ10" s="1"/>
      <c r="QAA10" s="1"/>
      <c r="QAB10" s="1"/>
      <c r="QAC10" s="1"/>
      <c r="QAD10" s="1"/>
      <c r="QAE10" s="1"/>
      <c r="QAF10" s="1"/>
      <c r="QAG10" s="1"/>
      <c r="QAH10" s="1"/>
      <c r="QAI10" s="1"/>
      <c r="QAJ10" s="1"/>
      <c r="QAK10" s="1"/>
      <c r="QAL10" s="1"/>
      <c r="QAM10" s="1"/>
      <c r="QAN10" s="1"/>
      <c r="QAO10" s="1"/>
      <c r="QAP10" s="1"/>
      <c r="QAQ10" s="1"/>
      <c r="QAR10" s="1"/>
      <c r="QAS10" s="1"/>
      <c r="QAT10" s="1"/>
      <c r="QAU10" s="1"/>
      <c r="QAV10" s="1"/>
      <c r="QAW10" s="1"/>
      <c r="QAX10" s="1"/>
      <c r="QAY10" s="1"/>
      <c r="QAZ10" s="1"/>
      <c r="QBA10" s="1"/>
      <c r="QBB10" s="1"/>
      <c r="QBC10" s="1"/>
      <c r="QBD10" s="1"/>
      <c r="QBE10" s="1"/>
      <c r="QBF10" s="1"/>
      <c r="QBG10" s="1"/>
      <c r="QBH10" s="1"/>
      <c r="QBI10" s="1"/>
      <c r="QBJ10" s="1"/>
      <c r="QBK10" s="1"/>
      <c r="QBL10" s="1"/>
      <c r="QBM10" s="1"/>
      <c r="QBN10" s="1"/>
      <c r="QBO10" s="1"/>
      <c r="QBP10" s="1"/>
      <c r="QBQ10" s="1"/>
      <c r="QBR10" s="1"/>
      <c r="QBS10" s="1"/>
      <c r="QBT10" s="1"/>
      <c r="QBU10" s="1"/>
      <c r="QBV10" s="1"/>
      <c r="QBW10" s="1"/>
      <c r="QBX10" s="1"/>
      <c r="QBY10" s="1"/>
      <c r="QBZ10" s="1"/>
      <c r="QCA10" s="1"/>
      <c r="QCB10" s="1"/>
      <c r="QCC10" s="1"/>
      <c r="QCD10" s="1"/>
      <c r="QCE10" s="1"/>
      <c r="QCF10" s="1"/>
      <c r="QCG10" s="1"/>
      <c r="QCH10" s="1"/>
      <c r="QCI10" s="1"/>
      <c r="QCJ10" s="1"/>
      <c r="QCK10" s="1"/>
      <c r="QCL10" s="1"/>
      <c r="QCM10" s="1"/>
      <c r="QCN10" s="1"/>
      <c r="QCO10" s="1"/>
      <c r="QCP10" s="1"/>
      <c r="QCQ10" s="1"/>
      <c r="QCR10" s="1"/>
      <c r="QCS10" s="1"/>
      <c r="QCT10" s="1"/>
      <c r="QCU10" s="1"/>
      <c r="QCV10" s="1"/>
      <c r="QCW10" s="1"/>
      <c r="QCX10" s="1"/>
      <c r="QCY10" s="1"/>
      <c r="QCZ10" s="1"/>
      <c r="QDA10" s="1"/>
      <c r="QDB10" s="1"/>
      <c r="QDC10" s="1"/>
      <c r="QDD10" s="1"/>
      <c r="QDE10" s="1"/>
      <c r="QDF10" s="1"/>
      <c r="QDG10" s="1"/>
      <c r="QDH10" s="1"/>
      <c r="QDI10" s="1"/>
      <c r="QDJ10" s="1"/>
      <c r="QDK10" s="1"/>
      <c r="QDL10" s="1"/>
      <c r="QDM10" s="1"/>
      <c r="QDN10" s="1"/>
      <c r="QDO10" s="1"/>
      <c r="QDP10" s="1"/>
      <c r="QDQ10" s="1"/>
      <c r="QDR10" s="1"/>
      <c r="QDS10" s="1"/>
      <c r="QDT10" s="1"/>
      <c r="QDU10" s="1"/>
      <c r="QDV10" s="1"/>
      <c r="QDW10" s="1"/>
      <c r="QDX10" s="1"/>
      <c r="QDY10" s="1"/>
      <c r="QDZ10" s="1"/>
      <c r="QEA10" s="1"/>
      <c r="QEB10" s="1"/>
      <c r="QEC10" s="1"/>
      <c r="QED10" s="1"/>
      <c r="QEE10" s="1"/>
      <c r="QEF10" s="1"/>
      <c r="QEG10" s="1"/>
      <c r="QEH10" s="1"/>
      <c r="QEI10" s="1"/>
      <c r="QEJ10" s="1"/>
      <c r="QEK10" s="1"/>
      <c r="QEL10" s="1"/>
      <c r="QEM10" s="1"/>
      <c r="QEN10" s="1"/>
      <c r="QEO10" s="1"/>
      <c r="QEP10" s="1"/>
      <c r="QEQ10" s="1"/>
      <c r="QER10" s="1"/>
      <c r="QES10" s="1"/>
      <c r="QET10" s="1"/>
      <c r="QEU10" s="1"/>
      <c r="QEV10" s="1"/>
      <c r="QEW10" s="1"/>
      <c r="QEX10" s="1"/>
      <c r="QEY10" s="1"/>
      <c r="QEZ10" s="1"/>
      <c r="QFA10" s="1"/>
      <c r="QFB10" s="1"/>
      <c r="QFC10" s="1"/>
      <c r="QFD10" s="1"/>
      <c r="QFE10" s="1"/>
      <c r="QFF10" s="1"/>
      <c r="QFG10" s="1"/>
      <c r="QFH10" s="1"/>
      <c r="QFI10" s="1"/>
      <c r="QFJ10" s="1"/>
      <c r="QFK10" s="1"/>
      <c r="QFL10" s="1"/>
      <c r="QFM10" s="1"/>
      <c r="QFN10" s="1"/>
      <c r="QFO10" s="1"/>
      <c r="QFP10" s="1"/>
      <c r="QFQ10" s="1"/>
      <c r="QFR10" s="1"/>
      <c r="QFS10" s="1"/>
      <c r="QFT10" s="1"/>
      <c r="QFU10" s="1"/>
      <c r="QFV10" s="1"/>
      <c r="QFW10" s="1"/>
      <c r="QFX10" s="1"/>
      <c r="QFY10" s="1"/>
      <c r="QFZ10" s="1"/>
      <c r="QGA10" s="1"/>
      <c r="QGB10" s="1"/>
      <c r="QGC10" s="1"/>
      <c r="QGD10" s="1"/>
      <c r="QGE10" s="1"/>
      <c r="QGF10" s="1"/>
      <c r="QGG10" s="1"/>
      <c r="QGH10" s="1"/>
      <c r="QGI10" s="1"/>
      <c r="QGJ10" s="1"/>
      <c r="QGK10" s="1"/>
      <c r="QGL10" s="1"/>
      <c r="QGM10" s="1"/>
      <c r="QGN10" s="1"/>
      <c r="QGO10" s="1"/>
      <c r="QGP10" s="1"/>
      <c r="QGQ10" s="1"/>
      <c r="QGR10" s="1"/>
      <c r="QGS10" s="1"/>
      <c r="QGT10" s="1"/>
      <c r="QGU10" s="1"/>
      <c r="QGV10" s="1"/>
      <c r="QGW10" s="1"/>
      <c r="QGX10" s="1"/>
      <c r="QGY10" s="1"/>
      <c r="QGZ10" s="1"/>
      <c r="QHA10" s="1"/>
      <c r="QHB10" s="1"/>
      <c r="QHC10" s="1"/>
      <c r="QHD10" s="1"/>
      <c r="QHE10" s="1"/>
      <c r="QHF10" s="1"/>
      <c r="QHG10" s="1"/>
      <c r="QHH10" s="1"/>
      <c r="QHI10" s="1"/>
      <c r="QHJ10" s="1"/>
      <c r="QHK10" s="1"/>
      <c r="QHL10" s="1"/>
      <c r="QHM10" s="1"/>
      <c r="QHN10" s="1"/>
      <c r="QHO10" s="1"/>
      <c r="QHP10" s="1"/>
      <c r="QHQ10" s="1"/>
      <c r="QHR10" s="1"/>
      <c r="QHS10" s="1"/>
      <c r="QHT10" s="1"/>
      <c r="QHU10" s="1"/>
      <c r="QHV10" s="1"/>
      <c r="QHW10" s="1"/>
      <c r="QHX10" s="1"/>
      <c r="QHY10" s="1"/>
      <c r="QHZ10" s="1"/>
      <c r="QIA10" s="1"/>
      <c r="QIB10" s="1"/>
      <c r="QIC10" s="1"/>
      <c r="QID10" s="1"/>
      <c r="QIE10" s="1"/>
      <c r="QIF10" s="1"/>
      <c r="QIG10" s="1"/>
      <c r="QIH10" s="1"/>
      <c r="QII10" s="1"/>
      <c r="QIJ10" s="1"/>
      <c r="QIK10" s="1"/>
      <c r="QIL10" s="1"/>
      <c r="QIM10" s="1"/>
      <c r="QIN10" s="1"/>
      <c r="QIO10" s="1"/>
      <c r="QIP10" s="1"/>
      <c r="QIQ10" s="1"/>
      <c r="QIR10" s="1"/>
      <c r="QIS10" s="1"/>
      <c r="QIT10" s="1"/>
      <c r="QIU10" s="1"/>
      <c r="QIV10" s="1"/>
      <c r="QIW10" s="1"/>
      <c r="QIX10" s="1"/>
      <c r="QIY10" s="1"/>
      <c r="QIZ10" s="1"/>
      <c r="QJA10" s="1"/>
      <c r="QJB10" s="1"/>
      <c r="QJC10" s="1"/>
      <c r="QJD10" s="1"/>
      <c r="QJE10" s="1"/>
      <c r="QJF10" s="1"/>
      <c r="QJG10" s="1"/>
      <c r="QJH10" s="1"/>
      <c r="QJI10" s="1"/>
      <c r="QJJ10" s="1"/>
      <c r="QJK10" s="1"/>
      <c r="QJL10" s="1"/>
      <c r="QJM10" s="1"/>
      <c r="QJN10" s="1"/>
      <c r="QJO10" s="1"/>
      <c r="QJP10" s="1"/>
      <c r="QJQ10" s="1"/>
      <c r="QJR10" s="1"/>
      <c r="QJS10" s="1"/>
      <c r="QJT10" s="1"/>
      <c r="QJU10" s="1"/>
      <c r="QJV10" s="1"/>
      <c r="QJW10" s="1"/>
      <c r="QJX10" s="1"/>
      <c r="QJY10" s="1"/>
      <c r="QJZ10" s="1"/>
      <c r="QKA10" s="1"/>
      <c r="QKB10" s="1"/>
      <c r="QKC10" s="1"/>
      <c r="QKD10" s="1"/>
      <c r="QKE10" s="1"/>
      <c r="QKF10" s="1"/>
      <c r="QKG10" s="1"/>
      <c r="QKH10" s="1"/>
      <c r="QKI10" s="1"/>
      <c r="QKJ10" s="1"/>
      <c r="QKK10" s="1"/>
      <c r="QKL10" s="1"/>
      <c r="QKM10" s="1"/>
      <c r="QKN10" s="1"/>
      <c r="QKO10" s="1"/>
      <c r="QKP10" s="1"/>
      <c r="QKQ10" s="1"/>
      <c r="QKR10" s="1"/>
      <c r="QKS10" s="1"/>
      <c r="QKT10" s="1"/>
      <c r="QKU10" s="1"/>
      <c r="QKV10" s="1"/>
      <c r="QKW10" s="1"/>
      <c r="QKX10" s="1"/>
      <c r="QKY10" s="1"/>
      <c r="QKZ10" s="1"/>
      <c r="QLA10" s="1"/>
      <c r="QLB10" s="1"/>
      <c r="QLC10" s="1"/>
      <c r="QLD10" s="1"/>
      <c r="QLE10" s="1"/>
      <c r="QLF10" s="1"/>
      <c r="QLG10" s="1"/>
      <c r="QLH10" s="1"/>
      <c r="QLI10" s="1"/>
      <c r="QLJ10" s="1"/>
      <c r="QLK10" s="1"/>
      <c r="QLL10" s="1"/>
      <c r="QLM10" s="1"/>
      <c r="QLN10" s="1"/>
      <c r="QLO10" s="1"/>
      <c r="QLP10" s="1"/>
      <c r="QLQ10" s="1"/>
      <c r="QLR10" s="1"/>
      <c r="QLS10" s="1"/>
      <c r="QLT10" s="1"/>
      <c r="QLU10" s="1"/>
      <c r="QLV10" s="1"/>
      <c r="QLW10" s="1"/>
      <c r="QLX10" s="1"/>
      <c r="QLY10" s="1"/>
      <c r="QLZ10" s="1"/>
      <c r="QMA10" s="1"/>
      <c r="QMB10" s="1"/>
      <c r="QMC10" s="1"/>
      <c r="QMD10" s="1"/>
      <c r="QME10" s="1"/>
      <c r="QMF10" s="1"/>
      <c r="QMG10" s="1"/>
      <c r="QMH10" s="1"/>
      <c r="QMI10" s="1"/>
      <c r="QMJ10" s="1"/>
      <c r="QMK10" s="1"/>
      <c r="QML10" s="1"/>
      <c r="QMM10" s="1"/>
      <c r="QMN10" s="1"/>
      <c r="QMO10" s="1"/>
      <c r="QMP10" s="1"/>
      <c r="QMQ10" s="1"/>
      <c r="QMR10" s="1"/>
      <c r="QMS10" s="1"/>
      <c r="QMT10" s="1"/>
      <c r="QMU10" s="1"/>
      <c r="QMV10" s="1"/>
      <c r="QMW10" s="1"/>
      <c r="QMX10" s="1"/>
      <c r="QMY10" s="1"/>
      <c r="QMZ10" s="1"/>
      <c r="QNA10" s="1"/>
      <c r="QNB10" s="1"/>
      <c r="QNC10" s="1"/>
      <c r="QND10" s="1"/>
      <c r="QNE10" s="1"/>
      <c r="QNF10" s="1"/>
      <c r="QNG10" s="1"/>
      <c r="QNH10" s="1"/>
      <c r="QNI10" s="1"/>
      <c r="QNJ10" s="1"/>
      <c r="QNK10" s="1"/>
      <c r="QNL10" s="1"/>
      <c r="QNM10" s="1"/>
      <c r="QNN10" s="1"/>
      <c r="QNO10" s="1"/>
      <c r="QNP10" s="1"/>
      <c r="QNQ10" s="1"/>
      <c r="QNR10" s="1"/>
      <c r="QNS10" s="1"/>
      <c r="QNT10" s="1"/>
      <c r="QNU10" s="1"/>
      <c r="QNV10" s="1"/>
      <c r="QNW10" s="1"/>
      <c r="QNX10" s="1"/>
      <c r="QNY10" s="1"/>
      <c r="QNZ10" s="1"/>
      <c r="QOA10" s="1"/>
      <c r="QOB10" s="1"/>
      <c r="QOC10" s="1"/>
      <c r="QOD10" s="1"/>
      <c r="QOE10" s="1"/>
      <c r="QOF10" s="1"/>
      <c r="QOG10" s="1"/>
      <c r="QOH10" s="1"/>
      <c r="QOI10" s="1"/>
      <c r="QOJ10" s="1"/>
      <c r="QOK10" s="1"/>
      <c r="QOL10" s="1"/>
      <c r="QOM10" s="1"/>
      <c r="QON10" s="1"/>
      <c r="QOO10" s="1"/>
      <c r="QOP10" s="1"/>
      <c r="QOQ10" s="1"/>
      <c r="QOR10" s="1"/>
      <c r="QOS10" s="1"/>
      <c r="QOT10" s="1"/>
      <c r="QOU10" s="1"/>
      <c r="QOV10" s="1"/>
      <c r="QOW10" s="1"/>
      <c r="QOX10" s="1"/>
      <c r="QOY10" s="1"/>
      <c r="QOZ10" s="1"/>
      <c r="QPA10" s="1"/>
      <c r="QPB10" s="1"/>
      <c r="QPC10" s="1"/>
      <c r="QPD10" s="1"/>
      <c r="QPE10" s="1"/>
      <c r="QPF10" s="1"/>
      <c r="QPG10" s="1"/>
      <c r="QPH10" s="1"/>
      <c r="QPI10" s="1"/>
      <c r="QPJ10" s="1"/>
      <c r="QPK10" s="1"/>
      <c r="QPL10" s="1"/>
      <c r="QPM10" s="1"/>
      <c r="QPN10" s="1"/>
      <c r="QPO10" s="1"/>
      <c r="QPP10" s="1"/>
      <c r="QPQ10" s="1"/>
      <c r="QPR10" s="1"/>
      <c r="QPS10" s="1"/>
      <c r="QPT10" s="1"/>
      <c r="QPU10" s="1"/>
      <c r="QPV10" s="1"/>
      <c r="QPW10" s="1"/>
      <c r="QPX10" s="1"/>
      <c r="QPY10" s="1"/>
      <c r="QPZ10" s="1"/>
      <c r="QQA10" s="1"/>
      <c r="QQB10" s="1"/>
      <c r="QQC10" s="1"/>
      <c r="QQD10" s="1"/>
      <c r="QQE10" s="1"/>
      <c r="QQF10" s="1"/>
      <c r="QQG10" s="1"/>
      <c r="QQH10" s="1"/>
      <c r="QQI10" s="1"/>
      <c r="QQJ10" s="1"/>
      <c r="QQK10" s="1"/>
      <c r="QQL10" s="1"/>
      <c r="QQM10" s="1"/>
      <c r="QQN10" s="1"/>
      <c r="QQO10" s="1"/>
      <c r="QQP10" s="1"/>
      <c r="QQQ10" s="1"/>
      <c r="QQR10" s="1"/>
      <c r="QQS10" s="1"/>
      <c r="QQT10" s="1"/>
      <c r="QQU10" s="1"/>
      <c r="QQV10" s="1"/>
      <c r="QQW10" s="1"/>
      <c r="QQX10" s="1"/>
      <c r="QQY10" s="1"/>
      <c r="QQZ10" s="1"/>
      <c r="QRA10" s="1"/>
      <c r="QRB10" s="1"/>
      <c r="QRC10" s="1"/>
      <c r="QRD10" s="1"/>
      <c r="QRE10" s="1"/>
      <c r="QRF10" s="1"/>
      <c r="QRG10" s="1"/>
      <c r="QRH10" s="1"/>
      <c r="QRI10" s="1"/>
      <c r="QRJ10" s="1"/>
      <c r="QRK10" s="1"/>
      <c r="QRL10" s="1"/>
      <c r="QRM10" s="1"/>
      <c r="QRN10" s="1"/>
      <c r="QRO10" s="1"/>
      <c r="QRP10" s="1"/>
      <c r="QRQ10" s="1"/>
      <c r="QRR10" s="1"/>
      <c r="QRS10" s="1"/>
      <c r="QRT10" s="1"/>
      <c r="QRU10" s="1"/>
      <c r="QRV10" s="1"/>
      <c r="QRW10" s="1"/>
      <c r="QRX10" s="1"/>
      <c r="QRY10" s="1"/>
      <c r="QRZ10" s="1"/>
      <c r="QSA10" s="1"/>
      <c r="QSB10" s="1"/>
      <c r="QSC10" s="1"/>
      <c r="QSD10" s="1"/>
      <c r="QSE10" s="1"/>
      <c r="QSF10" s="1"/>
      <c r="QSG10" s="1"/>
      <c r="QSH10" s="1"/>
      <c r="QSI10" s="1"/>
      <c r="QSJ10" s="1"/>
      <c r="QSK10" s="1"/>
      <c r="QSL10" s="1"/>
      <c r="QSM10" s="1"/>
      <c r="QSN10" s="1"/>
      <c r="QSO10" s="1"/>
      <c r="QSP10" s="1"/>
      <c r="QSQ10" s="1"/>
      <c r="QSR10" s="1"/>
      <c r="QSS10" s="1"/>
      <c r="QST10" s="1"/>
      <c r="QSU10" s="1"/>
      <c r="QSV10" s="1"/>
      <c r="QSW10" s="1"/>
      <c r="QSX10" s="1"/>
      <c r="QSY10" s="1"/>
      <c r="QSZ10" s="1"/>
      <c r="QTA10" s="1"/>
      <c r="QTB10" s="1"/>
      <c r="QTC10" s="1"/>
      <c r="QTD10" s="1"/>
      <c r="QTE10" s="1"/>
      <c r="QTF10" s="1"/>
      <c r="QTG10" s="1"/>
      <c r="QTH10" s="1"/>
      <c r="QTI10" s="1"/>
      <c r="QTJ10" s="1"/>
      <c r="QTK10" s="1"/>
      <c r="QTL10" s="1"/>
      <c r="QTM10" s="1"/>
      <c r="QTN10" s="1"/>
      <c r="QTO10" s="1"/>
      <c r="QTP10" s="1"/>
      <c r="QTQ10" s="1"/>
      <c r="QTR10" s="1"/>
      <c r="QTS10" s="1"/>
      <c r="QTT10" s="1"/>
      <c r="QTU10" s="1"/>
      <c r="QTV10" s="1"/>
      <c r="QTW10" s="1"/>
      <c r="QTX10" s="1"/>
      <c r="QTY10" s="1"/>
      <c r="QTZ10" s="1"/>
      <c r="QUA10" s="1"/>
      <c r="QUB10" s="1"/>
      <c r="QUC10" s="1"/>
      <c r="QUD10" s="1"/>
      <c r="QUE10" s="1"/>
      <c r="QUF10" s="1"/>
      <c r="QUG10" s="1"/>
      <c r="QUH10" s="1"/>
      <c r="QUI10" s="1"/>
      <c r="QUJ10" s="1"/>
      <c r="QUK10" s="1"/>
      <c r="QUL10" s="1"/>
      <c r="QUM10" s="1"/>
      <c r="QUN10" s="1"/>
      <c r="QUO10" s="1"/>
      <c r="QUP10" s="1"/>
      <c r="QUQ10" s="1"/>
      <c r="QUR10" s="1"/>
      <c r="QUS10" s="1"/>
      <c r="QUT10" s="1"/>
      <c r="QUU10" s="1"/>
      <c r="QUV10" s="1"/>
      <c r="QUW10" s="1"/>
      <c r="QUX10" s="1"/>
      <c r="QUY10" s="1"/>
      <c r="QUZ10" s="1"/>
      <c r="QVA10" s="1"/>
      <c r="QVB10" s="1"/>
      <c r="QVC10" s="1"/>
      <c r="QVD10" s="1"/>
      <c r="QVE10" s="1"/>
      <c r="QVF10" s="1"/>
      <c r="QVG10" s="1"/>
      <c r="QVH10" s="1"/>
      <c r="QVI10" s="1"/>
      <c r="QVJ10" s="1"/>
      <c r="QVK10" s="1"/>
      <c r="QVL10" s="1"/>
      <c r="QVM10" s="1"/>
      <c r="QVN10" s="1"/>
      <c r="QVO10" s="1"/>
      <c r="QVP10" s="1"/>
      <c r="QVQ10" s="1"/>
      <c r="QVR10" s="1"/>
      <c r="QVS10" s="1"/>
      <c r="QVT10" s="1"/>
      <c r="QVU10" s="1"/>
      <c r="QVV10" s="1"/>
      <c r="QVW10" s="1"/>
      <c r="QVX10" s="1"/>
      <c r="QVY10" s="1"/>
      <c r="QVZ10" s="1"/>
      <c r="QWA10" s="1"/>
      <c r="QWB10" s="1"/>
      <c r="QWC10" s="1"/>
      <c r="QWD10" s="1"/>
      <c r="QWE10" s="1"/>
      <c r="QWF10" s="1"/>
      <c r="QWG10" s="1"/>
      <c r="QWH10" s="1"/>
      <c r="QWI10" s="1"/>
      <c r="QWJ10" s="1"/>
      <c r="QWK10" s="1"/>
      <c r="QWL10" s="1"/>
      <c r="QWM10" s="1"/>
      <c r="QWN10" s="1"/>
      <c r="QWO10" s="1"/>
      <c r="QWP10" s="1"/>
      <c r="QWQ10" s="1"/>
      <c r="QWR10" s="1"/>
      <c r="QWS10" s="1"/>
      <c r="QWT10" s="1"/>
      <c r="QWU10" s="1"/>
      <c r="QWV10" s="1"/>
      <c r="QWW10" s="1"/>
      <c r="QWX10" s="1"/>
      <c r="QWY10" s="1"/>
      <c r="QWZ10" s="1"/>
      <c r="QXA10" s="1"/>
      <c r="QXB10" s="1"/>
      <c r="QXC10" s="1"/>
      <c r="QXD10" s="1"/>
      <c r="QXE10" s="1"/>
      <c r="QXF10" s="1"/>
      <c r="QXG10" s="1"/>
      <c r="QXH10" s="1"/>
      <c r="QXI10" s="1"/>
      <c r="QXJ10" s="1"/>
      <c r="QXK10" s="1"/>
      <c r="QXL10" s="1"/>
      <c r="QXM10" s="1"/>
      <c r="QXN10" s="1"/>
      <c r="QXO10" s="1"/>
      <c r="QXP10" s="1"/>
      <c r="QXQ10" s="1"/>
      <c r="QXR10" s="1"/>
      <c r="QXS10" s="1"/>
      <c r="QXT10" s="1"/>
      <c r="QXU10" s="1"/>
      <c r="QXV10" s="1"/>
      <c r="QXW10" s="1"/>
      <c r="QXX10" s="1"/>
      <c r="QXY10" s="1"/>
      <c r="QXZ10" s="1"/>
      <c r="QYA10" s="1"/>
      <c r="QYB10" s="1"/>
      <c r="QYC10" s="1"/>
      <c r="QYD10" s="1"/>
      <c r="QYE10" s="1"/>
      <c r="QYF10" s="1"/>
      <c r="QYG10" s="1"/>
      <c r="QYH10" s="1"/>
      <c r="QYI10" s="1"/>
      <c r="QYJ10" s="1"/>
      <c r="QYK10" s="1"/>
      <c r="QYL10" s="1"/>
      <c r="QYM10" s="1"/>
      <c r="QYN10" s="1"/>
      <c r="QYO10" s="1"/>
      <c r="QYP10" s="1"/>
      <c r="QYQ10" s="1"/>
      <c r="QYR10" s="1"/>
      <c r="QYS10" s="1"/>
      <c r="QYT10" s="1"/>
      <c r="QYU10" s="1"/>
      <c r="QYV10" s="1"/>
      <c r="QYW10" s="1"/>
      <c r="QYX10" s="1"/>
      <c r="QYY10" s="1"/>
      <c r="QYZ10" s="1"/>
      <c r="QZA10" s="1"/>
      <c r="QZB10" s="1"/>
      <c r="QZC10" s="1"/>
      <c r="QZD10" s="1"/>
      <c r="QZE10" s="1"/>
      <c r="QZF10" s="1"/>
      <c r="QZG10" s="1"/>
      <c r="QZH10" s="1"/>
      <c r="QZI10" s="1"/>
      <c r="QZJ10" s="1"/>
      <c r="QZK10" s="1"/>
      <c r="QZL10" s="1"/>
      <c r="QZM10" s="1"/>
      <c r="QZN10" s="1"/>
      <c r="QZO10" s="1"/>
      <c r="QZP10" s="1"/>
      <c r="QZQ10" s="1"/>
      <c r="QZR10" s="1"/>
      <c r="QZS10" s="1"/>
      <c r="QZT10" s="1"/>
      <c r="QZU10" s="1"/>
      <c r="QZV10" s="1"/>
      <c r="QZW10" s="1"/>
      <c r="QZX10" s="1"/>
      <c r="QZY10" s="1"/>
      <c r="QZZ10" s="1"/>
      <c r="RAA10" s="1"/>
      <c r="RAB10" s="1"/>
      <c r="RAC10" s="1"/>
      <c r="RAD10" s="1"/>
      <c r="RAE10" s="1"/>
      <c r="RAF10" s="1"/>
      <c r="RAG10" s="1"/>
      <c r="RAH10" s="1"/>
      <c r="RAI10" s="1"/>
      <c r="RAJ10" s="1"/>
      <c r="RAK10" s="1"/>
      <c r="RAL10" s="1"/>
      <c r="RAM10" s="1"/>
      <c r="RAN10" s="1"/>
      <c r="RAO10" s="1"/>
      <c r="RAP10" s="1"/>
      <c r="RAQ10" s="1"/>
      <c r="RAR10" s="1"/>
      <c r="RAS10" s="1"/>
      <c r="RAT10" s="1"/>
      <c r="RAU10" s="1"/>
      <c r="RAV10" s="1"/>
      <c r="RAW10" s="1"/>
      <c r="RAX10" s="1"/>
      <c r="RAY10" s="1"/>
      <c r="RAZ10" s="1"/>
      <c r="RBA10" s="1"/>
      <c r="RBB10" s="1"/>
      <c r="RBC10" s="1"/>
      <c r="RBD10" s="1"/>
      <c r="RBE10" s="1"/>
      <c r="RBF10" s="1"/>
      <c r="RBG10" s="1"/>
      <c r="RBH10" s="1"/>
      <c r="RBI10" s="1"/>
      <c r="RBJ10" s="1"/>
      <c r="RBK10" s="1"/>
      <c r="RBL10" s="1"/>
      <c r="RBM10" s="1"/>
      <c r="RBN10" s="1"/>
      <c r="RBO10" s="1"/>
      <c r="RBP10" s="1"/>
      <c r="RBQ10" s="1"/>
      <c r="RBR10" s="1"/>
      <c r="RBS10" s="1"/>
      <c r="RBT10" s="1"/>
      <c r="RBU10" s="1"/>
      <c r="RBV10" s="1"/>
      <c r="RBW10" s="1"/>
      <c r="RBX10" s="1"/>
      <c r="RBY10" s="1"/>
      <c r="RBZ10" s="1"/>
      <c r="RCA10" s="1"/>
      <c r="RCB10" s="1"/>
      <c r="RCC10" s="1"/>
      <c r="RCD10" s="1"/>
      <c r="RCE10" s="1"/>
      <c r="RCF10" s="1"/>
      <c r="RCG10" s="1"/>
      <c r="RCH10" s="1"/>
      <c r="RCI10" s="1"/>
      <c r="RCJ10" s="1"/>
      <c r="RCK10" s="1"/>
      <c r="RCL10" s="1"/>
      <c r="RCM10" s="1"/>
      <c r="RCN10" s="1"/>
      <c r="RCO10" s="1"/>
      <c r="RCP10" s="1"/>
      <c r="RCQ10" s="1"/>
      <c r="RCR10" s="1"/>
      <c r="RCS10" s="1"/>
      <c r="RCT10" s="1"/>
      <c r="RCU10" s="1"/>
      <c r="RCV10" s="1"/>
      <c r="RCW10" s="1"/>
      <c r="RCX10" s="1"/>
      <c r="RCY10" s="1"/>
      <c r="RCZ10" s="1"/>
      <c r="RDA10" s="1"/>
      <c r="RDB10" s="1"/>
      <c r="RDC10" s="1"/>
      <c r="RDD10" s="1"/>
      <c r="RDE10" s="1"/>
      <c r="RDF10" s="1"/>
      <c r="RDG10" s="1"/>
      <c r="RDH10" s="1"/>
      <c r="RDI10" s="1"/>
      <c r="RDJ10" s="1"/>
      <c r="RDK10" s="1"/>
      <c r="RDL10" s="1"/>
      <c r="RDM10" s="1"/>
      <c r="RDN10" s="1"/>
      <c r="RDO10" s="1"/>
      <c r="RDP10" s="1"/>
      <c r="RDQ10" s="1"/>
      <c r="RDR10" s="1"/>
      <c r="RDS10" s="1"/>
      <c r="RDT10" s="1"/>
      <c r="RDU10" s="1"/>
      <c r="RDV10" s="1"/>
      <c r="RDW10" s="1"/>
      <c r="RDX10" s="1"/>
      <c r="RDY10" s="1"/>
      <c r="RDZ10" s="1"/>
      <c r="REA10" s="1"/>
      <c r="REB10" s="1"/>
      <c r="REC10" s="1"/>
      <c r="RED10" s="1"/>
      <c r="REE10" s="1"/>
      <c r="REF10" s="1"/>
      <c r="REG10" s="1"/>
      <c r="REH10" s="1"/>
      <c r="REI10" s="1"/>
      <c r="REJ10" s="1"/>
      <c r="REK10" s="1"/>
      <c r="REL10" s="1"/>
      <c r="REM10" s="1"/>
      <c r="REN10" s="1"/>
      <c r="REO10" s="1"/>
      <c r="REP10" s="1"/>
      <c r="REQ10" s="1"/>
      <c r="RER10" s="1"/>
      <c r="RES10" s="1"/>
      <c r="RET10" s="1"/>
      <c r="REU10" s="1"/>
      <c r="REV10" s="1"/>
      <c r="REW10" s="1"/>
      <c r="REX10" s="1"/>
      <c r="REY10" s="1"/>
      <c r="REZ10" s="1"/>
      <c r="RFA10" s="1"/>
      <c r="RFB10" s="1"/>
      <c r="RFC10" s="1"/>
      <c r="RFD10" s="1"/>
      <c r="RFE10" s="1"/>
      <c r="RFF10" s="1"/>
      <c r="RFG10" s="1"/>
      <c r="RFH10" s="1"/>
      <c r="RFI10" s="1"/>
      <c r="RFJ10" s="1"/>
      <c r="RFK10" s="1"/>
      <c r="RFL10" s="1"/>
      <c r="RFM10" s="1"/>
      <c r="RFN10" s="1"/>
      <c r="RFO10" s="1"/>
      <c r="RFP10" s="1"/>
      <c r="RFQ10" s="1"/>
      <c r="RFR10" s="1"/>
      <c r="RFS10" s="1"/>
      <c r="RFT10" s="1"/>
      <c r="RFU10" s="1"/>
      <c r="RFV10" s="1"/>
      <c r="RFW10" s="1"/>
      <c r="RFX10" s="1"/>
      <c r="RFY10" s="1"/>
      <c r="RFZ10" s="1"/>
      <c r="RGA10" s="1"/>
      <c r="RGB10" s="1"/>
      <c r="RGC10" s="1"/>
      <c r="RGD10" s="1"/>
      <c r="RGE10" s="1"/>
      <c r="RGF10" s="1"/>
      <c r="RGG10" s="1"/>
      <c r="RGH10" s="1"/>
      <c r="RGI10" s="1"/>
      <c r="RGJ10" s="1"/>
      <c r="RGK10" s="1"/>
      <c r="RGL10" s="1"/>
      <c r="RGM10" s="1"/>
      <c r="RGN10" s="1"/>
      <c r="RGO10" s="1"/>
      <c r="RGP10" s="1"/>
      <c r="RGQ10" s="1"/>
      <c r="RGR10" s="1"/>
      <c r="RGS10" s="1"/>
      <c r="RGT10" s="1"/>
      <c r="RGU10" s="1"/>
      <c r="RGV10" s="1"/>
      <c r="RGW10" s="1"/>
      <c r="RGX10" s="1"/>
      <c r="RGY10" s="1"/>
      <c r="RGZ10" s="1"/>
      <c r="RHA10" s="1"/>
      <c r="RHB10" s="1"/>
      <c r="RHC10" s="1"/>
      <c r="RHD10" s="1"/>
      <c r="RHE10" s="1"/>
      <c r="RHF10" s="1"/>
      <c r="RHG10" s="1"/>
      <c r="RHH10" s="1"/>
      <c r="RHI10" s="1"/>
      <c r="RHJ10" s="1"/>
      <c r="RHK10" s="1"/>
      <c r="RHL10" s="1"/>
      <c r="RHM10" s="1"/>
      <c r="RHN10" s="1"/>
      <c r="RHO10" s="1"/>
      <c r="RHP10" s="1"/>
      <c r="RHQ10" s="1"/>
      <c r="RHR10" s="1"/>
      <c r="RHS10" s="1"/>
      <c r="RHT10" s="1"/>
      <c r="RHU10" s="1"/>
      <c r="RHV10" s="1"/>
      <c r="RHW10" s="1"/>
      <c r="RHX10" s="1"/>
      <c r="RHY10" s="1"/>
      <c r="RHZ10" s="1"/>
      <c r="RIA10" s="1"/>
      <c r="RIB10" s="1"/>
      <c r="RIC10" s="1"/>
      <c r="RID10" s="1"/>
      <c r="RIE10" s="1"/>
      <c r="RIF10" s="1"/>
      <c r="RIG10" s="1"/>
      <c r="RIH10" s="1"/>
      <c r="RII10" s="1"/>
      <c r="RIJ10" s="1"/>
      <c r="RIK10" s="1"/>
      <c r="RIL10" s="1"/>
      <c r="RIM10" s="1"/>
      <c r="RIN10" s="1"/>
      <c r="RIO10" s="1"/>
      <c r="RIP10" s="1"/>
      <c r="RIQ10" s="1"/>
      <c r="RIR10" s="1"/>
      <c r="RIS10" s="1"/>
      <c r="RIT10" s="1"/>
      <c r="RIU10" s="1"/>
      <c r="RIV10" s="1"/>
      <c r="RIW10" s="1"/>
      <c r="RIX10" s="1"/>
      <c r="RIY10" s="1"/>
      <c r="RIZ10" s="1"/>
      <c r="RJA10" s="1"/>
      <c r="RJB10" s="1"/>
      <c r="RJC10" s="1"/>
      <c r="RJD10" s="1"/>
      <c r="RJE10" s="1"/>
      <c r="RJF10" s="1"/>
      <c r="RJG10" s="1"/>
      <c r="RJH10" s="1"/>
      <c r="RJI10" s="1"/>
      <c r="RJJ10" s="1"/>
      <c r="RJK10" s="1"/>
      <c r="RJL10" s="1"/>
      <c r="RJM10" s="1"/>
      <c r="RJN10" s="1"/>
      <c r="RJO10" s="1"/>
      <c r="RJP10" s="1"/>
      <c r="RJQ10" s="1"/>
      <c r="RJR10" s="1"/>
      <c r="RJS10" s="1"/>
      <c r="RJT10" s="1"/>
      <c r="RJU10" s="1"/>
      <c r="RJV10" s="1"/>
      <c r="RJW10" s="1"/>
      <c r="RJX10" s="1"/>
      <c r="RJY10" s="1"/>
      <c r="RJZ10" s="1"/>
      <c r="RKA10" s="1"/>
      <c r="RKB10" s="1"/>
      <c r="RKC10" s="1"/>
      <c r="RKD10" s="1"/>
      <c r="RKE10" s="1"/>
      <c r="RKF10" s="1"/>
      <c r="RKG10" s="1"/>
      <c r="RKH10" s="1"/>
      <c r="RKI10" s="1"/>
      <c r="RKJ10" s="1"/>
      <c r="RKK10" s="1"/>
      <c r="RKL10" s="1"/>
      <c r="RKM10" s="1"/>
      <c r="RKN10" s="1"/>
      <c r="RKO10" s="1"/>
      <c r="RKP10" s="1"/>
      <c r="RKQ10" s="1"/>
      <c r="RKR10" s="1"/>
      <c r="RKS10" s="1"/>
      <c r="RKT10" s="1"/>
      <c r="RKU10" s="1"/>
      <c r="RKV10" s="1"/>
      <c r="RKW10" s="1"/>
      <c r="RKX10" s="1"/>
      <c r="RKY10" s="1"/>
      <c r="RKZ10" s="1"/>
      <c r="RLA10" s="1"/>
      <c r="RLB10" s="1"/>
      <c r="RLC10" s="1"/>
      <c r="RLD10" s="1"/>
      <c r="RLE10" s="1"/>
      <c r="RLF10" s="1"/>
      <c r="RLG10" s="1"/>
      <c r="RLH10" s="1"/>
      <c r="RLI10" s="1"/>
      <c r="RLJ10" s="1"/>
      <c r="RLK10" s="1"/>
      <c r="RLL10" s="1"/>
      <c r="RLM10" s="1"/>
      <c r="RLN10" s="1"/>
      <c r="RLO10" s="1"/>
      <c r="RLP10" s="1"/>
      <c r="RLQ10" s="1"/>
      <c r="RLR10" s="1"/>
      <c r="RLS10" s="1"/>
      <c r="RLT10" s="1"/>
      <c r="RLU10" s="1"/>
      <c r="RLV10" s="1"/>
      <c r="RLW10" s="1"/>
      <c r="RLX10" s="1"/>
      <c r="RLY10" s="1"/>
      <c r="RLZ10" s="1"/>
      <c r="RMA10" s="1"/>
      <c r="RMB10" s="1"/>
      <c r="RMC10" s="1"/>
      <c r="RMD10" s="1"/>
      <c r="RME10" s="1"/>
      <c r="RMF10" s="1"/>
      <c r="RMG10" s="1"/>
      <c r="RMH10" s="1"/>
      <c r="RMI10" s="1"/>
      <c r="RMJ10" s="1"/>
      <c r="RMK10" s="1"/>
      <c r="RML10" s="1"/>
      <c r="RMM10" s="1"/>
      <c r="RMN10" s="1"/>
      <c r="RMO10" s="1"/>
      <c r="RMP10" s="1"/>
      <c r="RMQ10" s="1"/>
      <c r="RMR10" s="1"/>
      <c r="RMS10" s="1"/>
      <c r="RMT10" s="1"/>
      <c r="RMU10" s="1"/>
      <c r="RMV10" s="1"/>
      <c r="RMW10" s="1"/>
      <c r="RMX10" s="1"/>
      <c r="RMY10" s="1"/>
      <c r="RMZ10" s="1"/>
      <c r="RNA10" s="1"/>
      <c r="RNB10" s="1"/>
      <c r="RNC10" s="1"/>
      <c r="RND10" s="1"/>
      <c r="RNE10" s="1"/>
      <c r="RNF10" s="1"/>
      <c r="RNG10" s="1"/>
      <c r="RNH10" s="1"/>
      <c r="RNI10" s="1"/>
      <c r="RNJ10" s="1"/>
      <c r="RNK10" s="1"/>
      <c r="RNL10" s="1"/>
      <c r="RNM10" s="1"/>
      <c r="RNN10" s="1"/>
      <c r="RNO10" s="1"/>
      <c r="RNP10" s="1"/>
      <c r="RNQ10" s="1"/>
      <c r="RNR10" s="1"/>
      <c r="RNS10" s="1"/>
      <c r="RNT10" s="1"/>
      <c r="RNU10" s="1"/>
      <c r="RNV10" s="1"/>
      <c r="RNW10" s="1"/>
      <c r="RNX10" s="1"/>
      <c r="RNY10" s="1"/>
      <c r="RNZ10" s="1"/>
      <c r="ROA10" s="1"/>
      <c r="ROB10" s="1"/>
      <c r="ROC10" s="1"/>
      <c r="ROD10" s="1"/>
      <c r="ROE10" s="1"/>
      <c r="ROF10" s="1"/>
      <c r="ROG10" s="1"/>
      <c r="ROH10" s="1"/>
      <c r="ROI10" s="1"/>
      <c r="ROJ10" s="1"/>
      <c r="ROK10" s="1"/>
      <c r="ROL10" s="1"/>
      <c r="ROM10" s="1"/>
      <c r="RON10" s="1"/>
      <c r="ROO10" s="1"/>
      <c r="ROP10" s="1"/>
      <c r="ROQ10" s="1"/>
      <c r="ROR10" s="1"/>
      <c r="ROS10" s="1"/>
      <c r="ROT10" s="1"/>
      <c r="ROU10" s="1"/>
      <c r="ROV10" s="1"/>
      <c r="ROW10" s="1"/>
      <c r="ROX10" s="1"/>
      <c r="ROY10" s="1"/>
      <c r="ROZ10" s="1"/>
      <c r="RPA10" s="1"/>
      <c r="RPB10" s="1"/>
      <c r="RPC10" s="1"/>
      <c r="RPD10" s="1"/>
      <c r="RPE10" s="1"/>
      <c r="RPF10" s="1"/>
      <c r="RPG10" s="1"/>
      <c r="RPH10" s="1"/>
      <c r="RPI10" s="1"/>
      <c r="RPJ10" s="1"/>
      <c r="RPK10" s="1"/>
      <c r="RPL10" s="1"/>
      <c r="RPM10" s="1"/>
      <c r="RPN10" s="1"/>
      <c r="RPO10" s="1"/>
      <c r="RPP10" s="1"/>
      <c r="RPQ10" s="1"/>
      <c r="RPR10" s="1"/>
      <c r="RPS10" s="1"/>
      <c r="RPT10" s="1"/>
      <c r="RPU10" s="1"/>
      <c r="RPV10" s="1"/>
      <c r="RPW10" s="1"/>
      <c r="RPX10" s="1"/>
      <c r="RPY10" s="1"/>
      <c r="RPZ10" s="1"/>
      <c r="RQA10" s="1"/>
      <c r="RQB10" s="1"/>
      <c r="RQC10" s="1"/>
      <c r="RQD10" s="1"/>
      <c r="RQE10" s="1"/>
      <c r="RQF10" s="1"/>
      <c r="RQG10" s="1"/>
      <c r="RQH10" s="1"/>
      <c r="RQI10" s="1"/>
      <c r="RQJ10" s="1"/>
      <c r="RQK10" s="1"/>
      <c r="RQL10" s="1"/>
      <c r="RQM10" s="1"/>
      <c r="RQN10" s="1"/>
      <c r="RQO10" s="1"/>
      <c r="RQP10" s="1"/>
      <c r="RQQ10" s="1"/>
      <c r="RQR10" s="1"/>
      <c r="RQS10" s="1"/>
      <c r="RQT10" s="1"/>
      <c r="RQU10" s="1"/>
      <c r="RQV10" s="1"/>
      <c r="RQW10" s="1"/>
      <c r="RQX10" s="1"/>
      <c r="RQY10" s="1"/>
      <c r="RQZ10" s="1"/>
      <c r="RRA10" s="1"/>
      <c r="RRB10" s="1"/>
      <c r="RRC10" s="1"/>
      <c r="RRD10" s="1"/>
      <c r="RRE10" s="1"/>
      <c r="RRF10" s="1"/>
      <c r="RRG10" s="1"/>
      <c r="RRH10" s="1"/>
      <c r="RRI10" s="1"/>
      <c r="RRJ10" s="1"/>
      <c r="RRK10" s="1"/>
      <c r="RRL10" s="1"/>
      <c r="RRM10" s="1"/>
      <c r="RRN10" s="1"/>
      <c r="RRO10" s="1"/>
      <c r="RRP10" s="1"/>
      <c r="RRQ10" s="1"/>
      <c r="RRR10" s="1"/>
      <c r="RRS10" s="1"/>
      <c r="RRT10" s="1"/>
      <c r="RRU10" s="1"/>
      <c r="RRV10" s="1"/>
      <c r="RRW10" s="1"/>
      <c r="RRX10" s="1"/>
      <c r="RRY10" s="1"/>
      <c r="RRZ10" s="1"/>
      <c r="RSA10" s="1"/>
      <c r="RSB10" s="1"/>
      <c r="RSC10" s="1"/>
      <c r="RSD10" s="1"/>
      <c r="RSE10" s="1"/>
      <c r="RSF10" s="1"/>
      <c r="RSG10" s="1"/>
      <c r="RSH10" s="1"/>
      <c r="RSI10" s="1"/>
      <c r="RSJ10" s="1"/>
      <c r="RSK10" s="1"/>
      <c r="RSL10" s="1"/>
      <c r="RSM10" s="1"/>
      <c r="RSN10" s="1"/>
      <c r="RSO10" s="1"/>
      <c r="RSP10" s="1"/>
      <c r="RSQ10" s="1"/>
      <c r="RSR10" s="1"/>
      <c r="RSS10" s="1"/>
      <c r="RST10" s="1"/>
      <c r="RSU10" s="1"/>
      <c r="RSV10" s="1"/>
      <c r="RSW10" s="1"/>
      <c r="RSX10" s="1"/>
      <c r="RSY10" s="1"/>
      <c r="RSZ10" s="1"/>
      <c r="RTA10" s="1"/>
      <c r="RTB10" s="1"/>
      <c r="RTC10" s="1"/>
      <c r="RTD10" s="1"/>
      <c r="RTE10" s="1"/>
      <c r="RTF10" s="1"/>
      <c r="RTG10" s="1"/>
      <c r="RTH10" s="1"/>
      <c r="RTI10" s="1"/>
      <c r="RTJ10" s="1"/>
      <c r="RTK10" s="1"/>
      <c r="RTL10" s="1"/>
      <c r="RTM10" s="1"/>
      <c r="RTN10" s="1"/>
      <c r="RTO10" s="1"/>
      <c r="RTP10" s="1"/>
      <c r="RTQ10" s="1"/>
      <c r="RTR10" s="1"/>
      <c r="RTS10" s="1"/>
      <c r="RTT10" s="1"/>
      <c r="RTU10" s="1"/>
      <c r="RTV10" s="1"/>
      <c r="RTW10" s="1"/>
      <c r="RTX10" s="1"/>
      <c r="RTY10" s="1"/>
      <c r="RTZ10" s="1"/>
      <c r="RUA10" s="1"/>
      <c r="RUB10" s="1"/>
      <c r="RUC10" s="1"/>
      <c r="RUD10" s="1"/>
      <c r="RUE10" s="1"/>
      <c r="RUF10" s="1"/>
      <c r="RUG10" s="1"/>
      <c r="RUH10" s="1"/>
      <c r="RUI10" s="1"/>
      <c r="RUJ10" s="1"/>
      <c r="RUK10" s="1"/>
      <c r="RUL10" s="1"/>
      <c r="RUM10" s="1"/>
      <c r="RUN10" s="1"/>
      <c r="RUO10" s="1"/>
      <c r="RUP10" s="1"/>
      <c r="RUQ10" s="1"/>
      <c r="RUR10" s="1"/>
      <c r="RUS10" s="1"/>
      <c r="RUT10" s="1"/>
      <c r="RUU10" s="1"/>
      <c r="RUV10" s="1"/>
      <c r="RUW10" s="1"/>
      <c r="RUX10" s="1"/>
      <c r="RUY10" s="1"/>
      <c r="RUZ10" s="1"/>
      <c r="RVA10" s="1"/>
      <c r="RVB10" s="1"/>
      <c r="RVC10" s="1"/>
      <c r="RVD10" s="1"/>
      <c r="RVE10" s="1"/>
      <c r="RVF10" s="1"/>
      <c r="RVG10" s="1"/>
      <c r="RVH10" s="1"/>
      <c r="RVI10" s="1"/>
      <c r="RVJ10" s="1"/>
      <c r="RVK10" s="1"/>
      <c r="RVL10" s="1"/>
      <c r="RVM10" s="1"/>
      <c r="RVN10" s="1"/>
      <c r="RVO10" s="1"/>
      <c r="RVP10" s="1"/>
      <c r="RVQ10" s="1"/>
      <c r="RVR10" s="1"/>
      <c r="RVS10" s="1"/>
      <c r="RVT10" s="1"/>
      <c r="RVU10" s="1"/>
      <c r="RVV10" s="1"/>
      <c r="RVW10" s="1"/>
      <c r="RVX10" s="1"/>
      <c r="RVY10" s="1"/>
      <c r="RVZ10" s="1"/>
      <c r="RWA10" s="1"/>
      <c r="RWB10" s="1"/>
      <c r="RWC10" s="1"/>
      <c r="RWD10" s="1"/>
      <c r="RWE10" s="1"/>
      <c r="RWF10" s="1"/>
      <c r="RWG10" s="1"/>
      <c r="RWH10" s="1"/>
      <c r="RWI10" s="1"/>
      <c r="RWJ10" s="1"/>
      <c r="RWK10" s="1"/>
      <c r="RWL10" s="1"/>
      <c r="RWM10" s="1"/>
      <c r="RWN10" s="1"/>
      <c r="RWO10" s="1"/>
      <c r="RWP10" s="1"/>
      <c r="RWQ10" s="1"/>
      <c r="RWR10" s="1"/>
      <c r="RWS10" s="1"/>
      <c r="RWT10" s="1"/>
      <c r="RWU10" s="1"/>
      <c r="RWV10" s="1"/>
      <c r="RWW10" s="1"/>
      <c r="RWX10" s="1"/>
      <c r="RWY10" s="1"/>
      <c r="RWZ10" s="1"/>
      <c r="RXA10" s="1"/>
      <c r="RXB10" s="1"/>
      <c r="RXC10" s="1"/>
      <c r="RXD10" s="1"/>
      <c r="RXE10" s="1"/>
      <c r="RXF10" s="1"/>
      <c r="RXG10" s="1"/>
      <c r="RXH10" s="1"/>
      <c r="RXI10" s="1"/>
      <c r="RXJ10" s="1"/>
      <c r="RXK10" s="1"/>
      <c r="RXL10" s="1"/>
      <c r="RXM10" s="1"/>
      <c r="RXN10" s="1"/>
      <c r="RXO10" s="1"/>
      <c r="RXP10" s="1"/>
      <c r="RXQ10" s="1"/>
      <c r="RXR10" s="1"/>
      <c r="RXS10" s="1"/>
      <c r="RXT10" s="1"/>
      <c r="RXU10" s="1"/>
      <c r="RXV10" s="1"/>
      <c r="RXW10" s="1"/>
      <c r="RXX10" s="1"/>
      <c r="RXY10" s="1"/>
      <c r="RXZ10" s="1"/>
      <c r="RYA10" s="1"/>
      <c r="RYB10" s="1"/>
      <c r="RYC10" s="1"/>
      <c r="RYD10" s="1"/>
      <c r="RYE10" s="1"/>
      <c r="RYF10" s="1"/>
      <c r="RYG10" s="1"/>
      <c r="RYH10" s="1"/>
      <c r="RYI10" s="1"/>
      <c r="RYJ10" s="1"/>
      <c r="RYK10" s="1"/>
      <c r="RYL10" s="1"/>
      <c r="RYM10" s="1"/>
      <c r="RYN10" s="1"/>
      <c r="RYO10" s="1"/>
      <c r="RYP10" s="1"/>
      <c r="RYQ10" s="1"/>
      <c r="RYR10" s="1"/>
      <c r="RYS10" s="1"/>
      <c r="RYT10" s="1"/>
      <c r="RYU10" s="1"/>
      <c r="RYV10" s="1"/>
      <c r="RYW10" s="1"/>
      <c r="RYX10" s="1"/>
      <c r="RYY10" s="1"/>
      <c r="RYZ10" s="1"/>
      <c r="RZA10" s="1"/>
      <c r="RZB10" s="1"/>
      <c r="RZC10" s="1"/>
      <c r="RZD10" s="1"/>
      <c r="RZE10" s="1"/>
      <c r="RZF10" s="1"/>
      <c r="RZG10" s="1"/>
      <c r="RZH10" s="1"/>
      <c r="RZI10" s="1"/>
      <c r="RZJ10" s="1"/>
      <c r="RZK10" s="1"/>
      <c r="RZL10" s="1"/>
      <c r="RZM10" s="1"/>
      <c r="RZN10" s="1"/>
      <c r="RZO10" s="1"/>
      <c r="RZP10" s="1"/>
      <c r="RZQ10" s="1"/>
      <c r="RZR10" s="1"/>
      <c r="RZS10" s="1"/>
      <c r="RZT10" s="1"/>
      <c r="RZU10" s="1"/>
      <c r="RZV10" s="1"/>
      <c r="RZW10" s="1"/>
      <c r="RZX10" s="1"/>
      <c r="RZY10" s="1"/>
      <c r="RZZ10" s="1"/>
      <c r="SAA10" s="1"/>
      <c r="SAB10" s="1"/>
      <c r="SAC10" s="1"/>
      <c r="SAD10" s="1"/>
      <c r="SAE10" s="1"/>
      <c r="SAF10" s="1"/>
      <c r="SAG10" s="1"/>
      <c r="SAH10" s="1"/>
      <c r="SAI10" s="1"/>
      <c r="SAJ10" s="1"/>
      <c r="SAK10" s="1"/>
      <c r="SAL10" s="1"/>
      <c r="SAM10" s="1"/>
      <c r="SAN10" s="1"/>
      <c r="SAO10" s="1"/>
      <c r="SAP10" s="1"/>
      <c r="SAQ10" s="1"/>
      <c r="SAR10" s="1"/>
      <c r="SAS10" s="1"/>
      <c r="SAT10" s="1"/>
      <c r="SAU10" s="1"/>
      <c r="SAV10" s="1"/>
      <c r="SAW10" s="1"/>
      <c r="SAX10" s="1"/>
      <c r="SAY10" s="1"/>
      <c r="SAZ10" s="1"/>
      <c r="SBA10" s="1"/>
      <c r="SBB10" s="1"/>
      <c r="SBC10" s="1"/>
      <c r="SBD10" s="1"/>
      <c r="SBE10" s="1"/>
      <c r="SBF10" s="1"/>
      <c r="SBG10" s="1"/>
      <c r="SBH10" s="1"/>
      <c r="SBI10" s="1"/>
      <c r="SBJ10" s="1"/>
      <c r="SBK10" s="1"/>
      <c r="SBL10" s="1"/>
      <c r="SBM10" s="1"/>
      <c r="SBN10" s="1"/>
      <c r="SBO10" s="1"/>
      <c r="SBP10" s="1"/>
      <c r="SBQ10" s="1"/>
      <c r="SBR10" s="1"/>
      <c r="SBS10" s="1"/>
      <c r="SBT10" s="1"/>
      <c r="SBU10" s="1"/>
      <c r="SBV10" s="1"/>
      <c r="SBW10" s="1"/>
      <c r="SBX10" s="1"/>
      <c r="SBY10" s="1"/>
      <c r="SBZ10" s="1"/>
      <c r="SCA10" s="1"/>
      <c r="SCB10" s="1"/>
      <c r="SCC10" s="1"/>
      <c r="SCD10" s="1"/>
      <c r="SCE10" s="1"/>
      <c r="SCF10" s="1"/>
      <c r="SCG10" s="1"/>
      <c r="SCH10" s="1"/>
      <c r="SCI10" s="1"/>
      <c r="SCJ10" s="1"/>
      <c r="SCK10" s="1"/>
      <c r="SCL10" s="1"/>
      <c r="SCM10" s="1"/>
      <c r="SCN10" s="1"/>
      <c r="SCO10" s="1"/>
      <c r="SCP10" s="1"/>
      <c r="SCQ10" s="1"/>
      <c r="SCR10" s="1"/>
      <c r="SCS10" s="1"/>
      <c r="SCT10" s="1"/>
      <c r="SCU10" s="1"/>
      <c r="SCV10" s="1"/>
      <c r="SCW10" s="1"/>
      <c r="SCX10" s="1"/>
      <c r="SCY10" s="1"/>
      <c r="SCZ10" s="1"/>
      <c r="SDA10" s="1"/>
      <c r="SDB10" s="1"/>
      <c r="SDC10" s="1"/>
      <c r="SDD10" s="1"/>
      <c r="SDE10" s="1"/>
      <c r="SDF10" s="1"/>
      <c r="SDG10" s="1"/>
      <c r="SDH10" s="1"/>
      <c r="SDI10" s="1"/>
      <c r="SDJ10" s="1"/>
      <c r="SDK10" s="1"/>
      <c r="SDL10" s="1"/>
      <c r="SDM10" s="1"/>
      <c r="SDN10" s="1"/>
      <c r="SDO10" s="1"/>
      <c r="SDP10" s="1"/>
      <c r="SDQ10" s="1"/>
      <c r="SDR10" s="1"/>
      <c r="SDS10" s="1"/>
      <c r="SDT10" s="1"/>
      <c r="SDU10" s="1"/>
      <c r="SDV10" s="1"/>
      <c r="SDW10" s="1"/>
      <c r="SDX10" s="1"/>
      <c r="SDY10" s="1"/>
      <c r="SDZ10" s="1"/>
      <c r="SEA10" s="1"/>
      <c r="SEB10" s="1"/>
      <c r="SEC10" s="1"/>
      <c r="SED10" s="1"/>
      <c r="SEE10" s="1"/>
      <c r="SEF10" s="1"/>
      <c r="SEG10" s="1"/>
      <c r="SEH10" s="1"/>
      <c r="SEI10" s="1"/>
      <c r="SEJ10" s="1"/>
      <c r="SEK10" s="1"/>
      <c r="SEL10" s="1"/>
      <c r="SEM10" s="1"/>
      <c r="SEN10" s="1"/>
      <c r="SEO10" s="1"/>
      <c r="SEP10" s="1"/>
      <c r="SEQ10" s="1"/>
      <c r="SER10" s="1"/>
      <c r="SES10" s="1"/>
      <c r="SET10" s="1"/>
      <c r="SEU10" s="1"/>
      <c r="SEV10" s="1"/>
      <c r="SEW10" s="1"/>
      <c r="SEX10" s="1"/>
      <c r="SEY10" s="1"/>
      <c r="SEZ10" s="1"/>
      <c r="SFA10" s="1"/>
      <c r="SFB10" s="1"/>
      <c r="SFC10" s="1"/>
      <c r="SFD10" s="1"/>
      <c r="SFE10" s="1"/>
      <c r="SFF10" s="1"/>
      <c r="SFG10" s="1"/>
      <c r="SFH10" s="1"/>
      <c r="SFI10" s="1"/>
      <c r="SFJ10" s="1"/>
      <c r="SFK10" s="1"/>
      <c r="SFL10" s="1"/>
      <c r="SFM10" s="1"/>
      <c r="SFN10" s="1"/>
      <c r="SFO10" s="1"/>
      <c r="SFP10" s="1"/>
      <c r="SFQ10" s="1"/>
      <c r="SFR10" s="1"/>
      <c r="SFS10" s="1"/>
      <c r="SFT10" s="1"/>
      <c r="SFU10" s="1"/>
      <c r="SFV10" s="1"/>
      <c r="SFW10" s="1"/>
      <c r="SFX10" s="1"/>
      <c r="SFY10" s="1"/>
      <c r="SFZ10" s="1"/>
      <c r="SGA10" s="1"/>
      <c r="SGB10" s="1"/>
      <c r="SGC10" s="1"/>
      <c r="SGD10" s="1"/>
      <c r="SGE10" s="1"/>
      <c r="SGF10" s="1"/>
      <c r="SGG10" s="1"/>
      <c r="SGH10" s="1"/>
      <c r="SGI10" s="1"/>
      <c r="SGJ10" s="1"/>
      <c r="SGK10" s="1"/>
      <c r="SGL10" s="1"/>
      <c r="SGM10" s="1"/>
      <c r="SGN10" s="1"/>
      <c r="SGO10" s="1"/>
      <c r="SGP10" s="1"/>
      <c r="SGQ10" s="1"/>
      <c r="SGR10" s="1"/>
      <c r="SGS10" s="1"/>
      <c r="SGT10" s="1"/>
      <c r="SGU10" s="1"/>
      <c r="SGV10" s="1"/>
      <c r="SGW10" s="1"/>
      <c r="SGX10" s="1"/>
      <c r="SGY10" s="1"/>
      <c r="SGZ10" s="1"/>
      <c r="SHA10" s="1"/>
      <c r="SHB10" s="1"/>
      <c r="SHC10" s="1"/>
      <c r="SHD10" s="1"/>
      <c r="SHE10" s="1"/>
      <c r="SHF10" s="1"/>
      <c r="SHG10" s="1"/>
      <c r="SHH10" s="1"/>
      <c r="SHI10" s="1"/>
      <c r="SHJ10" s="1"/>
      <c r="SHK10" s="1"/>
      <c r="SHL10" s="1"/>
      <c r="SHM10" s="1"/>
      <c r="SHN10" s="1"/>
      <c r="SHO10" s="1"/>
      <c r="SHP10" s="1"/>
      <c r="SHQ10" s="1"/>
      <c r="SHR10" s="1"/>
      <c r="SHS10" s="1"/>
      <c r="SHT10" s="1"/>
      <c r="SHU10" s="1"/>
      <c r="SHV10" s="1"/>
      <c r="SHW10" s="1"/>
      <c r="SHX10" s="1"/>
      <c r="SHY10" s="1"/>
      <c r="SHZ10" s="1"/>
      <c r="SIA10" s="1"/>
      <c r="SIB10" s="1"/>
      <c r="SIC10" s="1"/>
      <c r="SID10" s="1"/>
      <c r="SIE10" s="1"/>
      <c r="SIF10" s="1"/>
      <c r="SIG10" s="1"/>
      <c r="SIH10" s="1"/>
      <c r="SII10" s="1"/>
      <c r="SIJ10" s="1"/>
      <c r="SIK10" s="1"/>
      <c r="SIL10" s="1"/>
      <c r="SIM10" s="1"/>
      <c r="SIN10" s="1"/>
      <c r="SIO10" s="1"/>
      <c r="SIP10" s="1"/>
      <c r="SIQ10" s="1"/>
      <c r="SIR10" s="1"/>
      <c r="SIS10" s="1"/>
      <c r="SIT10" s="1"/>
      <c r="SIU10" s="1"/>
      <c r="SIV10" s="1"/>
      <c r="SIW10" s="1"/>
      <c r="SIX10" s="1"/>
      <c r="SIY10" s="1"/>
      <c r="SIZ10" s="1"/>
      <c r="SJA10" s="1"/>
      <c r="SJB10" s="1"/>
      <c r="SJC10" s="1"/>
      <c r="SJD10" s="1"/>
      <c r="SJE10" s="1"/>
      <c r="SJF10" s="1"/>
      <c r="SJG10" s="1"/>
      <c r="SJH10" s="1"/>
      <c r="SJI10" s="1"/>
      <c r="SJJ10" s="1"/>
      <c r="SJK10" s="1"/>
      <c r="SJL10" s="1"/>
      <c r="SJM10" s="1"/>
      <c r="SJN10" s="1"/>
      <c r="SJO10" s="1"/>
      <c r="SJP10" s="1"/>
      <c r="SJQ10" s="1"/>
      <c r="SJR10" s="1"/>
      <c r="SJS10" s="1"/>
      <c r="SJT10" s="1"/>
      <c r="SJU10" s="1"/>
      <c r="SJV10" s="1"/>
      <c r="SJW10" s="1"/>
      <c r="SJX10" s="1"/>
      <c r="SJY10" s="1"/>
      <c r="SJZ10" s="1"/>
      <c r="SKA10" s="1"/>
      <c r="SKB10" s="1"/>
      <c r="SKC10" s="1"/>
      <c r="SKD10" s="1"/>
      <c r="SKE10" s="1"/>
      <c r="SKF10" s="1"/>
      <c r="SKG10" s="1"/>
      <c r="SKH10" s="1"/>
      <c r="SKI10" s="1"/>
      <c r="SKJ10" s="1"/>
      <c r="SKK10" s="1"/>
      <c r="SKL10" s="1"/>
      <c r="SKM10" s="1"/>
      <c r="SKN10" s="1"/>
      <c r="SKO10" s="1"/>
      <c r="SKP10" s="1"/>
      <c r="SKQ10" s="1"/>
      <c r="SKR10" s="1"/>
      <c r="SKS10" s="1"/>
      <c r="SKT10" s="1"/>
      <c r="SKU10" s="1"/>
      <c r="SKV10" s="1"/>
      <c r="SKW10" s="1"/>
      <c r="SKX10" s="1"/>
      <c r="SKY10" s="1"/>
      <c r="SKZ10" s="1"/>
      <c r="SLA10" s="1"/>
      <c r="SLB10" s="1"/>
      <c r="SLC10" s="1"/>
      <c r="SLD10" s="1"/>
      <c r="SLE10" s="1"/>
      <c r="SLF10" s="1"/>
      <c r="SLG10" s="1"/>
      <c r="SLH10" s="1"/>
      <c r="SLI10" s="1"/>
      <c r="SLJ10" s="1"/>
      <c r="SLK10" s="1"/>
      <c r="SLL10" s="1"/>
      <c r="SLM10" s="1"/>
      <c r="SLN10" s="1"/>
      <c r="SLO10" s="1"/>
      <c r="SLP10" s="1"/>
      <c r="SLQ10" s="1"/>
      <c r="SLR10" s="1"/>
      <c r="SLS10" s="1"/>
      <c r="SLT10" s="1"/>
      <c r="SLU10" s="1"/>
      <c r="SLV10" s="1"/>
      <c r="SLW10" s="1"/>
      <c r="SLX10" s="1"/>
      <c r="SLY10" s="1"/>
      <c r="SLZ10" s="1"/>
      <c r="SMA10" s="1"/>
      <c r="SMB10" s="1"/>
      <c r="SMC10" s="1"/>
      <c r="SMD10" s="1"/>
      <c r="SME10" s="1"/>
      <c r="SMF10" s="1"/>
      <c r="SMG10" s="1"/>
      <c r="SMH10" s="1"/>
      <c r="SMI10" s="1"/>
      <c r="SMJ10" s="1"/>
      <c r="SMK10" s="1"/>
      <c r="SML10" s="1"/>
      <c r="SMM10" s="1"/>
      <c r="SMN10" s="1"/>
      <c r="SMO10" s="1"/>
      <c r="SMP10" s="1"/>
      <c r="SMQ10" s="1"/>
      <c r="SMR10" s="1"/>
      <c r="SMS10" s="1"/>
      <c r="SMT10" s="1"/>
      <c r="SMU10" s="1"/>
      <c r="SMV10" s="1"/>
      <c r="SMW10" s="1"/>
      <c r="SMX10" s="1"/>
      <c r="SMY10" s="1"/>
      <c r="SMZ10" s="1"/>
      <c r="SNA10" s="1"/>
      <c r="SNB10" s="1"/>
      <c r="SNC10" s="1"/>
      <c r="SND10" s="1"/>
      <c r="SNE10" s="1"/>
      <c r="SNF10" s="1"/>
      <c r="SNG10" s="1"/>
      <c r="SNH10" s="1"/>
      <c r="SNI10" s="1"/>
      <c r="SNJ10" s="1"/>
      <c r="SNK10" s="1"/>
      <c r="SNL10" s="1"/>
      <c r="SNM10" s="1"/>
      <c r="SNN10" s="1"/>
      <c r="SNO10" s="1"/>
      <c r="SNP10" s="1"/>
      <c r="SNQ10" s="1"/>
      <c r="SNR10" s="1"/>
      <c r="SNS10" s="1"/>
      <c r="SNT10" s="1"/>
      <c r="SNU10" s="1"/>
      <c r="SNV10" s="1"/>
      <c r="SNW10" s="1"/>
      <c r="SNX10" s="1"/>
      <c r="SNY10" s="1"/>
      <c r="SNZ10" s="1"/>
      <c r="SOA10" s="1"/>
      <c r="SOB10" s="1"/>
      <c r="SOC10" s="1"/>
      <c r="SOD10" s="1"/>
      <c r="SOE10" s="1"/>
      <c r="SOF10" s="1"/>
      <c r="SOG10" s="1"/>
      <c r="SOH10" s="1"/>
      <c r="SOI10" s="1"/>
      <c r="SOJ10" s="1"/>
      <c r="SOK10" s="1"/>
      <c r="SOL10" s="1"/>
      <c r="SOM10" s="1"/>
      <c r="SON10" s="1"/>
      <c r="SOO10" s="1"/>
      <c r="SOP10" s="1"/>
      <c r="SOQ10" s="1"/>
      <c r="SOR10" s="1"/>
      <c r="SOS10" s="1"/>
      <c r="SOT10" s="1"/>
      <c r="SOU10" s="1"/>
      <c r="SOV10" s="1"/>
      <c r="SOW10" s="1"/>
      <c r="SOX10" s="1"/>
      <c r="SOY10" s="1"/>
      <c r="SOZ10" s="1"/>
      <c r="SPA10" s="1"/>
      <c r="SPB10" s="1"/>
      <c r="SPC10" s="1"/>
      <c r="SPD10" s="1"/>
      <c r="SPE10" s="1"/>
      <c r="SPF10" s="1"/>
      <c r="SPG10" s="1"/>
      <c r="SPH10" s="1"/>
      <c r="SPI10" s="1"/>
      <c r="SPJ10" s="1"/>
      <c r="SPK10" s="1"/>
      <c r="SPL10" s="1"/>
      <c r="SPM10" s="1"/>
      <c r="SPN10" s="1"/>
      <c r="SPO10" s="1"/>
      <c r="SPP10" s="1"/>
      <c r="SPQ10" s="1"/>
      <c r="SPR10" s="1"/>
      <c r="SPS10" s="1"/>
      <c r="SPT10" s="1"/>
      <c r="SPU10" s="1"/>
      <c r="SPV10" s="1"/>
      <c r="SPW10" s="1"/>
      <c r="SPX10" s="1"/>
      <c r="SPY10" s="1"/>
      <c r="SPZ10" s="1"/>
      <c r="SQA10" s="1"/>
      <c r="SQB10" s="1"/>
      <c r="SQC10" s="1"/>
      <c r="SQD10" s="1"/>
      <c r="SQE10" s="1"/>
      <c r="SQF10" s="1"/>
      <c r="SQG10" s="1"/>
      <c r="SQH10" s="1"/>
      <c r="SQI10" s="1"/>
      <c r="SQJ10" s="1"/>
      <c r="SQK10" s="1"/>
      <c r="SQL10" s="1"/>
      <c r="SQM10" s="1"/>
      <c r="SQN10" s="1"/>
      <c r="SQO10" s="1"/>
      <c r="SQP10" s="1"/>
      <c r="SQQ10" s="1"/>
      <c r="SQR10" s="1"/>
      <c r="SQS10" s="1"/>
      <c r="SQT10" s="1"/>
      <c r="SQU10" s="1"/>
      <c r="SQV10" s="1"/>
      <c r="SQW10" s="1"/>
      <c r="SQX10" s="1"/>
      <c r="SQY10" s="1"/>
      <c r="SQZ10" s="1"/>
      <c r="SRA10" s="1"/>
      <c r="SRB10" s="1"/>
      <c r="SRC10" s="1"/>
      <c r="SRD10" s="1"/>
      <c r="SRE10" s="1"/>
      <c r="SRF10" s="1"/>
      <c r="SRG10" s="1"/>
      <c r="SRH10" s="1"/>
      <c r="SRI10" s="1"/>
      <c r="SRJ10" s="1"/>
      <c r="SRK10" s="1"/>
      <c r="SRL10" s="1"/>
      <c r="SRM10" s="1"/>
      <c r="SRN10" s="1"/>
      <c r="SRO10" s="1"/>
      <c r="SRP10" s="1"/>
      <c r="SRQ10" s="1"/>
      <c r="SRR10" s="1"/>
      <c r="SRS10" s="1"/>
      <c r="SRT10" s="1"/>
      <c r="SRU10" s="1"/>
      <c r="SRV10" s="1"/>
      <c r="SRW10" s="1"/>
      <c r="SRX10" s="1"/>
      <c r="SRY10" s="1"/>
      <c r="SRZ10" s="1"/>
      <c r="SSA10" s="1"/>
      <c r="SSB10" s="1"/>
      <c r="SSC10" s="1"/>
      <c r="SSD10" s="1"/>
      <c r="SSE10" s="1"/>
      <c r="SSF10" s="1"/>
      <c r="SSG10" s="1"/>
      <c r="SSH10" s="1"/>
      <c r="SSI10" s="1"/>
      <c r="SSJ10" s="1"/>
      <c r="SSK10" s="1"/>
      <c r="SSL10" s="1"/>
      <c r="SSM10" s="1"/>
      <c r="SSN10" s="1"/>
      <c r="SSO10" s="1"/>
      <c r="SSP10" s="1"/>
      <c r="SSQ10" s="1"/>
      <c r="SSR10" s="1"/>
      <c r="SSS10" s="1"/>
      <c r="SST10" s="1"/>
      <c r="SSU10" s="1"/>
      <c r="SSV10" s="1"/>
      <c r="SSW10" s="1"/>
      <c r="SSX10" s="1"/>
      <c r="SSY10" s="1"/>
      <c r="SSZ10" s="1"/>
      <c r="STA10" s="1"/>
      <c r="STB10" s="1"/>
      <c r="STC10" s="1"/>
      <c r="STD10" s="1"/>
      <c r="STE10" s="1"/>
      <c r="STF10" s="1"/>
      <c r="STG10" s="1"/>
      <c r="STH10" s="1"/>
      <c r="STI10" s="1"/>
      <c r="STJ10" s="1"/>
      <c r="STK10" s="1"/>
      <c r="STL10" s="1"/>
      <c r="STM10" s="1"/>
      <c r="STN10" s="1"/>
      <c r="STO10" s="1"/>
      <c r="STP10" s="1"/>
      <c r="STQ10" s="1"/>
      <c r="STR10" s="1"/>
      <c r="STS10" s="1"/>
      <c r="STT10" s="1"/>
      <c r="STU10" s="1"/>
      <c r="STV10" s="1"/>
      <c r="STW10" s="1"/>
      <c r="STX10" s="1"/>
      <c r="STY10" s="1"/>
      <c r="STZ10" s="1"/>
      <c r="SUA10" s="1"/>
      <c r="SUB10" s="1"/>
      <c r="SUC10" s="1"/>
      <c r="SUD10" s="1"/>
      <c r="SUE10" s="1"/>
      <c r="SUF10" s="1"/>
      <c r="SUG10" s="1"/>
      <c r="SUH10" s="1"/>
      <c r="SUI10" s="1"/>
      <c r="SUJ10" s="1"/>
      <c r="SUK10" s="1"/>
      <c r="SUL10" s="1"/>
      <c r="SUM10" s="1"/>
      <c r="SUN10" s="1"/>
      <c r="SUO10" s="1"/>
      <c r="SUP10" s="1"/>
      <c r="SUQ10" s="1"/>
      <c r="SUR10" s="1"/>
      <c r="SUS10" s="1"/>
      <c r="SUT10" s="1"/>
      <c r="SUU10" s="1"/>
      <c r="SUV10" s="1"/>
      <c r="SUW10" s="1"/>
      <c r="SUX10" s="1"/>
      <c r="SUY10" s="1"/>
      <c r="SUZ10" s="1"/>
      <c r="SVA10" s="1"/>
      <c r="SVB10" s="1"/>
      <c r="SVC10" s="1"/>
      <c r="SVD10" s="1"/>
      <c r="SVE10" s="1"/>
      <c r="SVF10" s="1"/>
      <c r="SVG10" s="1"/>
      <c r="SVH10" s="1"/>
      <c r="SVI10" s="1"/>
      <c r="SVJ10" s="1"/>
      <c r="SVK10" s="1"/>
      <c r="SVL10" s="1"/>
      <c r="SVM10" s="1"/>
      <c r="SVN10" s="1"/>
      <c r="SVO10" s="1"/>
      <c r="SVP10" s="1"/>
      <c r="SVQ10" s="1"/>
      <c r="SVR10" s="1"/>
      <c r="SVS10" s="1"/>
      <c r="SVT10" s="1"/>
      <c r="SVU10" s="1"/>
      <c r="SVV10" s="1"/>
      <c r="SVW10" s="1"/>
      <c r="SVX10" s="1"/>
      <c r="SVY10" s="1"/>
      <c r="SVZ10" s="1"/>
      <c r="SWA10" s="1"/>
      <c r="SWB10" s="1"/>
      <c r="SWC10" s="1"/>
      <c r="SWD10" s="1"/>
      <c r="SWE10" s="1"/>
      <c r="SWF10" s="1"/>
      <c r="SWG10" s="1"/>
      <c r="SWH10" s="1"/>
      <c r="SWI10" s="1"/>
      <c r="SWJ10" s="1"/>
      <c r="SWK10" s="1"/>
      <c r="SWL10" s="1"/>
      <c r="SWM10" s="1"/>
      <c r="SWN10" s="1"/>
      <c r="SWO10" s="1"/>
      <c r="SWP10" s="1"/>
      <c r="SWQ10" s="1"/>
      <c r="SWR10" s="1"/>
      <c r="SWS10" s="1"/>
      <c r="SWT10" s="1"/>
      <c r="SWU10" s="1"/>
      <c r="SWV10" s="1"/>
      <c r="SWW10" s="1"/>
      <c r="SWX10" s="1"/>
      <c r="SWY10" s="1"/>
      <c r="SWZ10" s="1"/>
      <c r="SXA10" s="1"/>
      <c r="SXB10" s="1"/>
      <c r="SXC10" s="1"/>
      <c r="SXD10" s="1"/>
      <c r="SXE10" s="1"/>
      <c r="SXF10" s="1"/>
      <c r="SXG10" s="1"/>
      <c r="SXH10" s="1"/>
      <c r="SXI10" s="1"/>
      <c r="SXJ10" s="1"/>
      <c r="SXK10" s="1"/>
      <c r="SXL10" s="1"/>
      <c r="SXM10" s="1"/>
      <c r="SXN10" s="1"/>
      <c r="SXO10" s="1"/>
      <c r="SXP10" s="1"/>
      <c r="SXQ10" s="1"/>
      <c r="SXR10" s="1"/>
      <c r="SXS10" s="1"/>
      <c r="SXT10" s="1"/>
      <c r="SXU10" s="1"/>
      <c r="SXV10" s="1"/>
      <c r="SXW10" s="1"/>
      <c r="SXX10" s="1"/>
      <c r="SXY10" s="1"/>
      <c r="SXZ10" s="1"/>
      <c r="SYA10" s="1"/>
      <c r="SYB10" s="1"/>
      <c r="SYC10" s="1"/>
      <c r="SYD10" s="1"/>
      <c r="SYE10" s="1"/>
      <c r="SYF10" s="1"/>
      <c r="SYG10" s="1"/>
      <c r="SYH10" s="1"/>
      <c r="SYI10" s="1"/>
      <c r="SYJ10" s="1"/>
      <c r="SYK10" s="1"/>
      <c r="SYL10" s="1"/>
      <c r="SYM10" s="1"/>
      <c r="SYN10" s="1"/>
      <c r="SYO10" s="1"/>
      <c r="SYP10" s="1"/>
      <c r="SYQ10" s="1"/>
      <c r="SYR10" s="1"/>
      <c r="SYS10" s="1"/>
      <c r="SYT10" s="1"/>
      <c r="SYU10" s="1"/>
      <c r="SYV10" s="1"/>
      <c r="SYW10" s="1"/>
      <c r="SYX10" s="1"/>
      <c r="SYY10" s="1"/>
      <c r="SYZ10" s="1"/>
      <c r="SZA10" s="1"/>
      <c r="SZB10" s="1"/>
      <c r="SZC10" s="1"/>
      <c r="SZD10" s="1"/>
      <c r="SZE10" s="1"/>
      <c r="SZF10" s="1"/>
      <c r="SZG10" s="1"/>
      <c r="SZH10" s="1"/>
      <c r="SZI10" s="1"/>
      <c r="SZJ10" s="1"/>
      <c r="SZK10" s="1"/>
      <c r="SZL10" s="1"/>
      <c r="SZM10" s="1"/>
      <c r="SZN10" s="1"/>
      <c r="SZO10" s="1"/>
      <c r="SZP10" s="1"/>
      <c r="SZQ10" s="1"/>
      <c r="SZR10" s="1"/>
      <c r="SZS10" s="1"/>
      <c r="SZT10" s="1"/>
      <c r="SZU10" s="1"/>
      <c r="SZV10" s="1"/>
      <c r="SZW10" s="1"/>
      <c r="SZX10" s="1"/>
      <c r="SZY10" s="1"/>
      <c r="SZZ10" s="1"/>
      <c r="TAA10" s="1"/>
      <c r="TAB10" s="1"/>
      <c r="TAC10" s="1"/>
      <c r="TAD10" s="1"/>
      <c r="TAE10" s="1"/>
      <c r="TAF10" s="1"/>
      <c r="TAG10" s="1"/>
      <c r="TAH10" s="1"/>
      <c r="TAI10" s="1"/>
      <c r="TAJ10" s="1"/>
      <c r="TAK10" s="1"/>
      <c r="TAL10" s="1"/>
      <c r="TAM10" s="1"/>
      <c r="TAN10" s="1"/>
      <c r="TAO10" s="1"/>
      <c r="TAP10" s="1"/>
      <c r="TAQ10" s="1"/>
      <c r="TAR10" s="1"/>
      <c r="TAS10" s="1"/>
      <c r="TAT10" s="1"/>
      <c r="TAU10" s="1"/>
      <c r="TAV10" s="1"/>
      <c r="TAW10" s="1"/>
      <c r="TAX10" s="1"/>
      <c r="TAY10" s="1"/>
      <c r="TAZ10" s="1"/>
      <c r="TBA10" s="1"/>
      <c r="TBB10" s="1"/>
      <c r="TBC10" s="1"/>
      <c r="TBD10" s="1"/>
      <c r="TBE10" s="1"/>
      <c r="TBF10" s="1"/>
      <c r="TBG10" s="1"/>
      <c r="TBH10" s="1"/>
      <c r="TBI10" s="1"/>
      <c r="TBJ10" s="1"/>
      <c r="TBK10" s="1"/>
      <c r="TBL10" s="1"/>
      <c r="TBM10" s="1"/>
      <c r="TBN10" s="1"/>
      <c r="TBO10" s="1"/>
      <c r="TBP10" s="1"/>
      <c r="TBQ10" s="1"/>
      <c r="TBR10" s="1"/>
      <c r="TBS10" s="1"/>
      <c r="TBT10" s="1"/>
      <c r="TBU10" s="1"/>
      <c r="TBV10" s="1"/>
      <c r="TBW10" s="1"/>
      <c r="TBX10" s="1"/>
      <c r="TBY10" s="1"/>
      <c r="TBZ10" s="1"/>
      <c r="TCA10" s="1"/>
      <c r="TCB10" s="1"/>
      <c r="TCC10" s="1"/>
      <c r="TCD10" s="1"/>
      <c r="TCE10" s="1"/>
      <c r="TCF10" s="1"/>
      <c r="TCG10" s="1"/>
      <c r="TCH10" s="1"/>
      <c r="TCI10" s="1"/>
      <c r="TCJ10" s="1"/>
      <c r="TCK10" s="1"/>
      <c r="TCL10" s="1"/>
      <c r="TCM10" s="1"/>
      <c r="TCN10" s="1"/>
      <c r="TCO10" s="1"/>
      <c r="TCP10" s="1"/>
      <c r="TCQ10" s="1"/>
      <c r="TCR10" s="1"/>
      <c r="TCS10" s="1"/>
      <c r="TCT10" s="1"/>
      <c r="TCU10" s="1"/>
      <c r="TCV10" s="1"/>
      <c r="TCW10" s="1"/>
      <c r="TCX10" s="1"/>
      <c r="TCY10" s="1"/>
      <c r="TCZ10" s="1"/>
      <c r="TDA10" s="1"/>
      <c r="TDB10" s="1"/>
      <c r="TDC10" s="1"/>
      <c r="TDD10" s="1"/>
      <c r="TDE10" s="1"/>
      <c r="TDF10" s="1"/>
      <c r="TDG10" s="1"/>
      <c r="TDH10" s="1"/>
      <c r="TDI10" s="1"/>
      <c r="TDJ10" s="1"/>
      <c r="TDK10" s="1"/>
      <c r="TDL10" s="1"/>
      <c r="TDM10" s="1"/>
      <c r="TDN10" s="1"/>
      <c r="TDO10" s="1"/>
      <c r="TDP10" s="1"/>
      <c r="TDQ10" s="1"/>
      <c r="TDR10" s="1"/>
      <c r="TDS10" s="1"/>
      <c r="TDT10" s="1"/>
      <c r="TDU10" s="1"/>
      <c r="TDV10" s="1"/>
      <c r="TDW10" s="1"/>
      <c r="TDX10" s="1"/>
      <c r="TDY10" s="1"/>
      <c r="TDZ10" s="1"/>
      <c r="TEA10" s="1"/>
      <c r="TEB10" s="1"/>
      <c r="TEC10" s="1"/>
      <c r="TED10" s="1"/>
      <c r="TEE10" s="1"/>
      <c r="TEF10" s="1"/>
      <c r="TEG10" s="1"/>
      <c r="TEH10" s="1"/>
      <c r="TEI10" s="1"/>
      <c r="TEJ10" s="1"/>
      <c r="TEK10" s="1"/>
      <c r="TEL10" s="1"/>
      <c r="TEM10" s="1"/>
      <c r="TEN10" s="1"/>
      <c r="TEO10" s="1"/>
      <c r="TEP10" s="1"/>
      <c r="TEQ10" s="1"/>
      <c r="TER10" s="1"/>
      <c r="TES10" s="1"/>
      <c r="TET10" s="1"/>
      <c r="TEU10" s="1"/>
      <c r="TEV10" s="1"/>
      <c r="TEW10" s="1"/>
      <c r="TEX10" s="1"/>
      <c r="TEY10" s="1"/>
      <c r="TEZ10" s="1"/>
      <c r="TFA10" s="1"/>
      <c r="TFB10" s="1"/>
      <c r="TFC10" s="1"/>
      <c r="TFD10" s="1"/>
      <c r="TFE10" s="1"/>
      <c r="TFF10" s="1"/>
      <c r="TFG10" s="1"/>
      <c r="TFH10" s="1"/>
      <c r="TFI10" s="1"/>
      <c r="TFJ10" s="1"/>
      <c r="TFK10" s="1"/>
      <c r="TFL10" s="1"/>
      <c r="TFM10" s="1"/>
      <c r="TFN10" s="1"/>
      <c r="TFO10" s="1"/>
      <c r="TFP10" s="1"/>
      <c r="TFQ10" s="1"/>
      <c r="TFR10" s="1"/>
      <c r="TFS10" s="1"/>
      <c r="TFT10" s="1"/>
      <c r="TFU10" s="1"/>
      <c r="TFV10" s="1"/>
      <c r="TFW10" s="1"/>
      <c r="TFX10" s="1"/>
      <c r="TFY10" s="1"/>
      <c r="TFZ10" s="1"/>
      <c r="TGA10" s="1"/>
      <c r="TGB10" s="1"/>
      <c r="TGC10" s="1"/>
      <c r="TGD10" s="1"/>
      <c r="TGE10" s="1"/>
      <c r="TGF10" s="1"/>
      <c r="TGG10" s="1"/>
      <c r="TGH10" s="1"/>
      <c r="TGI10" s="1"/>
      <c r="TGJ10" s="1"/>
      <c r="TGK10" s="1"/>
      <c r="TGL10" s="1"/>
      <c r="TGM10" s="1"/>
      <c r="TGN10" s="1"/>
      <c r="TGO10" s="1"/>
      <c r="TGP10" s="1"/>
      <c r="TGQ10" s="1"/>
      <c r="TGR10" s="1"/>
      <c r="TGS10" s="1"/>
      <c r="TGT10" s="1"/>
      <c r="TGU10" s="1"/>
      <c r="TGV10" s="1"/>
      <c r="TGW10" s="1"/>
      <c r="TGX10" s="1"/>
      <c r="TGY10" s="1"/>
      <c r="TGZ10" s="1"/>
      <c r="THA10" s="1"/>
      <c r="THB10" s="1"/>
      <c r="THC10" s="1"/>
      <c r="THD10" s="1"/>
      <c r="THE10" s="1"/>
      <c r="THF10" s="1"/>
      <c r="THG10" s="1"/>
      <c r="THH10" s="1"/>
      <c r="THI10" s="1"/>
      <c r="THJ10" s="1"/>
      <c r="THK10" s="1"/>
      <c r="THL10" s="1"/>
      <c r="THM10" s="1"/>
      <c r="THN10" s="1"/>
      <c r="THO10" s="1"/>
      <c r="THP10" s="1"/>
      <c r="THQ10" s="1"/>
      <c r="THR10" s="1"/>
      <c r="THS10" s="1"/>
      <c r="THT10" s="1"/>
      <c r="THU10" s="1"/>
      <c r="THV10" s="1"/>
      <c r="THW10" s="1"/>
      <c r="THX10" s="1"/>
      <c r="THY10" s="1"/>
      <c r="THZ10" s="1"/>
      <c r="TIA10" s="1"/>
      <c r="TIB10" s="1"/>
      <c r="TIC10" s="1"/>
      <c r="TID10" s="1"/>
      <c r="TIE10" s="1"/>
      <c r="TIF10" s="1"/>
      <c r="TIG10" s="1"/>
      <c r="TIH10" s="1"/>
      <c r="TII10" s="1"/>
      <c r="TIJ10" s="1"/>
      <c r="TIK10" s="1"/>
      <c r="TIL10" s="1"/>
      <c r="TIM10" s="1"/>
      <c r="TIN10" s="1"/>
      <c r="TIO10" s="1"/>
      <c r="TIP10" s="1"/>
      <c r="TIQ10" s="1"/>
      <c r="TIR10" s="1"/>
      <c r="TIS10" s="1"/>
      <c r="TIT10" s="1"/>
      <c r="TIU10" s="1"/>
      <c r="TIV10" s="1"/>
      <c r="TIW10" s="1"/>
      <c r="TIX10" s="1"/>
      <c r="TIY10" s="1"/>
      <c r="TIZ10" s="1"/>
      <c r="TJA10" s="1"/>
      <c r="TJB10" s="1"/>
      <c r="TJC10" s="1"/>
      <c r="TJD10" s="1"/>
      <c r="TJE10" s="1"/>
      <c r="TJF10" s="1"/>
      <c r="TJG10" s="1"/>
      <c r="TJH10" s="1"/>
      <c r="TJI10" s="1"/>
      <c r="TJJ10" s="1"/>
      <c r="TJK10" s="1"/>
      <c r="TJL10" s="1"/>
      <c r="TJM10" s="1"/>
      <c r="TJN10" s="1"/>
      <c r="TJO10" s="1"/>
      <c r="TJP10" s="1"/>
      <c r="TJQ10" s="1"/>
      <c r="TJR10" s="1"/>
      <c r="TJS10" s="1"/>
      <c r="TJT10" s="1"/>
      <c r="TJU10" s="1"/>
      <c r="TJV10" s="1"/>
      <c r="TJW10" s="1"/>
      <c r="TJX10" s="1"/>
      <c r="TJY10" s="1"/>
      <c r="TJZ10" s="1"/>
      <c r="TKA10" s="1"/>
      <c r="TKB10" s="1"/>
      <c r="TKC10" s="1"/>
      <c r="TKD10" s="1"/>
      <c r="TKE10" s="1"/>
      <c r="TKF10" s="1"/>
      <c r="TKG10" s="1"/>
      <c r="TKH10" s="1"/>
      <c r="TKI10" s="1"/>
      <c r="TKJ10" s="1"/>
      <c r="TKK10" s="1"/>
      <c r="TKL10" s="1"/>
      <c r="TKM10" s="1"/>
      <c r="TKN10" s="1"/>
      <c r="TKO10" s="1"/>
      <c r="TKP10" s="1"/>
      <c r="TKQ10" s="1"/>
      <c r="TKR10" s="1"/>
      <c r="TKS10" s="1"/>
      <c r="TKT10" s="1"/>
      <c r="TKU10" s="1"/>
      <c r="TKV10" s="1"/>
      <c r="TKW10" s="1"/>
      <c r="TKX10" s="1"/>
      <c r="TKY10" s="1"/>
      <c r="TKZ10" s="1"/>
      <c r="TLA10" s="1"/>
      <c r="TLB10" s="1"/>
      <c r="TLC10" s="1"/>
      <c r="TLD10" s="1"/>
      <c r="TLE10" s="1"/>
      <c r="TLF10" s="1"/>
      <c r="TLG10" s="1"/>
      <c r="TLH10" s="1"/>
      <c r="TLI10" s="1"/>
      <c r="TLJ10" s="1"/>
      <c r="TLK10" s="1"/>
      <c r="TLL10" s="1"/>
      <c r="TLM10" s="1"/>
      <c r="TLN10" s="1"/>
      <c r="TLO10" s="1"/>
      <c r="TLP10" s="1"/>
      <c r="TLQ10" s="1"/>
      <c r="TLR10" s="1"/>
      <c r="TLS10" s="1"/>
      <c r="TLT10" s="1"/>
      <c r="TLU10" s="1"/>
      <c r="TLV10" s="1"/>
      <c r="TLW10" s="1"/>
      <c r="TLX10" s="1"/>
      <c r="TLY10" s="1"/>
      <c r="TLZ10" s="1"/>
      <c r="TMA10" s="1"/>
      <c r="TMB10" s="1"/>
      <c r="TMC10" s="1"/>
      <c r="TMD10" s="1"/>
      <c r="TME10" s="1"/>
      <c r="TMF10" s="1"/>
      <c r="TMG10" s="1"/>
      <c r="TMH10" s="1"/>
      <c r="TMI10" s="1"/>
      <c r="TMJ10" s="1"/>
      <c r="TMK10" s="1"/>
      <c r="TML10" s="1"/>
      <c r="TMM10" s="1"/>
      <c r="TMN10" s="1"/>
      <c r="TMO10" s="1"/>
      <c r="TMP10" s="1"/>
      <c r="TMQ10" s="1"/>
      <c r="TMR10" s="1"/>
      <c r="TMS10" s="1"/>
      <c r="TMT10" s="1"/>
      <c r="TMU10" s="1"/>
      <c r="TMV10" s="1"/>
      <c r="TMW10" s="1"/>
      <c r="TMX10" s="1"/>
      <c r="TMY10" s="1"/>
      <c r="TMZ10" s="1"/>
      <c r="TNA10" s="1"/>
      <c r="TNB10" s="1"/>
      <c r="TNC10" s="1"/>
      <c r="TND10" s="1"/>
      <c r="TNE10" s="1"/>
      <c r="TNF10" s="1"/>
      <c r="TNG10" s="1"/>
      <c r="TNH10" s="1"/>
      <c r="TNI10" s="1"/>
      <c r="TNJ10" s="1"/>
      <c r="TNK10" s="1"/>
      <c r="TNL10" s="1"/>
      <c r="TNM10" s="1"/>
      <c r="TNN10" s="1"/>
      <c r="TNO10" s="1"/>
      <c r="TNP10" s="1"/>
      <c r="TNQ10" s="1"/>
      <c r="TNR10" s="1"/>
      <c r="TNS10" s="1"/>
      <c r="TNT10" s="1"/>
      <c r="TNU10" s="1"/>
      <c r="TNV10" s="1"/>
      <c r="TNW10" s="1"/>
      <c r="TNX10" s="1"/>
      <c r="TNY10" s="1"/>
      <c r="TNZ10" s="1"/>
      <c r="TOA10" s="1"/>
      <c r="TOB10" s="1"/>
      <c r="TOC10" s="1"/>
      <c r="TOD10" s="1"/>
      <c r="TOE10" s="1"/>
      <c r="TOF10" s="1"/>
      <c r="TOG10" s="1"/>
      <c r="TOH10" s="1"/>
      <c r="TOI10" s="1"/>
      <c r="TOJ10" s="1"/>
      <c r="TOK10" s="1"/>
      <c r="TOL10" s="1"/>
      <c r="TOM10" s="1"/>
      <c r="TON10" s="1"/>
      <c r="TOO10" s="1"/>
      <c r="TOP10" s="1"/>
      <c r="TOQ10" s="1"/>
      <c r="TOR10" s="1"/>
      <c r="TOS10" s="1"/>
      <c r="TOT10" s="1"/>
      <c r="TOU10" s="1"/>
      <c r="TOV10" s="1"/>
      <c r="TOW10" s="1"/>
      <c r="TOX10" s="1"/>
      <c r="TOY10" s="1"/>
      <c r="TOZ10" s="1"/>
      <c r="TPA10" s="1"/>
      <c r="TPB10" s="1"/>
      <c r="TPC10" s="1"/>
      <c r="TPD10" s="1"/>
      <c r="TPE10" s="1"/>
      <c r="TPF10" s="1"/>
      <c r="TPG10" s="1"/>
      <c r="TPH10" s="1"/>
      <c r="TPI10" s="1"/>
      <c r="TPJ10" s="1"/>
      <c r="TPK10" s="1"/>
      <c r="TPL10" s="1"/>
      <c r="TPM10" s="1"/>
      <c r="TPN10" s="1"/>
      <c r="TPO10" s="1"/>
      <c r="TPP10" s="1"/>
      <c r="TPQ10" s="1"/>
      <c r="TPR10" s="1"/>
      <c r="TPS10" s="1"/>
      <c r="TPT10" s="1"/>
      <c r="TPU10" s="1"/>
      <c r="TPV10" s="1"/>
      <c r="TPW10" s="1"/>
      <c r="TPX10" s="1"/>
      <c r="TPY10" s="1"/>
      <c r="TPZ10" s="1"/>
      <c r="TQA10" s="1"/>
      <c r="TQB10" s="1"/>
      <c r="TQC10" s="1"/>
      <c r="TQD10" s="1"/>
      <c r="TQE10" s="1"/>
      <c r="TQF10" s="1"/>
      <c r="TQG10" s="1"/>
      <c r="TQH10" s="1"/>
      <c r="TQI10" s="1"/>
      <c r="TQJ10" s="1"/>
      <c r="TQK10" s="1"/>
      <c r="TQL10" s="1"/>
      <c r="TQM10" s="1"/>
      <c r="TQN10" s="1"/>
      <c r="TQO10" s="1"/>
      <c r="TQP10" s="1"/>
      <c r="TQQ10" s="1"/>
      <c r="TQR10" s="1"/>
      <c r="TQS10" s="1"/>
      <c r="TQT10" s="1"/>
      <c r="TQU10" s="1"/>
      <c r="TQV10" s="1"/>
      <c r="TQW10" s="1"/>
      <c r="TQX10" s="1"/>
      <c r="TQY10" s="1"/>
      <c r="TQZ10" s="1"/>
      <c r="TRA10" s="1"/>
      <c r="TRB10" s="1"/>
      <c r="TRC10" s="1"/>
      <c r="TRD10" s="1"/>
      <c r="TRE10" s="1"/>
      <c r="TRF10" s="1"/>
      <c r="TRG10" s="1"/>
      <c r="TRH10" s="1"/>
      <c r="TRI10" s="1"/>
      <c r="TRJ10" s="1"/>
      <c r="TRK10" s="1"/>
      <c r="TRL10" s="1"/>
      <c r="TRM10" s="1"/>
      <c r="TRN10" s="1"/>
      <c r="TRO10" s="1"/>
      <c r="TRP10" s="1"/>
      <c r="TRQ10" s="1"/>
      <c r="TRR10" s="1"/>
      <c r="TRS10" s="1"/>
      <c r="TRT10" s="1"/>
      <c r="TRU10" s="1"/>
      <c r="TRV10" s="1"/>
      <c r="TRW10" s="1"/>
      <c r="TRX10" s="1"/>
      <c r="TRY10" s="1"/>
      <c r="TRZ10" s="1"/>
      <c r="TSA10" s="1"/>
      <c r="TSB10" s="1"/>
      <c r="TSC10" s="1"/>
      <c r="TSD10" s="1"/>
      <c r="TSE10" s="1"/>
      <c r="TSF10" s="1"/>
      <c r="TSG10" s="1"/>
      <c r="TSH10" s="1"/>
      <c r="TSI10" s="1"/>
      <c r="TSJ10" s="1"/>
      <c r="TSK10" s="1"/>
      <c r="TSL10" s="1"/>
      <c r="TSM10" s="1"/>
      <c r="TSN10" s="1"/>
      <c r="TSO10" s="1"/>
      <c r="TSP10" s="1"/>
      <c r="TSQ10" s="1"/>
      <c r="TSR10" s="1"/>
      <c r="TSS10" s="1"/>
      <c r="TST10" s="1"/>
      <c r="TSU10" s="1"/>
      <c r="TSV10" s="1"/>
      <c r="TSW10" s="1"/>
      <c r="TSX10" s="1"/>
      <c r="TSY10" s="1"/>
      <c r="TSZ10" s="1"/>
      <c r="TTA10" s="1"/>
      <c r="TTB10" s="1"/>
      <c r="TTC10" s="1"/>
      <c r="TTD10" s="1"/>
      <c r="TTE10" s="1"/>
      <c r="TTF10" s="1"/>
      <c r="TTG10" s="1"/>
      <c r="TTH10" s="1"/>
      <c r="TTI10" s="1"/>
      <c r="TTJ10" s="1"/>
      <c r="TTK10" s="1"/>
      <c r="TTL10" s="1"/>
      <c r="TTM10" s="1"/>
      <c r="TTN10" s="1"/>
      <c r="TTO10" s="1"/>
      <c r="TTP10" s="1"/>
      <c r="TTQ10" s="1"/>
      <c r="TTR10" s="1"/>
      <c r="TTS10" s="1"/>
      <c r="TTT10" s="1"/>
      <c r="TTU10" s="1"/>
      <c r="TTV10" s="1"/>
      <c r="TTW10" s="1"/>
      <c r="TTX10" s="1"/>
      <c r="TTY10" s="1"/>
      <c r="TTZ10" s="1"/>
      <c r="TUA10" s="1"/>
      <c r="TUB10" s="1"/>
      <c r="TUC10" s="1"/>
      <c r="TUD10" s="1"/>
      <c r="TUE10" s="1"/>
      <c r="TUF10" s="1"/>
      <c r="TUG10" s="1"/>
      <c r="TUH10" s="1"/>
      <c r="TUI10" s="1"/>
      <c r="TUJ10" s="1"/>
      <c r="TUK10" s="1"/>
      <c r="TUL10" s="1"/>
      <c r="TUM10" s="1"/>
      <c r="TUN10" s="1"/>
      <c r="TUO10" s="1"/>
      <c r="TUP10" s="1"/>
      <c r="TUQ10" s="1"/>
      <c r="TUR10" s="1"/>
      <c r="TUS10" s="1"/>
      <c r="TUT10" s="1"/>
      <c r="TUU10" s="1"/>
      <c r="TUV10" s="1"/>
      <c r="TUW10" s="1"/>
      <c r="TUX10" s="1"/>
      <c r="TUY10" s="1"/>
      <c r="TUZ10" s="1"/>
      <c r="TVA10" s="1"/>
      <c r="TVB10" s="1"/>
      <c r="TVC10" s="1"/>
      <c r="TVD10" s="1"/>
      <c r="TVE10" s="1"/>
      <c r="TVF10" s="1"/>
      <c r="TVG10" s="1"/>
      <c r="TVH10" s="1"/>
      <c r="TVI10" s="1"/>
      <c r="TVJ10" s="1"/>
      <c r="TVK10" s="1"/>
      <c r="TVL10" s="1"/>
      <c r="TVM10" s="1"/>
      <c r="TVN10" s="1"/>
      <c r="TVO10" s="1"/>
      <c r="TVP10" s="1"/>
      <c r="TVQ10" s="1"/>
      <c r="TVR10" s="1"/>
      <c r="TVS10" s="1"/>
      <c r="TVT10" s="1"/>
      <c r="TVU10" s="1"/>
      <c r="TVV10" s="1"/>
      <c r="TVW10" s="1"/>
      <c r="TVX10" s="1"/>
      <c r="TVY10" s="1"/>
      <c r="TVZ10" s="1"/>
      <c r="TWA10" s="1"/>
      <c r="TWB10" s="1"/>
      <c r="TWC10" s="1"/>
      <c r="TWD10" s="1"/>
      <c r="TWE10" s="1"/>
      <c r="TWF10" s="1"/>
      <c r="TWG10" s="1"/>
      <c r="TWH10" s="1"/>
      <c r="TWI10" s="1"/>
      <c r="TWJ10" s="1"/>
      <c r="TWK10" s="1"/>
      <c r="TWL10" s="1"/>
      <c r="TWM10" s="1"/>
      <c r="TWN10" s="1"/>
      <c r="TWO10" s="1"/>
      <c r="TWP10" s="1"/>
      <c r="TWQ10" s="1"/>
      <c r="TWR10" s="1"/>
      <c r="TWS10" s="1"/>
      <c r="TWT10" s="1"/>
      <c r="TWU10" s="1"/>
      <c r="TWV10" s="1"/>
      <c r="TWW10" s="1"/>
      <c r="TWX10" s="1"/>
      <c r="TWY10" s="1"/>
      <c r="TWZ10" s="1"/>
      <c r="TXA10" s="1"/>
      <c r="TXB10" s="1"/>
      <c r="TXC10" s="1"/>
      <c r="TXD10" s="1"/>
      <c r="TXE10" s="1"/>
      <c r="TXF10" s="1"/>
      <c r="TXG10" s="1"/>
      <c r="TXH10" s="1"/>
      <c r="TXI10" s="1"/>
      <c r="TXJ10" s="1"/>
      <c r="TXK10" s="1"/>
      <c r="TXL10" s="1"/>
      <c r="TXM10" s="1"/>
      <c r="TXN10" s="1"/>
      <c r="TXO10" s="1"/>
      <c r="TXP10" s="1"/>
      <c r="TXQ10" s="1"/>
      <c r="TXR10" s="1"/>
      <c r="TXS10" s="1"/>
      <c r="TXT10" s="1"/>
      <c r="TXU10" s="1"/>
      <c r="TXV10" s="1"/>
      <c r="TXW10" s="1"/>
      <c r="TXX10" s="1"/>
      <c r="TXY10" s="1"/>
      <c r="TXZ10" s="1"/>
      <c r="TYA10" s="1"/>
      <c r="TYB10" s="1"/>
      <c r="TYC10" s="1"/>
      <c r="TYD10" s="1"/>
      <c r="TYE10" s="1"/>
      <c r="TYF10" s="1"/>
      <c r="TYG10" s="1"/>
      <c r="TYH10" s="1"/>
      <c r="TYI10" s="1"/>
      <c r="TYJ10" s="1"/>
      <c r="TYK10" s="1"/>
      <c r="TYL10" s="1"/>
      <c r="TYM10" s="1"/>
      <c r="TYN10" s="1"/>
      <c r="TYO10" s="1"/>
      <c r="TYP10" s="1"/>
      <c r="TYQ10" s="1"/>
      <c r="TYR10" s="1"/>
      <c r="TYS10" s="1"/>
      <c r="TYT10" s="1"/>
      <c r="TYU10" s="1"/>
      <c r="TYV10" s="1"/>
      <c r="TYW10" s="1"/>
      <c r="TYX10" s="1"/>
      <c r="TYY10" s="1"/>
      <c r="TYZ10" s="1"/>
      <c r="TZA10" s="1"/>
      <c r="TZB10" s="1"/>
      <c r="TZC10" s="1"/>
      <c r="TZD10" s="1"/>
      <c r="TZE10" s="1"/>
      <c r="TZF10" s="1"/>
      <c r="TZG10" s="1"/>
      <c r="TZH10" s="1"/>
      <c r="TZI10" s="1"/>
      <c r="TZJ10" s="1"/>
      <c r="TZK10" s="1"/>
      <c r="TZL10" s="1"/>
      <c r="TZM10" s="1"/>
      <c r="TZN10" s="1"/>
      <c r="TZO10" s="1"/>
      <c r="TZP10" s="1"/>
      <c r="TZQ10" s="1"/>
      <c r="TZR10" s="1"/>
      <c r="TZS10" s="1"/>
      <c r="TZT10" s="1"/>
      <c r="TZU10" s="1"/>
      <c r="TZV10" s="1"/>
      <c r="TZW10" s="1"/>
      <c r="TZX10" s="1"/>
      <c r="TZY10" s="1"/>
      <c r="TZZ10" s="1"/>
      <c r="UAA10" s="1"/>
      <c r="UAB10" s="1"/>
      <c r="UAC10" s="1"/>
      <c r="UAD10" s="1"/>
      <c r="UAE10" s="1"/>
      <c r="UAF10" s="1"/>
      <c r="UAG10" s="1"/>
      <c r="UAH10" s="1"/>
      <c r="UAI10" s="1"/>
      <c r="UAJ10" s="1"/>
      <c r="UAK10" s="1"/>
      <c r="UAL10" s="1"/>
      <c r="UAM10" s="1"/>
      <c r="UAN10" s="1"/>
      <c r="UAO10" s="1"/>
      <c r="UAP10" s="1"/>
      <c r="UAQ10" s="1"/>
      <c r="UAR10" s="1"/>
      <c r="UAS10" s="1"/>
      <c r="UAT10" s="1"/>
      <c r="UAU10" s="1"/>
      <c r="UAV10" s="1"/>
      <c r="UAW10" s="1"/>
      <c r="UAX10" s="1"/>
      <c r="UAY10" s="1"/>
      <c r="UAZ10" s="1"/>
      <c r="UBA10" s="1"/>
      <c r="UBB10" s="1"/>
      <c r="UBC10" s="1"/>
      <c r="UBD10" s="1"/>
      <c r="UBE10" s="1"/>
      <c r="UBF10" s="1"/>
      <c r="UBG10" s="1"/>
      <c r="UBH10" s="1"/>
      <c r="UBI10" s="1"/>
      <c r="UBJ10" s="1"/>
      <c r="UBK10" s="1"/>
      <c r="UBL10" s="1"/>
      <c r="UBM10" s="1"/>
      <c r="UBN10" s="1"/>
      <c r="UBO10" s="1"/>
      <c r="UBP10" s="1"/>
      <c r="UBQ10" s="1"/>
      <c r="UBR10" s="1"/>
      <c r="UBS10" s="1"/>
      <c r="UBT10" s="1"/>
      <c r="UBU10" s="1"/>
      <c r="UBV10" s="1"/>
      <c r="UBW10" s="1"/>
      <c r="UBX10" s="1"/>
      <c r="UBY10" s="1"/>
      <c r="UBZ10" s="1"/>
      <c r="UCA10" s="1"/>
      <c r="UCB10" s="1"/>
      <c r="UCC10" s="1"/>
      <c r="UCD10" s="1"/>
      <c r="UCE10" s="1"/>
      <c r="UCF10" s="1"/>
      <c r="UCG10" s="1"/>
      <c r="UCH10" s="1"/>
      <c r="UCI10" s="1"/>
      <c r="UCJ10" s="1"/>
      <c r="UCK10" s="1"/>
      <c r="UCL10" s="1"/>
      <c r="UCM10" s="1"/>
      <c r="UCN10" s="1"/>
      <c r="UCO10" s="1"/>
      <c r="UCP10" s="1"/>
      <c r="UCQ10" s="1"/>
      <c r="UCR10" s="1"/>
      <c r="UCS10" s="1"/>
      <c r="UCT10" s="1"/>
      <c r="UCU10" s="1"/>
      <c r="UCV10" s="1"/>
      <c r="UCW10" s="1"/>
      <c r="UCX10" s="1"/>
      <c r="UCY10" s="1"/>
      <c r="UCZ10" s="1"/>
      <c r="UDA10" s="1"/>
      <c r="UDB10" s="1"/>
      <c r="UDC10" s="1"/>
      <c r="UDD10" s="1"/>
      <c r="UDE10" s="1"/>
      <c r="UDF10" s="1"/>
      <c r="UDG10" s="1"/>
      <c r="UDH10" s="1"/>
      <c r="UDI10" s="1"/>
      <c r="UDJ10" s="1"/>
      <c r="UDK10" s="1"/>
      <c r="UDL10" s="1"/>
      <c r="UDM10" s="1"/>
      <c r="UDN10" s="1"/>
      <c r="UDO10" s="1"/>
      <c r="UDP10" s="1"/>
      <c r="UDQ10" s="1"/>
      <c r="UDR10" s="1"/>
      <c r="UDS10" s="1"/>
      <c r="UDT10" s="1"/>
      <c r="UDU10" s="1"/>
      <c r="UDV10" s="1"/>
      <c r="UDW10" s="1"/>
      <c r="UDX10" s="1"/>
      <c r="UDY10" s="1"/>
      <c r="UDZ10" s="1"/>
      <c r="UEA10" s="1"/>
      <c r="UEB10" s="1"/>
      <c r="UEC10" s="1"/>
      <c r="UED10" s="1"/>
      <c r="UEE10" s="1"/>
      <c r="UEF10" s="1"/>
      <c r="UEG10" s="1"/>
      <c r="UEH10" s="1"/>
      <c r="UEI10" s="1"/>
      <c r="UEJ10" s="1"/>
      <c r="UEK10" s="1"/>
      <c r="UEL10" s="1"/>
      <c r="UEM10" s="1"/>
      <c r="UEN10" s="1"/>
      <c r="UEO10" s="1"/>
      <c r="UEP10" s="1"/>
      <c r="UEQ10" s="1"/>
      <c r="UER10" s="1"/>
      <c r="UES10" s="1"/>
      <c r="UET10" s="1"/>
      <c r="UEU10" s="1"/>
      <c r="UEV10" s="1"/>
      <c r="UEW10" s="1"/>
      <c r="UEX10" s="1"/>
      <c r="UEY10" s="1"/>
      <c r="UEZ10" s="1"/>
      <c r="UFA10" s="1"/>
      <c r="UFB10" s="1"/>
      <c r="UFC10" s="1"/>
      <c r="UFD10" s="1"/>
      <c r="UFE10" s="1"/>
      <c r="UFF10" s="1"/>
      <c r="UFG10" s="1"/>
      <c r="UFH10" s="1"/>
      <c r="UFI10" s="1"/>
      <c r="UFJ10" s="1"/>
      <c r="UFK10" s="1"/>
      <c r="UFL10" s="1"/>
      <c r="UFM10" s="1"/>
      <c r="UFN10" s="1"/>
      <c r="UFO10" s="1"/>
      <c r="UFP10" s="1"/>
      <c r="UFQ10" s="1"/>
      <c r="UFR10" s="1"/>
      <c r="UFS10" s="1"/>
      <c r="UFT10" s="1"/>
      <c r="UFU10" s="1"/>
      <c r="UFV10" s="1"/>
      <c r="UFW10" s="1"/>
      <c r="UFX10" s="1"/>
      <c r="UFY10" s="1"/>
      <c r="UFZ10" s="1"/>
      <c r="UGA10" s="1"/>
      <c r="UGB10" s="1"/>
      <c r="UGC10" s="1"/>
      <c r="UGD10" s="1"/>
      <c r="UGE10" s="1"/>
      <c r="UGF10" s="1"/>
      <c r="UGG10" s="1"/>
      <c r="UGH10" s="1"/>
      <c r="UGI10" s="1"/>
      <c r="UGJ10" s="1"/>
      <c r="UGK10" s="1"/>
      <c r="UGL10" s="1"/>
      <c r="UGM10" s="1"/>
      <c r="UGN10" s="1"/>
      <c r="UGO10" s="1"/>
      <c r="UGP10" s="1"/>
      <c r="UGQ10" s="1"/>
      <c r="UGR10" s="1"/>
      <c r="UGS10" s="1"/>
      <c r="UGT10" s="1"/>
      <c r="UGU10" s="1"/>
      <c r="UGV10" s="1"/>
      <c r="UGW10" s="1"/>
      <c r="UGX10" s="1"/>
      <c r="UGY10" s="1"/>
      <c r="UGZ10" s="1"/>
      <c r="UHA10" s="1"/>
      <c r="UHB10" s="1"/>
      <c r="UHC10" s="1"/>
      <c r="UHD10" s="1"/>
      <c r="UHE10" s="1"/>
      <c r="UHF10" s="1"/>
      <c r="UHG10" s="1"/>
      <c r="UHH10" s="1"/>
      <c r="UHI10" s="1"/>
      <c r="UHJ10" s="1"/>
      <c r="UHK10" s="1"/>
      <c r="UHL10" s="1"/>
      <c r="UHM10" s="1"/>
      <c r="UHN10" s="1"/>
      <c r="UHO10" s="1"/>
      <c r="UHP10" s="1"/>
      <c r="UHQ10" s="1"/>
      <c r="UHR10" s="1"/>
      <c r="UHS10" s="1"/>
      <c r="UHT10" s="1"/>
      <c r="UHU10" s="1"/>
      <c r="UHV10" s="1"/>
      <c r="UHW10" s="1"/>
      <c r="UHX10" s="1"/>
      <c r="UHY10" s="1"/>
      <c r="UHZ10" s="1"/>
      <c r="UIA10" s="1"/>
      <c r="UIB10" s="1"/>
      <c r="UIC10" s="1"/>
      <c r="UID10" s="1"/>
      <c r="UIE10" s="1"/>
      <c r="UIF10" s="1"/>
      <c r="UIG10" s="1"/>
      <c r="UIH10" s="1"/>
      <c r="UII10" s="1"/>
      <c r="UIJ10" s="1"/>
      <c r="UIK10" s="1"/>
      <c r="UIL10" s="1"/>
      <c r="UIM10" s="1"/>
      <c r="UIN10" s="1"/>
      <c r="UIO10" s="1"/>
      <c r="UIP10" s="1"/>
      <c r="UIQ10" s="1"/>
      <c r="UIR10" s="1"/>
      <c r="UIS10" s="1"/>
      <c r="UIT10" s="1"/>
      <c r="UIU10" s="1"/>
      <c r="UIV10" s="1"/>
      <c r="UIW10" s="1"/>
      <c r="UIX10" s="1"/>
      <c r="UIY10" s="1"/>
      <c r="UIZ10" s="1"/>
      <c r="UJA10" s="1"/>
      <c r="UJB10" s="1"/>
      <c r="UJC10" s="1"/>
      <c r="UJD10" s="1"/>
      <c r="UJE10" s="1"/>
      <c r="UJF10" s="1"/>
      <c r="UJG10" s="1"/>
      <c r="UJH10" s="1"/>
      <c r="UJI10" s="1"/>
      <c r="UJJ10" s="1"/>
      <c r="UJK10" s="1"/>
      <c r="UJL10" s="1"/>
      <c r="UJM10" s="1"/>
      <c r="UJN10" s="1"/>
      <c r="UJO10" s="1"/>
      <c r="UJP10" s="1"/>
      <c r="UJQ10" s="1"/>
      <c r="UJR10" s="1"/>
      <c r="UJS10" s="1"/>
      <c r="UJT10" s="1"/>
      <c r="UJU10" s="1"/>
      <c r="UJV10" s="1"/>
      <c r="UJW10" s="1"/>
      <c r="UJX10" s="1"/>
      <c r="UJY10" s="1"/>
      <c r="UJZ10" s="1"/>
      <c r="UKA10" s="1"/>
      <c r="UKB10" s="1"/>
      <c r="UKC10" s="1"/>
      <c r="UKD10" s="1"/>
      <c r="UKE10" s="1"/>
      <c r="UKF10" s="1"/>
      <c r="UKG10" s="1"/>
      <c r="UKH10" s="1"/>
      <c r="UKI10" s="1"/>
      <c r="UKJ10" s="1"/>
      <c r="UKK10" s="1"/>
      <c r="UKL10" s="1"/>
      <c r="UKM10" s="1"/>
      <c r="UKN10" s="1"/>
      <c r="UKO10" s="1"/>
      <c r="UKP10" s="1"/>
      <c r="UKQ10" s="1"/>
      <c r="UKR10" s="1"/>
      <c r="UKS10" s="1"/>
      <c r="UKT10" s="1"/>
      <c r="UKU10" s="1"/>
      <c r="UKV10" s="1"/>
      <c r="UKW10" s="1"/>
      <c r="UKX10" s="1"/>
      <c r="UKY10" s="1"/>
      <c r="UKZ10" s="1"/>
      <c r="ULA10" s="1"/>
      <c r="ULB10" s="1"/>
      <c r="ULC10" s="1"/>
      <c r="ULD10" s="1"/>
      <c r="ULE10" s="1"/>
      <c r="ULF10" s="1"/>
      <c r="ULG10" s="1"/>
      <c r="ULH10" s="1"/>
      <c r="ULI10" s="1"/>
      <c r="ULJ10" s="1"/>
      <c r="ULK10" s="1"/>
      <c r="ULL10" s="1"/>
      <c r="ULM10" s="1"/>
      <c r="ULN10" s="1"/>
      <c r="ULO10" s="1"/>
      <c r="ULP10" s="1"/>
      <c r="ULQ10" s="1"/>
      <c r="ULR10" s="1"/>
      <c r="ULS10" s="1"/>
      <c r="ULT10" s="1"/>
      <c r="ULU10" s="1"/>
      <c r="ULV10" s="1"/>
      <c r="ULW10" s="1"/>
      <c r="ULX10" s="1"/>
      <c r="ULY10" s="1"/>
      <c r="ULZ10" s="1"/>
      <c r="UMA10" s="1"/>
      <c r="UMB10" s="1"/>
      <c r="UMC10" s="1"/>
      <c r="UMD10" s="1"/>
      <c r="UME10" s="1"/>
      <c r="UMF10" s="1"/>
      <c r="UMG10" s="1"/>
      <c r="UMH10" s="1"/>
      <c r="UMI10" s="1"/>
      <c r="UMJ10" s="1"/>
      <c r="UMK10" s="1"/>
      <c r="UML10" s="1"/>
      <c r="UMM10" s="1"/>
      <c r="UMN10" s="1"/>
      <c r="UMO10" s="1"/>
      <c r="UMP10" s="1"/>
      <c r="UMQ10" s="1"/>
      <c r="UMR10" s="1"/>
      <c r="UMS10" s="1"/>
      <c r="UMT10" s="1"/>
      <c r="UMU10" s="1"/>
      <c r="UMV10" s="1"/>
      <c r="UMW10" s="1"/>
      <c r="UMX10" s="1"/>
      <c r="UMY10" s="1"/>
      <c r="UMZ10" s="1"/>
      <c r="UNA10" s="1"/>
      <c r="UNB10" s="1"/>
      <c r="UNC10" s="1"/>
      <c r="UND10" s="1"/>
      <c r="UNE10" s="1"/>
      <c r="UNF10" s="1"/>
      <c r="UNG10" s="1"/>
      <c r="UNH10" s="1"/>
      <c r="UNI10" s="1"/>
      <c r="UNJ10" s="1"/>
      <c r="UNK10" s="1"/>
      <c r="UNL10" s="1"/>
      <c r="UNM10" s="1"/>
      <c r="UNN10" s="1"/>
      <c r="UNO10" s="1"/>
      <c r="UNP10" s="1"/>
      <c r="UNQ10" s="1"/>
      <c r="UNR10" s="1"/>
      <c r="UNS10" s="1"/>
      <c r="UNT10" s="1"/>
      <c r="UNU10" s="1"/>
      <c r="UNV10" s="1"/>
      <c r="UNW10" s="1"/>
      <c r="UNX10" s="1"/>
      <c r="UNY10" s="1"/>
      <c r="UNZ10" s="1"/>
      <c r="UOA10" s="1"/>
      <c r="UOB10" s="1"/>
      <c r="UOC10" s="1"/>
      <c r="UOD10" s="1"/>
      <c r="UOE10" s="1"/>
      <c r="UOF10" s="1"/>
      <c r="UOG10" s="1"/>
      <c r="UOH10" s="1"/>
      <c r="UOI10" s="1"/>
      <c r="UOJ10" s="1"/>
      <c r="UOK10" s="1"/>
      <c r="UOL10" s="1"/>
      <c r="UOM10" s="1"/>
      <c r="UON10" s="1"/>
      <c r="UOO10" s="1"/>
      <c r="UOP10" s="1"/>
      <c r="UOQ10" s="1"/>
      <c r="UOR10" s="1"/>
      <c r="UOS10" s="1"/>
      <c r="UOT10" s="1"/>
      <c r="UOU10" s="1"/>
      <c r="UOV10" s="1"/>
      <c r="UOW10" s="1"/>
      <c r="UOX10" s="1"/>
      <c r="UOY10" s="1"/>
      <c r="UOZ10" s="1"/>
      <c r="UPA10" s="1"/>
      <c r="UPB10" s="1"/>
      <c r="UPC10" s="1"/>
      <c r="UPD10" s="1"/>
      <c r="UPE10" s="1"/>
      <c r="UPF10" s="1"/>
      <c r="UPG10" s="1"/>
      <c r="UPH10" s="1"/>
      <c r="UPI10" s="1"/>
      <c r="UPJ10" s="1"/>
      <c r="UPK10" s="1"/>
      <c r="UPL10" s="1"/>
      <c r="UPM10" s="1"/>
      <c r="UPN10" s="1"/>
      <c r="UPO10" s="1"/>
      <c r="UPP10" s="1"/>
      <c r="UPQ10" s="1"/>
      <c r="UPR10" s="1"/>
      <c r="UPS10" s="1"/>
      <c r="UPT10" s="1"/>
      <c r="UPU10" s="1"/>
      <c r="UPV10" s="1"/>
      <c r="UPW10" s="1"/>
      <c r="UPX10" s="1"/>
      <c r="UPY10" s="1"/>
      <c r="UPZ10" s="1"/>
      <c r="UQA10" s="1"/>
      <c r="UQB10" s="1"/>
      <c r="UQC10" s="1"/>
      <c r="UQD10" s="1"/>
      <c r="UQE10" s="1"/>
      <c r="UQF10" s="1"/>
      <c r="UQG10" s="1"/>
      <c r="UQH10" s="1"/>
      <c r="UQI10" s="1"/>
      <c r="UQJ10" s="1"/>
      <c r="UQK10" s="1"/>
      <c r="UQL10" s="1"/>
      <c r="UQM10" s="1"/>
      <c r="UQN10" s="1"/>
      <c r="UQO10" s="1"/>
      <c r="UQP10" s="1"/>
      <c r="UQQ10" s="1"/>
      <c r="UQR10" s="1"/>
      <c r="UQS10" s="1"/>
      <c r="UQT10" s="1"/>
      <c r="UQU10" s="1"/>
      <c r="UQV10" s="1"/>
      <c r="UQW10" s="1"/>
      <c r="UQX10" s="1"/>
      <c r="UQY10" s="1"/>
      <c r="UQZ10" s="1"/>
      <c r="URA10" s="1"/>
      <c r="URB10" s="1"/>
      <c r="URC10" s="1"/>
      <c r="URD10" s="1"/>
      <c r="URE10" s="1"/>
      <c r="URF10" s="1"/>
      <c r="URG10" s="1"/>
      <c r="URH10" s="1"/>
      <c r="URI10" s="1"/>
      <c r="URJ10" s="1"/>
      <c r="URK10" s="1"/>
      <c r="URL10" s="1"/>
      <c r="URM10" s="1"/>
      <c r="URN10" s="1"/>
      <c r="URO10" s="1"/>
      <c r="URP10" s="1"/>
      <c r="URQ10" s="1"/>
      <c r="URR10" s="1"/>
      <c r="URS10" s="1"/>
      <c r="URT10" s="1"/>
      <c r="URU10" s="1"/>
      <c r="URV10" s="1"/>
      <c r="URW10" s="1"/>
      <c r="URX10" s="1"/>
      <c r="URY10" s="1"/>
      <c r="URZ10" s="1"/>
      <c r="USA10" s="1"/>
      <c r="USB10" s="1"/>
      <c r="USC10" s="1"/>
      <c r="USD10" s="1"/>
      <c r="USE10" s="1"/>
      <c r="USF10" s="1"/>
      <c r="USG10" s="1"/>
      <c r="USH10" s="1"/>
      <c r="USI10" s="1"/>
      <c r="USJ10" s="1"/>
      <c r="USK10" s="1"/>
      <c r="USL10" s="1"/>
      <c r="USM10" s="1"/>
      <c r="USN10" s="1"/>
      <c r="USO10" s="1"/>
      <c r="USP10" s="1"/>
      <c r="USQ10" s="1"/>
      <c r="USR10" s="1"/>
      <c r="USS10" s="1"/>
      <c r="UST10" s="1"/>
      <c r="USU10" s="1"/>
      <c r="USV10" s="1"/>
      <c r="USW10" s="1"/>
      <c r="USX10" s="1"/>
      <c r="USY10" s="1"/>
      <c r="USZ10" s="1"/>
      <c r="UTA10" s="1"/>
      <c r="UTB10" s="1"/>
      <c r="UTC10" s="1"/>
      <c r="UTD10" s="1"/>
      <c r="UTE10" s="1"/>
      <c r="UTF10" s="1"/>
      <c r="UTG10" s="1"/>
      <c r="UTH10" s="1"/>
      <c r="UTI10" s="1"/>
      <c r="UTJ10" s="1"/>
      <c r="UTK10" s="1"/>
      <c r="UTL10" s="1"/>
      <c r="UTM10" s="1"/>
      <c r="UTN10" s="1"/>
      <c r="UTO10" s="1"/>
      <c r="UTP10" s="1"/>
      <c r="UTQ10" s="1"/>
      <c r="UTR10" s="1"/>
      <c r="UTS10" s="1"/>
      <c r="UTT10" s="1"/>
      <c r="UTU10" s="1"/>
      <c r="UTV10" s="1"/>
      <c r="UTW10" s="1"/>
      <c r="UTX10" s="1"/>
      <c r="UTY10" s="1"/>
      <c r="UTZ10" s="1"/>
      <c r="UUA10" s="1"/>
      <c r="UUB10" s="1"/>
      <c r="UUC10" s="1"/>
      <c r="UUD10" s="1"/>
      <c r="UUE10" s="1"/>
      <c r="UUF10" s="1"/>
      <c r="UUG10" s="1"/>
      <c r="UUH10" s="1"/>
      <c r="UUI10" s="1"/>
      <c r="UUJ10" s="1"/>
      <c r="UUK10" s="1"/>
      <c r="UUL10" s="1"/>
      <c r="UUM10" s="1"/>
      <c r="UUN10" s="1"/>
      <c r="UUO10" s="1"/>
      <c r="UUP10" s="1"/>
      <c r="UUQ10" s="1"/>
      <c r="UUR10" s="1"/>
      <c r="UUS10" s="1"/>
      <c r="UUT10" s="1"/>
      <c r="UUU10" s="1"/>
      <c r="UUV10" s="1"/>
      <c r="UUW10" s="1"/>
      <c r="UUX10" s="1"/>
      <c r="UUY10" s="1"/>
      <c r="UUZ10" s="1"/>
      <c r="UVA10" s="1"/>
      <c r="UVB10" s="1"/>
      <c r="UVC10" s="1"/>
      <c r="UVD10" s="1"/>
      <c r="UVE10" s="1"/>
      <c r="UVF10" s="1"/>
      <c r="UVG10" s="1"/>
      <c r="UVH10" s="1"/>
      <c r="UVI10" s="1"/>
      <c r="UVJ10" s="1"/>
      <c r="UVK10" s="1"/>
      <c r="UVL10" s="1"/>
      <c r="UVM10" s="1"/>
      <c r="UVN10" s="1"/>
      <c r="UVO10" s="1"/>
      <c r="UVP10" s="1"/>
      <c r="UVQ10" s="1"/>
      <c r="UVR10" s="1"/>
      <c r="UVS10" s="1"/>
      <c r="UVT10" s="1"/>
      <c r="UVU10" s="1"/>
      <c r="UVV10" s="1"/>
      <c r="UVW10" s="1"/>
      <c r="UVX10" s="1"/>
      <c r="UVY10" s="1"/>
      <c r="UVZ10" s="1"/>
      <c r="UWA10" s="1"/>
      <c r="UWB10" s="1"/>
      <c r="UWC10" s="1"/>
      <c r="UWD10" s="1"/>
      <c r="UWE10" s="1"/>
      <c r="UWF10" s="1"/>
      <c r="UWG10" s="1"/>
      <c r="UWH10" s="1"/>
      <c r="UWI10" s="1"/>
      <c r="UWJ10" s="1"/>
      <c r="UWK10" s="1"/>
      <c r="UWL10" s="1"/>
      <c r="UWM10" s="1"/>
      <c r="UWN10" s="1"/>
      <c r="UWO10" s="1"/>
      <c r="UWP10" s="1"/>
      <c r="UWQ10" s="1"/>
      <c r="UWR10" s="1"/>
      <c r="UWS10" s="1"/>
      <c r="UWT10" s="1"/>
      <c r="UWU10" s="1"/>
      <c r="UWV10" s="1"/>
      <c r="UWW10" s="1"/>
      <c r="UWX10" s="1"/>
      <c r="UWY10" s="1"/>
      <c r="UWZ10" s="1"/>
      <c r="UXA10" s="1"/>
      <c r="UXB10" s="1"/>
      <c r="UXC10" s="1"/>
      <c r="UXD10" s="1"/>
      <c r="UXE10" s="1"/>
      <c r="UXF10" s="1"/>
      <c r="UXG10" s="1"/>
      <c r="UXH10" s="1"/>
      <c r="UXI10" s="1"/>
      <c r="UXJ10" s="1"/>
      <c r="UXK10" s="1"/>
      <c r="UXL10" s="1"/>
      <c r="UXM10" s="1"/>
      <c r="UXN10" s="1"/>
      <c r="UXO10" s="1"/>
      <c r="UXP10" s="1"/>
      <c r="UXQ10" s="1"/>
      <c r="UXR10" s="1"/>
      <c r="UXS10" s="1"/>
      <c r="UXT10" s="1"/>
      <c r="UXU10" s="1"/>
      <c r="UXV10" s="1"/>
      <c r="UXW10" s="1"/>
      <c r="UXX10" s="1"/>
      <c r="UXY10" s="1"/>
      <c r="UXZ10" s="1"/>
      <c r="UYA10" s="1"/>
      <c r="UYB10" s="1"/>
      <c r="UYC10" s="1"/>
      <c r="UYD10" s="1"/>
      <c r="UYE10" s="1"/>
      <c r="UYF10" s="1"/>
      <c r="UYG10" s="1"/>
      <c r="UYH10" s="1"/>
      <c r="UYI10" s="1"/>
      <c r="UYJ10" s="1"/>
      <c r="UYK10" s="1"/>
      <c r="UYL10" s="1"/>
      <c r="UYM10" s="1"/>
      <c r="UYN10" s="1"/>
      <c r="UYO10" s="1"/>
      <c r="UYP10" s="1"/>
      <c r="UYQ10" s="1"/>
      <c r="UYR10" s="1"/>
      <c r="UYS10" s="1"/>
      <c r="UYT10" s="1"/>
      <c r="UYU10" s="1"/>
      <c r="UYV10" s="1"/>
      <c r="UYW10" s="1"/>
      <c r="UYX10" s="1"/>
      <c r="UYY10" s="1"/>
      <c r="UYZ10" s="1"/>
      <c r="UZA10" s="1"/>
      <c r="UZB10" s="1"/>
      <c r="UZC10" s="1"/>
      <c r="UZD10" s="1"/>
      <c r="UZE10" s="1"/>
      <c r="UZF10" s="1"/>
      <c r="UZG10" s="1"/>
      <c r="UZH10" s="1"/>
      <c r="UZI10" s="1"/>
      <c r="UZJ10" s="1"/>
      <c r="UZK10" s="1"/>
      <c r="UZL10" s="1"/>
      <c r="UZM10" s="1"/>
      <c r="UZN10" s="1"/>
      <c r="UZO10" s="1"/>
      <c r="UZP10" s="1"/>
      <c r="UZQ10" s="1"/>
      <c r="UZR10" s="1"/>
      <c r="UZS10" s="1"/>
      <c r="UZT10" s="1"/>
      <c r="UZU10" s="1"/>
      <c r="UZV10" s="1"/>
      <c r="UZW10" s="1"/>
      <c r="UZX10" s="1"/>
      <c r="UZY10" s="1"/>
      <c r="UZZ10" s="1"/>
      <c r="VAA10" s="1"/>
      <c r="VAB10" s="1"/>
      <c r="VAC10" s="1"/>
      <c r="VAD10" s="1"/>
      <c r="VAE10" s="1"/>
      <c r="VAF10" s="1"/>
      <c r="VAG10" s="1"/>
      <c r="VAH10" s="1"/>
      <c r="VAI10" s="1"/>
      <c r="VAJ10" s="1"/>
      <c r="VAK10" s="1"/>
      <c r="VAL10" s="1"/>
      <c r="VAM10" s="1"/>
      <c r="VAN10" s="1"/>
      <c r="VAO10" s="1"/>
      <c r="VAP10" s="1"/>
      <c r="VAQ10" s="1"/>
      <c r="VAR10" s="1"/>
      <c r="VAS10" s="1"/>
      <c r="VAT10" s="1"/>
      <c r="VAU10" s="1"/>
      <c r="VAV10" s="1"/>
      <c r="VAW10" s="1"/>
      <c r="VAX10" s="1"/>
      <c r="VAY10" s="1"/>
      <c r="VAZ10" s="1"/>
      <c r="VBA10" s="1"/>
      <c r="VBB10" s="1"/>
      <c r="VBC10" s="1"/>
      <c r="VBD10" s="1"/>
      <c r="VBE10" s="1"/>
      <c r="VBF10" s="1"/>
      <c r="VBG10" s="1"/>
      <c r="VBH10" s="1"/>
      <c r="VBI10" s="1"/>
      <c r="VBJ10" s="1"/>
      <c r="VBK10" s="1"/>
      <c r="VBL10" s="1"/>
      <c r="VBM10" s="1"/>
      <c r="VBN10" s="1"/>
      <c r="VBO10" s="1"/>
      <c r="VBP10" s="1"/>
      <c r="VBQ10" s="1"/>
      <c r="VBR10" s="1"/>
      <c r="VBS10" s="1"/>
      <c r="VBT10" s="1"/>
      <c r="VBU10" s="1"/>
      <c r="VBV10" s="1"/>
      <c r="VBW10" s="1"/>
      <c r="VBX10" s="1"/>
      <c r="VBY10" s="1"/>
      <c r="VBZ10" s="1"/>
      <c r="VCA10" s="1"/>
      <c r="VCB10" s="1"/>
      <c r="VCC10" s="1"/>
      <c r="VCD10" s="1"/>
      <c r="VCE10" s="1"/>
      <c r="VCF10" s="1"/>
      <c r="VCG10" s="1"/>
      <c r="VCH10" s="1"/>
      <c r="VCI10" s="1"/>
      <c r="VCJ10" s="1"/>
      <c r="VCK10" s="1"/>
      <c r="VCL10" s="1"/>
      <c r="VCM10" s="1"/>
      <c r="VCN10" s="1"/>
      <c r="VCO10" s="1"/>
      <c r="VCP10" s="1"/>
      <c r="VCQ10" s="1"/>
      <c r="VCR10" s="1"/>
      <c r="VCS10" s="1"/>
      <c r="VCT10" s="1"/>
      <c r="VCU10" s="1"/>
      <c r="VCV10" s="1"/>
      <c r="VCW10" s="1"/>
      <c r="VCX10" s="1"/>
      <c r="VCY10" s="1"/>
      <c r="VCZ10" s="1"/>
      <c r="VDA10" s="1"/>
      <c r="VDB10" s="1"/>
      <c r="VDC10" s="1"/>
      <c r="VDD10" s="1"/>
      <c r="VDE10" s="1"/>
      <c r="VDF10" s="1"/>
      <c r="VDG10" s="1"/>
      <c r="VDH10" s="1"/>
      <c r="VDI10" s="1"/>
      <c r="VDJ10" s="1"/>
      <c r="VDK10" s="1"/>
      <c r="VDL10" s="1"/>
      <c r="VDM10" s="1"/>
      <c r="VDN10" s="1"/>
      <c r="VDO10" s="1"/>
      <c r="VDP10" s="1"/>
      <c r="VDQ10" s="1"/>
      <c r="VDR10" s="1"/>
      <c r="VDS10" s="1"/>
      <c r="VDT10" s="1"/>
      <c r="VDU10" s="1"/>
      <c r="VDV10" s="1"/>
      <c r="VDW10" s="1"/>
      <c r="VDX10" s="1"/>
      <c r="VDY10" s="1"/>
      <c r="VDZ10" s="1"/>
      <c r="VEA10" s="1"/>
      <c r="VEB10" s="1"/>
      <c r="VEC10" s="1"/>
      <c r="VED10" s="1"/>
      <c r="VEE10" s="1"/>
      <c r="VEF10" s="1"/>
      <c r="VEG10" s="1"/>
      <c r="VEH10" s="1"/>
      <c r="VEI10" s="1"/>
      <c r="VEJ10" s="1"/>
      <c r="VEK10" s="1"/>
      <c r="VEL10" s="1"/>
      <c r="VEM10" s="1"/>
      <c r="VEN10" s="1"/>
      <c r="VEO10" s="1"/>
      <c r="VEP10" s="1"/>
      <c r="VEQ10" s="1"/>
      <c r="VER10" s="1"/>
      <c r="VES10" s="1"/>
      <c r="VET10" s="1"/>
      <c r="VEU10" s="1"/>
      <c r="VEV10" s="1"/>
      <c r="VEW10" s="1"/>
      <c r="VEX10" s="1"/>
      <c r="VEY10" s="1"/>
      <c r="VEZ10" s="1"/>
      <c r="VFA10" s="1"/>
      <c r="VFB10" s="1"/>
      <c r="VFC10" s="1"/>
      <c r="VFD10" s="1"/>
      <c r="VFE10" s="1"/>
      <c r="VFF10" s="1"/>
      <c r="VFG10" s="1"/>
      <c r="VFH10" s="1"/>
      <c r="VFI10" s="1"/>
      <c r="VFJ10" s="1"/>
      <c r="VFK10" s="1"/>
      <c r="VFL10" s="1"/>
      <c r="VFM10" s="1"/>
      <c r="VFN10" s="1"/>
      <c r="VFO10" s="1"/>
      <c r="VFP10" s="1"/>
      <c r="VFQ10" s="1"/>
      <c r="VFR10" s="1"/>
      <c r="VFS10" s="1"/>
      <c r="VFT10" s="1"/>
      <c r="VFU10" s="1"/>
      <c r="VFV10" s="1"/>
      <c r="VFW10" s="1"/>
      <c r="VFX10" s="1"/>
      <c r="VFY10" s="1"/>
      <c r="VFZ10" s="1"/>
      <c r="VGA10" s="1"/>
      <c r="VGB10" s="1"/>
      <c r="VGC10" s="1"/>
      <c r="VGD10" s="1"/>
      <c r="VGE10" s="1"/>
      <c r="VGF10" s="1"/>
      <c r="VGG10" s="1"/>
      <c r="VGH10" s="1"/>
      <c r="VGI10" s="1"/>
      <c r="VGJ10" s="1"/>
      <c r="VGK10" s="1"/>
      <c r="VGL10" s="1"/>
      <c r="VGM10" s="1"/>
      <c r="VGN10" s="1"/>
      <c r="VGO10" s="1"/>
      <c r="VGP10" s="1"/>
      <c r="VGQ10" s="1"/>
      <c r="VGR10" s="1"/>
      <c r="VGS10" s="1"/>
      <c r="VGT10" s="1"/>
      <c r="VGU10" s="1"/>
      <c r="VGV10" s="1"/>
      <c r="VGW10" s="1"/>
      <c r="VGX10" s="1"/>
      <c r="VGY10" s="1"/>
      <c r="VGZ10" s="1"/>
      <c r="VHA10" s="1"/>
      <c r="VHB10" s="1"/>
      <c r="VHC10" s="1"/>
      <c r="VHD10" s="1"/>
      <c r="VHE10" s="1"/>
      <c r="VHF10" s="1"/>
      <c r="VHG10" s="1"/>
      <c r="VHH10" s="1"/>
      <c r="VHI10" s="1"/>
      <c r="VHJ10" s="1"/>
      <c r="VHK10" s="1"/>
      <c r="VHL10" s="1"/>
      <c r="VHM10" s="1"/>
      <c r="VHN10" s="1"/>
      <c r="VHO10" s="1"/>
      <c r="VHP10" s="1"/>
      <c r="VHQ10" s="1"/>
      <c r="VHR10" s="1"/>
      <c r="VHS10" s="1"/>
      <c r="VHT10" s="1"/>
      <c r="VHU10" s="1"/>
      <c r="VHV10" s="1"/>
      <c r="VHW10" s="1"/>
      <c r="VHX10" s="1"/>
      <c r="VHY10" s="1"/>
      <c r="VHZ10" s="1"/>
      <c r="VIA10" s="1"/>
      <c r="VIB10" s="1"/>
      <c r="VIC10" s="1"/>
      <c r="VID10" s="1"/>
      <c r="VIE10" s="1"/>
      <c r="VIF10" s="1"/>
      <c r="VIG10" s="1"/>
      <c r="VIH10" s="1"/>
      <c r="VII10" s="1"/>
      <c r="VIJ10" s="1"/>
      <c r="VIK10" s="1"/>
      <c r="VIL10" s="1"/>
      <c r="VIM10" s="1"/>
      <c r="VIN10" s="1"/>
      <c r="VIO10" s="1"/>
      <c r="VIP10" s="1"/>
      <c r="VIQ10" s="1"/>
      <c r="VIR10" s="1"/>
      <c r="VIS10" s="1"/>
      <c r="VIT10" s="1"/>
      <c r="VIU10" s="1"/>
      <c r="VIV10" s="1"/>
      <c r="VIW10" s="1"/>
      <c r="VIX10" s="1"/>
      <c r="VIY10" s="1"/>
      <c r="VIZ10" s="1"/>
      <c r="VJA10" s="1"/>
      <c r="VJB10" s="1"/>
      <c r="VJC10" s="1"/>
      <c r="VJD10" s="1"/>
      <c r="VJE10" s="1"/>
      <c r="VJF10" s="1"/>
      <c r="VJG10" s="1"/>
      <c r="VJH10" s="1"/>
      <c r="VJI10" s="1"/>
      <c r="VJJ10" s="1"/>
      <c r="VJK10" s="1"/>
      <c r="VJL10" s="1"/>
      <c r="VJM10" s="1"/>
      <c r="VJN10" s="1"/>
      <c r="VJO10" s="1"/>
      <c r="VJP10" s="1"/>
      <c r="VJQ10" s="1"/>
      <c r="VJR10" s="1"/>
      <c r="VJS10" s="1"/>
      <c r="VJT10" s="1"/>
      <c r="VJU10" s="1"/>
      <c r="VJV10" s="1"/>
      <c r="VJW10" s="1"/>
      <c r="VJX10" s="1"/>
      <c r="VJY10" s="1"/>
      <c r="VJZ10" s="1"/>
      <c r="VKA10" s="1"/>
      <c r="VKB10" s="1"/>
      <c r="VKC10" s="1"/>
      <c r="VKD10" s="1"/>
      <c r="VKE10" s="1"/>
      <c r="VKF10" s="1"/>
      <c r="VKG10" s="1"/>
      <c r="VKH10" s="1"/>
      <c r="VKI10" s="1"/>
      <c r="VKJ10" s="1"/>
      <c r="VKK10" s="1"/>
      <c r="VKL10" s="1"/>
      <c r="VKM10" s="1"/>
      <c r="VKN10" s="1"/>
      <c r="VKO10" s="1"/>
      <c r="VKP10" s="1"/>
      <c r="VKQ10" s="1"/>
      <c r="VKR10" s="1"/>
      <c r="VKS10" s="1"/>
      <c r="VKT10" s="1"/>
      <c r="VKU10" s="1"/>
      <c r="VKV10" s="1"/>
      <c r="VKW10" s="1"/>
      <c r="VKX10" s="1"/>
      <c r="VKY10" s="1"/>
      <c r="VKZ10" s="1"/>
      <c r="VLA10" s="1"/>
      <c r="VLB10" s="1"/>
      <c r="VLC10" s="1"/>
      <c r="VLD10" s="1"/>
      <c r="VLE10" s="1"/>
      <c r="VLF10" s="1"/>
      <c r="VLG10" s="1"/>
      <c r="VLH10" s="1"/>
      <c r="VLI10" s="1"/>
      <c r="VLJ10" s="1"/>
      <c r="VLK10" s="1"/>
      <c r="VLL10" s="1"/>
      <c r="VLM10" s="1"/>
      <c r="VLN10" s="1"/>
      <c r="VLO10" s="1"/>
      <c r="VLP10" s="1"/>
      <c r="VLQ10" s="1"/>
      <c r="VLR10" s="1"/>
      <c r="VLS10" s="1"/>
      <c r="VLT10" s="1"/>
      <c r="VLU10" s="1"/>
      <c r="VLV10" s="1"/>
      <c r="VLW10" s="1"/>
      <c r="VLX10" s="1"/>
      <c r="VLY10" s="1"/>
      <c r="VLZ10" s="1"/>
      <c r="VMA10" s="1"/>
      <c r="VMB10" s="1"/>
      <c r="VMC10" s="1"/>
      <c r="VMD10" s="1"/>
      <c r="VME10" s="1"/>
      <c r="VMF10" s="1"/>
      <c r="VMG10" s="1"/>
      <c r="VMH10" s="1"/>
      <c r="VMI10" s="1"/>
      <c r="VMJ10" s="1"/>
      <c r="VMK10" s="1"/>
      <c r="VML10" s="1"/>
      <c r="VMM10" s="1"/>
      <c r="VMN10" s="1"/>
      <c r="VMO10" s="1"/>
      <c r="VMP10" s="1"/>
      <c r="VMQ10" s="1"/>
      <c r="VMR10" s="1"/>
      <c r="VMS10" s="1"/>
      <c r="VMT10" s="1"/>
      <c r="VMU10" s="1"/>
      <c r="VMV10" s="1"/>
      <c r="VMW10" s="1"/>
      <c r="VMX10" s="1"/>
      <c r="VMY10" s="1"/>
      <c r="VMZ10" s="1"/>
      <c r="VNA10" s="1"/>
      <c r="VNB10" s="1"/>
      <c r="VNC10" s="1"/>
      <c r="VND10" s="1"/>
      <c r="VNE10" s="1"/>
      <c r="VNF10" s="1"/>
      <c r="VNG10" s="1"/>
      <c r="VNH10" s="1"/>
      <c r="VNI10" s="1"/>
      <c r="VNJ10" s="1"/>
      <c r="VNK10" s="1"/>
      <c r="VNL10" s="1"/>
      <c r="VNM10" s="1"/>
      <c r="VNN10" s="1"/>
      <c r="VNO10" s="1"/>
      <c r="VNP10" s="1"/>
      <c r="VNQ10" s="1"/>
      <c r="VNR10" s="1"/>
      <c r="VNS10" s="1"/>
      <c r="VNT10" s="1"/>
      <c r="VNU10" s="1"/>
      <c r="VNV10" s="1"/>
      <c r="VNW10" s="1"/>
      <c r="VNX10" s="1"/>
      <c r="VNY10" s="1"/>
      <c r="VNZ10" s="1"/>
      <c r="VOA10" s="1"/>
      <c r="VOB10" s="1"/>
      <c r="VOC10" s="1"/>
      <c r="VOD10" s="1"/>
      <c r="VOE10" s="1"/>
      <c r="VOF10" s="1"/>
      <c r="VOG10" s="1"/>
      <c r="VOH10" s="1"/>
      <c r="VOI10" s="1"/>
      <c r="VOJ10" s="1"/>
      <c r="VOK10" s="1"/>
      <c r="VOL10" s="1"/>
      <c r="VOM10" s="1"/>
      <c r="VON10" s="1"/>
      <c r="VOO10" s="1"/>
      <c r="VOP10" s="1"/>
      <c r="VOQ10" s="1"/>
      <c r="VOR10" s="1"/>
      <c r="VOS10" s="1"/>
      <c r="VOT10" s="1"/>
      <c r="VOU10" s="1"/>
      <c r="VOV10" s="1"/>
      <c r="VOW10" s="1"/>
      <c r="VOX10" s="1"/>
      <c r="VOY10" s="1"/>
      <c r="VOZ10" s="1"/>
      <c r="VPA10" s="1"/>
      <c r="VPB10" s="1"/>
      <c r="VPC10" s="1"/>
      <c r="VPD10" s="1"/>
      <c r="VPE10" s="1"/>
      <c r="VPF10" s="1"/>
      <c r="VPG10" s="1"/>
      <c r="VPH10" s="1"/>
      <c r="VPI10" s="1"/>
      <c r="VPJ10" s="1"/>
      <c r="VPK10" s="1"/>
      <c r="VPL10" s="1"/>
      <c r="VPM10" s="1"/>
      <c r="VPN10" s="1"/>
      <c r="VPO10" s="1"/>
      <c r="VPP10" s="1"/>
      <c r="VPQ10" s="1"/>
      <c r="VPR10" s="1"/>
      <c r="VPS10" s="1"/>
      <c r="VPT10" s="1"/>
      <c r="VPU10" s="1"/>
      <c r="VPV10" s="1"/>
      <c r="VPW10" s="1"/>
      <c r="VPX10" s="1"/>
      <c r="VPY10" s="1"/>
      <c r="VPZ10" s="1"/>
      <c r="VQA10" s="1"/>
      <c r="VQB10" s="1"/>
      <c r="VQC10" s="1"/>
      <c r="VQD10" s="1"/>
      <c r="VQE10" s="1"/>
      <c r="VQF10" s="1"/>
      <c r="VQG10" s="1"/>
      <c r="VQH10" s="1"/>
      <c r="VQI10" s="1"/>
      <c r="VQJ10" s="1"/>
      <c r="VQK10" s="1"/>
      <c r="VQL10" s="1"/>
      <c r="VQM10" s="1"/>
      <c r="VQN10" s="1"/>
      <c r="VQO10" s="1"/>
      <c r="VQP10" s="1"/>
      <c r="VQQ10" s="1"/>
      <c r="VQR10" s="1"/>
      <c r="VQS10" s="1"/>
      <c r="VQT10" s="1"/>
      <c r="VQU10" s="1"/>
      <c r="VQV10" s="1"/>
      <c r="VQW10" s="1"/>
      <c r="VQX10" s="1"/>
      <c r="VQY10" s="1"/>
      <c r="VQZ10" s="1"/>
      <c r="VRA10" s="1"/>
      <c r="VRB10" s="1"/>
      <c r="VRC10" s="1"/>
      <c r="VRD10" s="1"/>
      <c r="VRE10" s="1"/>
      <c r="VRF10" s="1"/>
      <c r="VRG10" s="1"/>
      <c r="VRH10" s="1"/>
      <c r="VRI10" s="1"/>
      <c r="VRJ10" s="1"/>
      <c r="VRK10" s="1"/>
      <c r="VRL10" s="1"/>
      <c r="VRM10" s="1"/>
      <c r="VRN10" s="1"/>
      <c r="VRO10" s="1"/>
      <c r="VRP10" s="1"/>
      <c r="VRQ10" s="1"/>
      <c r="VRR10" s="1"/>
      <c r="VRS10" s="1"/>
      <c r="VRT10" s="1"/>
      <c r="VRU10" s="1"/>
      <c r="VRV10" s="1"/>
      <c r="VRW10" s="1"/>
      <c r="VRX10" s="1"/>
      <c r="VRY10" s="1"/>
      <c r="VRZ10" s="1"/>
      <c r="VSA10" s="1"/>
      <c r="VSB10" s="1"/>
      <c r="VSC10" s="1"/>
      <c r="VSD10" s="1"/>
      <c r="VSE10" s="1"/>
      <c r="VSF10" s="1"/>
      <c r="VSG10" s="1"/>
      <c r="VSH10" s="1"/>
      <c r="VSI10" s="1"/>
      <c r="VSJ10" s="1"/>
      <c r="VSK10" s="1"/>
      <c r="VSL10" s="1"/>
      <c r="VSM10" s="1"/>
      <c r="VSN10" s="1"/>
      <c r="VSO10" s="1"/>
      <c r="VSP10" s="1"/>
      <c r="VSQ10" s="1"/>
      <c r="VSR10" s="1"/>
      <c r="VSS10" s="1"/>
      <c r="VST10" s="1"/>
      <c r="VSU10" s="1"/>
      <c r="VSV10" s="1"/>
      <c r="VSW10" s="1"/>
      <c r="VSX10" s="1"/>
      <c r="VSY10" s="1"/>
      <c r="VSZ10" s="1"/>
      <c r="VTA10" s="1"/>
      <c r="VTB10" s="1"/>
      <c r="VTC10" s="1"/>
      <c r="VTD10" s="1"/>
      <c r="VTE10" s="1"/>
      <c r="VTF10" s="1"/>
      <c r="VTG10" s="1"/>
      <c r="VTH10" s="1"/>
      <c r="VTI10" s="1"/>
      <c r="VTJ10" s="1"/>
      <c r="VTK10" s="1"/>
      <c r="VTL10" s="1"/>
      <c r="VTM10" s="1"/>
      <c r="VTN10" s="1"/>
      <c r="VTO10" s="1"/>
      <c r="VTP10" s="1"/>
      <c r="VTQ10" s="1"/>
      <c r="VTR10" s="1"/>
      <c r="VTS10" s="1"/>
      <c r="VTT10" s="1"/>
      <c r="VTU10" s="1"/>
      <c r="VTV10" s="1"/>
      <c r="VTW10" s="1"/>
      <c r="VTX10" s="1"/>
      <c r="VTY10" s="1"/>
      <c r="VTZ10" s="1"/>
      <c r="VUA10" s="1"/>
      <c r="VUB10" s="1"/>
      <c r="VUC10" s="1"/>
      <c r="VUD10" s="1"/>
      <c r="VUE10" s="1"/>
      <c r="VUF10" s="1"/>
      <c r="VUG10" s="1"/>
      <c r="VUH10" s="1"/>
      <c r="VUI10" s="1"/>
      <c r="VUJ10" s="1"/>
      <c r="VUK10" s="1"/>
      <c r="VUL10" s="1"/>
      <c r="VUM10" s="1"/>
      <c r="VUN10" s="1"/>
      <c r="VUO10" s="1"/>
      <c r="VUP10" s="1"/>
      <c r="VUQ10" s="1"/>
      <c r="VUR10" s="1"/>
      <c r="VUS10" s="1"/>
      <c r="VUT10" s="1"/>
      <c r="VUU10" s="1"/>
      <c r="VUV10" s="1"/>
      <c r="VUW10" s="1"/>
      <c r="VUX10" s="1"/>
      <c r="VUY10" s="1"/>
      <c r="VUZ10" s="1"/>
      <c r="VVA10" s="1"/>
      <c r="VVB10" s="1"/>
      <c r="VVC10" s="1"/>
      <c r="VVD10" s="1"/>
      <c r="VVE10" s="1"/>
      <c r="VVF10" s="1"/>
      <c r="VVG10" s="1"/>
      <c r="VVH10" s="1"/>
      <c r="VVI10" s="1"/>
      <c r="VVJ10" s="1"/>
      <c r="VVK10" s="1"/>
      <c r="VVL10" s="1"/>
      <c r="VVM10" s="1"/>
      <c r="VVN10" s="1"/>
      <c r="VVO10" s="1"/>
      <c r="VVP10" s="1"/>
      <c r="VVQ10" s="1"/>
      <c r="VVR10" s="1"/>
      <c r="VVS10" s="1"/>
      <c r="VVT10" s="1"/>
      <c r="VVU10" s="1"/>
      <c r="VVV10" s="1"/>
      <c r="VVW10" s="1"/>
      <c r="VVX10" s="1"/>
      <c r="VVY10" s="1"/>
      <c r="VVZ10" s="1"/>
      <c r="VWA10" s="1"/>
      <c r="VWB10" s="1"/>
      <c r="VWC10" s="1"/>
      <c r="VWD10" s="1"/>
      <c r="VWE10" s="1"/>
      <c r="VWF10" s="1"/>
      <c r="VWG10" s="1"/>
      <c r="VWH10" s="1"/>
      <c r="VWI10" s="1"/>
      <c r="VWJ10" s="1"/>
      <c r="VWK10" s="1"/>
      <c r="VWL10" s="1"/>
      <c r="VWM10" s="1"/>
      <c r="VWN10" s="1"/>
      <c r="VWO10" s="1"/>
      <c r="VWP10" s="1"/>
      <c r="VWQ10" s="1"/>
      <c r="VWR10" s="1"/>
      <c r="VWS10" s="1"/>
      <c r="VWT10" s="1"/>
      <c r="VWU10" s="1"/>
      <c r="VWV10" s="1"/>
      <c r="VWW10" s="1"/>
      <c r="VWX10" s="1"/>
      <c r="VWY10" s="1"/>
      <c r="VWZ10" s="1"/>
      <c r="VXA10" s="1"/>
      <c r="VXB10" s="1"/>
      <c r="VXC10" s="1"/>
      <c r="VXD10" s="1"/>
      <c r="VXE10" s="1"/>
      <c r="VXF10" s="1"/>
      <c r="VXG10" s="1"/>
      <c r="VXH10" s="1"/>
      <c r="VXI10" s="1"/>
      <c r="VXJ10" s="1"/>
      <c r="VXK10" s="1"/>
      <c r="VXL10" s="1"/>
      <c r="VXM10" s="1"/>
      <c r="VXN10" s="1"/>
      <c r="VXO10" s="1"/>
      <c r="VXP10" s="1"/>
      <c r="VXQ10" s="1"/>
      <c r="VXR10" s="1"/>
      <c r="VXS10" s="1"/>
      <c r="VXT10" s="1"/>
      <c r="VXU10" s="1"/>
      <c r="VXV10" s="1"/>
      <c r="VXW10" s="1"/>
      <c r="VXX10" s="1"/>
      <c r="VXY10" s="1"/>
      <c r="VXZ10" s="1"/>
      <c r="VYA10" s="1"/>
      <c r="VYB10" s="1"/>
      <c r="VYC10" s="1"/>
      <c r="VYD10" s="1"/>
      <c r="VYE10" s="1"/>
      <c r="VYF10" s="1"/>
      <c r="VYG10" s="1"/>
      <c r="VYH10" s="1"/>
      <c r="VYI10" s="1"/>
      <c r="VYJ10" s="1"/>
      <c r="VYK10" s="1"/>
      <c r="VYL10" s="1"/>
      <c r="VYM10" s="1"/>
      <c r="VYN10" s="1"/>
      <c r="VYO10" s="1"/>
      <c r="VYP10" s="1"/>
      <c r="VYQ10" s="1"/>
      <c r="VYR10" s="1"/>
      <c r="VYS10" s="1"/>
      <c r="VYT10" s="1"/>
      <c r="VYU10" s="1"/>
      <c r="VYV10" s="1"/>
      <c r="VYW10" s="1"/>
      <c r="VYX10" s="1"/>
      <c r="VYY10" s="1"/>
      <c r="VYZ10" s="1"/>
      <c r="VZA10" s="1"/>
      <c r="VZB10" s="1"/>
      <c r="VZC10" s="1"/>
      <c r="VZD10" s="1"/>
      <c r="VZE10" s="1"/>
      <c r="VZF10" s="1"/>
      <c r="VZG10" s="1"/>
      <c r="VZH10" s="1"/>
      <c r="VZI10" s="1"/>
      <c r="VZJ10" s="1"/>
      <c r="VZK10" s="1"/>
      <c r="VZL10" s="1"/>
      <c r="VZM10" s="1"/>
      <c r="VZN10" s="1"/>
      <c r="VZO10" s="1"/>
      <c r="VZP10" s="1"/>
      <c r="VZQ10" s="1"/>
      <c r="VZR10" s="1"/>
      <c r="VZS10" s="1"/>
      <c r="VZT10" s="1"/>
      <c r="VZU10" s="1"/>
      <c r="VZV10" s="1"/>
      <c r="VZW10" s="1"/>
      <c r="VZX10" s="1"/>
      <c r="VZY10" s="1"/>
      <c r="VZZ10" s="1"/>
      <c r="WAA10" s="1"/>
      <c r="WAB10" s="1"/>
      <c r="WAC10" s="1"/>
      <c r="WAD10" s="1"/>
      <c r="WAE10" s="1"/>
      <c r="WAF10" s="1"/>
      <c r="WAG10" s="1"/>
      <c r="WAH10" s="1"/>
      <c r="WAI10" s="1"/>
      <c r="WAJ10" s="1"/>
      <c r="WAK10" s="1"/>
      <c r="WAL10" s="1"/>
      <c r="WAM10" s="1"/>
      <c r="WAN10" s="1"/>
      <c r="WAO10" s="1"/>
      <c r="WAP10" s="1"/>
      <c r="WAQ10" s="1"/>
      <c r="WAR10" s="1"/>
      <c r="WAS10" s="1"/>
      <c r="WAT10" s="1"/>
      <c r="WAU10" s="1"/>
      <c r="WAV10" s="1"/>
      <c r="WAW10" s="1"/>
      <c r="WAX10" s="1"/>
      <c r="WAY10" s="1"/>
      <c r="WAZ10" s="1"/>
      <c r="WBA10" s="1"/>
      <c r="WBB10" s="1"/>
      <c r="WBC10" s="1"/>
      <c r="WBD10" s="1"/>
      <c r="WBE10" s="1"/>
      <c r="WBF10" s="1"/>
      <c r="WBG10" s="1"/>
      <c r="WBH10" s="1"/>
      <c r="WBI10" s="1"/>
      <c r="WBJ10" s="1"/>
      <c r="WBK10" s="1"/>
      <c r="WBL10" s="1"/>
      <c r="WBM10" s="1"/>
      <c r="WBN10" s="1"/>
      <c r="WBO10" s="1"/>
      <c r="WBP10" s="1"/>
      <c r="WBQ10" s="1"/>
      <c r="WBR10" s="1"/>
      <c r="WBS10" s="1"/>
      <c r="WBT10" s="1"/>
      <c r="WBU10" s="1"/>
      <c r="WBV10" s="1"/>
      <c r="WBW10" s="1"/>
      <c r="WBX10" s="1"/>
      <c r="WBY10" s="1"/>
      <c r="WBZ10" s="1"/>
      <c r="WCA10" s="1"/>
      <c r="WCB10" s="1"/>
      <c r="WCC10" s="1"/>
      <c r="WCD10" s="1"/>
      <c r="WCE10" s="1"/>
      <c r="WCF10" s="1"/>
      <c r="WCG10" s="1"/>
      <c r="WCH10" s="1"/>
      <c r="WCI10" s="1"/>
      <c r="WCJ10" s="1"/>
      <c r="WCK10" s="1"/>
      <c r="WCL10" s="1"/>
      <c r="WCM10" s="1"/>
      <c r="WCN10" s="1"/>
      <c r="WCO10" s="1"/>
      <c r="WCP10" s="1"/>
      <c r="WCQ10" s="1"/>
      <c r="WCR10" s="1"/>
      <c r="WCS10" s="1"/>
      <c r="WCT10" s="1"/>
      <c r="WCU10" s="1"/>
      <c r="WCV10" s="1"/>
      <c r="WCW10" s="1"/>
      <c r="WCX10" s="1"/>
      <c r="WCY10" s="1"/>
      <c r="WCZ10" s="1"/>
      <c r="WDA10" s="1"/>
      <c r="WDB10" s="1"/>
      <c r="WDC10" s="1"/>
      <c r="WDD10" s="1"/>
      <c r="WDE10" s="1"/>
      <c r="WDF10" s="1"/>
      <c r="WDG10" s="1"/>
      <c r="WDH10" s="1"/>
      <c r="WDI10" s="1"/>
      <c r="WDJ10" s="1"/>
      <c r="WDK10" s="1"/>
      <c r="WDL10" s="1"/>
      <c r="WDM10" s="1"/>
      <c r="WDN10" s="1"/>
      <c r="WDO10" s="1"/>
      <c r="WDP10" s="1"/>
      <c r="WDQ10" s="1"/>
      <c r="WDR10" s="1"/>
      <c r="WDS10" s="1"/>
      <c r="WDT10" s="1"/>
      <c r="WDU10" s="1"/>
      <c r="WDV10" s="1"/>
      <c r="WDW10" s="1"/>
      <c r="WDX10" s="1"/>
      <c r="WDY10" s="1"/>
      <c r="WDZ10" s="1"/>
      <c r="WEA10" s="1"/>
      <c r="WEB10" s="1"/>
      <c r="WEC10" s="1"/>
      <c r="WED10" s="1"/>
      <c r="WEE10" s="1"/>
      <c r="WEF10" s="1"/>
      <c r="WEG10" s="1"/>
      <c r="WEH10" s="1"/>
      <c r="WEI10" s="1"/>
      <c r="WEJ10" s="1"/>
      <c r="WEK10" s="1"/>
      <c r="WEL10" s="1"/>
      <c r="WEM10" s="1"/>
      <c r="WEN10" s="1"/>
      <c r="WEO10" s="1"/>
      <c r="WEP10" s="1"/>
      <c r="WEQ10" s="1"/>
      <c r="WER10" s="1"/>
      <c r="WES10" s="1"/>
      <c r="WET10" s="1"/>
      <c r="WEU10" s="1"/>
      <c r="WEV10" s="1"/>
      <c r="WEW10" s="1"/>
      <c r="WEX10" s="1"/>
      <c r="WEY10" s="1"/>
      <c r="WEZ10" s="1"/>
      <c r="WFA10" s="1"/>
      <c r="WFB10" s="1"/>
      <c r="WFC10" s="1"/>
      <c r="WFD10" s="1"/>
      <c r="WFE10" s="1"/>
      <c r="WFF10" s="1"/>
      <c r="WFG10" s="1"/>
      <c r="WFH10" s="1"/>
      <c r="WFI10" s="1"/>
      <c r="WFJ10" s="1"/>
      <c r="WFK10" s="1"/>
      <c r="WFL10" s="1"/>
      <c r="WFM10" s="1"/>
      <c r="WFN10" s="1"/>
      <c r="WFO10" s="1"/>
      <c r="WFP10" s="1"/>
      <c r="WFQ10" s="1"/>
      <c r="WFR10" s="1"/>
      <c r="WFS10" s="1"/>
      <c r="WFT10" s="1"/>
      <c r="WFU10" s="1"/>
      <c r="WFV10" s="1"/>
      <c r="WFW10" s="1"/>
      <c r="WFX10" s="1"/>
      <c r="WFY10" s="1"/>
      <c r="WFZ10" s="1"/>
      <c r="WGA10" s="1"/>
      <c r="WGB10" s="1"/>
      <c r="WGC10" s="1"/>
      <c r="WGD10" s="1"/>
      <c r="WGE10" s="1"/>
      <c r="WGF10" s="1"/>
      <c r="WGG10" s="1"/>
      <c r="WGH10" s="1"/>
      <c r="WGI10" s="1"/>
      <c r="WGJ10" s="1"/>
      <c r="WGK10" s="1"/>
      <c r="WGL10" s="1"/>
      <c r="WGM10" s="1"/>
      <c r="WGN10" s="1"/>
      <c r="WGO10" s="1"/>
      <c r="WGP10" s="1"/>
      <c r="WGQ10" s="1"/>
      <c r="WGR10" s="1"/>
      <c r="WGS10" s="1"/>
      <c r="WGT10" s="1"/>
      <c r="WGU10" s="1"/>
      <c r="WGV10" s="1"/>
      <c r="WGW10" s="1"/>
      <c r="WGX10" s="1"/>
      <c r="WGY10" s="1"/>
      <c r="WGZ10" s="1"/>
      <c r="WHA10" s="1"/>
      <c r="WHB10" s="1"/>
      <c r="WHC10" s="1"/>
      <c r="WHD10" s="1"/>
      <c r="WHE10" s="1"/>
      <c r="WHF10" s="1"/>
      <c r="WHG10" s="1"/>
      <c r="WHH10" s="1"/>
      <c r="WHI10" s="1"/>
      <c r="WHJ10" s="1"/>
      <c r="WHK10" s="1"/>
      <c r="WHL10" s="1"/>
      <c r="WHM10" s="1"/>
      <c r="WHN10" s="1"/>
      <c r="WHO10" s="1"/>
      <c r="WHP10" s="1"/>
      <c r="WHQ10" s="1"/>
      <c r="WHR10" s="1"/>
      <c r="WHS10" s="1"/>
      <c r="WHT10" s="1"/>
      <c r="WHU10" s="1"/>
      <c r="WHV10" s="1"/>
      <c r="WHW10" s="1"/>
      <c r="WHX10" s="1"/>
      <c r="WHY10" s="1"/>
      <c r="WHZ10" s="1"/>
      <c r="WIA10" s="1"/>
      <c r="WIB10" s="1"/>
      <c r="WIC10" s="1"/>
      <c r="WID10" s="1"/>
      <c r="WIE10" s="1"/>
      <c r="WIF10" s="1"/>
      <c r="WIG10" s="1"/>
      <c r="WIH10" s="1"/>
      <c r="WII10" s="1"/>
      <c r="WIJ10" s="1"/>
      <c r="WIK10" s="1"/>
      <c r="WIL10" s="1"/>
      <c r="WIM10" s="1"/>
      <c r="WIN10" s="1"/>
      <c r="WIO10" s="1"/>
      <c r="WIP10" s="1"/>
      <c r="WIQ10" s="1"/>
      <c r="WIR10" s="1"/>
      <c r="WIS10" s="1"/>
      <c r="WIT10" s="1"/>
      <c r="WIU10" s="1"/>
      <c r="WIV10" s="1"/>
      <c r="WIW10" s="1"/>
      <c r="WIX10" s="1"/>
      <c r="WIY10" s="1"/>
      <c r="WIZ10" s="1"/>
      <c r="WJA10" s="1"/>
      <c r="WJB10" s="1"/>
      <c r="WJC10" s="1"/>
      <c r="WJD10" s="1"/>
      <c r="WJE10" s="1"/>
      <c r="WJF10" s="1"/>
      <c r="WJG10" s="1"/>
      <c r="WJH10" s="1"/>
      <c r="WJI10" s="1"/>
      <c r="WJJ10" s="1"/>
      <c r="WJK10" s="1"/>
      <c r="WJL10" s="1"/>
      <c r="WJM10" s="1"/>
      <c r="WJN10" s="1"/>
      <c r="WJO10" s="1"/>
      <c r="WJP10" s="1"/>
      <c r="WJQ10" s="1"/>
      <c r="WJR10" s="1"/>
      <c r="WJS10" s="1"/>
      <c r="WJT10" s="1"/>
      <c r="WJU10" s="1"/>
      <c r="WJV10" s="1"/>
      <c r="WJW10" s="1"/>
      <c r="WJX10" s="1"/>
      <c r="WJY10" s="1"/>
      <c r="WJZ10" s="1"/>
      <c r="WKA10" s="1"/>
      <c r="WKB10" s="1"/>
      <c r="WKC10" s="1"/>
      <c r="WKD10" s="1"/>
      <c r="WKE10" s="1"/>
      <c r="WKF10" s="1"/>
      <c r="WKG10" s="1"/>
      <c r="WKH10" s="1"/>
      <c r="WKI10" s="1"/>
      <c r="WKJ10" s="1"/>
      <c r="WKK10" s="1"/>
      <c r="WKL10" s="1"/>
      <c r="WKM10" s="1"/>
      <c r="WKN10" s="1"/>
      <c r="WKO10" s="1"/>
      <c r="WKP10" s="1"/>
      <c r="WKQ10" s="1"/>
      <c r="WKR10" s="1"/>
      <c r="WKS10" s="1"/>
      <c r="WKT10" s="1"/>
      <c r="WKU10" s="1"/>
      <c r="WKV10" s="1"/>
      <c r="WKW10" s="1"/>
      <c r="WKX10" s="1"/>
      <c r="WKY10" s="1"/>
      <c r="WKZ10" s="1"/>
      <c r="WLA10" s="1"/>
      <c r="WLB10" s="1"/>
      <c r="WLC10" s="1"/>
      <c r="WLD10" s="1"/>
      <c r="WLE10" s="1"/>
      <c r="WLF10" s="1"/>
      <c r="WLG10" s="1"/>
      <c r="WLH10" s="1"/>
      <c r="WLI10" s="1"/>
      <c r="WLJ10" s="1"/>
      <c r="WLK10" s="1"/>
      <c r="WLL10" s="1"/>
      <c r="WLM10" s="1"/>
      <c r="WLN10" s="1"/>
      <c r="WLO10" s="1"/>
      <c r="WLP10" s="1"/>
      <c r="WLQ10" s="1"/>
      <c r="WLR10" s="1"/>
      <c r="WLS10" s="1"/>
      <c r="WLT10" s="1"/>
      <c r="WLU10" s="1"/>
      <c r="WLV10" s="1"/>
      <c r="WLW10" s="1"/>
      <c r="WLX10" s="1"/>
      <c r="WLY10" s="1"/>
      <c r="WLZ10" s="1"/>
      <c r="WMA10" s="1"/>
      <c r="WMB10" s="1"/>
      <c r="WMC10" s="1"/>
      <c r="WMD10" s="1"/>
      <c r="WME10" s="1"/>
      <c r="WMF10" s="1"/>
      <c r="WMG10" s="1"/>
      <c r="WMH10" s="1"/>
      <c r="WMI10" s="1"/>
      <c r="WMJ10" s="1"/>
      <c r="WMK10" s="1"/>
      <c r="WML10" s="1"/>
      <c r="WMM10" s="1"/>
      <c r="WMN10" s="1"/>
      <c r="WMO10" s="1"/>
      <c r="WMP10" s="1"/>
      <c r="WMQ10" s="1"/>
      <c r="WMR10" s="1"/>
      <c r="WMS10" s="1"/>
      <c r="WMT10" s="1"/>
      <c r="WMU10" s="1"/>
      <c r="WMV10" s="1"/>
      <c r="WMW10" s="1"/>
      <c r="WMX10" s="1"/>
      <c r="WMY10" s="1"/>
      <c r="WMZ10" s="1"/>
      <c r="WNA10" s="1"/>
      <c r="WNB10" s="1"/>
      <c r="WNC10" s="1"/>
      <c r="WND10" s="1"/>
      <c r="WNE10" s="1"/>
      <c r="WNF10" s="1"/>
      <c r="WNG10" s="1"/>
      <c r="WNH10" s="1"/>
      <c r="WNI10" s="1"/>
      <c r="WNJ10" s="1"/>
      <c r="WNK10" s="1"/>
      <c r="WNL10" s="1"/>
      <c r="WNM10" s="1"/>
      <c r="WNN10" s="1"/>
      <c r="WNO10" s="1"/>
      <c r="WNP10" s="1"/>
      <c r="WNQ10" s="1"/>
      <c r="WNR10" s="1"/>
      <c r="WNS10" s="1"/>
      <c r="WNT10" s="1"/>
      <c r="WNU10" s="1"/>
      <c r="WNV10" s="1"/>
      <c r="WNW10" s="1"/>
      <c r="WNX10" s="1"/>
      <c r="WNY10" s="1"/>
      <c r="WNZ10" s="1"/>
      <c r="WOA10" s="1"/>
      <c r="WOB10" s="1"/>
      <c r="WOC10" s="1"/>
      <c r="WOD10" s="1"/>
      <c r="WOE10" s="1"/>
      <c r="WOF10" s="1"/>
      <c r="WOG10" s="1"/>
      <c r="WOH10" s="1"/>
      <c r="WOI10" s="1"/>
      <c r="WOJ10" s="1"/>
      <c r="WOK10" s="1"/>
      <c r="WOL10" s="1"/>
      <c r="WOM10" s="1"/>
      <c r="WON10" s="1"/>
      <c r="WOO10" s="1"/>
      <c r="WOP10" s="1"/>
      <c r="WOQ10" s="1"/>
      <c r="WOR10" s="1"/>
      <c r="WOS10" s="1"/>
      <c r="WOT10" s="1"/>
      <c r="WOU10" s="1"/>
      <c r="WOV10" s="1"/>
      <c r="WOW10" s="1"/>
      <c r="WOX10" s="1"/>
      <c r="WOY10" s="1"/>
      <c r="WOZ10" s="1"/>
      <c r="WPA10" s="1"/>
      <c r="WPB10" s="1"/>
      <c r="WPC10" s="1"/>
      <c r="WPD10" s="1"/>
      <c r="WPE10" s="1"/>
      <c r="WPF10" s="1"/>
      <c r="WPG10" s="1"/>
      <c r="WPH10" s="1"/>
      <c r="WPI10" s="1"/>
      <c r="WPJ10" s="1"/>
      <c r="WPK10" s="1"/>
      <c r="WPL10" s="1"/>
      <c r="WPM10" s="1"/>
      <c r="WPN10" s="1"/>
      <c r="WPO10" s="1"/>
      <c r="WPP10" s="1"/>
      <c r="WPQ10" s="1"/>
      <c r="WPR10" s="1"/>
      <c r="WPS10" s="1"/>
      <c r="WPT10" s="1"/>
      <c r="WPU10" s="1"/>
      <c r="WPV10" s="1"/>
      <c r="WPW10" s="1"/>
      <c r="WPX10" s="1"/>
      <c r="WPY10" s="1"/>
      <c r="WPZ10" s="1"/>
      <c r="WQA10" s="1"/>
      <c r="WQB10" s="1"/>
      <c r="WQC10" s="1"/>
      <c r="WQD10" s="1"/>
      <c r="WQE10" s="1"/>
      <c r="WQF10" s="1"/>
      <c r="WQG10" s="1"/>
      <c r="WQH10" s="1"/>
      <c r="WQI10" s="1"/>
      <c r="WQJ10" s="1"/>
      <c r="WQK10" s="1"/>
      <c r="WQL10" s="1"/>
      <c r="WQM10" s="1"/>
      <c r="WQN10" s="1"/>
      <c r="WQO10" s="1"/>
      <c r="WQP10" s="1"/>
      <c r="WQQ10" s="1"/>
      <c r="WQR10" s="1"/>
      <c r="WQS10" s="1"/>
      <c r="WQT10" s="1"/>
      <c r="WQU10" s="1"/>
      <c r="WQV10" s="1"/>
      <c r="WQW10" s="1"/>
      <c r="WQX10" s="1"/>
      <c r="WQY10" s="1"/>
      <c r="WQZ10" s="1"/>
      <c r="WRA10" s="1"/>
      <c r="WRB10" s="1"/>
      <c r="WRC10" s="1"/>
      <c r="WRD10" s="1"/>
      <c r="WRE10" s="1"/>
      <c r="WRF10" s="1"/>
      <c r="WRG10" s="1"/>
      <c r="WRH10" s="1"/>
      <c r="WRI10" s="1"/>
      <c r="WRJ10" s="1"/>
      <c r="WRK10" s="1"/>
      <c r="WRL10" s="1"/>
      <c r="WRM10" s="1"/>
      <c r="WRN10" s="1"/>
      <c r="WRO10" s="1"/>
      <c r="WRP10" s="1"/>
      <c r="WRQ10" s="1"/>
      <c r="WRR10" s="1"/>
      <c r="WRS10" s="1"/>
      <c r="WRT10" s="1"/>
      <c r="WRU10" s="1"/>
      <c r="WRV10" s="1"/>
      <c r="WRW10" s="1"/>
      <c r="WRX10" s="1"/>
      <c r="WRY10" s="1"/>
      <c r="WRZ10" s="1"/>
      <c r="WSA10" s="1"/>
      <c r="WSB10" s="1"/>
      <c r="WSC10" s="1"/>
      <c r="WSD10" s="1"/>
      <c r="WSE10" s="1"/>
      <c r="WSF10" s="1"/>
      <c r="WSG10" s="1"/>
      <c r="WSH10" s="1"/>
      <c r="WSI10" s="1"/>
      <c r="WSJ10" s="1"/>
      <c r="WSK10" s="1"/>
      <c r="WSL10" s="1"/>
      <c r="WSM10" s="1"/>
      <c r="WSN10" s="1"/>
      <c r="WSO10" s="1"/>
      <c r="WSP10" s="1"/>
      <c r="WSQ10" s="1"/>
      <c r="WSR10" s="1"/>
      <c r="WSS10" s="1"/>
      <c r="WST10" s="1"/>
      <c r="WSU10" s="1"/>
      <c r="WSV10" s="1"/>
      <c r="WSW10" s="1"/>
      <c r="WSX10" s="1"/>
      <c r="WSY10" s="1"/>
      <c r="WSZ10" s="1"/>
      <c r="WTA10" s="1"/>
      <c r="WTB10" s="1"/>
      <c r="WTC10" s="1"/>
      <c r="WTD10" s="1"/>
      <c r="WTE10" s="1"/>
      <c r="WTF10" s="1"/>
      <c r="WTG10" s="1"/>
      <c r="WTH10" s="1"/>
      <c r="WTI10" s="1"/>
      <c r="WTJ10" s="1"/>
      <c r="WTK10" s="1"/>
      <c r="WTL10" s="1"/>
      <c r="WTM10" s="1"/>
      <c r="WTN10" s="1"/>
      <c r="WTO10" s="1"/>
      <c r="WTP10" s="1"/>
      <c r="WTQ10" s="1"/>
      <c r="WTR10" s="1"/>
      <c r="WTS10" s="1"/>
      <c r="WTT10" s="1"/>
      <c r="WTU10" s="1"/>
      <c r="WTV10" s="1"/>
      <c r="WTW10" s="1"/>
      <c r="WTX10" s="1"/>
      <c r="WTY10" s="1"/>
      <c r="WTZ10" s="1"/>
      <c r="WUA10" s="1"/>
      <c r="WUB10" s="1"/>
      <c r="WUC10" s="1"/>
      <c r="WUD10" s="1"/>
      <c r="WUE10" s="1"/>
      <c r="WUF10" s="1"/>
      <c r="WUG10" s="1"/>
      <c r="WUH10" s="1"/>
      <c r="WUI10" s="1"/>
      <c r="WUJ10" s="1"/>
      <c r="WUK10" s="1"/>
      <c r="WUL10" s="1"/>
      <c r="WUM10" s="1"/>
      <c r="WUN10" s="1"/>
      <c r="WUO10" s="1"/>
      <c r="WUP10" s="1"/>
      <c r="WUQ10" s="1"/>
      <c r="WUR10" s="1"/>
      <c r="WUS10" s="1"/>
      <c r="WUT10" s="1"/>
      <c r="WUU10" s="1"/>
      <c r="WUV10" s="1"/>
      <c r="WUW10" s="1"/>
      <c r="WUX10" s="1"/>
      <c r="WUY10" s="1"/>
      <c r="WUZ10" s="1"/>
      <c r="WVA10" s="1"/>
      <c r="WVB10" s="1"/>
      <c r="WVC10" s="1"/>
      <c r="WVD10" s="1"/>
      <c r="WVE10" s="1"/>
      <c r="WVF10" s="1"/>
      <c r="WVG10" s="1"/>
      <c r="WVH10" s="1"/>
      <c r="WVI10" s="1"/>
      <c r="WVJ10" s="1"/>
      <c r="WVK10" s="1"/>
      <c r="WVL10" s="1"/>
      <c r="WVM10" s="1"/>
      <c r="WVN10" s="1"/>
      <c r="WVO10" s="1"/>
      <c r="WVP10" s="1"/>
      <c r="WVQ10" s="1"/>
      <c r="WVR10" s="1"/>
      <c r="WVS10" s="1"/>
      <c r="WVT10" s="1"/>
      <c r="WVU10" s="1"/>
      <c r="WVV10" s="1"/>
      <c r="WVW10" s="1"/>
      <c r="WVX10" s="1"/>
      <c r="WVY10" s="1"/>
      <c r="WVZ10" s="1"/>
      <c r="WWA10" s="1"/>
      <c r="WWB10" s="1"/>
      <c r="WWC10" s="1"/>
      <c r="WWD10" s="1"/>
      <c r="WWE10" s="1"/>
      <c r="WWF10" s="1"/>
      <c r="WWG10" s="1"/>
      <c r="WWH10" s="1"/>
      <c r="WWI10" s="1"/>
      <c r="WWJ10" s="1"/>
      <c r="WWK10" s="1"/>
      <c r="WWL10" s="1"/>
      <c r="WWM10" s="1"/>
      <c r="WWN10" s="1"/>
      <c r="WWO10" s="1"/>
      <c r="WWP10" s="1"/>
      <c r="WWQ10" s="1"/>
      <c r="WWR10" s="1"/>
      <c r="WWS10" s="1"/>
      <c r="WWT10" s="1"/>
      <c r="WWU10" s="1"/>
      <c r="WWV10" s="1"/>
      <c r="WWW10" s="1"/>
      <c r="WWX10" s="1"/>
      <c r="WWY10" s="1"/>
      <c r="WWZ10" s="1"/>
      <c r="WXA10" s="1"/>
      <c r="WXB10" s="1"/>
      <c r="WXC10" s="1"/>
      <c r="WXD10" s="1"/>
      <c r="WXE10" s="1"/>
      <c r="WXF10" s="1"/>
      <c r="WXG10" s="1"/>
      <c r="WXH10" s="1"/>
      <c r="WXI10" s="1"/>
      <c r="WXJ10" s="1"/>
      <c r="WXK10" s="1"/>
      <c r="WXL10" s="1"/>
      <c r="WXM10" s="1"/>
      <c r="WXN10" s="1"/>
      <c r="WXO10" s="1"/>
      <c r="WXP10" s="1"/>
      <c r="WXQ10" s="1"/>
      <c r="WXR10" s="1"/>
      <c r="WXS10" s="1"/>
      <c r="WXT10" s="1"/>
      <c r="WXU10" s="1"/>
      <c r="WXV10" s="1"/>
      <c r="WXW10" s="1"/>
      <c r="WXX10" s="1"/>
      <c r="WXY10" s="1"/>
      <c r="WXZ10" s="1"/>
      <c r="WYA10" s="1"/>
      <c r="WYB10" s="1"/>
      <c r="WYC10" s="1"/>
      <c r="WYD10" s="1"/>
      <c r="WYE10" s="1"/>
      <c r="WYF10" s="1"/>
      <c r="WYG10" s="1"/>
      <c r="WYH10" s="1"/>
      <c r="WYI10" s="1"/>
      <c r="WYJ10" s="1"/>
      <c r="WYK10" s="1"/>
      <c r="WYL10" s="1"/>
      <c r="WYM10" s="1"/>
      <c r="WYN10" s="1"/>
      <c r="WYO10" s="1"/>
      <c r="WYP10" s="1"/>
      <c r="WYQ10" s="1"/>
      <c r="WYR10" s="1"/>
      <c r="WYS10" s="1"/>
      <c r="WYT10" s="1"/>
      <c r="WYU10" s="1"/>
      <c r="WYV10" s="1"/>
      <c r="WYW10" s="1"/>
      <c r="WYX10" s="1"/>
      <c r="WYY10" s="1"/>
      <c r="WYZ10" s="1"/>
      <c r="WZA10" s="1"/>
      <c r="WZB10" s="1"/>
      <c r="WZC10" s="1"/>
      <c r="WZD10" s="1"/>
      <c r="WZE10" s="1"/>
      <c r="WZF10" s="1"/>
      <c r="WZG10" s="1"/>
      <c r="WZH10" s="1"/>
      <c r="WZI10" s="1"/>
      <c r="WZJ10" s="1"/>
      <c r="WZK10" s="1"/>
      <c r="WZL10" s="1"/>
      <c r="WZM10" s="1"/>
      <c r="WZN10" s="1"/>
      <c r="WZO10" s="1"/>
      <c r="WZP10" s="1"/>
      <c r="WZQ10" s="1"/>
      <c r="WZR10" s="1"/>
      <c r="WZS10" s="1"/>
      <c r="WZT10" s="1"/>
      <c r="WZU10" s="1"/>
      <c r="WZV10" s="1"/>
      <c r="WZW10" s="1"/>
      <c r="WZX10" s="1"/>
      <c r="WZY10" s="1"/>
      <c r="WZZ10" s="1"/>
      <c r="XAA10" s="1"/>
      <c r="XAB10" s="1"/>
      <c r="XAC10" s="1"/>
      <c r="XAD10" s="1"/>
      <c r="XAE10" s="1"/>
      <c r="XAF10" s="1"/>
      <c r="XAG10" s="1"/>
      <c r="XAH10" s="1"/>
      <c r="XAI10" s="1"/>
      <c r="XAJ10" s="1"/>
      <c r="XAK10" s="1"/>
      <c r="XAL10" s="1"/>
      <c r="XAM10" s="1"/>
      <c r="XAN10" s="1"/>
      <c r="XAO10" s="1"/>
      <c r="XAP10" s="1"/>
      <c r="XAQ10" s="1"/>
      <c r="XAR10" s="1"/>
      <c r="XAS10" s="1"/>
      <c r="XAT10" s="1"/>
      <c r="XAU10" s="1"/>
      <c r="XAV10" s="1"/>
      <c r="XAW10" s="1"/>
      <c r="XAX10" s="1"/>
      <c r="XAY10" s="1"/>
      <c r="XAZ10" s="1"/>
      <c r="XBA10" s="1"/>
      <c r="XBB10" s="1"/>
      <c r="XBC10" s="1"/>
      <c r="XBD10" s="1"/>
      <c r="XBE10" s="1"/>
      <c r="XBF10" s="1"/>
      <c r="XBG10" s="1"/>
      <c r="XBH10" s="1"/>
      <c r="XBI10" s="1"/>
      <c r="XBJ10" s="1"/>
      <c r="XBK10" s="1"/>
      <c r="XBL10" s="1"/>
      <c r="XBM10" s="1"/>
      <c r="XBN10" s="1"/>
      <c r="XBO10" s="1"/>
      <c r="XBP10" s="1"/>
      <c r="XBQ10" s="1"/>
      <c r="XBR10" s="1"/>
      <c r="XBS10" s="1"/>
      <c r="XBT10" s="1"/>
      <c r="XBU10" s="1"/>
      <c r="XBV10" s="1"/>
      <c r="XBW10" s="1"/>
      <c r="XBX10" s="1"/>
      <c r="XBY10" s="1"/>
      <c r="XBZ10" s="1"/>
      <c r="XCA10" s="1"/>
      <c r="XCB10" s="1"/>
      <c r="XCC10" s="1"/>
      <c r="XCD10" s="1"/>
      <c r="XCE10" s="1"/>
      <c r="XCF10" s="1"/>
      <c r="XCG10" s="1"/>
      <c r="XCH10" s="1"/>
      <c r="XCI10" s="1"/>
      <c r="XCJ10" s="1"/>
      <c r="XCK10" s="1"/>
      <c r="XCL10" s="1"/>
      <c r="XCM10" s="1"/>
      <c r="XCN10" s="1"/>
      <c r="XCO10" s="1"/>
      <c r="XCP10" s="1"/>
      <c r="XCQ10" s="1"/>
      <c r="XCR10" s="1"/>
      <c r="XCS10" s="1"/>
      <c r="XCT10" s="1"/>
      <c r="XCU10" s="1"/>
      <c r="XCV10" s="1"/>
      <c r="XCW10" s="1"/>
      <c r="XCX10" s="1"/>
      <c r="XCY10" s="1"/>
      <c r="XCZ10" s="1"/>
      <c r="XDA10" s="1"/>
      <c r="XDB10" s="1"/>
      <c r="XDC10" s="1"/>
      <c r="XDD10" s="1"/>
      <c r="XDE10" s="1"/>
      <c r="XDF10" s="1"/>
      <c r="XDG10" s="1"/>
      <c r="XDH10" s="1"/>
      <c r="XDI10" s="1"/>
      <c r="XDJ10" s="1"/>
      <c r="XDK10" s="1"/>
      <c r="XDL10" s="1"/>
      <c r="XDM10" s="1"/>
      <c r="XDN10" s="1"/>
      <c r="XDO10" s="1"/>
      <c r="XDP10" s="1"/>
      <c r="XDQ10" s="1"/>
      <c r="XDR10" s="1"/>
      <c r="XDS10" s="1"/>
      <c r="XDT10" s="1"/>
      <c r="XDU10" s="1"/>
      <c r="XDV10" s="1"/>
      <c r="XDW10" s="1"/>
      <c r="XDX10" s="1"/>
      <c r="XDY10" s="1"/>
      <c r="XDZ10" s="1"/>
      <c r="XEA10" s="1"/>
      <c r="XEB10" s="1"/>
      <c r="XEC10" s="1"/>
      <c r="XED10" s="1"/>
      <c r="XEE10" s="1"/>
      <c r="XEF10" s="1"/>
      <c r="XEG10" s="1"/>
      <c r="XEH10" s="1"/>
      <c r="XEI10" s="1"/>
      <c r="XEJ10" s="1"/>
      <c r="XEK10" s="1"/>
      <c r="XEL10" s="1"/>
      <c r="XEM10" s="1"/>
      <c r="XEN10" s="1"/>
      <c r="XEO10" s="1"/>
      <c r="XEP10" s="1"/>
      <c r="XEQ10" s="1"/>
      <c r="XER10" s="1"/>
      <c r="XES10" s="1"/>
      <c r="XET10" s="1"/>
      <c r="XEU10" s="1"/>
      <c r="XEV10" s="1"/>
      <c r="XEW10" s="1"/>
    </row>
    <row r="11" spans="1:16377" ht="46" customHeight="1" x14ac:dyDescent="0.35">
      <c r="A11" s="38">
        <v>2026</v>
      </c>
      <c r="B11" s="59" t="s">
        <v>63</v>
      </c>
      <c r="C11" s="147" t="s">
        <v>173</v>
      </c>
      <c r="D11" s="107" t="s">
        <v>114</v>
      </c>
      <c r="E11" s="107"/>
      <c r="F11" s="58" t="s">
        <v>1075</v>
      </c>
      <c r="G11" s="107" t="s">
        <v>121</v>
      </c>
      <c r="H11" s="59" t="s">
        <v>126</v>
      </c>
      <c r="I11" s="58" t="s">
        <v>1076</v>
      </c>
      <c r="J11" s="107" t="s">
        <v>132</v>
      </c>
      <c r="K11" s="107" t="s">
        <v>3</v>
      </c>
      <c r="L11" s="59" t="s">
        <v>6</v>
      </c>
      <c r="M11" s="60" t="s">
        <v>979</v>
      </c>
      <c r="N11" s="148"/>
      <c r="O11" s="149"/>
      <c r="P11" s="149"/>
      <c r="Q11" s="107" t="s">
        <v>138</v>
      </c>
      <c r="R11" s="79"/>
      <c r="S11" s="79"/>
      <c r="T11" s="58" t="s">
        <v>1077</v>
      </c>
      <c r="U11" s="107">
        <v>2026</v>
      </c>
      <c r="V11" s="88">
        <v>46084</v>
      </c>
      <c r="W11" s="79"/>
      <c r="X11" s="88">
        <v>46091</v>
      </c>
      <c r="Y11" s="150">
        <v>777671.4</v>
      </c>
      <c r="Z11" s="150">
        <v>71940</v>
      </c>
      <c r="AA11" s="150">
        <v>777671.4</v>
      </c>
      <c r="AB11" s="150">
        <v>71940</v>
      </c>
      <c r="AC11" s="150">
        <v>777671.4</v>
      </c>
      <c r="AD11" s="150">
        <v>777671.4</v>
      </c>
      <c r="AE11" s="151" t="s">
        <v>102</v>
      </c>
      <c r="AF11" s="160" t="s">
        <v>1029</v>
      </c>
      <c r="AG11" s="161" t="s">
        <v>293</v>
      </c>
      <c r="AH11" s="164"/>
      <c r="AI11" s="140"/>
      <c r="AJ11" s="140"/>
      <c r="AK11" s="110"/>
      <c r="AL11" s="14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c r="KRO11" s="1"/>
      <c r="KRP11" s="1"/>
      <c r="KRQ11" s="1"/>
      <c r="KRR11" s="1"/>
      <c r="KRS11" s="1"/>
      <c r="KRT11" s="1"/>
      <c r="KRU11" s="1"/>
      <c r="KRV11" s="1"/>
      <c r="KRW11" s="1"/>
      <c r="KRX11" s="1"/>
      <c r="KRY11" s="1"/>
      <c r="KRZ11" s="1"/>
      <c r="KSA11" s="1"/>
      <c r="KSB11" s="1"/>
      <c r="KSC11" s="1"/>
      <c r="KSD11" s="1"/>
      <c r="KSE11" s="1"/>
      <c r="KSF11" s="1"/>
      <c r="KSG11" s="1"/>
      <c r="KSH11" s="1"/>
      <c r="KSI11" s="1"/>
      <c r="KSJ11" s="1"/>
      <c r="KSK11" s="1"/>
      <c r="KSL11" s="1"/>
      <c r="KSM11" s="1"/>
      <c r="KSN11" s="1"/>
      <c r="KSO11" s="1"/>
      <c r="KSP11" s="1"/>
      <c r="KSQ11" s="1"/>
      <c r="KSR11" s="1"/>
      <c r="KSS11" s="1"/>
      <c r="KST11" s="1"/>
      <c r="KSU11" s="1"/>
      <c r="KSV11" s="1"/>
      <c r="KSW11" s="1"/>
      <c r="KSX11" s="1"/>
      <c r="KSY11" s="1"/>
      <c r="KSZ11" s="1"/>
      <c r="KTA11" s="1"/>
      <c r="KTB11" s="1"/>
      <c r="KTC11" s="1"/>
      <c r="KTD11" s="1"/>
      <c r="KTE11" s="1"/>
      <c r="KTF11" s="1"/>
      <c r="KTG11" s="1"/>
      <c r="KTH11" s="1"/>
      <c r="KTI11" s="1"/>
      <c r="KTJ11" s="1"/>
      <c r="KTK11" s="1"/>
      <c r="KTL11" s="1"/>
      <c r="KTM11" s="1"/>
      <c r="KTN11" s="1"/>
      <c r="KTO11" s="1"/>
      <c r="KTP11" s="1"/>
      <c r="KTQ11" s="1"/>
      <c r="KTR11" s="1"/>
      <c r="KTS11" s="1"/>
      <c r="KTT11" s="1"/>
      <c r="KTU11" s="1"/>
      <c r="KTV11" s="1"/>
      <c r="KTW11" s="1"/>
      <c r="KTX11" s="1"/>
      <c r="KTY11" s="1"/>
      <c r="KTZ11" s="1"/>
      <c r="KUA11" s="1"/>
      <c r="KUB11" s="1"/>
      <c r="KUC11" s="1"/>
      <c r="KUD11" s="1"/>
      <c r="KUE11" s="1"/>
      <c r="KUF11" s="1"/>
      <c r="KUG11" s="1"/>
      <c r="KUH11" s="1"/>
      <c r="KUI11" s="1"/>
      <c r="KUJ11" s="1"/>
      <c r="KUK11" s="1"/>
      <c r="KUL11" s="1"/>
      <c r="KUM11" s="1"/>
      <c r="KUN11" s="1"/>
      <c r="KUO11" s="1"/>
      <c r="KUP11" s="1"/>
      <c r="KUQ11" s="1"/>
      <c r="KUR11" s="1"/>
      <c r="KUS11" s="1"/>
      <c r="KUT11" s="1"/>
      <c r="KUU11" s="1"/>
      <c r="KUV11" s="1"/>
      <c r="KUW11" s="1"/>
      <c r="KUX11" s="1"/>
      <c r="KUY11" s="1"/>
      <c r="KUZ11" s="1"/>
      <c r="KVA11" s="1"/>
      <c r="KVB11" s="1"/>
      <c r="KVC11" s="1"/>
      <c r="KVD11" s="1"/>
      <c r="KVE11" s="1"/>
      <c r="KVF11" s="1"/>
      <c r="KVG11" s="1"/>
      <c r="KVH11" s="1"/>
      <c r="KVI11" s="1"/>
      <c r="KVJ11" s="1"/>
      <c r="KVK11" s="1"/>
      <c r="KVL11" s="1"/>
      <c r="KVM11" s="1"/>
      <c r="KVN11" s="1"/>
      <c r="KVO11" s="1"/>
      <c r="KVP11" s="1"/>
      <c r="KVQ11" s="1"/>
      <c r="KVR11" s="1"/>
      <c r="KVS11" s="1"/>
      <c r="KVT11" s="1"/>
      <c r="KVU11" s="1"/>
      <c r="KVV11" s="1"/>
      <c r="KVW11" s="1"/>
      <c r="KVX11" s="1"/>
      <c r="KVY11" s="1"/>
      <c r="KVZ11" s="1"/>
      <c r="KWA11" s="1"/>
      <c r="KWB11" s="1"/>
      <c r="KWC11" s="1"/>
      <c r="KWD11" s="1"/>
      <c r="KWE11" s="1"/>
      <c r="KWF11" s="1"/>
      <c r="KWG11" s="1"/>
      <c r="KWH11" s="1"/>
      <c r="KWI11" s="1"/>
      <c r="KWJ11" s="1"/>
      <c r="KWK11" s="1"/>
      <c r="KWL11" s="1"/>
      <c r="KWM11" s="1"/>
      <c r="KWN11" s="1"/>
      <c r="KWO11" s="1"/>
      <c r="KWP11" s="1"/>
      <c r="KWQ11" s="1"/>
      <c r="KWR11" s="1"/>
      <c r="KWS11" s="1"/>
      <c r="KWT11" s="1"/>
      <c r="KWU11" s="1"/>
      <c r="KWV11" s="1"/>
      <c r="KWW11" s="1"/>
      <c r="KWX11" s="1"/>
      <c r="KWY11" s="1"/>
      <c r="KWZ11" s="1"/>
      <c r="KXA11" s="1"/>
      <c r="KXB11" s="1"/>
      <c r="KXC11" s="1"/>
      <c r="KXD11" s="1"/>
      <c r="KXE11" s="1"/>
      <c r="KXF11" s="1"/>
      <c r="KXG11" s="1"/>
      <c r="KXH11" s="1"/>
      <c r="KXI11" s="1"/>
      <c r="KXJ11" s="1"/>
      <c r="KXK11" s="1"/>
      <c r="KXL11" s="1"/>
      <c r="KXM11" s="1"/>
      <c r="KXN11" s="1"/>
      <c r="KXO11" s="1"/>
      <c r="KXP11" s="1"/>
      <c r="KXQ11" s="1"/>
      <c r="KXR11" s="1"/>
      <c r="KXS11" s="1"/>
      <c r="KXT11" s="1"/>
      <c r="KXU11" s="1"/>
      <c r="KXV11" s="1"/>
      <c r="KXW11" s="1"/>
      <c r="KXX11" s="1"/>
      <c r="KXY11" s="1"/>
      <c r="KXZ11" s="1"/>
      <c r="KYA11" s="1"/>
      <c r="KYB11" s="1"/>
      <c r="KYC11" s="1"/>
      <c r="KYD11" s="1"/>
      <c r="KYE11" s="1"/>
      <c r="KYF11" s="1"/>
      <c r="KYG11" s="1"/>
      <c r="KYH11" s="1"/>
      <c r="KYI11" s="1"/>
      <c r="KYJ11" s="1"/>
      <c r="KYK11" s="1"/>
      <c r="KYL11" s="1"/>
      <c r="KYM11" s="1"/>
      <c r="KYN11" s="1"/>
      <c r="KYO11" s="1"/>
      <c r="KYP11" s="1"/>
      <c r="KYQ11" s="1"/>
      <c r="KYR11" s="1"/>
      <c r="KYS11" s="1"/>
      <c r="KYT11" s="1"/>
      <c r="KYU11" s="1"/>
      <c r="KYV11" s="1"/>
      <c r="KYW11" s="1"/>
      <c r="KYX11" s="1"/>
      <c r="KYY11" s="1"/>
      <c r="KYZ11" s="1"/>
      <c r="KZA11" s="1"/>
      <c r="KZB11" s="1"/>
      <c r="KZC11" s="1"/>
      <c r="KZD11" s="1"/>
      <c r="KZE11" s="1"/>
      <c r="KZF11" s="1"/>
      <c r="KZG11" s="1"/>
      <c r="KZH11" s="1"/>
      <c r="KZI11" s="1"/>
      <c r="KZJ11" s="1"/>
      <c r="KZK11" s="1"/>
      <c r="KZL11" s="1"/>
      <c r="KZM11" s="1"/>
      <c r="KZN11" s="1"/>
      <c r="KZO11" s="1"/>
      <c r="KZP11" s="1"/>
      <c r="KZQ11" s="1"/>
      <c r="KZR11" s="1"/>
      <c r="KZS11" s="1"/>
      <c r="KZT11" s="1"/>
      <c r="KZU11" s="1"/>
      <c r="KZV11" s="1"/>
      <c r="KZW11" s="1"/>
      <c r="KZX11" s="1"/>
      <c r="KZY11" s="1"/>
      <c r="KZZ11" s="1"/>
      <c r="LAA11" s="1"/>
      <c r="LAB11" s="1"/>
      <c r="LAC11" s="1"/>
      <c r="LAD11" s="1"/>
      <c r="LAE11" s="1"/>
      <c r="LAF11" s="1"/>
      <c r="LAG11" s="1"/>
      <c r="LAH11" s="1"/>
      <c r="LAI11" s="1"/>
      <c r="LAJ11" s="1"/>
      <c r="LAK11" s="1"/>
      <c r="LAL11" s="1"/>
      <c r="LAM11" s="1"/>
      <c r="LAN11" s="1"/>
      <c r="LAO11" s="1"/>
      <c r="LAP11" s="1"/>
      <c r="LAQ11" s="1"/>
      <c r="LAR11" s="1"/>
      <c r="LAS11" s="1"/>
      <c r="LAT11" s="1"/>
      <c r="LAU11" s="1"/>
      <c r="LAV11" s="1"/>
      <c r="LAW11" s="1"/>
      <c r="LAX11" s="1"/>
      <c r="LAY11" s="1"/>
      <c r="LAZ11" s="1"/>
      <c r="LBA11" s="1"/>
      <c r="LBB11" s="1"/>
      <c r="LBC11" s="1"/>
      <c r="LBD11" s="1"/>
      <c r="LBE11" s="1"/>
      <c r="LBF11" s="1"/>
      <c r="LBG11" s="1"/>
      <c r="LBH11" s="1"/>
      <c r="LBI11" s="1"/>
      <c r="LBJ11" s="1"/>
      <c r="LBK11" s="1"/>
      <c r="LBL11" s="1"/>
      <c r="LBM11" s="1"/>
      <c r="LBN11" s="1"/>
      <c r="LBO11" s="1"/>
      <c r="LBP11" s="1"/>
      <c r="LBQ11" s="1"/>
      <c r="LBR11" s="1"/>
      <c r="LBS11" s="1"/>
      <c r="LBT11" s="1"/>
      <c r="LBU11" s="1"/>
      <c r="LBV11" s="1"/>
      <c r="LBW11" s="1"/>
      <c r="LBX11" s="1"/>
      <c r="LBY11" s="1"/>
      <c r="LBZ11" s="1"/>
      <c r="LCA11" s="1"/>
      <c r="LCB11" s="1"/>
      <c r="LCC11" s="1"/>
      <c r="LCD11" s="1"/>
      <c r="LCE11" s="1"/>
      <c r="LCF11" s="1"/>
      <c r="LCG11" s="1"/>
      <c r="LCH11" s="1"/>
      <c r="LCI11" s="1"/>
      <c r="LCJ11" s="1"/>
      <c r="LCK11" s="1"/>
      <c r="LCL11" s="1"/>
      <c r="LCM11" s="1"/>
      <c r="LCN11" s="1"/>
      <c r="LCO11" s="1"/>
      <c r="LCP11" s="1"/>
      <c r="LCQ11" s="1"/>
      <c r="LCR11" s="1"/>
      <c r="LCS11" s="1"/>
      <c r="LCT11" s="1"/>
      <c r="LCU11" s="1"/>
      <c r="LCV11" s="1"/>
      <c r="LCW11" s="1"/>
      <c r="LCX11" s="1"/>
      <c r="LCY11" s="1"/>
      <c r="LCZ11" s="1"/>
      <c r="LDA11" s="1"/>
      <c r="LDB11" s="1"/>
      <c r="LDC11" s="1"/>
      <c r="LDD11" s="1"/>
      <c r="LDE11" s="1"/>
      <c r="LDF11" s="1"/>
      <c r="LDG11" s="1"/>
      <c r="LDH11" s="1"/>
      <c r="LDI11" s="1"/>
      <c r="LDJ11" s="1"/>
      <c r="LDK11" s="1"/>
      <c r="LDL11" s="1"/>
      <c r="LDM11" s="1"/>
      <c r="LDN11" s="1"/>
      <c r="LDO11" s="1"/>
      <c r="LDP11" s="1"/>
      <c r="LDQ11" s="1"/>
      <c r="LDR11" s="1"/>
      <c r="LDS11" s="1"/>
      <c r="LDT11" s="1"/>
      <c r="LDU11" s="1"/>
      <c r="LDV11" s="1"/>
      <c r="LDW11" s="1"/>
      <c r="LDX11" s="1"/>
      <c r="LDY11" s="1"/>
      <c r="LDZ11" s="1"/>
      <c r="LEA11" s="1"/>
      <c r="LEB11" s="1"/>
      <c r="LEC11" s="1"/>
      <c r="LED11" s="1"/>
      <c r="LEE11" s="1"/>
      <c r="LEF11" s="1"/>
      <c r="LEG11" s="1"/>
      <c r="LEH11" s="1"/>
      <c r="LEI11" s="1"/>
      <c r="LEJ11" s="1"/>
      <c r="LEK11" s="1"/>
      <c r="LEL11" s="1"/>
      <c r="LEM11" s="1"/>
      <c r="LEN11" s="1"/>
      <c r="LEO11" s="1"/>
      <c r="LEP11" s="1"/>
      <c r="LEQ11" s="1"/>
      <c r="LER11" s="1"/>
      <c r="LES11" s="1"/>
      <c r="LET11" s="1"/>
      <c r="LEU11" s="1"/>
      <c r="LEV11" s="1"/>
      <c r="LEW11" s="1"/>
      <c r="LEX11" s="1"/>
      <c r="LEY11" s="1"/>
      <c r="LEZ11" s="1"/>
      <c r="LFA11" s="1"/>
      <c r="LFB11" s="1"/>
      <c r="LFC11" s="1"/>
      <c r="LFD11" s="1"/>
      <c r="LFE11" s="1"/>
      <c r="LFF11" s="1"/>
      <c r="LFG11" s="1"/>
      <c r="LFH11" s="1"/>
      <c r="LFI11" s="1"/>
      <c r="LFJ11" s="1"/>
      <c r="LFK11" s="1"/>
      <c r="LFL11" s="1"/>
      <c r="LFM11" s="1"/>
      <c r="LFN11" s="1"/>
      <c r="LFO11" s="1"/>
      <c r="LFP11" s="1"/>
      <c r="LFQ11" s="1"/>
      <c r="LFR11" s="1"/>
      <c r="LFS11" s="1"/>
      <c r="LFT11" s="1"/>
      <c r="LFU11" s="1"/>
      <c r="LFV11" s="1"/>
      <c r="LFW11" s="1"/>
      <c r="LFX11" s="1"/>
      <c r="LFY11" s="1"/>
      <c r="LFZ11" s="1"/>
      <c r="LGA11" s="1"/>
      <c r="LGB11" s="1"/>
      <c r="LGC11" s="1"/>
      <c r="LGD11" s="1"/>
      <c r="LGE11" s="1"/>
      <c r="LGF11" s="1"/>
      <c r="LGG11" s="1"/>
      <c r="LGH11" s="1"/>
      <c r="LGI11" s="1"/>
      <c r="LGJ11" s="1"/>
      <c r="LGK11" s="1"/>
      <c r="LGL11" s="1"/>
      <c r="LGM11" s="1"/>
      <c r="LGN11" s="1"/>
      <c r="LGO11" s="1"/>
      <c r="LGP11" s="1"/>
      <c r="LGQ11" s="1"/>
      <c r="LGR11" s="1"/>
      <c r="LGS11" s="1"/>
      <c r="LGT11" s="1"/>
      <c r="LGU11" s="1"/>
      <c r="LGV11" s="1"/>
      <c r="LGW11" s="1"/>
      <c r="LGX11" s="1"/>
      <c r="LGY11" s="1"/>
      <c r="LGZ11" s="1"/>
      <c r="LHA11" s="1"/>
      <c r="LHB11" s="1"/>
      <c r="LHC11" s="1"/>
      <c r="LHD11" s="1"/>
      <c r="LHE11" s="1"/>
      <c r="LHF11" s="1"/>
      <c r="LHG11" s="1"/>
      <c r="LHH11" s="1"/>
      <c r="LHI11" s="1"/>
      <c r="LHJ11" s="1"/>
      <c r="LHK11" s="1"/>
      <c r="LHL11" s="1"/>
      <c r="LHM11" s="1"/>
      <c r="LHN11" s="1"/>
      <c r="LHO11" s="1"/>
      <c r="LHP11" s="1"/>
      <c r="LHQ11" s="1"/>
      <c r="LHR11" s="1"/>
      <c r="LHS11" s="1"/>
      <c r="LHT11" s="1"/>
      <c r="LHU11" s="1"/>
      <c r="LHV11" s="1"/>
      <c r="LHW11" s="1"/>
      <c r="LHX11" s="1"/>
      <c r="LHY11" s="1"/>
      <c r="LHZ11" s="1"/>
      <c r="LIA11" s="1"/>
      <c r="LIB11" s="1"/>
      <c r="LIC11" s="1"/>
      <c r="LID11" s="1"/>
      <c r="LIE11" s="1"/>
      <c r="LIF11" s="1"/>
      <c r="LIG11" s="1"/>
      <c r="LIH11" s="1"/>
      <c r="LII11" s="1"/>
      <c r="LIJ11" s="1"/>
      <c r="LIK11" s="1"/>
      <c r="LIL11" s="1"/>
      <c r="LIM11" s="1"/>
      <c r="LIN11" s="1"/>
      <c r="LIO11" s="1"/>
      <c r="LIP11" s="1"/>
      <c r="LIQ11" s="1"/>
      <c r="LIR11" s="1"/>
      <c r="LIS11" s="1"/>
      <c r="LIT11" s="1"/>
      <c r="LIU11" s="1"/>
      <c r="LIV11" s="1"/>
      <c r="LIW11" s="1"/>
      <c r="LIX11" s="1"/>
      <c r="LIY11" s="1"/>
      <c r="LIZ11" s="1"/>
      <c r="LJA11" s="1"/>
      <c r="LJB11" s="1"/>
      <c r="LJC11" s="1"/>
      <c r="LJD11" s="1"/>
      <c r="LJE11" s="1"/>
      <c r="LJF11" s="1"/>
      <c r="LJG11" s="1"/>
      <c r="LJH11" s="1"/>
      <c r="LJI11" s="1"/>
      <c r="LJJ11" s="1"/>
      <c r="LJK11" s="1"/>
      <c r="LJL11" s="1"/>
      <c r="LJM11" s="1"/>
      <c r="LJN11" s="1"/>
      <c r="LJO11" s="1"/>
      <c r="LJP11" s="1"/>
      <c r="LJQ11" s="1"/>
      <c r="LJR11" s="1"/>
      <c r="LJS11" s="1"/>
      <c r="LJT11" s="1"/>
      <c r="LJU11" s="1"/>
      <c r="LJV11" s="1"/>
      <c r="LJW11" s="1"/>
      <c r="LJX11" s="1"/>
      <c r="LJY11" s="1"/>
      <c r="LJZ11" s="1"/>
      <c r="LKA11" s="1"/>
      <c r="LKB11" s="1"/>
      <c r="LKC11" s="1"/>
      <c r="LKD11" s="1"/>
      <c r="LKE11" s="1"/>
      <c r="LKF11" s="1"/>
      <c r="LKG11" s="1"/>
      <c r="LKH11" s="1"/>
      <c r="LKI11" s="1"/>
      <c r="LKJ11" s="1"/>
      <c r="LKK11" s="1"/>
      <c r="LKL11" s="1"/>
      <c r="LKM11" s="1"/>
      <c r="LKN11" s="1"/>
      <c r="LKO11" s="1"/>
      <c r="LKP11" s="1"/>
      <c r="LKQ11" s="1"/>
      <c r="LKR11" s="1"/>
      <c r="LKS11" s="1"/>
      <c r="LKT11" s="1"/>
      <c r="LKU11" s="1"/>
      <c r="LKV11" s="1"/>
      <c r="LKW11" s="1"/>
      <c r="LKX11" s="1"/>
      <c r="LKY11" s="1"/>
      <c r="LKZ11" s="1"/>
      <c r="LLA11" s="1"/>
      <c r="LLB11" s="1"/>
      <c r="LLC11" s="1"/>
      <c r="LLD11" s="1"/>
      <c r="LLE11" s="1"/>
      <c r="LLF11" s="1"/>
      <c r="LLG11" s="1"/>
      <c r="LLH11" s="1"/>
      <c r="LLI11" s="1"/>
      <c r="LLJ11" s="1"/>
      <c r="LLK11" s="1"/>
      <c r="LLL11" s="1"/>
      <c r="LLM11" s="1"/>
      <c r="LLN11" s="1"/>
      <c r="LLO11" s="1"/>
      <c r="LLP11" s="1"/>
      <c r="LLQ11" s="1"/>
      <c r="LLR11" s="1"/>
      <c r="LLS11" s="1"/>
      <c r="LLT11" s="1"/>
      <c r="LLU11" s="1"/>
      <c r="LLV11" s="1"/>
      <c r="LLW11" s="1"/>
      <c r="LLX11" s="1"/>
      <c r="LLY11" s="1"/>
      <c r="LLZ11" s="1"/>
      <c r="LMA11" s="1"/>
      <c r="LMB11" s="1"/>
      <c r="LMC11" s="1"/>
      <c r="LMD11" s="1"/>
      <c r="LME11" s="1"/>
      <c r="LMF11" s="1"/>
      <c r="LMG11" s="1"/>
      <c r="LMH11" s="1"/>
      <c r="LMI11" s="1"/>
      <c r="LMJ11" s="1"/>
      <c r="LMK11" s="1"/>
      <c r="LML11" s="1"/>
      <c r="LMM11" s="1"/>
      <c r="LMN11" s="1"/>
      <c r="LMO11" s="1"/>
      <c r="LMP11" s="1"/>
      <c r="LMQ11" s="1"/>
      <c r="LMR11" s="1"/>
      <c r="LMS11" s="1"/>
      <c r="LMT11" s="1"/>
      <c r="LMU11" s="1"/>
      <c r="LMV11" s="1"/>
      <c r="LMW11" s="1"/>
      <c r="LMX11" s="1"/>
      <c r="LMY11" s="1"/>
      <c r="LMZ11" s="1"/>
      <c r="LNA11" s="1"/>
      <c r="LNB11" s="1"/>
      <c r="LNC11" s="1"/>
      <c r="LND11" s="1"/>
      <c r="LNE11" s="1"/>
      <c r="LNF11" s="1"/>
      <c r="LNG11" s="1"/>
      <c r="LNH11" s="1"/>
      <c r="LNI11" s="1"/>
      <c r="LNJ11" s="1"/>
      <c r="LNK11" s="1"/>
      <c r="LNL11" s="1"/>
      <c r="LNM11" s="1"/>
      <c r="LNN11" s="1"/>
      <c r="LNO11" s="1"/>
      <c r="LNP11" s="1"/>
      <c r="LNQ11" s="1"/>
      <c r="LNR11" s="1"/>
      <c r="LNS11" s="1"/>
      <c r="LNT11" s="1"/>
      <c r="LNU11" s="1"/>
      <c r="LNV11" s="1"/>
      <c r="LNW11" s="1"/>
      <c r="LNX11" s="1"/>
      <c r="LNY11" s="1"/>
      <c r="LNZ11" s="1"/>
      <c r="LOA11" s="1"/>
      <c r="LOB11" s="1"/>
      <c r="LOC11" s="1"/>
      <c r="LOD11" s="1"/>
      <c r="LOE11" s="1"/>
      <c r="LOF11" s="1"/>
      <c r="LOG11" s="1"/>
      <c r="LOH11" s="1"/>
      <c r="LOI11" s="1"/>
      <c r="LOJ11" s="1"/>
      <c r="LOK11" s="1"/>
      <c r="LOL11" s="1"/>
      <c r="LOM11" s="1"/>
      <c r="LON11" s="1"/>
      <c r="LOO11" s="1"/>
      <c r="LOP11" s="1"/>
      <c r="LOQ11" s="1"/>
      <c r="LOR11" s="1"/>
      <c r="LOS11" s="1"/>
      <c r="LOT11" s="1"/>
      <c r="LOU11" s="1"/>
      <c r="LOV11" s="1"/>
      <c r="LOW11" s="1"/>
      <c r="LOX11" s="1"/>
      <c r="LOY11" s="1"/>
      <c r="LOZ11" s="1"/>
      <c r="LPA11" s="1"/>
      <c r="LPB11" s="1"/>
      <c r="LPC11" s="1"/>
      <c r="LPD11" s="1"/>
      <c r="LPE11" s="1"/>
      <c r="LPF11" s="1"/>
      <c r="LPG11" s="1"/>
      <c r="LPH11" s="1"/>
      <c r="LPI11" s="1"/>
      <c r="LPJ11" s="1"/>
      <c r="LPK11" s="1"/>
      <c r="LPL11" s="1"/>
      <c r="LPM11" s="1"/>
      <c r="LPN11" s="1"/>
      <c r="LPO11" s="1"/>
      <c r="LPP11" s="1"/>
      <c r="LPQ11" s="1"/>
      <c r="LPR11" s="1"/>
      <c r="LPS11" s="1"/>
      <c r="LPT11" s="1"/>
      <c r="LPU11" s="1"/>
      <c r="LPV11" s="1"/>
      <c r="LPW11" s="1"/>
      <c r="LPX11" s="1"/>
      <c r="LPY11" s="1"/>
      <c r="LPZ11" s="1"/>
      <c r="LQA11" s="1"/>
      <c r="LQB11" s="1"/>
      <c r="LQC11" s="1"/>
      <c r="LQD11" s="1"/>
      <c r="LQE11" s="1"/>
      <c r="LQF11" s="1"/>
      <c r="LQG11" s="1"/>
      <c r="LQH11" s="1"/>
      <c r="LQI11" s="1"/>
      <c r="LQJ11" s="1"/>
      <c r="LQK11" s="1"/>
      <c r="LQL11" s="1"/>
      <c r="LQM11" s="1"/>
      <c r="LQN11" s="1"/>
      <c r="LQO11" s="1"/>
      <c r="LQP11" s="1"/>
      <c r="LQQ11" s="1"/>
      <c r="LQR11" s="1"/>
      <c r="LQS11" s="1"/>
      <c r="LQT11" s="1"/>
      <c r="LQU11" s="1"/>
      <c r="LQV11" s="1"/>
      <c r="LQW11" s="1"/>
      <c r="LQX11" s="1"/>
      <c r="LQY11" s="1"/>
      <c r="LQZ11" s="1"/>
      <c r="LRA11" s="1"/>
      <c r="LRB11" s="1"/>
      <c r="LRC11" s="1"/>
      <c r="LRD11" s="1"/>
      <c r="LRE11" s="1"/>
      <c r="LRF11" s="1"/>
      <c r="LRG11" s="1"/>
      <c r="LRH11" s="1"/>
      <c r="LRI11" s="1"/>
      <c r="LRJ11" s="1"/>
      <c r="LRK11" s="1"/>
      <c r="LRL11" s="1"/>
      <c r="LRM11" s="1"/>
      <c r="LRN11" s="1"/>
      <c r="LRO11" s="1"/>
      <c r="LRP11" s="1"/>
      <c r="LRQ11" s="1"/>
      <c r="LRR11" s="1"/>
      <c r="LRS11" s="1"/>
      <c r="LRT11" s="1"/>
      <c r="LRU11" s="1"/>
      <c r="LRV11" s="1"/>
      <c r="LRW11" s="1"/>
      <c r="LRX11" s="1"/>
      <c r="LRY11" s="1"/>
      <c r="LRZ11" s="1"/>
      <c r="LSA11" s="1"/>
      <c r="LSB11" s="1"/>
      <c r="LSC11" s="1"/>
      <c r="LSD11" s="1"/>
      <c r="LSE11" s="1"/>
      <c r="LSF11" s="1"/>
      <c r="LSG11" s="1"/>
      <c r="LSH11" s="1"/>
      <c r="LSI11" s="1"/>
      <c r="LSJ11" s="1"/>
      <c r="LSK11" s="1"/>
      <c r="LSL11" s="1"/>
      <c r="LSM11" s="1"/>
      <c r="LSN11" s="1"/>
      <c r="LSO11" s="1"/>
      <c r="LSP11" s="1"/>
      <c r="LSQ11" s="1"/>
      <c r="LSR11" s="1"/>
      <c r="LSS11" s="1"/>
      <c r="LST11" s="1"/>
      <c r="LSU11" s="1"/>
      <c r="LSV11" s="1"/>
      <c r="LSW11" s="1"/>
      <c r="LSX11" s="1"/>
      <c r="LSY11" s="1"/>
      <c r="LSZ11" s="1"/>
      <c r="LTA11" s="1"/>
      <c r="LTB11" s="1"/>
      <c r="LTC11" s="1"/>
      <c r="LTD11" s="1"/>
      <c r="LTE11" s="1"/>
      <c r="LTF11" s="1"/>
      <c r="LTG11" s="1"/>
      <c r="LTH11" s="1"/>
      <c r="LTI11" s="1"/>
      <c r="LTJ11" s="1"/>
      <c r="LTK11" s="1"/>
      <c r="LTL11" s="1"/>
      <c r="LTM11" s="1"/>
      <c r="LTN11" s="1"/>
      <c r="LTO11" s="1"/>
      <c r="LTP11" s="1"/>
      <c r="LTQ11" s="1"/>
      <c r="LTR11" s="1"/>
      <c r="LTS11" s="1"/>
      <c r="LTT11" s="1"/>
      <c r="LTU11" s="1"/>
      <c r="LTV11" s="1"/>
      <c r="LTW11" s="1"/>
      <c r="LTX11" s="1"/>
      <c r="LTY11" s="1"/>
      <c r="LTZ11" s="1"/>
      <c r="LUA11" s="1"/>
      <c r="LUB11" s="1"/>
      <c r="LUC11" s="1"/>
      <c r="LUD11" s="1"/>
      <c r="LUE11" s="1"/>
      <c r="LUF11" s="1"/>
      <c r="LUG11" s="1"/>
      <c r="LUH11" s="1"/>
      <c r="LUI11" s="1"/>
      <c r="LUJ11" s="1"/>
      <c r="LUK11" s="1"/>
      <c r="LUL11" s="1"/>
      <c r="LUM11" s="1"/>
      <c r="LUN11" s="1"/>
      <c r="LUO11" s="1"/>
      <c r="LUP11" s="1"/>
      <c r="LUQ11" s="1"/>
      <c r="LUR11" s="1"/>
      <c r="LUS11" s="1"/>
      <c r="LUT11" s="1"/>
      <c r="LUU11" s="1"/>
      <c r="LUV11" s="1"/>
      <c r="LUW11" s="1"/>
      <c r="LUX11" s="1"/>
      <c r="LUY11" s="1"/>
      <c r="LUZ11" s="1"/>
      <c r="LVA11" s="1"/>
      <c r="LVB11" s="1"/>
      <c r="LVC11" s="1"/>
      <c r="LVD11" s="1"/>
      <c r="LVE11" s="1"/>
      <c r="LVF11" s="1"/>
      <c r="LVG11" s="1"/>
      <c r="LVH11" s="1"/>
      <c r="LVI11" s="1"/>
      <c r="LVJ11" s="1"/>
      <c r="LVK11" s="1"/>
      <c r="LVL11" s="1"/>
      <c r="LVM11" s="1"/>
      <c r="LVN11" s="1"/>
      <c r="LVO11" s="1"/>
      <c r="LVP11" s="1"/>
      <c r="LVQ11" s="1"/>
      <c r="LVR11" s="1"/>
      <c r="LVS11" s="1"/>
      <c r="LVT11" s="1"/>
      <c r="LVU11" s="1"/>
      <c r="LVV11" s="1"/>
      <c r="LVW11" s="1"/>
      <c r="LVX11" s="1"/>
      <c r="LVY11" s="1"/>
      <c r="LVZ11" s="1"/>
      <c r="LWA11" s="1"/>
      <c r="LWB11" s="1"/>
      <c r="LWC11" s="1"/>
      <c r="LWD11" s="1"/>
      <c r="LWE11" s="1"/>
      <c r="LWF11" s="1"/>
      <c r="LWG11" s="1"/>
      <c r="LWH11" s="1"/>
      <c r="LWI11" s="1"/>
      <c r="LWJ11" s="1"/>
      <c r="LWK11" s="1"/>
      <c r="LWL11" s="1"/>
      <c r="LWM11" s="1"/>
      <c r="LWN11" s="1"/>
      <c r="LWO11" s="1"/>
      <c r="LWP11" s="1"/>
      <c r="LWQ11" s="1"/>
      <c r="LWR11" s="1"/>
      <c r="LWS11" s="1"/>
      <c r="LWT11" s="1"/>
      <c r="LWU11" s="1"/>
      <c r="LWV11" s="1"/>
      <c r="LWW11" s="1"/>
      <c r="LWX11" s="1"/>
      <c r="LWY11" s="1"/>
      <c r="LWZ11" s="1"/>
      <c r="LXA11" s="1"/>
      <c r="LXB11" s="1"/>
      <c r="LXC11" s="1"/>
      <c r="LXD11" s="1"/>
      <c r="LXE11" s="1"/>
      <c r="LXF11" s="1"/>
      <c r="LXG11" s="1"/>
      <c r="LXH11" s="1"/>
      <c r="LXI11" s="1"/>
      <c r="LXJ11" s="1"/>
      <c r="LXK11" s="1"/>
      <c r="LXL11" s="1"/>
      <c r="LXM11" s="1"/>
      <c r="LXN11" s="1"/>
      <c r="LXO11" s="1"/>
      <c r="LXP11" s="1"/>
      <c r="LXQ11" s="1"/>
      <c r="LXR11" s="1"/>
      <c r="LXS11" s="1"/>
      <c r="LXT11" s="1"/>
      <c r="LXU11" s="1"/>
      <c r="LXV11" s="1"/>
      <c r="LXW11" s="1"/>
      <c r="LXX11" s="1"/>
      <c r="LXY11" s="1"/>
      <c r="LXZ11" s="1"/>
      <c r="LYA11" s="1"/>
      <c r="LYB11" s="1"/>
      <c r="LYC11" s="1"/>
      <c r="LYD11" s="1"/>
      <c r="LYE11" s="1"/>
      <c r="LYF11" s="1"/>
      <c r="LYG11" s="1"/>
      <c r="LYH11" s="1"/>
      <c r="LYI11" s="1"/>
      <c r="LYJ11" s="1"/>
      <c r="LYK11" s="1"/>
      <c r="LYL11" s="1"/>
      <c r="LYM11" s="1"/>
      <c r="LYN11" s="1"/>
      <c r="LYO11" s="1"/>
      <c r="LYP11" s="1"/>
      <c r="LYQ11" s="1"/>
      <c r="LYR11" s="1"/>
      <c r="LYS11" s="1"/>
      <c r="LYT11" s="1"/>
      <c r="LYU11" s="1"/>
      <c r="LYV11" s="1"/>
      <c r="LYW11" s="1"/>
      <c r="LYX11" s="1"/>
      <c r="LYY11" s="1"/>
      <c r="LYZ11" s="1"/>
      <c r="LZA11" s="1"/>
      <c r="LZB11" s="1"/>
      <c r="LZC11" s="1"/>
      <c r="LZD11" s="1"/>
      <c r="LZE11" s="1"/>
      <c r="LZF11" s="1"/>
      <c r="LZG11" s="1"/>
      <c r="LZH11" s="1"/>
      <c r="LZI11" s="1"/>
      <c r="LZJ11" s="1"/>
      <c r="LZK11" s="1"/>
      <c r="LZL11" s="1"/>
      <c r="LZM11" s="1"/>
      <c r="LZN11" s="1"/>
      <c r="LZO11" s="1"/>
      <c r="LZP11" s="1"/>
      <c r="LZQ11" s="1"/>
      <c r="LZR11" s="1"/>
      <c r="LZS11" s="1"/>
      <c r="LZT11" s="1"/>
      <c r="LZU11" s="1"/>
      <c r="LZV11" s="1"/>
      <c r="LZW11" s="1"/>
      <c r="LZX11" s="1"/>
      <c r="LZY11" s="1"/>
      <c r="LZZ11" s="1"/>
      <c r="MAA11" s="1"/>
      <c r="MAB11" s="1"/>
      <c r="MAC11" s="1"/>
      <c r="MAD11" s="1"/>
      <c r="MAE11" s="1"/>
      <c r="MAF11" s="1"/>
      <c r="MAG11" s="1"/>
      <c r="MAH11" s="1"/>
      <c r="MAI11" s="1"/>
      <c r="MAJ11" s="1"/>
      <c r="MAK11" s="1"/>
      <c r="MAL11" s="1"/>
      <c r="MAM11" s="1"/>
      <c r="MAN11" s="1"/>
      <c r="MAO11" s="1"/>
      <c r="MAP11" s="1"/>
      <c r="MAQ11" s="1"/>
      <c r="MAR11" s="1"/>
      <c r="MAS11" s="1"/>
      <c r="MAT11" s="1"/>
      <c r="MAU11" s="1"/>
      <c r="MAV11" s="1"/>
      <c r="MAW11" s="1"/>
      <c r="MAX11" s="1"/>
      <c r="MAY11" s="1"/>
      <c r="MAZ11" s="1"/>
      <c r="MBA11" s="1"/>
      <c r="MBB11" s="1"/>
      <c r="MBC11" s="1"/>
      <c r="MBD11" s="1"/>
      <c r="MBE11" s="1"/>
      <c r="MBF11" s="1"/>
      <c r="MBG11" s="1"/>
      <c r="MBH11" s="1"/>
      <c r="MBI11" s="1"/>
      <c r="MBJ11" s="1"/>
      <c r="MBK11" s="1"/>
      <c r="MBL11" s="1"/>
      <c r="MBM11" s="1"/>
      <c r="MBN11" s="1"/>
      <c r="MBO11" s="1"/>
      <c r="MBP11" s="1"/>
      <c r="MBQ11" s="1"/>
      <c r="MBR11" s="1"/>
      <c r="MBS11" s="1"/>
      <c r="MBT11" s="1"/>
      <c r="MBU11" s="1"/>
      <c r="MBV11" s="1"/>
      <c r="MBW11" s="1"/>
      <c r="MBX11" s="1"/>
      <c r="MBY11" s="1"/>
      <c r="MBZ11" s="1"/>
      <c r="MCA11" s="1"/>
      <c r="MCB11" s="1"/>
      <c r="MCC11" s="1"/>
      <c r="MCD11" s="1"/>
      <c r="MCE11" s="1"/>
      <c r="MCF11" s="1"/>
      <c r="MCG11" s="1"/>
      <c r="MCH11" s="1"/>
      <c r="MCI11" s="1"/>
      <c r="MCJ11" s="1"/>
      <c r="MCK11" s="1"/>
      <c r="MCL11" s="1"/>
      <c r="MCM11" s="1"/>
      <c r="MCN11" s="1"/>
      <c r="MCO11" s="1"/>
      <c r="MCP11" s="1"/>
      <c r="MCQ11" s="1"/>
      <c r="MCR11" s="1"/>
      <c r="MCS11" s="1"/>
      <c r="MCT11" s="1"/>
      <c r="MCU11" s="1"/>
      <c r="MCV11" s="1"/>
      <c r="MCW11" s="1"/>
      <c r="MCX11" s="1"/>
      <c r="MCY11" s="1"/>
      <c r="MCZ11" s="1"/>
      <c r="MDA11" s="1"/>
      <c r="MDB11" s="1"/>
      <c r="MDC11" s="1"/>
      <c r="MDD11" s="1"/>
      <c r="MDE11" s="1"/>
      <c r="MDF11" s="1"/>
      <c r="MDG11" s="1"/>
      <c r="MDH11" s="1"/>
      <c r="MDI11" s="1"/>
      <c r="MDJ11" s="1"/>
      <c r="MDK11" s="1"/>
      <c r="MDL11" s="1"/>
      <c r="MDM11" s="1"/>
      <c r="MDN11" s="1"/>
      <c r="MDO11" s="1"/>
      <c r="MDP11" s="1"/>
      <c r="MDQ11" s="1"/>
      <c r="MDR11" s="1"/>
      <c r="MDS11" s="1"/>
      <c r="MDT11" s="1"/>
      <c r="MDU11" s="1"/>
      <c r="MDV11" s="1"/>
      <c r="MDW11" s="1"/>
      <c r="MDX11" s="1"/>
      <c r="MDY11" s="1"/>
      <c r="MDZ11" s="1"/>
      <c r="MEA11" s="1"/>
      <c r="MEB11" s="1"/>
      <c r="MEC11" s="1"/>
      <c r="MED11" s="1"/>
      <c r="MEE11" s="1"/>
      <c r="MEF11" s="1"/>
      <c r="MEG11" s="1"/>
      <c r="MEH11" s="1"/>
      <c r="MEI11" s="1"/>
      <c r="MEJ11" s="1"/>
      <c r="MEK11" s="1"/>
      <c r="MEL11" s="1"/>
      <c r="MEM11" s="1"/>
      <c r="MEN11" s="1"/>
      <c r="MEO11" s="1"/>
      <c r="MEP11" s="1"/>
      <c r="MEQ11" s="1"/>
      <c r="MER11" s="1"/>
      <c r="MES11" s="1"/>
      <c r="MET11" s="1"/>
      <c r="MEU11" s="1"/>
      <c r="MEV11" s="1"/>
      <c r="MEW11" s="1"/>
      <c r="MEX11" s="1"/>
      <c r="MEY11" s="1"/>
      <c r="MEZ11" s="1"/>
      <c r="MFA11" s="1"/>
      <c r="MFB11" s="1"/>
      <c r="MFC11" s="1"/>
      <c r="MFD11" s="1"/>
      <c r="MFE11" s="1"/>
      <c r="MFF11" s="1"/>
      <c r="MFG11" s="1"/>
      <c r="MFH11" s="1"/>
      <c r="MFI11" s="1"/>
      <c r="MFJ11" s="1"/>
      <c r="MFK11" s="1"/>
      <c r="MFL11" s="1"/>
      <c r="MFM11" s="1"/>
      <c r="MFN11" s="1"/>
      <c r="MFO11" s="1"/>
      <c r="MFP11" s="1"/>
      <c r="MFQ11" s="1"/>
      <c r="MFR11" s="1"/>
      <c r="MFS11" s="1"/>
      <c r="MFT11" s="1"/>
      <c r="MFU11" s="1"/>
      <c r="MFV11" s="1"/>
      <c r="MFW11" s="1"/>
      <c r="MFX11" s="1"/>
      <c r="MFY11" s="1"/>
      <c r="MFZ11" s="1"/>
      <c r="MGA11" s="1"/>
      <c r="MGB11" s="1"/>
      <c r="MGC11" s="1"/>
      <c r="MGD11" s="1"/>
      <c r="MGE11" s="1"/>
      <c r="MGF11" s="1"/>
      <c r="MGG11" s="1"/>
      <c r="MGH11" s="1"/>
      <c r="MGI11" s="1"/>
      <c r="MGJ11" s="1"/>
      <c r="MGK11" s="1"/>
      <c r="MGL11" s="1"/>
      <c r="MGM11" s="1"/>
      <c r="MGN11" s="1"/>
      <c r="MGO11" s="1"/>
      <c r="MGP11" s="1"/>
      <c r="MGQ11" s="1"/>
      <c r="MGR11" s="1"/>
      <c r="MGS11" s="1"/>
      <c r="MGT11" s="1"/>
      <c r="MGU11" s="1"/>
      <c r="MGV11" s="1"/>
      <c r="MGW11" s="1"/>
      <c r="MGX11" s="1"/>
      <c r="MGY11" s="1"/>
      <c r="MGZ11" s="1"/>
      <c r="MHA11" s="1"/>
      <c r="MHB11" s="1"/>
      <c r="MHC11" s="1"/>
      <c r="MHD11" s="1"/>
      <c r="MHE11" s="1"/>
      <c r="MHF11" s="1"/>
      <c r="MHG11" s="1"/>
      <c r="MHH11" s="1"/>
      <c r="MHI11" s="1"/>
      <c r="MHJ11" s="1"/>
      <c r="MHK11" s="1"/>
      <c r="MHL11" s="1"/>
      <c r="MHM11" s="1"/>
      <c r="MHN11" s="1"/>
      <c r="MHO11" s="1"/>
      <c r="MHP11" s="1"/>
      <c r="MHQ11" s="1"/>
      <c r="MHR11" s="1"/>
      <c r="MHS11" s="1"/>
      <c r="MHT11" s="1"/>
      <c r="MHU11" s="1"/>
      <c r="MHV11" s="1"/>
      <c r="MHW11" s="1"/>
      <c r="MHX11" s="1"/>
      <c r="MHY11" s="1"/>
      <c r="MHZ11" s="1"/>
      <c r="MIA11" s="1"/>
      <c r="MIB11" s="1"/>
      <c r="MIC11" s="1"/>
      <c r="MID11" s="1"/>
      <c r="MIE11" s="1"/>
      <c r="MIF11" s="1"/>
      <c r="MIG11" s="1"/>
      <c r="MIH11" s="1"/>
      <c r="MII11" s="1"/>
      <c r="MIJ11" s="1"/>
      <c r="MIK11" s="1"/>
      <c r="MIL11" s="1"/>
      <c r="MIM11" s="1"/>
      <c r="MIN11" s="1"/>
      <c r="MIO11" s="1"/>
      <c r="MIP11" s="1"/>
      <c r="MIQ11" s="1"/>
      <c r="MIR11" s="1"/>
      <c r="MIS11" s="1"/>
      <c r="MIT11" s="1"/>
      <c r="MIU11" s="1"/>
      <c r="MIV11" s="1"/>
      <c r="MIW11" s="1"/>
      <c r="MIX11" s="1"/>
      <c r="MIY11" s="1"/>
      <c r="MIZ11" s="1"/>
      <c r="MJA11" s="1"/>
      <c r="MJB11" s="1"/>
      <c r="MJC11" s="1"/>
      <c r="MJD11" s="1"/>
      <c r="MJE11" s="1"/>
      <c r="MJF11" s="1"/>
      <c r="MJG11" s="1"/>
      <c r="MJH11" s="1"/>
      <c r="MJI11" s="1"/>
      <c r="MJJ11" s="1"/>
      <c r="MJK11" s="1"/>
      <c r="MJL11" s="1"/>
      <c r="MJM11" s="1"/>
      <c r="MJN11" s="1"/>
      <c r="MJO11" s="1"/>
      <c r="MJP11" s="1"/>
      <c r="MJQ11" s="1"/>
      <c r="MJR11" s="1"/>
      <c r="MJS11" s="1"/>
      <c r="MJT11" s="1"/>
      <c r="MJU11" s="1"/>
      <c r="MJV11" s="1"/>
      <c r="MJW11" s="1"/>
      <c r="MJX11" s="1"/>
      <c r="MJY11" s="1"/>
      <c r="MJZ11" s="1"/>
      <c r="MKA11" s="1"/>
      <c r="MKB11" s="1"/>
      <c r="MKC11" s="1"/>
      <c r="MKD11" s="1"/>
      <c r="MKE11" s="1"/>
      <c r="MKF11" s="1"/>
      <c r="MKG11" s="1"/>
      <c r="MKH11" s="1"/>
      <c r="MKI11" s="1"/>
      <c r="MKJ11" s="1"/>
      <c r="MKK11" s="1"/>
      <c r="MKL11" s="1"/>
      <c r="MKM11" s="1"/>
      <c r="MKN11" s="1"/>
      <c r="MKO11" s="1"/>
      <c r="MKP11" s="1"/>
      <c r="MKQ11" s="1"/>
      <c r="MKR11" s="1"/>
      <c r="MKS11" s="1"/>
      <c r="MKT11" s="1"/>
      <c r="MKU11" s="1"/>
      <c r="MKV11" s="1"/>
      <c r="MKW11" s="1"/>
      <c r="MKX11" s="1"/>
      <c r="MKY11" s="1"/>
      <c r="MKZ11" s="1"/>
      <c r="MLA11" s="1"/>
      <c r="MLB11" s="1"/>
      <c r="MLC11" s="1"/>
      <c r="MLD11" s="1"/>
      <c r="MLE11" s="1"/>
      <c r="MLF11" s="1"/>
      <c r="MLG11" s="1"/>
      <c r="MLH11" s="1"/>
      <c r="MLI11" s="1"/>
      <c r="MLJ11" s="1"/>
      <c r="MLK11" s="1"/>
      <c r="MLL11" s="1"/>
      <c r="MLM11" s="1"/>
      <c r="MLN11" s="1"/>
      <c r="MLO11" s="1"/>
      <c r="MLP11" s="1"/>
      <c r="MLQ11" s="1"/>
      <c r="MLR11" s="1"/>
      <c r="MLS11" s="1"/>
      <c r="MLT11" s="1"/>
      <c r="MLU11" s="1"/>
      <c r="MLV11" s="1"/>
      <c r="MLW11" s="1"/>
      <c r="MLX11" s="1"/>
      <c r="MLY11" s="1"/>
      <c r="MLZ11" s="1"/>
      <c r="MMA11" s="1"/>
      <c r="MMB11" s="1"/>
      <c r="MMC11" s="1"/>
      <c r="MMD11" s="1"/>
      <c r="MME11" s="1"/>
      <c r="MMF11" s="1"/>
      <c r="MMG11" s="1"/>
      <c r="MMH11" s="1"/>
      <c r="MMI11" s="1"/>
      <c r="MMJ11" s="1"/>
      <c r="MMK11" s="1"/>
      <c r="MML11" s="1"/>
      <c r="MMM11" s="1"/>
      <c r="MMN11" s="1"/>
      <c r="MMO11" s="1"/>
      <c r="MMP11" s="1"/>
      <c r="MMQ11" s="1"/>
      <c r="MMR11" s="1"/>
      <c r="MMS11" s="1"/>
      <c r="MMT11" s="1"/>
      <c r="MMU11" s="1"/>
      <c r="MMV11" s="1"/>
      <c r="MMW11" s="1"/>
      <c r="MMX11" s="1"/>
      <c r="MMY11" s="1"/>
      <c r="MMZ11" s="1"/>
      <c r="MNA11" s="1"/>
      <c r="MNB11" s="1"/>
      <c r="MNC11" s="1"/>
      <c r="MND11" s="1"/>
      <c r="MNE11" s="1"/>
      <c r="MNF11" s="1"/>
      <c r="MNG11" s="1"/>
      <c r="MNH11" s="1"/>
      <c r="MNI11" s="1"/>
      <c r="MNJ11" s="1"/>
      <c r="MNK11" s="1"/>
      <c r="MNL11" s="1"/>
      <c r="MNM11" s="1"/>
      <c r="MNN11" s="1"/>
      <c r="MNO11" s="1"/>
      <c r="MNP11" s="1"/>
      <c r="MNQ11" s="1"/>
      <c r="MNR11" s="1"/>
      <c r="MNS11" s="1"/>
      <c r="MNT11" s="1"/>
      <c r="MNU11" s="1"/>
      <c r="MNV11" s="1"/>
      <c r="MNW11" s="1"/>
      <c r="MNX11" s="1"/>
      <c r="MNY11" s="1"/>
      <c r="MNZ11" s="1"/>
      <c r="MOA11" s="1"/>
      <c r="MOB11" s="1"/>
      <c r="MOC11" s="1"/>
      <c r="MOD11" s="1"/>
      <c r="MOE11" s="1"/>
      <c r="MOF11" s="1"/>
      <c r="MOG11" s="1"/>
      <c r="MOH11" s="1"/>
      <c r="MOI11" s="1"/>
      <c r="MOJ11" s="1"/>
      <c r="MOK11" s="1"/>
      <c r="MOL11" s="1"/>
      <c r="MOM11" s="1"/>
      <c r="MON11" s="1"/>
      <c r="MOO11" s="1"/>
      <c r="MOP11" s="1"/>
      <c r="MOQ11" s="1"/>
      <c r="MOR11" s="1"/>
      <c r="MOS11" s="1"/>
      <c r="MOT11" s="1"/>
      <c r="MOU11" s="1"/>
      <c r="MOV11" s="1"/>
      <c r="MOW11" s="1"/>
      <c r="MOX11" s="1"/>
      <c r="MOY11" s="1"/>
      <c r="MOZ11" s="1"/>
      <c r="MPA11" s="1"/>
      <c r="MPB11" s="1"/>
      <c r="MPC11" s="1"/>
      <c r="MPD11" s="1"/>
      <c r="MPE11" s="1"/>
      <c r="MPF11" s="1"/>
      <c r="MPG11" s="1"/>
      <c r="MPH11" s="1"/>
      <c r="MPI11" s="1"/>
      <c r="MPJ11" s="1"/>
      <c r="MPK11" s="1"/>
      <c r="MPL11" s="1"/>
      <c r="MPM11" s="1"/>
      <c r="MPN11" s="1"/>
      <c r="MPO11" s="1"/>
      <c r="MPP11" s="1"/>
      <c r="MPQ11" s="1"/>
      <c r="MPR11" s="1"/>
      <c r="MPS11" s="1"/>
      <c r="MPT11" s="1"/>
      <c r="MPU11" s="1"/>
      <c r="MPV11" s="1"/>
      <c r="MPW11" s="1"/>
      <c r="MPX11" s="1"/>
      <c r="MPY11" s="1"/>
      <c r="MPZ11" s="1"/>
      <c r="MQA11" s="1"/>
      <c r="MQB11" s="1"/>
      <c r="MQC11" s="1"/>
      <c r="MQD11" s="1"/>
      <c r="MQE11" s="1"/>
      <c r="MQF11" s="1"/>
      <c r="MQG11" s="1"/>
      <c r="MQH11" s="1"/>
      <c r="MQI11" s="1"/>
      <c r="MQJ11" s="1"/>
      <c r="MQK11" s="1"/>
      <c r="MQL11" s="1"/>
      <c r="MQM11" s="1"/>
      <c r="MQN11" s="1"/>
      <c r="MQO11" s="1"/>
      <c r="MQP11" s="1"/>
      <c r="MQQ11" s="1"/>
      <c r="MQR11" s="1"/>
      <c r="MQS11" s="1"/>
      <c r="MQT11" s="1"/>
      <c r="MQU11" s="1"/>
      <c r="MQV11" s="1"/>
      <c r="MQW11" s="1"/>
      <c r="MQX11" s="1"/>
      <c r="MQY11" s="1"/>
      <c r="MQZ11" s="1"/>
      <c r="MRA11" s="1"/>
      <c r="MRB11" s="1"/>
      <c r="MRC11" s="1"/>
      <c r="MRD11" s="1"/>
      <c r="MRE11" s="1"/>
      <c r="MRF11" s="1"/>
      <c r="MRG11" s="1"/>
      <c r="MRH11" s="1"/>
      <c r="MRI11" s="1"/>
      <c r="MRJ11" s="1"/>
      <c r="MRK11" s="1"/>
      <c r="MRL11" s="1"/>
      <c r="MRM11" s="1"/>
      <c r="MRN11" s="1"/>
      <c r="MRO11" s="1"/>
      <c r="MRP11" s="1"/>
      <c r="MRQ11" s="1"/>
      <c r="MRR11" s="1"/>
      <c r="MRS11" s="1"/>
      <c r="MRT11" s="1"/>
      <c r="MRU11" s="1"/>
      <c r="MRV11" s="1"/>
      <c r="MRW11" s="1"/>
      <c r="MRX11" s="1"/>
      <c r="MRY11" s="1"/>
      <c r="MRZ11" s="1"/>
      <c r="MSA11" s="1"/>
      <c r="MSB11" s="1"/>
      <c r="MSC11" s="1"/>
      <c r="MSD11" s="1"/>
      <c r="MSE11" s="1"/>
      <c r="MSF11" s="1"/>
      <c r="MSG11" s="1"/>
      <c r="MSH11" s="1"/>
      <c r="MSI11" s="1"/>
      <c r="MSJ11" s="1"/>
      <c r="MSK11" s="1"/>
      <c r="MSL11" s="1"/>
      <c r="MSM11" s="1"/>
      <c r="MSN11" s="1"/>
      <c r="MSO11" s="1"/>
      <c r="MSP11" s="1"/>
      <c r="MSQ11" s="1"/>
      <c r="MSR11" s="1"/>
      <c r="MSS11" s="1"/>
      <c r="MST11" s="1"/>
      <c r="MSU11" s="1"/>
      <c r="MSV11" s="1"/>
      <c r="MSW11" s="1"/>
      <c r="MSX11" s="1"/>
      <c r="MSY11" s="1"/>
      <c r="MSZ11" s="1"/>
      <c r="MTA11" s="1"/>
      <c r="MTB11" s="1"/>
      <c r="MTC11" s="1"/>
      <c r="MTD11" s="1"/>
      <c r="MTE11" s="1"/>
      <c r="MTF11" s="1"/>
      <c r="MTG11" s="1"/>
      <c r="MTH11" s="1"/>
      <c r="MTI11" s="1"/>
      <c r="MTJ11" s="1"/>
      <c r="MTK11" s="1"/>
      <c r="MTL11" s="1"/>
      <c r="MTM11" s="1"/>
      <c r="MTN11" s="1"/>
      <c r="MTO11" s="1"/>
      <c r="MTP11" s="1"/>
      <c r="MTQ11" s="1"/>
      <c r="MTR11" s="1"/>
      <c r="MTS11" s="1"/>
      <c r="MTT11" s="1"/>
      <c r="MTU11" s="1"/>
      <c r="MTV11" s="1"/>
      <c r="MTW11" s="1"/>
      <c r="MTX11" s="1"/>
      <c r="MTY11" s="1"/>
      <c r="MTZ11" s="1"/>
      <c r="MUA11" s="1"/>
      <c r="MUB11" s="1"/>
      <c r="MUC11" s="1"/>
      <c r="MUD11" s="1"/>
      <c r="MUE11" s="1"/>
      <c r="MUF11" s="1"/>
      <c r="MUG11" s="1"/>
      <c r="MUH11" s="1"/>
      <c r="MUI11" s="1"/>
      <c r="MUJ11" s="1"/>
      <c r="MUK11" s="1"/>
      <c r="MUL11" s="1"/>
      <c r="MUM11" s="1"/>
      <c r="MUN11" s="1"/>
      <c r="MUO11" s="1"/>
      <c r="MUP11" s="1"/>
      <c r="MUQ11" s="1"/>
      <c r="MUR11" s="1"/>
      <c r="MUS11" s="1"/>
      <c r="MUT11" s="1"/>
      <c r="MUU11" s="1"/>
      <c r="MUV11" s="1"/>
      <c r="MUW11" s="1"/>
      <c r="MUX11" s="1"/>
      <c r="MUY11" s="1"/>
      <c r="MUZ11" s="1"/>
      <c r="MVA11" s="1"/>
      <c r="MVB11" s="1"/>
      <c r="MVC11" s="1"/>
      <c r="MVD11" s="1"/>
      <c r="MVE11" s="1"/>
      <c r="MVF11" s="1"/>
      <c r="MVG11" s="1"/>
      <c r="MVH11" s="1"/>
      <c r="MVI11" s="1"/>
      <c r="MVJ11" s="1"/>
      <c r="MVK11" s="1"/>
      <c r="MVL11" s="1"/>
      <c r="MVM11" s="1"/>
      <c r="MVN11" s="1"/>
      <c r="MVO11" s="1"/>
      <c r="MVP11" s="1"/>
      <c r="MVQ11" s="1"/>
      <c r="MVR11" s="1"/>
      <c r="MVS11" s="1"/>
      <c r="MVT11" s="1"/>
      <c r="MVU11" s="1"/>
      <c r="MVV11" s="1"/>
      <c r="MVW11" s="1"/>
      <c r="MVX11" s="1"/>
      <c r="MVY11" s="1"/>
      <c r="MVZ11" s="1"/>
      <c r="MWA11" s="1"/>
      <c r="MWB11" s="1"/>
      <c r="MWC11" s="1"/>
      <c r="MWD11" s="1"/>
      <c r="MWE11" s="1"/>
      <c r="MWF11" s="1"/>
      <c r="MWG11" s="1"/>
      <c r="MWH11" s="1"/>
      <c r="MWI11" s="1"/>
      <c r="MWJ11" s="1"/>
      <c r="MWK11" s="1"/>
      <c r="MWL11" s="1"/>
      <c r="MWM11" s="1"/>
      <c r="MWN11" s="1"/>
      <c r="MWO11" s="1"/>
      <c r="MWP11" s="1"/>
      <c r="MWQ11" s="1"/>
      <c r="MWR11" s="1"/>
      <c r="MWS11" s="1"/>
      <c r="MWT11" s="1"/>
      <c r="MWU11" s="1"/>
      <c r="MWV11" s="1"/>
      <c r="MWW11" s="1"/>
      <c r="MWX11" s="1"/>
      <c r="MWY11" s="1"/>
      <c r="MWZ11" s="1"/>
      <c r="MXA11" s="1"/>
      <c r="MXB11" s="1"/>
      <c r="MXC11" s="1"/>
      <c r="MXD11" s="1"/>
      <c r="MXE11" s="1"/>
      <c r="MXF11" s="1"/>
      <c r="MXG11" s="1"/>
      <c r="MXH11" s="1"/>
      <c r="MXI11" s="1"/>
      <c r="MXJ11" s="1"/>
      <c r="MXK11" s="1"/>
      <c r="MXL11" s="1"/>
      <c r="MXM11" s="1"/>
      <c r="MXN11" s="1"/>
      <c r="MXO11" s="1"/>
      <c r="MXP11" s="1"/>
      <c r="MXQ11" s="1"/>
      <c r="MXR11" s="1"/>
      <c r="MXS11" s="1"/>
      <c r="MXT11" s="1"/>
      <c r="MXU11" s="1"/>
      <c r="MXV11" s="1"/>
      <c r="MXW11" s="1"/>
      <c r="MXX11" s="1"/>
      <c r="MXY11" s="1"/>
      <c r="MXZ11" s="1"/>
      <c r="MYA11" s="1"/>
      <c r="MYB11" s="1"/>
      <c r="MYC11" s="1"/>
      <c r="MYD11" s="1"/>
      <c r="MYE11" s="1"/>
      <c r="MYF11" s="1"/>
      <c r="MYG11" s="1"/>
      <c r="MYH11" s="1"/>
      <c r="MYI11" s="1"/>
      <c r="MYJ11" s="1"/>
      <c r="MYK11" s="1"/>
      <c r="MYL11" s="1"/>
      <c r="MYM11" s="1"/>
      <c r="MYN11" s="1"/>
      <c r="MYO11" s="1"/>
      <c r="MYP11" s="1"/>
      <c r="MYQ11" s="1"/>
      <c r="MYR11" s="1"/>
      <c r="MYS11" s="1"/>
      <c r="MYT11" s="1"/>
      <c r="MYU11" s="1"/>
      <c r="MYV11" s="1"/>
      <c r="MYW11" s="1"/>
      <c r="MYX11" s="1"/>
      <c r="MYY11" s="1"/>
      <c r="MYZ11" s="1"/>
      <c r="MZA11" s="1"/>
      <c r="MZB11" s="1"/>
      <c r="MZC11" s="1"/>
      <c r="MZD11" s="1"/>
      <c r="MZE11" s="1"/>
      <c r="MZF11" s="1"/>
      <c r="MZG11" s="1"/>
      <c r="MZH11" s="1"/>
      <c r="MZI11" s="1"/>
      <c r="MZJ11" s="1"/>
      <c r="MZK11" s="1"/>
      <c r="MZL11" s="1"/>
      <c r="MZM11" s="1"/>
      <c r="MZN11" s="1"/>
      <c r="MZO11" s="1"/>
      <c r="MZP11" s="1"/>
      <c r="MZQ11" s="1"/>
      <c r="MZR11" s="1"/>
      <c r="MZS11" s="1"/>
      <c r="MZT11" s="1"/>
      <c r="MZU11" s="1"/>
      <c r="MZV11" s="1"/>
      <c r="MZW11" s="1"/>
      <c r="MZX11" s="1"/>
      <c r="MZY11" s="1"/>
      <c r="MZZ11" s="1"/>
      <c r="NAA11" s="1"/>
      <c r="NAB11" s="1"/>
      <c r="NAC11" s="1"/>
      <c r="NAD11" s="1"/>
      <c r="NAE11" s="1"/>
      <c r="NAF11" s="1"/>
      <c r="NAG11" s="1"/>
      <c r="NAH11" s="1"/>
      <c r="NAI11" s="1"/>
      <c r="NAJ11" s="1"/>
      <c r="NAK11" s="1"/>
      <c r="NAL11" s="1"/>
      <c r="NAM11" s="1"/>
      <c r="NAN11" s="1"/>
      <c r="NAO11" s="1"/>
      <c r="NAP11" s="1"/>
      <c r="NAQ11" s="1"/>
      <c r="NAR11" s="1"/>
      <c r="NAS11" s="1"/>
      <c r="NAT11" s="1"/>
      <c r="NAU11" s="1"/>
      <c r="NAV11" s="1"/>
      <c r="NAW11" s="1"/>
      <c r="NAX11" s="1"/>
      <c r="NAY11" s="1"/>
      <c r="NAZ11" s="1"/>
      <c r="NBA11" s="1"/>
      <c r="NBB11" s="1"/>
      <c r="NBC11" s="1"/>
      <c r="NBD11" s="1"/>
      <c r="NBE11" s="1"/>
      <c r="NBF11" s="1"/>
      <c r="NBG11" s="1"/>
      <c r="NBH11" s="1"/>
      <c r="NBI11" s="1"/>
      <c r="NBJ11" s="1"/>
      <c r="NBK11" s="1"/>
      <c r="NBL11" s="1"/>
      <c r="NBM11" s="1"/>
      <c r="NBN11" s="1"/>
      <c r="NBO11" s="1"/>
      <c r="NBP11" s="1"/>
      <c r="NBQ11" s="1"/>
      <c r="NBR11" s="1"/>
      <c r="NBS11" s="1"/>
      <c r="NBT11" s="1"/>
      <c r="NBU11" s="1"/>
      <c r="NBV11" s="1"/>
      <c r="NBW11" s="1"/>
      <c r="NBX11" s="1"/>
      <c r="NBY11" s="1"/>
      <c r="NBZ11" s="1"/>
      <c r="NCA11" s="1"/>
      <c r="NCB11" s="1"/>
      <c r="NCC11" s="1"/>
      <c r="NCD11" s="1"/>
      <c r="NCE11" s="1"/>
      <c r="NCF11" s="1"/>
      <c r="NCG11" s="1"/>
      <c r="NCH11" s="1"/>
      <c r="NCI11" s="1"/>
      <c r="NCJ11" s="1"/>
      <c r="NCK11" s="1"/>
      <c r="NCL11" s="1"/>
      <c r="NCM11" s="1"/>
      <c r="NCN11" s="1"/>
      <c r="NCO11" s="1"/>
      <c r="NCP11" s="1"/>
      <c r="NCQ11" s="1"/>
      <c r="NCR11" s="1"/>
      <c r="NCS11" s="1"/>
      <c r="NCT11" s="1"/>
      <c r="NCU11" s="1"/>
      <c r="NCV11" s="1"/>
      <c r="NCW11" s="1"/>
      <c r="NCX11" s="1"/>
      <c r="NCY11" s="1"/>
      <c r="NCZ11" s="1"/>
      <c r="NDA11" s="1"/>
      <c r="NDB11" s="1"/>
      <c r="NDC11" s="1"/>
      <c r="NDD11" s="1"/>
      <c r="NDE11" s="1"/>
      <c r="NDF11" s="1"/>
      <c r="NDG11" s="1"/>
      <c r="NDH11" s="1"/>
      <c r="NDI11" s="1"/>
      <c r="NDJ11" s="1"/>
      <c r="NDK11" s="1"/>
      <c r="NDL11" s="1"/>
      <c r="NDM11" s="1"/>
      <c r="NDN11" s="1"/>
      <c r="NDO11" s="1"/>
      <c r="NDP11" s="1"/>
      <c r="NDQ11" s="1"/>
      <c r="NDR11" s="1"/>
      <c r="NDS11" s="1"/>
      <c r="NDT11" s="1"/>
      <c r="NDU11" s="1"/>
      <c r="NDV11" s="1"/>
      <c r="NDW11" s="1"/>
      <c r="NDX11" s="1"/>
      <c r="NDY11" s="1"/>
      <c r="NDZ11" s="1"/>
      <c r="NEA11" s="1"/>
      <c r="NEB11" s="1"/>
      <c r="NEC11" s="1"/>
      <c r="NED11" s="1"/>
      <c r="NEE11" s="1"/>
      <c r="NEF11" s="1"/>
      <c r="NEG11" s="1"/>
      <c r="NEH11" s="1"/>
      <c r="NEI11" s="1"/>
      <c r="NEJ11" s="1"/>
      <c r="NEK11" s="1"/>
      <c r="NEL11" s="1"/>
      <c r="NEM11" s="1"/>
      <c r="NEN11" s="1"/>
      <c r="NEO11" s="1"/>
      <c r="NEP11" s="1"/>
      <c r="NEQ11" s="1"/>
      <c r="NER11" s="1"/>
      <c r="NES11" s="1"/>
      <c r="NET11" s="1"/>
      <c r="NEU11" s="1"/>
      <c r="NEV11" s="1"/>
      <c r="NEW11" s="1"/>
      <c r="NEX11" s="1"/>
      <c r="NEY11" s="1"/>
      <c r="NEZ11" s="1"/>
      <c r="NFA11" s="1"/>
      <c r="NFB11" s="1"/>
      <c r="NFC11" s="1"/>
      <c r="NFD11" s="1"/>
      <c r="NFE11" s="1"/>
      <c r="NFF11" s="1"/>
      <c r="NFG11" s="1"/>
      <c r="NFH11" s="1"/>
      <c r="NFI11" s="1"/>
      <c r="NFJ11" s="1"/>
      <c r="NFK11" s="1"/>
      <c r="NFL11" s="1"/>
      <c r="NFM11" s="1"/>
      <c r="NFN11" s="1"/>
      <c r="NFO11" s="1"/>
      <c r="NFP11" s="1"/>
      <c r="NFQ11" s="1"/>
      <c r="NFR11" s="1"/>
      <c r="NFS11" s="1"/>
      <c r="NFT11" s="1"/>
      <c r="NFU11" s="1"/>
      <c r="NFV11" s="1"/>
      <c r="NFW11" s="1"/>
      <c r="NFX11" s="1"/>
      <c r="NFY11" s="1"/>
      <c r="NFZ11" s="1"/>
      <c r="NGA11" s="1"/>
      <c r="NGB11" s="1"/>
      <c r="NGC11" s="1"/>
      <c r="NGD11" s="1"/>
      <c r="NGE11" s="1"/>
      <c r="NGF11" s="1"/>
      <c r="NGG11" s="1"/>
      <c r="NGH11" s="1"/>
      <c r="NGI11" s="1"/>
      <c r="NGJ11" s="1"/>
      <c r="NGK11" s="1"/>
      <c r="NGL11" s="1"/>
      <c r="NGM11" s="1"/>
      <c r="NGN11" s="1"/>
      <c r="NGO11" s="1"/>
      <c r="NGP11" s="1"/>
      <c r="NGQ11" s="1"/>
      <c r="NGR11" s="1"/>
      <c r="NGS11" s="1"/>
      <c r="NGT11" s="1"/>
      <c r="NGU11" s="1"/>
      <c r="NGV11" s="1"/>
      <c r="NGW11" s="1"/>
      <c r="NGX11" s="1"/>
      <c r="NGY11" s="1"/>
      <c r="NGZ11" s="1"/>
      <c r="NHA11" s="1"/>
      <c r="NHB11" s="1"/>
      <c r="NHC11" s="1"/>
      <c r="NHD11" s="1"/>
      <c r="NHE11" s="1"/>
      <c r="NHF11" s="1"/>
      <c r="NHG11" s="1"/>
      <c r="NHH11" s="1"/>
      <c r="NHI11" s="1"/>
      <c r="NHJ11" s="1"/>
      <c r="NHK11" s="1"/>
      <c r="NHL11" s="1"/>
      <c r="NHM11" s="1"/>
      <c r="NHN11" s="1"/>
      <c r="NHO11" s="1"/>
      <c r="NHP11" s="1"/>
      <c r="NHQ11" s="1"/>
      <c r="NHR11" s="1"/>
      <c r="NHS11" s="1"/>
      <c r="NHT11" s="1"/>
      <c r="NHU11" s="1"/>
      <c r="NHV11" s="1"/>
      <c r="NHW11" s="1"/>
      <c r="NHX11" s="1"/>
      <c r="NHY11" s="1"/>
      <c r="NHZ11" s="1"/>
      <c r="NIA11" s="1"/>
      <c r="NIB11" s="1"/>
      <c r="NIC11" s="1"/>
      <c r="NID11" s="1"/>
      <c r="NIE11" s="1"/>
      <c r="NIF11" s="1"/>
      <c r="NIG11" s="1"/>
      <c r="NIH11" s="1"/>
      <c r="NII11" s="1"/>
      <c r="NIJ11" s="1"/>
      <c r="NIK11" s="1"/>
      <c r="NIL11" s="1"/>
      <c r="NIM11" s="1"/>
      <c r="NIN11" s="1"/>
      <c r="NIO11" s="1"/>
      <c r="NIP11" s="1"/>
      <c r="NIQ11" s="1"/>
      <c r="NIR11" s="1"/>
      <c r="NIS11" s="1"/>
      <c r="NIT11" s="1"/>
      <c r="NIU11" s="1"/>
      <c r="NIV11" s="1"/>
      <c r="NIW11" s="1"/>
      <c r="NIX11" s="1"/>
      <c r="NIY11" s="1"/>
      <c r="NIZ11" s="1"/>
      <c r="NJA11" s="1"/>
      <c r="NJB11" s="1"/>
      <c r="NJC11" s="1"/>
      <c r="NJD11" s="1"/>
      <c r="NJE11" s="1"/>
      <c r="NJF11" s="1"/>
      <c r="NJG11" s="1"/>
      <c r="NJH11" s="1"/>
      <c r="NJI11" s="1"/>
      <c r="NJJ11" s="1"/>
      <c r="NJK11" s="1"/>
      <c r="NJL11" s="1"/>
      <c r="NJM11" s="1"/>
      <c r="NJN11" s="1"/>
      <c r="NJO11" s="1"/>
      <c r="NJP11" s="1"/>
      <c r="NJQ11" s="1"/>
      <c r="NJR11" s="1"/>
      <c r="NJS11" s="1"/>
      <c r="NJT11" s="1"/>
      <c r="NJU11" s="1"/>
      <c r="NJV11" s="1"/>
      <c r="NJW11" s="1"/>
      <c r="NJX11" s="1"/>
      <c r="NJY11" s="1"/>
      <c r="NJZ11" s="1"/>
      <c r="NKA11" s="1"/>
      <c r="NKB11" s="1"/>
      <c r="NKC11" s="1"/>
      <c r="NKD11" s="1"/>
      <c r="NKE11" s="1"/>
      <c r="NKF11" s="1"/>
      <c r="NKG11" s="1"/>
      <c r="NKH11" s="1"/>
      <c r="NKI11" s="1"/>
      <c r="NKJ11" s="1"/>
      <c r="NKK11" s="1"/>
      <c r="NKL11" s="1"/>
      <c r="NKM11" s="1"/>
      <c r="NKN11" s="1"/>
      <c r="NKO11" s="1"/>
      <c r="NKP11" s="1"/>
      <c r="NKQ11" s="1"/>
      <c r="NKR11" s="1"/>
      <c r="NKS11" s="1"/>
      <c r="NKT11" s="1"/>
      <c r="NKU11" s="1"/>
      <c r="NKV11" s="1"/>
      <c r="NKW11" s="1"/>
      <c r="NKX11" s="1"/>
      <c r="NKY11" s="1"/>
      <c r="NKZ11" s="1"/>
      <c r="NLA11" s="1"/>
      <c r="NLB11" s="1"/>
      <c r="NLC11" s="1"/>
      <c r="NLD11" s="1"/>
      <c r="NLE11" s="1"/>
      <c r="NLF11" s="1"/>
      <c r="NLG11" s="1"/>
      <c r="NLH11" s="1"/>
      <c r="NLI11" s="1"/>
      <c r="NLJ11" s="1"/>
      <c r="NLK11" s="1"/>
      <c r="NLL11" s="1"/>
      <c r="NLM11" s="1"/>
      <c r="NLN11" s="1"/>
      <c r="NLO11" s="1"/>
      <c r="NLP11" s="1"/>
      <c r="NLQ11" s="1"/>
      <c r="NLR11" s="1"/>
      <c r="NLS11" s="1"/>
      <c r="NLT11" s="1"/>
      <c r="NLU11" s="1"/>
      <c r="NLV11" s="1"/>
      <c r="NLW11" s="1"/>
      <c r="NLX11" s="1"/>
      <c r="NLY11" s="1"/>
      <c r="NLZ11" s="1"/>
      <c r="NMA11" s="1"/>
      <c r="NMB11" s="1"/>
      <c r="NMC11" s="1"/>
      <c r="NMD11" s="1"/>
      <c r="NME11" s="1"/>
      <c r="NMF11" s="1"/>
      <c r="NMG11" s="1"/>
      <c r="NMH11" s="1"/>
      <c r="NMI11" s="1"/>
      <c r="NMJ11" s="1"/>
      <c r="NMK11" s="1"/>
      <c r="NML11" s="1"/>
      <c r="NMM11" s="1"/>
      <c r="NMN11" s="1"/>
      <c r="NMO11" s="1"/>
      <c r="NMP11" s="1"/>
      <c r="NMQ11" s="1"/>
      <c r="NMR11" s="1"/>
      <c r="NMS11" s="1"/>
      <c r="NMT11" s="1"/>
      <c r="NMU11" s="1"/>
      <c r="NMV11" s="1"/>
      <c r="NMW11" s="1"/>
      <c r="NMX11" s="1"/>
      <c r="NMY11" s="1"/>
      <c r="NMZ11" s="1"/>
      <c r="NNA11" s="1"/>
      <c r="NNB11" s="1"/>
      <c r="NNC11" s="1"/>
      <c r="NND11" s="1"/>
      <c r="NNE11" s="1"/>
      <c r="NNF11" s="1"/>
      <c r="NNG11" s="1"/>
      <c r="NNH11" s="1"/>
      <c r="NNI11" s="1"/>
      <c r="NNJ11" s="1"/>
      <c r="NNK11" s="1"/>
      <c r="NNL11" s="1"/>
      <c r="NNM11" s="1"/>
      <c r="NNN11" s="1"/>
      <c r="NNO11" s="1"/>
      <c r="NNP11" s="1"/>
      <c r="NNQ11" s="1"/>
      <c r="NNR11" s="1"/>
      <c r="NNS11" s="1"/>
      <c r="NNT11" s="1"/>
      <c r="NNU11" s="1"/>
      <c r="NNV11" s="1"/>
      <c r="NNW11" s="1"/>
      <c r="NNX11" s="1"/>
      <c r="NNY11" s="1"/>
      <c r="NNZ11" s="1"/>
      <c r="NOA11" s="1"/>
      <c r="NOB11" s="1"/>
      <c r="NOC11" s="1"/>
      <c r="NOD11" s="1"/>
      <c r="NOE11" s="1"/>
      <c r="NOF11" s="1"/>
      <c r="NOG11" s="1"/>
      <c r="NOH11" s="1"/>
      <c r="NOI11" s="1"/>
      <c r="NOJ11" s="1"/>
      <c r="NOK11" s="1"/>
      <c r="NOL11" s="1"/>
      <c r="NOM11" s="1"/>
      <c r="NON11" s="1"/>
      <c r="NOO11" s="1"/>
      <c r="NOP11" s="1"/>
      <c r="NOQ11" s="1"/>
      <c r="NOR11" s="1"/>
      <c r="NOS11" s="1"/>
      <c r="NOT11" s="1"/>
      <c r="NOU11" s="1"/>
      <c r="NOV11" s="1"/>
      <c r="NOW11" s="1"/>
      <c r="NOX11" s="1"/>
      <c r="NOY11" s="1"/>
      <c r="NOZ11" s="1"/>
      <c r="NPA11" s="1"/>
      <c r="NPB11" s="1"/>
      <c r="NPC11" s="1"/>
      <c r="NPD11" s="1"/>
      <c r="NPE11" s="1"/>
      <c r="NPF11" s="1"/>
      <c r="NPG11" s="1"/>
      <c r="NPH11" s="1"/>
      <c r="NPI11" s="1"/>
      <c r="NPJ11" s="1"/>
      <c r="NPK11" s="1"/>
      <c r="NPL11" s="1"/>
      <c r="NPM11" s="1"/>
      <c r="NPN11" s="1"/>
      <c r="NPO11" s="1"/>
      <c r="NPP11" s="1"/>
      <c r="NPQ11" s="1"/>
      <c r="NPR11" s="1"/>
      <c r="NPS11" s="1"/>
      <c r="NPT11" s="1"/>
      <c r="NPU11" s="1"/>
      <c r="NPV11" s="1"/>
      <c r="NPW11" s="1"/>
      <c r="NPX11" s="1"/>
      <c r="NPY11" s="1"/>
      <c r="NPZ11" s="1"/>
      <c r="NQA11" s="1"/>
      <c r="NQB11" s="1"/>
      <c r="NQC11" s="1"/>
      <c r="NQD11" s="1"/>
      <c r="NQE11" s="1"/>
      <c r="NQF11" s="1"/>
      <c r="NQG11" s="1"/>
      <c r="NQH11" s="1"/>
      <c r="NQI11" s="1"/>
      <c r="NQJ11" s="1"/>
      <c r="NQK11" s="1"/>
      <c r="NQL11" s="1"/>
      <c r="NQM11" s="1"/>
      <c r="NQN11" s="1"/>
      <c r="NQO11" s="1"/>
      <c r="NQP11" s="1"/>
      <c r="NQQ11" s="1"/>
      <c r="NQR11" s="1"/>
      <c r="NQS11" s="1"/>
      <c r="NQT11" s="1"/>
      <c r="NQU11" s="1"/>
      <c r="NQV11" s="1"/>
      <c r="NQW11" s="1"/>
      <c r="NQX11" s="1"/>
      <c r="NQY11" s="1"/>
      <c r="NQZ11" s="1"/>
      <c r="NRA11" s="1"/>
      <c r="NRB11" s="1"/>
      <c r="NRC11" s="1"/>
      <c r="NRD11" s="1"/>
      <c r="NRE11" s="1"/>
      <c r="NRF11" s="1"/>
      <c r="NRG11" s="1"/>
      <c r="NRH11" s="1"/>
      <c r="NRI11" s="1"/>
      <c r="NRJ11" s="1"/>
      <c r="NRK11" s="1"/>
      <c r="NRL11" s="1"/>
      <c r="NRM11" s="1"/>
      <c r="NRN11" s="1"/>
      <c r="NRO11" s="1"/>
      <c r="NRP11" s="1"/>
      <c r="NRQ11" s="1"/>
      <c r="NRR11" s="1"/>
      <c r="NRS11" s="1"/>
      <c r="NRT11" s="1"/>
      <c r="NRU11" s="1"/>
      <c r="NRV11" s="1"/>
      <c r="NRW11" s="1"/>
      <c r="NRX11" s="1"/>
      <c r="NRY11" s="1"/>
      <c r="NRZ11" s="1"/>
      <c r="NSA11" s="1"/>
      <c r="NSB11" s="1"/>
      <c r="NSC11" s="1"/>
      <c r="NSD11" s="1"/>
      <c r="NSE11" s="1"/>
      <c r="NSF11" s="1"/>
      <c r="NSG11" s="1"/>
      <c r="NSH11" s="1"/>
      <c r="NSI11" s="1"/>
      <c r="NSJ11" s="1"/>
      <c r="NSK11" s="1"/>
      <c r="NSL11" s="1"/>
      <c r="NSM11" s="1"/>
      <c r="NSN11" s="1"/>
      <c r="NSO11" s="1"/>
      <c r="NSP11" s="1"/>
      <c r="NSQ11" s="1"/>
      <c r="NSR11" s="1"/>
      <c r="NSS11" s="1"/>
      <c r="NST11" s="1"/>
      <c r="NSU11" s="1"/>
      <c r="NSV11" s="1"/>
      <c r="NSW11" s="1"/>
      <c r="NSX11" s="1"/>
      <c r="NSY11" s="1"/>
      <c r="NSZ11" s="1"/>
      <c r="NTA11" s="1"/>
      <c r="NTB11" s="1"/>
      <c r="NTC11" s="1"/>
      <c r="NTD11" s="1"/>
      <c r="NTE11" s="1"/>
      <c r="NTF11" s="1"/>
      <c r="NTG11" s="1"/>
      <c r="NTH11" s="1"/>
      <c r="NTI11" s="1"/>
      <c r="NTJ11" s="1"/>
      <c r="NTK11" s="1"/>
      <c r="NTL11" s="1"/>
      <c r="NTM11" s="1"/>
      <c r="NTN11" s="1"/>
      <c r="NTO11" s="1"/>
      <c r="NTP11" s="1"/>
      <c r="NTQ11" s="1"/>
      <c r="NTR11" s="1"/>
      <c r="NTS11" s="1"/>
      <c r="NTT11" s="1"/>
      <c r="NTU11" s="1"/>
      <c r="NTV11" s="1"/>
      <c r="NTW11" s="1"/>
      <c r="NTX11" s="1"/>
      <c r="NTY11" s="1"/>
      <c r="NTZ11" s="1"/>
      <c r="NUA11" s="1"/>
      <c r="NUB11" s="1"/>
      <c r="NUC11" s="1"/>
      <c r="NUD11" s="1"/>
      <c r="NUE11" s="1"/>
      <c r="NUF11" s="1"/>
      <c r="NUG11" s="1"/>
      <c r="NUH11" s="1"/>
      <c r="NUI11" s="1"/>
      <c r="NUJ11" s="1"/>
      <c r="NUK11" s="1"/>
      <c r="NUL11" s="1"/>
      <c r="NUM11" s="1"/>
      <c r="NUN11" s="1"/>
      <c r="NUO11" s="1"/>
      <c r="NUP11" s="1"/>
      <c r="NUQ11" s="1"/>
      <c r="NUR11" s="1"/>
      <c r="NUS11" s="1"/>
      <c r="NUT11" s="1"/>
      <c r="NUU11" s="1"/>
      <c r="NUV11" s="1"/>
      <c r="NUW11" s="1"/>
      <c r="NUX11" s="1"/>
      <c r="NUY11" s="1"/>
      <c r="NUZ11" s="1"/>
      <c r="NVA11" s="1"/>
      <c r="NVB11" s="1"/>
      <c r="NVC11" s="1"/>
      <c r="NVD11" s="1"/>
      <c r="NVE11" s="1"/>
      <c r="NVF11" s="1"/>
      <c r="NVG11" s="1"/>
      <c r="NVH11" s="1"/>
      <c r="NVI11" s="1"/>
      <c r="NVJ11" s="1"/>
      <c r="NVK11" s="1"/>
      <c r="NVL11" s="1"/>
      <c r="NVM11" s="1"/>
      <c r="NVN11" s="1"/>
      <c r="NVO11" s="1"/>
      <c r="NVP11" s="1"/>
      <c r="NVQ11" s="1"/>
      <c r="NVR11" s="1"/>
      <c r="NVS11" s="1"/>
      <c r="NVT11" s="1"/>
      <c r="NVU11" s="1"/>
      <c r="NVV11" s="1"/>
      <c r="NVW11" s="1"/>
      <c r="NVX11" s="1"/>
      <c r="NVY11" s="1"/>
      <c r="NVZ11" s="1"/>
      <c r="NWA11" s="1"/>
      <c r="NWB11" s="1"/>
      <c r="NWC11" s="1"/>
      <c r="NWD11" s="1"/>
      <c r="NWE11" s="1"/>
      <c r="NWF11" s="1"/>
      <c r="NWG11" s="1"/>
      <c r="NWH11" s="1"/>
      <c r="NWI11" s="1"/>
      <c r="NWJ11" s="1"/>
      <c r="NWK11" s="1"/>
      <c r="NWL11" s="1"/>
      <c r="NWM11" s="1"/>
      <c r="NWN11" s="1"/>
      <c r="NWO11" s="1"/>
      <c r="NWP11" s="1"/>
      <c r="NWQ11" s="1"/>
      <c r="NWR11" s="1"/>
      <c r="NWS11" s="1"/>
      <c r="NWT11" s="1"/>
      <c r="NWU11" s="1"/>
      <c r="NWV11" s="1"/>
      <c r="NWW11" s="1"/>
      <c r="NWX11" s="1"/>
      <c r="NWY11" s="1"/>
      <c r="NWZ11" s="1"/>
      <c r="NXA11" s="1"/>
      <c r="NXB11" s="1"/>
      <c r="NXC11" s="1"/>
      <c r="NXD11" s="1"/>
      <c r="NXE11" s="1"/>
      <c r="NXF11" s="1"/>
      <c r="NXG11" s="1"/>
      <c r="NXH11" s="1"/>
      <c r="NXI11" s="1"/>
      <c r="NXJ11" s="1"/>
      <c r="NXK11" s="1"/>
      <c r="NXL11" s="1"/>
      <c r="NXM11" s="1"/>
      <c r="NXN11" s="1"/>
      <c r="NXO11" s="1"/>
      <c r="NXP11" s="1"/>
      <c r="NXQ11" s="1"/>
      <c r="NXR11" s="1"/>
      <c r="NXS11" s="1"/>
      <c r="NXT11" s="1"/>
      <c r="NXU11" s="1"/>
      <c r="NXV11" s="1"/>
      <c r="NXW11" s="1"/>
      <c r="NXX11" s="1"/>
      <c r="NXY11" s="1"/>
      <c r="NXZ11" s="1"/>
      <c r="NYA11" s="1"/>
      <c r="NYB11" s="1"/>
      <c r="NYC11" s="1"/>
      <c r="NYD11" s="1"/>
      <c r="NYE11" s="1"/>
      <c r="NYF11" s="1"/>
      <c r="NYG11" s="1"/>
      <c r="NYH11" s="1"/>
      <c r="NYI11" s="1"/>
      <c r="NYJ11" s="1"/>
      <c r="NYK11" s="1"/>
      <c r="NYL11" s="1"/>
      <c r="NYM11" s="1"/>
      <c r="NYN11" s="1"/>
      <c r="NYO11" s="1"/>
      <c r="NYP11" s="1"/>
      <c r="NYQ11" s="1"/>
      <c r="NYR11" s="1"/>
      <c r="NYS11" s="1"/>
      <c r="NYT11" s="1"/>
      <c r="NYU11" s="1"/>
      <c r="NYV11" s="1"/>
      <c r="NYW11" s="1"/>
      <c r="NYX11" s="1"/>
      <c r="NYY11" s="1"/>
      <c r="NYZ11" s="1"/>
      <c r="NZA11" s="1"/>
      <c r="NZB11" s="1"/>
      <c r="NZC11" s="1"/>
      <c r="NZD11" s="1"/>
      <c r="NZE11" s="1"/>
      <c r="NZF11" s="1"/>
      <c r="NZG11" s="1"/>
      <c r="NZH11" s="1"/>
      <c r="NZI11" s="1"/>
      <c r="NZJ11" s="1"/>
      <c r="NZK11" s="1"/>
      <c r="NZL11" s="1"/>
      <c r="NZM11" s="1"/>
      <c r="NZN11" s="1"/>
      <c r="NZO11" s="1"/>
      <c r="NZP11" s="1"/>
      <c r="NZQ11" s="1"/>
      <c r="NZR11" s="1"/>
      <c r="NZS11" s="1"/>
      <c r="NZT11" s="1"/>
      <c r="NZU11" s="1"/>
      <c r="NZV11" s="1"/>
      <c r="NZW11" s="1"/>
      <c r="NZX11" s="1"/>
      <c r="NZY11" s="1"/>
      <c r="NZZ11" s="1"/>
      <c r="OAA11" s="1"/>
      <c r="OAB11" s="1"/>
      <c r="OAC11" s="1"/>
      <c r="OAD11" s="1"/>
      <c r="OAE11" s="1"/>
      <c r="OAF11" s="1"/>
      <c r="OAG11" s="1"/>
      <c r="OAH11" s="1"/>
      <c r="OAI11" s="1"/>
      <c r="OAJ11" s="1"/>
      <c r="OAK11" s="1"/>
      <c r="OAL11" s="1"/>
      <c r="OAM11" s="1"/>
      <c r="OAN11" s="1"/>
      <c r="OAO11" s="1"/>
      <c r="OAP11" s="1"/>
      <c r="OAQ11" s="1"/>
      <c r="OAR11" s="1"/>
      <c r="OAS11" s="1"/>
      <c r="OAT11" s="1"/>
      <c r="OAU11" s="1"/>
      <c r="OAV11" s="1"/>
      <c r="OAW11" s="1"/>
      <c r="OAX11" s="1"/>
      <c r="OAY11" s="1"/>
      <c r="OAZ11" s="1"/>
      <c r="OBA11" s="1"/>
      <c r="OBB11" s="1"/>
      <c r="OBC11" s="1"/>
      <c r="OBD11" s="1"/>
      <c r="OBE11" s="1"/>
      <c r="OBF11" s="1"/>
      <c r="OBG11" s="1"/>
      <c r="OBH11" s="1"/>
      <c r="OBI11" s="1"/>
      <c r="OBJ11" s="1"/>
      <c r="OBK11" s="1"/>
      <c r="OBL11" s="1"/>
      <c r="OBM11" s="1"/>
      <c r="OBN11" s="1"/>
      <c r="OBO11" s="1"/>
      <c r="OBP11" s="1"/>
      <c r="OBQ11" s="1"/>
      <c r="OBR11" s="1"/>
      <c r="OBS11" s="1"/>
      <c r="OBT11" s="1"/>
      <c r="OBU11" s="1"/>
      <c r="OBV11" s="1"/>
      <c r="OBW11" s="1"/>
      <c r="OBX11" s="1"/>
      <c r="OBY11" s="1"/>
      <c r="OBZ11" s="1"/>
      <c r="OCA11" s="1"/>
      <c r="OCB11" s="1"/>
      <c r="OCC11" s="1"/>
      <c r="OCD11" s="1"/>
      <c r="OCE11" s="1"/>
      <c r="OCF11" s="1"/>
      <c r="OCG11" s="1"/>
      <c r="OCH11" s="1"/>
      <c r="OCI11" s="1"/>
      <c r="OCJ11" s="1"/>
      <c r="OCK11" s="1"/>
      <c r="OCL11" s="1"/>
      <c r="OCM11" s="1"/>
      <c r="OCN11" s="1"/>
      <c r="OCO11" s="1"/>
      <c r="OCP11" s="1"/>
      <c r="OCQ11" s="1"/>
      <c r="OCR11" s="1"/>
      <c r="OCS11" s="1"/>
      <c r="OCT11" s="1"/>
      <c r="OCU11" s="1"/>
      <c r="OCV11" s="1"/>
      <c r="OCW11" s="1"/>
      <c r="OCX11" s="1"/>
      <c r="OCY11" s="1"/>
      <c r="OCZ11" s="1"/>
      <c r="ODA11" s="1"/>
      <c r="ODB11" s="1"/>
      <c r="ODC11" s="1"/>
      <c r="ODD11" s="1"/>
      <c r="ODE11" s="1"/>
      <c r="ODF11" s="1"/>
      <c r="ODG11" s="1"/>
      <c r="ODH11" s="1"/>
      <c r="ODI11" s="1"/>
      <c r="ODJ11" s="1"/>
      <c r="ODK11" s="1"/>
      <c r="ODL11" s="1"/>
      <c r="ODM11" s="1"/>
      <c r="ODN11" s="1"/>
      <c r="ODO11" s="1"/>
      <c r="ODP11" s="1"/>
      <c r="ODQ11" s="1"/>
      <c r="ODR11" s="1"/>
      <c r="ODS11" s="1"/>
      <c r="ODT11" s="1"/>
      <c r="ODU11" s="1"/>
      <c r="ODV11" s="1"/>
      <c r="ODW11" s="1"/>
      <c r="ODX11" s="1"/>
      <c r="ODY11" s="1"/>
      <c r="ODZ11" s="1"/>
      <c r="OEA11" s="1"/>
      <c r="OEB11" s="1"/>
      <c r="OEC11" s="1"/>
      <c r="OED11" s="1"/>
      <c r="OEE11" s="1"/>
      <c r="OEF11" s="1"/>
      <c r="OEG11" s="1"/>
      <c r="OEH11" s="1"/>
      <c r="OEI11" s="1"/>
      <c r="OEJ11" s="1"/>
      <c r="OEK11" s="1"/>
      <c r="OEL11" s="1"/>
      <c r="OEM11" s="1"/>
      <c r="OEN11" s="1"/>
      <c r="OEO11" s="1"/>
      <c r="OEP11" s="1"/>
      <c r="OEQ11" s="1"/>
      <c r="OER11" s="1"/>
      <c r="OES11" s="1"/>
      <c r="OET11" s="1"/>
      <c r="OEU11" s="1"/>
      <c r="OEV11" s="1"/>
      <c r="OEW11" s="1"/>
      <c r="OEX11" s="1"/>
      <c r="OEY11" s="1"/>
      <c r="OEZ11" s="1"/>
      <c r="OFA11" s="1"/>
      <c r="OFB11" s="1"/>
      <c r="OFC11" s="1"/>
      <c r="OFD11" s="1"/>
      <c r="OFE11" s="1"/>
      <c r="OFF11" s="1"/>
      <c r="OFG11" s="1"/>
      <c r="OFH11" s="1"/>
      <c r="OFI11" s="1"/>
      <c r="OFJ11" s="1"/>
      <c r="OFK11" s="1"/>
      <c r="OFL11" s="1"/>
      <c r="OFM11" s="1"/>
      <c r="OFN11" s="1"/>
      <c r="OFO11" s="1"/>
      <c r="OFP11" s="1"/>
      <c r="OFQ11" s="1"/>
      <c r="OFR11" s="1"/>
      <c r="OFS11" s="1"/>
      <c r="OFT11" s="1"/>
      <c r="OFU11" s="1"/>
      <c r="OFV11" s="1"/>
      <c r="OFW11" s="1"/>
      <c r="OFX11" s="1"/>
      <c r="OFY11" s="1"/>
      <c r="OFZ11" s="1"/>
      <c r="OGA11" s="1"/>
      <c r="OGB11" s="1"/>
      <c r="OGC11" s="1"/>
      <c r="OGD11" s="1"/>
      <c r="OGE11" s="1"/>
      <c r="OGF11" s="1"/>
      <c r="OGG11" s="1"/>
      <c r="OGH11" s="1"/>
      <c r="OGI11" s="1"/>
      <c r="OGJ11" s="1"/>
      <c r="OGK11" s="1"/>
      <c r="OGL11" s="1"/>
      <c r="OGM11" s="1"/>
      <c r="OGN11" s="1"/>
      <c r="OGO11" s="1"/>
      <c r="OGP11" s="1"/>
      <c r="OGQ11" s="1"/>
      <c r="OGR11" s="1"/>
      <c r="OGS11" s="1"/>
      <c r="OGT11" s="1"/>
      <c r="OGU11" s="1"/>
      <c r="OGV11" s="1"/>
      <c r="OGW11" s="1"/>
      <c r="OGX11" s="1"/>
      <c r="OGY11" s="1"/>
      <c r="OGZ11" s="1"/>
      <c r="OHA11" s="1"/>
      <c r="OHB11" s="1"/>
      <c r="OHC11" s="1"/>
      <c r="OHD11" s="1"/>
      <c r="OHE11" s="1"/>
      <c r="OHF11" s="1"/>
      <c r="OHG11" s="1"/>
      <c r="OHH11" s="1"/>
      <c r="OHI11" s="1"/>
      <c r="OHJ11" s="1"/>
      <c r="OHK11" s="1"/>
      <c r="OHL11" s="1"/>
      <c r="OHM11" s="1"/>
      <c r="OHN11" s="1"/>
      <c r="OHO11" s="1"/>
      <c r="OHP11" s="1"/>
      <c r="OHQ11" s="1"/>
      <c r="OHR11" s="1"/>
      <c r="OHS11" s="1"/>
      <c r="OHT11" s="1"/>
      <c r="OHU11" s="1"/>
      <c r="OHV11" s="1"/>
      <c r="OHW11" s="1"/>
      <c r="OHX11" s="1"/>
      <c r="OHY11" s="1"/>
      <c r="OHZ11" s="1"/>
      <c r="OIA11" s="1"/>
      <c r="OIB11" s="1"/>
      <c r="OIC11" s="1"/>
      <c r="OID11" s="1"/>
      <c r="OIE11" s="1"/>
      <c r="OIF11" s="1"/>
      <c r="OIG11" s="1"/>
      <c r="OIH11" s="1"/>
      <c r="OII11" s="1"/>
      <c r="OIJ11" s="1"/>
      <c r="OIK11" s="1"/>
      <c r="OIL11" s="1"/>
      <c r="OIM11" s="1"/>
      <c r="OIN11" s="1"/>
      <c r="OIO11" s="1"/>
      <c r="OIP11" s="1"/>
      <c r="OIQ11" s="1"/>
      <c r="OIR11" s="1"/>
      <c r="OIS11" s="1"/>
      <c r="OIT11" s="1"/>
      <c r="OIU11" s="1"/>
      <c r="OIV11" s="1"/>
      <c r="OIW11" s="1"/>
      <c r="OIX11" s="1"/>
      <c r="OIY11" s="1"/>
      <c r="OIZ11" s="1"/>
      <c r="OJA11" s="1"/>
      <c r="OJB11" s="1"/>
      <c r="OJC11" s="1"/>
      <c r="OJD11" s="1"/>
      <c r="OJE11" s="1"/>
      <c r="OJF11" s="1"/>
      <c r="OJG11" s="1"/>
      <c r="OJH11" s="1"/>
      <c r="OJI11" s="1"/>
      <c r="OJJ11" s="1"/>
      <c r="OJK11" s="1"/>
      <c r="OJL11" s="1"/>
      <c r="OJM11" s="1"/>
      <c r="OJN11" s="1"/>
      <c r="OJO11" s="1"/>
      <c r="OJP11" s="1"/>
      <c r="OJQ11" s="1"/>
      <c r="OJR11" s="1"/>
      <c r="OJS11" s="1"/>
      <c r="OJT11" s="1"/>
      <c r="OJU11" s="1"/>
      <c r="OJV11" s="1"/>
      <c r="OJW11" s="1"/>
      <c r="OJX11" s="1"/>
      <c r="OJY11" s="1"/>
      <c r="OJZ11" s="1"/>
      <c r="OKA11" s="1"/>
      <c r="OKB11" s="1"/>
      <c r="OKC11" s="1"/>
      <c r="OKD11" s="1"/>
      <c r="OKE11" s="1"/>
      <c r="OKF11" s="1"/>
      <c r="OKG11" s="1"/>
      <c r="OKH11" s="1"/>
      <c r="OKI11" s="1"/>
      <c r="OKJ11" s="1"/>
      <c r="OKK11" s="1"/>
      <c r="OKL11" s="1"/>
      <c r="OKM11" s="1"/>
      <c r="OKN11" s="1"/>
      <c r="OKO11" s="1"/>
      <c r="OKP11" s="1"/>
      <c r="OKQ11" s="1"/>
      <c r="OKR11" s="1"/>
      <c r="OKS11" s="1"/>
      <c r="OKT11" s="1"/>
      <c r="OKU11" s="1"/>
      <c r="OKV11" s="1"/>
      <c r="OKW11" s="1"/>
      <c r="OKX11" s="1"/>
      <c r="OKY11" s="1"/>
      <c r="OKZ11" s="1"/>
      <c r="OLA11" s="1"/>
      <c r="OLB11" s="1"/>
      <c r="OLC11" s="1"/>
      <c r="OLD11" s="1"/>
      <c r="OLE11" s="1"/>
      <c r="OLF11" s="1"/>
      <c r="OLG11" s="1"/>
      <c r="OLH11" s="1"/>
      <c r="OLI11" s="1"/>
      <c r="OLJ11" s="1"/>
      <c r="OLK11" s="1"/>
      <c r="OLL11" s="1"/>
      <c r="OLM11" s="1"/>
      <c r="OLN11" s="1"/>
      <c r="OLO11" s="1"/>
      <c r="OLP11" s="1"/>
      <c r="OLQ11" s="1"/>
      <c r="OLR11" s="1"/>
      <c r="OLS11" s="1"/>
      <c r="OLT11" s="1"/>
      <c r="OLU11" s="1"/>
      <c r="OLV11" s="1"/>
      <c r="OLW11" s="1"/>
      <c r="OLX11" s="1"/>
      <c r="OLY11" s="1"/>
      <c r="OLZ11" s="1"/>
      <c r="OMA11" s="1"/>
      <c r="OMB11" s="1"/>
      <c r="OMC11" s="1"/>
      <c r="OMD11" s="1"/>
      <c r="OME11" s="1"/>
      <c r="OMF11" s="1"/>
      <c r="OMG11" s="1"/>
      <c r="OMH11" s="1"/>
      <c r="OMI11" s="1"/>
      <c r="OMJ11" s="1"/>
      <c r="OMK11" s="1"/>
      <c r="OML11" s="1"/>
      <c r="OMM11" s="1"/>
      <c r="OMN11" s="1"/>
      <c r="OMO11" s="1"/>
      <c r="OMP11" s="1"/>
      <c r="OMQ11" s="1"/>
      <c r="OMR11" s="1"/>
      <c r="OMS11" s="1"/>
      <c r="OMT11" s="1"/>
      <c r="OMU11" s="1"/>
      <c r="OMV11" s="1"/>
      <c r="OMW11" s="1"/>
      <c r="OMX11" s="1"/>
      <c r="OMY11" s="1"/>
      <c r="OMZ11" s="1"/>
      <c r="ONA11" s="1"/>
      <c r="ONB11" s="1"/>
      <c r="ONC11" s="1"/>
      <c r="OND11" s="1"/>
      <c r="ONE11" s="1"/>
      <c r="ONF11" s="1"/>
      <c r="ONG11" s="1"/>
      <c r="ONH11" s="1"/>
      <c r="ONI11" s="1"/>
      <c r="ONJ11" s="1"/>
      <c r="ONK11" s="1"/>
      <c r="ONL11" s="1"/>
      <c r="ONM11" s="1"/>
      <c r="ONN11" s="1"/>
      <c r="ONO11" s="1"/>
      <c r="ONP11" s="1"/>
      <c r="ONQ11" s="1"/>
      <c r="ONR11" s="1"/>
      <c r="ONS11" s="1"/>
      <c r="ONT11" s="1"/>
      <c r="ONU11" s="1"/>
      <c r="ONV11" s="1"/>
      <c r="ONW11" s="1"/>
      <c r="ONX11" s="1"/>
      <c r="ONY11" s="1"/>
      <c r="ONZ11" s="1"/>
      <c r="OOA11" s="1"/>
      <c r="OOB11" s="1"/>
      <c r="OOC11" s="1"/>
      <c r="OOD11" s="1"/>
      <c r="OOE11" s="1"/>
      <c r="OOF11" s="1"/>
      <c r="OOG11" s="1"/>
      <c r="OOH11" s="1"/>
      <c r="OOI11" s="1"/>
      <c r="OOJ11" s="1"/>
      <c r="OOK11" s="1"/>
      <c r="OOL11" s="1"/>
      <c r="OOM11" s="1"/>
      <c r="OON11" s="1"/>
      <c r="OOO11" s="1"/>
      <c r="OOP11" s="1"/>
      <c r="OOQ11" s="1"/>
      <c r="OOR11" s="1"/>
      <c r="OOS11" s="1"/>
      <c r="OOT11" s="1"/>
      <c r="OOU11" s="1"/>
      <c r="OOV11" s="1"/>
      <c r="OOW11" s="1"/>
      <c r="OOX11" s="1"/>
      <c r="OOY11" s="1"/>
      <c r="OOZ11" s="1"/>
      <c r="OPA11" s="1"/>
      <c r="OPB11" s="1"/>
      <c r="OPC11" s="1"/>
      <c r="OPD11" s="1"/>
      <c r="OPE11" s="1"/>
      <c r="OPF11" s="1"/>
      <c r="OPG11" s="1"/>
      <c r="OPH11" s="1"/>
      <c r="OPI11" s="1"/>
      <c r="OPJ11" s="1"/>
      <c r="OPK11" s="1"/>
      <c r="OPL11" s="1"/>
      <c r="OPM11" s="1"/>
      <c r="OPN11" s="1"/>
      <c r="OPO11" s="1"/>
      <c r="OPP11" s="1"/>
      <c r="OPQ11" s="1"/>
      <c r="OPR11" s="1"/>
      <c r="OPS11" s="1"/>
      <c r="OPT11" s="1"/>
      <c r="OPU11" s="1"/>
      <c r="OPV11" s="1"/>
      <c r="OPW11" s="1"/>
      <c r="OPX11" s="1"/>
      <c r="OPY11" s="1"/>
      <c r="OPZ11" s="1"/>
      <c r="OQA11" s="1"/>
      <c r="OQB11" s="1"/>
      <c r="OQC11" s="1"/>
      <c r="OQD11" s="1"/>
      <c r="OQE11" s="1"/>
      <c r="OQF11" s="1"/>
      <c r="OQG11" s="1"/>
      <c r="OQH11" s="1"/>
      <c r="OQI11" s="1"/>
      <c r="OQJ11" s="1"/>
      <c r="OQK11" s="1"/>
      <c r="OQL11" s="1"/>
      <c r="OQM11" s="1"/>
      <c r="OQN11" s="1"/>
      <c r="OQO11" s="1"/>
      <c r="OQP11" s="1"/>
      <c r="OQQ11" s="1"/>
      <c r="OQR11" s="1"/>
      <c r="OQS11" s="1"/>
      <c r="OQT11" s="1"/>
      <c r="OQU11" s="1"/>
      <c r="OQV11" s="1"/>
      <c r="OQW11" s="1"/>
      <c r="OQX11" s="1"/>
      <c r="OQY11" s="1"/>
      <c r="OQZ11" s="1"/>
      <c r="ORA11" s="1"/>
      <c r="ORB11" s="1"/>
      <c r="ORC11" s="1"/>
      <c r="ORD11" s="1"/>
      <c r="ORE11" s="1"/>
      <c r="ORF11" s="1"/>
      <c r="ORG11" s="1"/>
      <c r="ORH11" s="1"/>
      <c r="ORI11" s="1"/>
      <c r="ORJ11" s="1"/>
      <c r="ORK11" s="1"/>
      <c r="ORL11" s="1"/>
      <c r="ORM11" s="1"/>
      <c r="ORN11" s="1"/>
      <c r="ORO11" s="1"/>
      <c r="ORP11" s="1"/>
      <c r="ORQ11" s="1"/>
      <c r="ORR11" s="1"/>
      <c r="ORS11" s="1"/>
      <c r="ORT11" s="1"/>
      <c r="ORU11" s="1"/>
      <c r="ORV11" s="1"/>
      <c r="ORW11" s="1"/>
      <c r="ORX11" s="1"/>
      <c r="ORY11" s="1"/>
      <c r="ORZ11" s="1"/>
      <c r="OSA11" s="1"/>
      <c r="OSB11" s="1"/>
      <c r="OSC11" s="1"/>
      <c r="OSD11" s="1"/>
      <c r="OSE11" s="1"/>
      <c r="OSF11" s="1"/>
      <c r="OSG11" s="1"/>
      <c r="OSH11" s="1"/>
      <c r="OSI11" s="1"/>
      <c r="OSJ11" s="1"/>
      <c r="OSK11" s="1"/>
      <c r="OSL11" s="1"/>
      <c r="OSM11" s="1"/>
      <c r="OSN11" s="1"/>
      <c r="OSO11" s="1"/>
      <c r="OSP11" s="1"/>
      <c r="OSQ11" s="1"/>
      <c r="OSR11" s="1"/>
      <c r="OSS11" s="1"/>
      <c r="OST11" s="1"/>
      <c r="OSU11" s="1"/>
      <c r="OSV11" s="1"/>
      <c r="OSW11" s="1"/>
      <c r="OSX11" s="1"/>
      <c r="OSY11" s="1"/>
      <c r="OSZ11" s="1"/>
      <c r="OTA11" s="1"/>
      <c r="OTB11" s="1"/>
      <c r="OTC11" s="1"/>
      <c r="OTD11" s="1"/>
      <c r="OTE11" s="1"/>
      <c r="OTF11" s="1"/>
      <c r="OTG11" s="1"/>
      <c r="OTH11" s="1"/>
      <c r="OTI11" s="1"/>
      <c r="OTJ11" s="1"/>
      <c r="OTK11" s="1"/>
      <c r="OTL11" s="1"/>
      <c r="OTM11" s="1"/>
      <c r="OTN11" s="1"/>
      <c r="OTO11" s="1"/>
      <c r="OTP11" s="1"/>
      <c r="OTQ11" s="1"/>
      <c r="OTR11" s="1"/>
      <c r="OTS11" s="1"/>
      <c r="OTT11" s="1"/>
      <c r="OTU11" s="1"/>
      <c r="OTV11" s="1"/>
      <c r="OTW11" s="1"/>
      <c r="OTX11" s="1"/>
      <c r="OTY11" s="1"/>
      <c r="OTZ11" s="1"/>
      <c r="OUA11" s="1"/>
      <c r="OUB11" s="1"/>
      <c r="OUC11" s="1"/>
      <c r="OUD11" s="1"/>
      <c r="OUE11" s="1"/>
      <c r="OUF11" s="1"/>
      <c r="OUG11" s="1"/>
      <c r="OUH11" s="1"/>
      <c r="OUI11" s="1"/>
      <c r="OUJ11" s="1"/>
      <c r="OUK11" s="1"/>
      <c r="OUL11" s="1"/>
      <c r="OUM11" s="1"/>
      <c r="OUN11" s="1"/>
      <c r="OUO11" s="1"/>
      <c r="OUP11" s="1"/>
      <c r="OUQ11" s="1"/>
      <c r="OUR11" s="1"/>
      <c r="OUS11" s="1"/>
      <c r="OUT11" s="1"/>
      <c r="OUU11" s="1"/>
      <c r="OUV11" s="1"/>
      <c r="OUW11" s="1"/>
      <c r="OUX11" s="1"/>
      <c r="OUY11" s="1"/>
      <c r="OUZ11" s="1"/>
      <c r="OVA11" s="1"/>
      <c r="OVB11" s="1"/>
      <c r="OVC11" s="1"/>
      <c r="OVD11" s="1"/>
      <c r="OVE11" s="1"/>
      <c r="OVF11" s="1"/>
      <c r="OVG11" s="1"/>
      <c r="OVH11" s="1"/>
      <c r="OVI11" s="1"/>
      <c r="OVJ11" s="1"/>
      <c r="OVK11" s="1"/>
      <c r="OVL11" s="1"/>
      <c r="OVM11" s="1"/>
      <c r="OVN11" s="1"/>
      <c r="OVO11" s="1"/>
      <c r="OVP11" s="1"/>
      <c r="OVQ11" s="1"/>
      <c r="OVR11" s="1"/>
      <c r="OVS11" s="1"/>
      <c r="OVT11" s="1"/>
      <c r="OVU11" s="1"/>
      <c r="OVV11" s="1"/>
      <c r="OVW11" s="1"/>
      <c r="OVX11" s="1"/>
      <c r="OVY11" s="1"/>
      <c r="OVZ11" s="1"/>
      <c r="OWA11" s="1"/>
      <c r="OWB11" s="1"/>
      <c r="OWC11" s="1"/>
      <c r="OWD11" s="1"/>
      <c r="OWE11" s="1"/>
      <c r="OWF11" s="1"/>
      <c r="OWG11" s="1"/>
      <c r="OWH11" s="1"/>
      <c r="OWI11" s="1"/>
      <c r="OWJ11" s="1"/>
      <c r="OWK11" s="1"/>
      <c r="OWL11" s="1"/>
      <c r="OWM11" s="1"/>
      <c r="OWN11" s="1"/>
      <c r="OWO11" s="1"/>
      <c r="OWP11" s="1"/>
      <c r="OWQ11" s="1"/>
      <c r="OWR11" s="1"/>
      <c r="OWS11" s="1"/>
      <c r="OWT11" s="1"/>
      <c r="OWU11" s="1"/>
      <c r="OWV11" s="1"/>
      <c r="OWW11" s="1"/>
      <c r="OWX11" s="1"/>
      <c r="OWY11" s="1"/>
      <c r="OWZ11" s="1"/>
      <c r="OXA11" s="1"/>
      <c r="OXB11" s="1"/>
      <c r="OXC11" s="1"/>
      <c r="OXD11" s="1"/>
      <c r="OXE11" s="1"/>
      <c r="OXF11" s="1"/>
      <c r="OXG11" s="1"/>
      <c r="OXH11" s="1"/>
      <c r="OXI11" s="1"/>
      <c r="OXJ11" s="1"/>
      <c r="OXK11" s="1"/>
      <c r="OXL11" s="1"/>
      <c r="OXM11" s="1"/>
      <c r="OXN11" s="1"/>
      <c r="OXO11" s="1"/>
      <c r="OXP11" s="1"/>
      <c r="OXQ11" s="1"/>
      <c r="OXR11" s="1"/>
      <c r="OXS11" s="1"/>
      <c r="OXT11" s="1"/>
      <c r="OXU11" s="1"/>
      <c r="OXV11" s="1"/>
      <c r="OXW11" s="1"/>
      <c r="OXX11" s="1"/>
      <c r="OXY11" s="1"/>
      <c r="OXZ11" s="1"/>
      <c r="OYA11" s="1"/>
      <c r="OYB11" s="1"/>
      <c r="OYC11" s="1"/>
      <c r="OYD11" s="1"/>
      <c r="OYE11" s="1"/>
      <c r="OYF11" s="1"/>
      <c r="OYG11" s="1"/>
      <c r="OYH11" s="1"/>
      <c r="OYI11" s="1"/>
      <c r="OYJ11" s="1"/>
      <c r="OYK11" s="1"/>
      <c r="OYL11" s="1"/>
      <c r="OYM11" s="1"/>
      <c r="OYN11" s="1"/>
      <c r="OYO11" s="1"/>
      <c r="OYP11" s="1"/>
      <c r="OYQ11" s="1"/>
      <c r="OYR11" s="1"/>
      <c r="OYS11" s="1"/>
      <c r="OYT11" s="1"/>
      <c r="OYU11" s="1"/>
      <c r="OYV11" s="1"/>
      <c r="OYW11" s="1"/>
      <c r="OYX11" s="1"/>
      <c r="OYY11" s="1"/>
      <c r="OYZ11" s="1"/>
      <c r="OZA11" s="1"/>
      <c r="OZB11" s="1"/>
      <c r="OZC11" s="1"/>
      <c r="OZD11" s="1"/>
      <c r="OZE11" s="1"/>
      <c r="OZF11" s="1"/>
      <c r="OZG11" s="1"/>
      <c r="OZH11" s="1"/>
      <c r="OZI11" s="1"/>
      <c r="OZJ11" s="1"/>
      <c r="OZK11" s="1"/>
      <c r="OZL11" s="1"/>
      <c r="OZM11" s="1"/>
      <c r="OZN11" s="1"/>
      <c r="OZO11" s="1"/>
      <c r="OZP11" s="1"/>
      <c r="OZQ11" s="1"/>
      <c r="OZR11" s="1"/>
      <c r="OZS11" s="1"/>
      <c r="OZT11" s="1"/>
      <c r="OZU11" s="1"/>
      <c r="OZV11" s="1"/>
      <c r="OZW11" s="1"/>
      <c r="OZX11" s="1"/>
      <c r="OZY11" s="1"/>
      <c r="OZZ11" s="1"/>
      <c r="PAA11" s="1"/>
      <c r="PAB11" s="1"/>
      <c r="PAC11" s="1"/>
      <c r="PAD11" s="1"/>
      <c r="PAE11" s="1"/>
      <c r="PAF11" s="1"/>
      <c r="PAG11" s="1"/>
      <c r="PAH11" s="1"/>
      <c r="PAI11" s="1"/>
      <c r="PAJ11" s="1"/>
      <c r="PAK11" s="1"/>
      <c r="PAL11" s="1"/>
      <c r="PAM11" s="1"/>
      <c r="PAN11" s="1"/>
      <c r="PAO11" s="1"/>
      <c r="PAP11" s="1"/>
      <c r="PAQ11" s="1"/>
      <c r="PAR11" s="1"/>
      <c r="PAS11" s="1"/>
      <c r="PAT11" s="1"/>
      <c r="PAU11" s="1"/>
      <c r="PAV11" s="1"/>
      <c r="PAW11" s="1"/>
      <c r="PAX11" s="1"/>
      <c r="PAY11" s="1"/>
      <c r="PAZ11" s="1"/>
      <c r="PBA11" s="1"/>
      <c r="PBB11" s="1"/>
      <c r="PBC11" s="1"/>
      <c r="PBD11" s="1"/>
      <c r="PBE11" s="1"/>
      <c r="PBF11" s="1"/>
      <c r="PBG11" s="1"/>
      <c r="PBH11" s="1"/>
      <c r="PBI11" s="1"/>
      <c r="PBJ11" s="1"/>
      <c r="PBK11" s="1"/>
      <c r="PBL11" s="1"/>
      <c r="PBM11" s="1"/>
      <c r="PBN11" s="1"/>
      <c r="PBO11" s="1"/>
      <c r="PBP11" s="1"/>
      <c r="PBQ11" s="1"/>
      <c r="PBR11" s="1"/>
      <c r="PBS11" s="1"/>
      <c r="PBT11" s="1"/>
      <c r="PBU11" s="1"/>
      <c r="PBV11" s="1"/>
      <c r="PBW11" s="1"/>
      <c r="PBX11" s="1"/>
      <c r="PBY11" s="1"/>
      <c r="PBZ11" s="1"/>
      <c r="PCA11" s="1"/>
      <c r="PCB11" s="1"/>
      <c r="PCC11" s="1"/>
      <c r="PCD11" s="1"/>
      <c r="PCE11" s="1"/>
      <c r="PCF11" s="1"/>
      <c r="PCG11" s="1"/>
      <c r="PCH11" s="1"/>
      <c r="PCI11" s="1"/>
      <c r="PCJ11" s="1"/>
      <c r="PCK11" s="1"/>
      <c r="PCL11" s="1"/>
      <c r="PCM11" s="1"/>
      <c r="PCN11" s="1"/>
      <c r="PCO11" s="1"/>
      <c r="PCP11" s="1"/>
      <c r="PCQ11" s="1"/>
      <c r="PCR11" s="1"/>
      <c r="PCS11" s="1"/>
      <c r="PCT11" s="1"/>
      <c r="PCU11" s="1"/>
      <c r="PCV11" s="1"/>
      <c r="PCW11" s="1"/>
      <c r="PCX11" s="1"/>
      <c r="PCY11" s="1"/>
      <c r="PCZ11" s="1"/>
      <c r="PDA11" s="1"/>
      <c r="PDB11" s="1"/>
      <c r="PDC11" s="1"/>
      <c r="PDD11" s="1"/>
      <c r="PDE11" s="1"/>
      <c r="PDF11" s="1"/>
      <c r="PDG11" s="1"/>
      <c r="PDH11" s="1"/>
      <c r="PDI11" s="1"/>
      <c r="PDJ11" s="1"/>
      <c r="PDK11" s="1"/>
      <c r="PDL11" s="1"/>
      <c r="PDM11" s="1"/>
      <c r="PDN11" s="1"/>
      <c r="PDO11" s="1"/>
      <c r="PDP11" s="1"/>
      <c r="PDQ11" s="1"/>
      <c r="PDR11" s="1"/>
      <c r="PDS11" s="1"/>
      <c r="PDT11" s="1"/>
      <c r="PDU11" s="1"/>
      <c r="PDV11" s="1"/>
      <c r="PDW11" s="1"/>
      <c r="PDX11" s="1"/>
      <c r="PDY11" s="1"/>
      <c r="PDZ11" s="1"/>
      <c r="PEA11" s="1"/>
      <c r="PEB11" s="1"/>
      <c r="PEC11" s="1"/>
      <c r="PED11" s="1"/>
      <c r="PEE11" s="1"/>
      <c r="PEF11" s="1"/>
      <c r="PEG11" s="1"/>
      <c r="PEH11" s="1"/>
      <c r="PEI11" s="1"/>
      <c r="PEJ11" s="1"/>
      <c r="PEK11" s="1"/>
      <c r="PEL11" s="1"/>
      <c r="PEM11" s="1"/>
      <c r="PEN11" s="1"/>
      <c r="PEO11" s="1"/>
      <c r="PEP11" s="1"/>
      <c r="PEQ11" s="1"/>
      <c r="PER11" s="1"/>
      <c r="PES11" s="1"/>
      <c r="PET11" s="1"/>
      <c r="PEU11" s="1"/>
      <c r="PEV11" s="1"/>
      <c r="PEW11" s="1"/>
      <c r="PEX11" s="1"/>
      <c r="PEY11" s="1"/>
      <c r="PEZ11" s="1"/>
      <c r="PFA11" s="1"/>
      <c r="PFB11" s="1"/>
      <c r="PFC11" s="1"/>
      <c r="PFD11" s="1"/>
      <c r="PFE11" s="1"/>
      <c r="PFF11" s="1"/>
      <c r="PFG11" s="1"/>
      <c r="PFH11" s="1"/>
      <c r="PFI11" s="1"/>
      <c r="PFJ11" s="1"/>
      <c r="PFK11" s="1"/>
      <c r="PFL11" s="1"/>
      <c r="PFM11" s="1"/>
      <c r="PFN11" s="1"/>
      <c r="PFO11" s="1"/>
      <c r="PFP11" s="1"/>
      <c r="PFQ11" s="1"/>
      <c r="PFR11" s="1"/>
      <c r="PFS11" s="1"/>
      <c r="PFT11" s="1"/>
      <c r="PFU11" s="1"/>
      <c r="PFV11" s="1"/>
      <c r="PFW11" s="1"/>
      <c r="PFX11" s="1"/>
      <c r="PFY11" s="1"/>
      <c r="PFZ11" s="1"/>
      <c r="PGA11" s="1"/>
      <c r="PGB11" s="1"/>
      <c r="PGC11" s="1"/>
      <c r="PGD11" s="1"/>
      <c r="PGE11" s="1"/>
      <c r="PGF11" s="1"/>
      <c r="PGG11" s="1"/>
      <c r="PGH11" s="1"/>
      <c r="PGI11" s="1"/>
      <c r="PGJ11" s="1"/>
      <c r="PGK11" s="1"/>
      <c r="PGL11" s="1"/>
      <c r="PGM11" s="1"/>
      <c r="PGN11" s="1"/>
      <c r="PGO11" s="1"/>
      <c r="PGP11" s="1"/>
      <c r="PGQ11" s="1"/>
      <c r="PGR11" s="1"/>
      <c r="PGS11" s="1"/>
      <c r="PGT11" s="1"/>
      <c r="PGU11" s="1"/>
      <c r="PGV11" s="1"/>
      <c r="PGW11" s="1"/>
      <c r="PGX11" s="1"/>
      <c r="PGY11" s="1"/>
      <c r="PGZ11" s="1"/>
      <c r="PHA11" s="1"/>
      <c r="PHB11" s="1"/>
      <c r="PHC11" s="1"/>
      <c r="PHD11" s="1"/>
      <c r="PHE11" s="1"/>
      <c r="PHF11" s="1"/>
      <c r="PHG11" s="1"/>
      <c r="PHH11" s="1"/>
      <c r="PHI11" s="1"/>
      <c r="PHJ11" s="1"/>
      <c r="PHK11" s="1"/>
      <c r="PHL11" s="1"/>
      <c r="PHM11" s="1"/>
      <c r="PHN11" s="1"/>
      <c r="PHO11" s="1"/>
      <c r="PHP11" s="1"/>
      <c r="PHQ11" s="1"/>
      <c r="PHR11" s="1"/>
      <c r="PHS11" s="1"/>
      <c r="PHT11" s="1"/>
      <c r="PHU11" s="1"/>
      <c r="PHV11" s="1"/>
      <c r="PHW11" s="1"/>
      <c r="PHX11" s="1"/>
      <c r="PHY11" s="1"/>
      <c r="PHZ11" s="1"/>
      <c r="PIA11" s="1"/>
      <c r="PIB11" s="1"/>
      <c r="PIC11" s="1"/>
      <c r="PID11" s="1"/>
      <c r="PIE11" s="1"/>
      <c r="PIF11" s="1"/>
      <c r="PIG11" s="1"/>
      <c r="PIH11" s="1"/>
      <c r="PII11" s="1"/>
      <c r="PIJ11" s="1"/>
      <c r="PIK11" s="1"/>
      <c r="PIL11" s="1"/>
      <c r="PIM11" s="1"/>
      <c r="PIN11" s="1"/>
      <c r="PIO11" s="1"/>
      <c r="PIP11" s="1"/>
      <c r="PIQ11" s="1"/>
      <c r="PIR11" s="1"/>
      <c r="PIS11" s="1"/>
      <c r="PIT11" s="1"/>
      <c r="PIU11" s="1"/>
      <c r="PIV11" s="1"/>
      <c r="PIW11" s="1"/>
      <c r="PIX11" s="1"/>
      <c r="PIY11" s="1"/>
      <c r="PIZ11" s="1"/>
      <c r="PJA11" s="1"/>
      <c r="PJB11" s="1"/>
      <c r="PJC11" s="1"/>
      <c r="PJD11" s="1"/>
      <c r="PJE11" s="1"/>
      <c r="PJF11" s="1"/>
      <c r="PJG11" s="1"/>
      <c r="PJH11" s="1"/>
      <c r="PJI11" s="1"/>
      <c r="PJJ11" s="1"/>
      <c r="PJK11" s="1"/>
      <c r="PJL11" s="1"/>
      <c r="PJM11" s="1"/>
      <c r="PJN11" s="1"/>
      <c r="PJO11" s="1"/>
      <c r="PJP11" s="1"/>
      <c r="PJQ11" s="1"/>
      <c r="PJR11" s="1"/>
      <c r="PJS11" s="1"/>
      <c r="PJT11" s="1"/>
      <c r="PJU11" s="1"/>
      <c r="PJV11" s="1"/>
      <c r="PJW11" s="1"/>
      <c r="PJX11" s="1"/>
      <c r="PJY11" s="1"/>
      <c r="PJZ11" s="1"/>
      <c r="PKA11" s="1"/>
      <c r="PKB11" s="1"/>
      <c r="PKC11" s="1"/>
      <c r="PKD11" s="1"/>
      <c r="PKE11" s="1"/>
      <c r="PKF11" s="1"/>
      <c r="PKG11" s="1"/>
      <c r="PKH11" s="1"/>
      <c r="PKI11" s="1"/>
      <c r="PKJ11" s="1"/>
      <c r="PKK11" s="1"/>
      <c r="PKL11" s="1"/>
      <c r="PKM11" s="1"/>
      <c r="PKN11" s="1"/>
      <c r="PKO11" s="1"/>
      <c r="PKP11" s="1"/>
      <c r="PKQ11" s="1"/>
      <c r="PKR11" s="1"/>
      <c r="PKS11" s="1"/>
      <c r="PKT11" s="1"/>
      <c r="PKU11" s="1"/>
      <c r="PKV11" s="1"/>
      <c r="PKW11" s="1"/>
      <c r="PKX11" s="1"/>
      <c r="PKY11" s="1"/>
      <c r="PKZ11" s="1"/>
      <c r="PLA11" s="1"/>
      <c r="PLB11" s="1"/>
      <c r="PLC11" s="1"/>
      <c r="PLD11" s="1"/>
      <c r="PLE11" s="1"/>
      <c r="PLF11" s="1"/>
      <c r="PLG11" s="1"/>
      <c r="PLH11" s="1"/>
      <c r="PLI11" s="1"/>
      <c r="PLJ11" s="1"/>
      <c r="PLK11" s="1"/>
      <c r="PLL11" s="1"/>
      <c r="PLM11" s="1"/>
      <c r="PLN11" s="1"/>
      <c r="PLO11" s="1"/>
      <c r="PLP11" s="1"/>
      <c r="PLQ11" s="1"/>
      <c r="PLR11" s="1"/>
      <c r="PLS11" s="1"/>
      <c r="PLT11" s="1"/>
      <c r="PLU11" s="1"/>
      <c r="PLV11" s="1"/>
      <c r="PLW11" s="1"/>
      <c r="PLX11" s="1"/>
      <c r="PLY11" s="1"/>
      <c r="PLZ11" s="1"/>
      <c r="PMA11" s="1"/>
      <c r="PMB11" s="1"/>
      <c r="PMC11" s="1"/>
      <c r="PMD11" s="1"/>
      <c r="PME11" s="1"/>
      <c r="PMF11" s="1"/>
      <c r="PMG11" s="1"/>
      <c r="PMH11" s="1"/>
      <c r="PMI11" s="1"/>
      <c r="PMJ11" s="1"/>
      <c r="PMK11" s="1"/>
      <c r="PML11" s="1"/>
      <c r="PMM11" s="1"/>
      <c r="PMN11" s="1"/>
      <c r="PMO11" s="1"/>
      <c r="PMP11" s="1"/>
      <c r="PMQ11" s="1"/>
      <c r="PMR11" s="1"/>
      <c r="PMS11" s="1"/>
      <c r="PMT11" s="1"/>
      <c r="PMU11" s="1"/>
      <c r="PMV11" s="1"/>
      <c r="PMW11" s="1"/>
      <c r="PMX11" s="1"/>
      <c r="PMY11" s="1"/>
      <c r="PMZ11" s="1"/>
      <c r="PNA11" s="1"/>
      <c r="PNB11" s="1"/>
      <c r="PNC11" s="1"/>
      <c r="PND11" s="1"/>
      <c r="PNE11" s="1"/>
      <c r="PNF11" s="1"/>
      <c r="PNG11" s="1"/>
      <c r="PNH11" s="1"/>
      <c r="PNI11" s="1"/>
      <c r="PNJ11" s="1"/>
      <c r="PNK11" s="1"/>
      <c r="PNL11" s="1"/>
      <c r="PNM11" s="1"/>
      <c r="PNN11" s="1"/>
      <c r="PNO11" s="1"/>
      <c r="PNP11" s="1"/>
      <c r="PNQ11" s="1"/>
      <c r="PNR11" s="1"/>
      <c r="PNS11" s="1"/>
      <c r="PNT11" s="1"/>
      <c r="PNU11" s="1"/>
      <c r="PNV11" s="1"/>
      <c r="PNW11" s="1"/>
      <c r="PNX11" s="1"/>
      <c r="PNY11" s="1"/>
      <c r="PNZ11" s="1"/>
      <c r="POA11" s="1"/>
      <c r="POB11" s="1"/>
      <c r="POC11" s="1"/>
      <c r="POD11" s="1"/>
      <c r="POE11" s="1"/>
      <c r="POF11" s="1"/>
      <c r="POG11" s="1"/>
      <c r="POH11" s="1"/>
      <c r="POI11" s="1"/>
      <c r="POJ11" s="1"/>
      <c r="POK11" s="1"/>
      <c r="POL11" s="1"/>
      <c r="POM11" s="1"/>
      <c r="PON11" s="1"/>
      <c r="POO11" s="1"/>
      <c r="POP11" s="1"/>
      <c r="POQ11" s="1"/>
      <c r="POR11" s="1"/>
      <c r="POS11" s="1"/>
      <c r="POT11" s="1"/>
      <c r="POU11" s="1"/>
      <c r="POV11" s="1"/>
      <c r="POW11" s="1"/>
      <c r="POX11" s="1"/>
      <c r="POY11" s="1"/>
      <c r="POZ11" s="1"/>
      <c r="PPA11" s="1"/>
      <c r="PPB11" s="1"/>
      <c r="PPC11" s="1"/>
      <c r="PPD11" s="1"/>
      <c r="PPE11" s="1"/>
      <c r="PPF11" s="1"/>
      <c r="PPG11" s="1"/>
      <c r="PPH11" s="1"/>
      <c r="PPI11" s="1"/>
      <c r="PPJ11" s="1"/>
      <c r="PPK11" s="1"/>
      <c r="PPL11" s="1"/>
      <c r="PPM11" s="1"/>
      <c r="PPN11" s="1"/>
      <c r="PPO11" s="1"/>
      <c r="PPP11" s="1"/>
      <c r="PPQ11" s="1"/>
      <c r="PPR11" s="1"/>
      <c r="PPS11" s="1"/>
      <c r="PPT11" s="1"/>
      <c r="PPU11" s="1"/>
      <c r="PPV11" s="1"/>
      <c r="PPW11" s="1"/>
      <c r="PPX11" s="1"/>
      <c r="PPY11" s="1"/>
      <c r="PPZ11" s="1"/>
      <c r="PQA11" s="1"/>
      <c r="PQB11" s="1"/>
      <c r="PQC11" s="1"/>
      <c r="PQD11" s="1"/>
      <c r="PQE11" s="1"/>
      <c r="PQF11" s="1"/>
      <c r="PQG11" s="1"/>
      <c r="PQH11" s="1"/>
      <c r="PQI11" s="1"/>
      <c r="PQJ11" s="1"/>
      <c r="PQK11" s="1"/>
      <c r="PQL11" s="1"/>
      <c r="PQM11" s="1"/>
      <c r="PQN11" s="1"/>
      <c r="PQO11" s="1"/>
      <c r="PQP11" s="1"/>
      <c r="PQQ11" s="1"/>
      <c r="PQR11" s="1"/>
      <c r="PQS11" s="1"/>
      <c r="PQT11" s="1"/>
      <c r="PQU11" s="1"/>
      <c r="PQV11" s="1"/>
      <c r="PQW11" s="1"/>
      <c r="PQX11" s="1"/>
      <c r="PQY11" s="1"/>
      <c r="PQZ11" s="1"/>
      <c r="PRA11" s="1"/>
      <c r="PRB11" s="1"/>
      <c r="PRC11" s="1"/>
      <c r="PRD11" s="1"/>
      <c r="PRE11" s="1"/>
      <c r="PRF11" s="1"/>
      <c r="PRG11" s="1"/>
      <c r="PRH11" s="1"/>
      <c r="PRI11" s="1"/>
      <c r="PRJ11" s="1"/>
      <c r="PRK11" s="1"/>
      <c r="PRL11" s="1"/>
      <c r="PRM11" s="1"/>
      <c r="PRN11" s="1"/>
      <c r="PRO11" s="1"/>
      <c r="PRP11" s="1"/>
      <c r="PRQ11" s="1"/>
      <c r="PRR11" s="1"/>
      <c r="PRS11" s="1"/>
      <c r="PRT11" s="1"/>
      <c r="PRU11" s="1"/>
      <c r="PRV11" s="1"/>
      <c r="PRW11" s="1"/>
      <c r="PRX11" s="1"/>
      <c r="PRY11" s="1"/>
      <c r="PRZ11" s="1"/>
      <c r="PSA11" s="1"/>
      <c r="PSB11" s="1"/>
      <c r="PSC11" s="1"/>
      <c r="PSD11" s="1"/>
      <c r="PSE11" s="1"/>
      <c r="PSF11" s="1"/>
      <c r="PSG11" s="1"/>
      <c r="PSH11" s="1"/>
      <c r="PSI11" s="1"/>
      <c r="PSJ11" s="1"/>
      <c r="PSK11" s="1"/>
      <c r="PSL11" s="1"/>
      <c r="PSM11" s="1"/>
      <c r="PSN11" s="1"/>
      <c r="PSO11" s="1"/>
      <c r="PSP11" s="1"/>
      <c r="PSQ11" s="1"/>
      <c r="PSR11" s="1"/>
      <c r="PSS11" s="1"/>
      <c r="PST11" s="1"/>
      <c r="PSU11" s="1"/>
      <c r="PSV11" s="1"/>
      <c r="PSW11" s="1"/>
      <c r="PSX11" s="1"/>
      <c r="PSY11" s="1"/>
      <c r="PSZ11" s="1"/>
      <c r="PTA11" s="1"/>
      <c r="PTB11" s="1"/>
      <c r="PTC11" s="1"/>
      <c r="PTD11" s="1"/>
      <c r="PTE11" s="1"/>
      <c r="PTF11" s="1"/>
      <c r="PTG11" s="1"/>
      <c r="PTH11" s="1"/>
      <c r="PTI11" s="1"/>
      <c r="PTJ11" s="1"/>
      <c r="PTK11" s="1"/>
      <c r="PTL11" s="1"/>
      <c r="PTM11" s="1"/>
      <c r="PTN11" s="1"/>
      <c r="PTO11" s="1"/>
      <c r="PTP11" s="1"/>
      <c r="PTQ11" s="1"/>
      <c r="PTR11" s="1"/>
      <c r="PTS11" s="1"/>
      <c r="PTT11" s="1"/>
      <c r="PTU11" s="1"/>
      <c r="PTV11" s="1"/>
      <c r="PTW11" s="1"/>
      <c r="PTX11" s="1"/>
      <c r="PTY11" s="1"/>
      <c r="PTZ11" s="1"/>
      <c r="PUA11" s="1"/>
      <c r="PUB11" s="1"/>
      <c r="PUC11" s="1"/>
      <c r="PUD11" s="1"/>
      <c r="PUE11" s="1"/>
      <c r="PUF11" s="1"/>
      <c r="PUG11" s="1"/>
      <c r="PUH11" s="1"/>
      <c r="PUI11" s="1"/>
      <c r="PUJ11" s="1"/>
      <c r="PUK11" s="1"/>
      <c r="PUL11" s="1"/>
      <c r="PUM11" s="1"/>
      <c r="PUN11" s="1"/>
      <c r="PUO11" s="1"/>
      <c r="PUP11" s="1"/>
      <c r="PUQ11" s="1"/>
      <c r="PUR11" s="1"/>
      <c r="PUS11" s="1"/>
      <c r="PUT11" s="1"/>
      <c r="PUU11" s="1"/>
      <c r="PUV11" s="1"/>
      <c r="PUW11" s="1"/>
      <c r="PUX11" s="1"/>
      <c r="PUY11" s="1"/>
      <c r="PUZ11" s="1"/>
      <c r="PVA11" s="1"/>
      <c r="PVB11" s="1"/>
      <c r="PVC11" s="1"/>
      <c r="PVD11" s="1"/>
      <c r="PVE11" s="1"/>
      <c r="PVF11" s="1"/>
      <c r="PVG11" s="1"/>
      <c r="PVH11" s="1"/>
      <c r="PVI11" s="1"/>
      <c r="PVJ11" s="1"/>
      <c r="PVK11" s="1"/>
      <c r="PVL11" s="1"/>
      <c r="PVM11" s="1"/>
      <c r="PVN11" s="1"/>
      <c r="PVO11" s="1"/>
      <c r="PVP11" s="1"/>
      <c r="PVQ11" s="1"/>
      <c r="PVR11" s="1"/>
      <c r="PVS11" s="1"/>
      <c r="PVT11" s="1"/>
      <c r="PVU11" s="1"/>
      <c r="PVV11" s="1"/>
      <c r="PVW11" s="1"/>
      <c r="PVX11" s="1"/>
      <c r="PVY11" s="1"/>
      <c r="PVZ11" s="1"/>
      <c r="PWA11" s="1"/>
      <c r="PWB11" s="1"/>
      <c r="PWC11" s="1"/>
      <c r="PWD11" s="1"/>
      <c r="PWE11" s="1"/>
      <c r="PWF11" s="1"/>
      <c r="PWG11" s="1"/>
      <c r="PWH11" s="1"/>
      <c r="PWI11" s="1"/>
      <c r="PWJ11" s="1"/>
      <c r="PWK11" s="1"/>
      <c r="PWL11" s="1"/>
      <c r="PWM11" s="1"/>
      <c r="PWN11" s="1"/>
      <c r="PWO11" s="1"/>
      <c r="PWP11" s="1"/>
      <c r="PWQ11" s="1"/>
      <c r="PWR11" s="1"/>
      <c r="PWS11" s="1"/>
      <c r="PWT11" s="1"/>
      <c r="PWU11" s="1"/>
      <c r="PWV11" s="1"/>
      <c r="PWW11" s="1"/>
      <c r="PWX11" s="1"/>
      <c r="PWY11" s="1"/>
      <c r="PWZ11" s="1"/>
      <c r="PXA11" s="1"/>
      <c r="PXB11" s="1"/>
      <c r="PXC11" s="1"/>
      <c r="PXD11" s="1"/>
      <c r="PXE11" s="1"/>
      <c r="PXF11" s="1"/>
      <c r="PXG11" s="1"/>
      <c r="PXH11" s="1"/>
      <c r="PXI11" s="1"/>
      <c r="PXJ11" s="1"/>
      <c r="PXK11" s="1"/>
      <c r="PXL11" s="1"/>
      <c r="PXM11" s="1"/>
      <c r="PXN11" s="1"/>
      <c r="PXO11" s="1"/>
      <c r="PXP11" s="1"/>
      <c r="PXQ11" s="1"/>
      <c r="PXR11" s="1"/>
      <c r="PXS11" s="1"/>
      <c r="PXT11" s="1"/>
      <c r="PXU11" s="1"/>
      <c r="PXV11" s="1"/>
      <c r="PXW11" s="1"/>
      <c r="PXX11" s="1"/>
      <c r="PXY11" s="1"/>
      <c r="PXZ11" s="1"/>
      <c r="PYA11" s="1"/>
      <c r="PYB11" s="1"/>
      <c r="PYC11" s="1"/>
      <c r="PYD11" s="1"/>
      <c r="PYE11" s="1"/>
      <c r="PYF11" s="1"/>
      <c r="PYG11" s="1"/>
      <c r="PYH11" s="1"/>
      <c r="PYI11" s="1"/>
      <c r="PYJ11" s="1"/>
      <c r="PYK11" s="1"/>
      <c r="PYL11" s="1"/>
      <c r="PYM11" s="1"/>
      <c r="PYN11" s="1"/>
      <c r="PYO11" s="1"/>
      <c r="PYP11" s="1"/>
      <c r="PYQ11" s="1"/>
      <c r="PYR11" s="1"/>
      <c r="PYS11" s="1"/>
      <c r="PYT11" s="1"/>
      <c r="PYU11" s="1"/>
      <c r="PYV11" s="1"/>
      <c r="PYW11" s="1"/>
      <c r="PYX11" s="1"/>
      <c r="PYY11" s="1"/>
      <c r="PYZ11" s="1"/>
      <c r="PZA11" s="1"/>
      <c r="PZB11" s="1"/>
      <c r="PZC11" s="1"/>
      <c r="PZD11" s="1"/>
      <c r="PZE11" s="1"/>
      <c r="PZF11" s="1"/>
      <c r="PZG11" s="1"/>
      <c r="PZH11" s="1"/>
      <c r="PZI11" s="1"/>
      <c r="PZJ11" s="1"/>
      <c r="PZK11" s="1"/>
      <c r="PZL11" s="1"/>
      <c r="PZM11" s="1"/>
      <c r="PZN11" s="1"/>
      <c r="PZO11" s="1"/>
      <c r="PZP11" s="1"/>
      <c r="PZQ11" s="1"/>
      <c r="PZR11" s="1"/>
      <c r="PZS11" s="1"/>
      <c r="PZT11" s="1"/>
      <c r="PZU11" s="1"/>
      <c r="PZV11" s="1"/>
      <c r="PZW11" s="1"/>
      <c r="PZX11" s="1"/>
      <c r="PZY11" s="1"/>
      <c r="PZZ11" s="1"/>
      <c r="QAA11" s="1"/>
      <c r="QAB11" s="1"/>
      <c r="QAC11" s="1"/>
      <c r="QAD11" s="1"/>
      <c r="QAE11" s="1"/>
      <c r="QAF11" s="1"/>
      <c r="QAG11" s="1"/>
      <c r="QAH11" s="1"/>
      <c r="QAI11" s="1"/>
      <c r="QAJ11" s="1"/>
      <c r="QAK11" s="1"/>
      <c r="QAL11" s="1"/>
      <c r="QAM11" s="1"/>
      <c r="QAN11" s="1"/>
      <c r="QAO11" s="1"/>
      <c r="QAP11" s="1"/>
      <c r="QAQ11" s="1"/>
      <c r="QAR11" s="1"/>
      <c r="QAS11" s="1"/>
      <c r="QAT11" s="1"/>
      <c r="QAU11" s="1"/>
      <c r="QAV11" s="1"/>
      <c r="QAW11" s="1"/>
      <c r="QAX11" s="1"/>
      <c r="QAY11" s="1"/>
      <c r="QAZ11" s="1"/>
      <c r="QBA11" s="1"/>
      <c r="QBB11" s="1"/>
      <c r="QBC11" s="1"/>
      <c r="QBD11" s="1"/>
      <c r="QBE11" s="1"/>
      <c r="QBF11" s="1"/>
      <c r="QBG11" s="1"/>
      <c r="QBH11" s="1"/>
      <c r="QBI11" s="1"/>
      <c r="QBJ11" s="1"/>
      <c r="QBK11" s="1"/>
      <c r="QBL11" s="1"/>
      <c r="QBM11" s="1"/>
      <c r="QBN11" s="1"/>
      <c r="QBO11" s="1"/>
      <c r="QBP11" s="1"/>
      <c r="QBQ11" s="1"/>
      <c r="QBR11" s="1"/>
      <c r="QBS11" s="1"/>
      <c r="QBT11" s="1"/>
      <c r="QBU11" s="1"/>
      <c r="QBV11" s="1"/>
      <c r="QBW11" s="1"/>
      <c r="QBX11" s="1"/>
      <c r="QBY11" s="1"/>
      <c r="QBZ11" s="1"/>
      <c r="QCA11" s="1"/>
      <c r="QCB11" s="1"/>
      <c r="QCC11" s="1"/>
      <c r="QCD11" s="1"/>
      <c r="QCE11" s="1"/>
      <c r="QCF11" s="1"/>
      <c r="QCG11" s="1"/>
      <c r="QCH11" s="1"/>
      <c r="QCI11" s="1"/>
      <c r="QCJ11" s="1"/>
      <c r="QCK11" s="1"/>
      <c r="QCL11" s="1"/>
      <c r="QCM11" s="1"/>
      <c r="QCN11" s="1"/>
      <c r="QCO11" s="1"/>
      <c r="QCP11" s="1"/>
      <c r="QCQ11" s="1"/>
      <c r="QCR11" s="1"/>
      <c r="QCS11" s="1"/>
      <c r="QCT11" s="1"/>
      <c r="QCU11" s="1"/>
      <c r="QCV11" s="1"/>
      <c r="QCW11" s="1"/>
      <c r="QCX11" s="1"/>
      <c r="QCY11" s="1"/>
      <c r="QCZ11" s="1"/>
      <c r="QDA11" s="1"/>
      <c r="QDB11" s="1"/>
      <c r="QDC11" s="1"/>
      <c r="QDD11" s="1"/>
      <c r="QDE11" s="1"/>
      <c r="QDF11" s="1"/>
      <c r="QDG11" s="1"/>
      <c r="QDH11" s="1"/>
      <c r="QDI11" s="1"/>
      <c r="QDJ11" s="1"/>
      <c r="QDK11" s="1"/>
      <c r="QDL11" s="1"/>
      <c r="QDM11" s="1"/>
      <c r="QDN11" s="1"/>
      <c r="QDO11" s="1"/>
      <c r="QDP11" s="1"/>
      <c r="QDQ11" s="1"/>
      <c r="QDR11" s="1"/>
      <c r="QDS11" s="1"/>
      <c r="QDT11" s="1"/>
      <c r="QDU11" s="1"/>
      <c r="QDV11" s="1"/>
      <c r="QDW11" s="1"/>
      <c r="QDX11" s="1"/>
      <c r="QDY11" s="1"/>
      <c r="QDZ11" s="1"/>
      <c r="QEA11" s="1"/>
      <c r="QEB11" s="1"/>
      <c r="QEC11" s="1"/>
      <c r="QED11" s="1"/>
      <c r="QEE11" s="1"/>
      <c r="QEF11" s="1"/>
      <c r="QEG11" s="1"/>
      <c r="QEH11" s="1"/>
      <c r="QEI11" s="1"/>
      <c r="QEJ11" s="1"/>
      <c r="QEK11" s="1"/>
      <c r="QEL11" s="1"/>
      <c r="QEM11" s="1"/>
      <c r="QEN11" s="1"/>
      <c r="QEO11" s="1"/>
      <c r="QEP11" s="1"/>
      <c r="QEQ11" s="1"/>
      <c r="QER11" s="1"/>
      <c r="QES11" s="1"/>
      <c r="QET11" s="1"/>
      <c r="QEU11" s="1"/>
      <c r="QEV11" s="1"/>
      <c r="QEW11" s="1"/>
      <c r="QEX11" s="1"/>
      <c r="QEY11" s="1"/>
      <c r="QEZ11" s="1"/>
      <c r="QFA11" s="1"/>
      <c r="QFB11" s="1"/>
      <c r="QFC11" s="1"/>
      <c r="QFD11" s="1"/>
      <c r="QFE11" s="1"/>
      <c r="QFF11" s="1"/>
      <c r="QFG11" s="1"/>
      <c r="QFH11" s="1"/>
      <c r="QFI11" s="1"/>
      <c r="QFJ11" s="1"/>
      <c r="QFK11" s="1"/>
      <c r="QFL11" s="1"/>
      <c r="QFM11" s="1"/>
      <c r="QFN11" s="1"/>
      <c r="QFO11" s="1"/>
      <c r="QFP11" s="1"/>
      <c r="QFQ11" s="1"/>
      <c r="QFR11" s="1"/>
      <c r="QFS11" s="1"/>
      <c r="QFT11" s="1"/>
      <c r="QFU11" s="1"/>
      <c r="QFV11" s="1"/>
      <c r="QFW11" s="1"/>
      <c r="QFX11" s="1"/>
      <c r="QFY11" s="1"/>
      <c r="QFZ11" s="1"/>
      <c r="QGA11" s="1"/>
      <c r="QGB11" s="1"/>
      <c r="QGC11" s="1"/>
      <c r="QGD11" s="1"/>
      <c r="QGE11" s="1"/>
      <c r="QGF11" s="1"/>
      <c r="QGG11" s="1"/>
      <c r="QGH11" s="1"/>
      <c r="QGI11" s="1"/>
      <c r="QGJ11" s="1"/>
      <c r="QGK11" s="1"/>
      <c r="QGL11" s="1"/>
      <c r="QGM11" s="1"/>
      <c r="QGN11" s="1"/>
      <c r="QGO11" s="1"/>
      <c r="QGP11" s="1"/>
      <c r="QGQ11" s="1"/>
      <c r="QGR11" s="1"/>
      <c r="QGS11" s="1"/>
      <c r="QGT11" s="1"/>
      <c r="QGU11" s="1"/>
      <c r="QGV11" s="1"/>
      <c r="QGW11" s="1"/>
      <c r="QGX11" s="1"/>
      <c r="QGY11" s="1"/>
      <c r="QGZ11" s="1"/>
      <c r="QHA11" s="1"/>
      <c r="QHB11" s="1"/>
      <c r="QHC11" s="1"/>
      <c r="QHD11" s="1"/>
      <c r="QHE11" s="1"/>
      <c r="QHF11" s="1"/>
      <c r="QHG11" s="1"/>
      <c r="QHH11" s="1"/>
      <c r="QHI11" s="1"/>
      <c r="QHJ11" s="1"/>
      <c r="QHK11" s="1"/>
      <c r="QHL11" s="1"/>
      <c r="QHM11" s="1"/>
      <c r="QHN11" s="1"/>
      <c r="QHO11" s="1"/>
      <c r="QHP11" s="1"/>
      <c r="QHQ11" s="1"/>
      <c r="QHR11" s="1"/>
      <c r="QHS11" s="1"/>
      <c r="QHT11" s="1"/>
      <c r="QHU11" s="1"/>
      <c r="QHV11" s="1"/>
      <c r="QHW11" s="1"/>
      <c r="QHX11" s="1"/>
      <c r="QHY11" s="1"/>
      <c r="QHZ11" s="1"/>
      <c r="QIA11" s="1"/>
      <c r="QIB11" s="1"/>
      <c r="QIC11" s="1"/>
      <c r="QID11" s="1"/>
      <c r="QIE11" s="1"/>
      <c r="QIF11" s="1"/>
      <c r="QIG11" s="1"/>
      <c r="QIH11" s="1"/>
      <c r="QII11" s="1"/>
      <c r="QIJ11" s="1"/>
      <c r="QIK11" s="1"/>
      <c r="QIL11" s="1"/>
      <c r="QIM11" s="1"/>
      <c r="QIN11" s="1"/>
      <c r="QIO11" s="1"/>
      <c r="QIP11" s="1"/>
      <c r="QIQ11" s="1"/>
      <c r="QIR11" s="1"/>
      <c r="QIS11" s="1"/>
      <c r="QIT11" s="1"/>
      <c r="QIU11" s="1"/>
      <c r="QIV11" s="1"/>
      <c r="QIW11" s="1"/>
      <c r="QIX11" s="1"/>
      <c r="QIY11" s="1"/>
      <c r="QIZ11" s="1"/>
      <c r="QJA11" s="1"/>
      <c r="QJB11" s="1"/>
      <c r="QJC11" s="1"/>
      <c r="QJD11" s="1"/>
      <c r="QJE11" s="1"/>
      <c r="QJF11" s="1"/>
      <c r="QJG11" s="1"/>
      <c r="QJH11" s="1"/>
      <c r="QJI11" s="1"/>
      <c r="QJJ11" s="1"/>
      <c r="QJK11" s="1"/>
      <c r="QJL11" s="1"/>
      <c r="QJM11" s="1"/>
      <c r="QJN11" s="1"/>
      <c r="QJO11" s="1"/>
      <c r="QJP11" s="1"/>
      <c r="QJQ11" s="1"/>
      <c r="QJR11" s="1"/>
      <c r="QJS11" s="1"/>
      <c r="QJT11" s="1"/>
      <c r="QJU11" s="1"/>
      <c r="QJV11" s="1"/>
      <c r="QJW11" s="1"/>
      <c r="QJX11" s="1"/>
      <c r="QJY11" s="1"/>
      <c r="QJZ11" s="1"/>
      <c r="QKA11" s="1"/>
      <c r="QKB11" s="1"/>
      <c r="QKC11" s="1"/>
      <c r="QKD11" s="1"/>
      <c r="QKE11" s="1"/>
      <c r="QKF11" s="1"/>
      <c r="QKG11" s="1"/>
      <c r="QKH11" s="1"/>
      <c r="QKI11" s="1"/>
      <c r="QKJ11" s="1"/>
      <c r="QKK11" s="1"/>
      <c r="QKL11" s="1"/>
      <c r="QKM11" s="1"/>
      <c r="QKN11" s="1"/>
      <c r="QKO11" s="1"/>
      <c r="QKP11" s="1"/>
      <c r="QKQ11" s="1"/>
      <c r="QKR11" s="1"/>
      <c r="QKS11" s="1"/>
      <c r="QKT11" s="1"/>
      <c r="QKU11" s="1"/>
      <c r="QKV11" s="1"/>
      <c r="QKW11" s="1"/>
      <c r="QKX11" s="1"/>
      <c r="QKY11" s="1"/>
      <c r="QKZ11" s="1"/>
      <c r="QLA11" s="1"/>
      <c r="QLB11" s="1"/>
      <c r="QLC11" s="1"/>
      <c r="QLD11" s="1"/>
      <c r="QLE11" s="1"/>
      <c r="QLF11" s="1"/>
      <c r="QLG11" s="1"/>
      <c r="QLH11" s="1"/>
      <c r="QLI11" s="1"/>
      <c r="QLJ11" s="1"/>
      <c r="QLK11" s="1"/>
      <c r="QLL11" s="1"/>
      <c r="QLM11" s="1"/>
      <c r="QLN11" s="1"/>
      <c r="QLO11" s="1"/>
      <c r="QLP11" s="1"/>
      <c r="QLQ11" s="1"/>
      <c r="QLR11" s="1"/>
      <c r="QLS11" s="1"/>
      <c r="QLT11" s="1"/>
      <c r="QLU11" s="1"/>
      <c r="QLV11" s="1"/>
      <c r="QLW11" s="1"/>
      <c r="QLX11" s="1"/>
      <c r="QLY11" s="1"/>
      <c r="QLZ11" s="1"/>
      <c r="QMA11" s="1"/>
      <c r="QMB11" s="1"/>
      <c r="QMC11" s="1"/>
      <c r="QMD11" s="1"/>
      <c r="QME11" s="1"/>
      <c r="QMF11" s="1"/>
      <c r="QMG11" s="1"/>
      <c r="QMH11" s="1"/>
      <c r="QMI11" s="1"/>
      <c r="QMJ11" s="1"/>
      <c r="QMK11" s="1"/>
      <c r="QML11" s="1"/>
      <c r="QMM11" s="1"/>
      <c r="QMN11" s="1"/>
      <c r="QMO11" s="1"/>
      <c r="QMP11" s="1"/>
      <c r="QMQ11" s="1"/>
      <c r="QMR11" s="1"/>
      <c r="QMS11" s="1"/>
      <c r="QMT11" s="1"/>
      <c r="QMU11" s="1"/>
      <c r="QMV11" s="1"/>
      <c r="QMW11" s="1"/>
      <c r="QMX11" s="1"/>
      <c r="QMY11" s="1"/>
      <c r="QMZ11" s="1"/>
      <c r="QNA11" s="1"/>
      <c r="QNB11" s="1"/>
      <c r="QNC11" s="1"/>
      <c r="QND11" s="1"/>
      <c r="QNE11" s="1"/>
      <c r="QNF11" s="1"/>
      <c r="QNG11" s="1"/>
      <c r="QNH11" s="1"/>
      <c r="QNI11" s="1"/>
      <c r="QNJ11" s="1"/>
      <c r="QNK11" s="1"/>
      <c r="QNL11" s="1"/>
      <c r="QNM11" s="1"/>
      <c r="QNN11" s="1"/>
      <c r="QNO11" s="1"/>
      <c r="QNP11" s="1"/>
      <c r="QNQ11" s="1"/>
      <c r="QNR11" s="1"/>
      <c r="QNS11" s="1"/>
      <c r="QNT11" s="1"/>
      <c r="QNU11" s="1"/>
      <c r="QNV11" s="1"/>
      <c r="QNW11" s="1"/>
      <c r="QNX11" s="1"/>
      <c r="QNY11" s="1"/>
      <c r="QNZ11" s="1"/>
      <c r="QOA11" s="1"/>
      <c r="QOB11" s="1"/>
      <c r="QOC11" s="1"/>
      <c r="QOD11" s="1"/>
      <c r="QOE11" s="1"/>
      <c r="QOF11" s="1"/>
      <c r="QOG11" s="1"/>
      <c r="QOH11" s="1"/>
      <c r="QOI11" s="1"/>
      <c r="QOJ11" s="1"/>
      <c r="QOK11" s="1"/>
      <c r="QOL11" s="1"/>
      <c r="QOM11" s="1"/>
      <c r="QON11" s="1"/>
      <c r="QOO11" s="1"/>
      <c r="QOP11" s="1"/>
      <c r="QOQ11" s="1"/>
      <c r="QOR11" s="1"/>
      <c r="QOS11" s="1"/>
      <c r="QOT11" s="1"/>
      <c r="QOU11" s="1"/>
      <c r="QOV11" s="1"/>
      <c r="QOW11" s="1"/>
      <c r="QOX11" s="1"/>
      <c r="QOY11" s="1"/>
      <c r="QOZ11" s="1"/>
      <c r="QPA11" s="1"/>
      <c r="QPB11" s="1"/>
      <c r="QPC11" s="1"/>
      <c r="QPD11" s="1"/>
      <c r="QPE11" s="1"/>
      <c r="QPF11" s="1"/>
      <c r="QPG11" s="1"/>
      <c r="QPH11" s="1"/>
      <c r="QPI11" s="1"/>
      <c r="QPJ11" s="1"/>
      <c r="QPK11" s="1"/>
      <c r="QPL11" s="1"/>
      <c r="QPM11" s="1"/>
      <c r="QPN11" s="1"/>
      <c r="QPO11" s="1"/>
      <c r="QPP11" s="1"/>
      <c r="QPQ11" s="1"/>
      <c r="QPR11" s="1"/>
      <c r="QPS11" s="1"/>
      <c r="QPT11" s="1"/>
      <c r="QPU11" s="1"/>
      <c r="QPV11" s="1"/>
      <c r="QPW11" s="1"/>
      <c r="QPX11" s="1"/>
      <c r="QPY11" s="1"/>
      <c r="QPZ11" s="1"/>
      <c r="QQA11" s="1"/>
      <c r="QQB11" s="1"/>
      <c r="QQC11" s="1"/>
      <c r="QQD11" s="1"/>
      <c r="QQE11" s="1"/>
      <c r="QQF11" s="1"/>
      <c r="QQG11" s="1"/>
      <c r="QQH11" s="1"/>
      <c r="QQI11" s="1"/>
      <c r="QQJ11" s="1"/>
      <c r="QQK11" s="1"/>
      <c r="QQL11" s="1"/>
      <c r="QQM11" s="1"/>
      <c r="QQN11" s="1"/>
      <c r="QQO11" s="1"/>
      <c r="QQP11" s="1"/>
      <c r="QQQ11" s="1"/>
      <c r="QQR11" s="1"/>
      <c r="QQS11" s="1"/>
      <c r="QQT11" s="1"/>
      <c r="QQU11" s="1"/>
      <c r="QQV11" s="1"/>
      <c r="QQW11" s="1"/>
      <c r="QQX11" s="1"/>
      <c r="QQY11" s="1"/>
      <c r="QQZ11" s="1"/>
      <c r="QRA11" s="1"/>
      <c r="QRB11" s="1"/>
      <c r="QRC11" s="1"/>
      <c r="QRD11" s="1"/>
      <c r="QRE11" s="1"/>
      <c r="QRF11" s="1"/>
      <c r="QRG11" s="1"/>
      <c r="QRH11" s="1"/>
      <c r="QRI11" s="1"/>
      <c r="QRJ11" s="1"/>
      <c r="QRK11" s="1"/>
      <c r="QRL11" s="1"/>
      <c r="QRM11" s="1"/>
      <c r="QRN11" s="1"/>
      <c r="QRO11" s="1"/>
      <c r="QRP11" s="1"/>
      <c r="QRQ11" s="1"/>
      <c r="QRR11" s="1"/>
      <c r="QRS11" s="1"/>
      <c r="QRT11" s="1"/>
      <c r="QRU11" s="1"/>
      <c r="QRV11" s="1"/>
      <c r="QRW11" s="1"/>
      <c r="QRX11" s="1"/>
      <c r="QRY11" s="1"/>
      <c r="QRZ11" s="1"/>
      <c r="QSA11" s="1"/>
      <c r="QSB11" s="1"/>
      <c r="QSC11" s="1"/>
      <c r="QSD11" s="1"/>
      <c r="QSE11" s="1"/>
      <c r="QSF11" s="1"/>
      <c r="QSG11" s="1"/>
      <c r="QSH11" s="1"/>
      <c r="QSI11" s="1"/>
      <c r="QSJ11" s="1"/>
      <c r="QSK11" s="1"/>
      <c r="QSL11" s="1"/>
      <c r="QSM11" s="1"/>
      <c r="QSN11" s="1"/>
      <c r="QSO11" s="1"/>
      <c r="QSP11" s="1"/>
      <c r="QSQ11" s="1"/>
      <c r="QSR11" s="1"/>
      <c r="QSS11" s="1"/>
      <c r="QST11" s="1"/>
      <c r="QSU11" s="1"/>
      <c r="QSV11" s="1"/>
      <c r="QSW11" s="1"/>
      <c r="QSX11" s="1"/>
      <c r="QSY11" s="1"/>
      <c r="QSZ11" s="1"/>
      <c r="QTA11" s="1"/>
      <c r="QTB11" s="1"/>
      <c r="QTC11" s="1"/>
      <c r="QTD11" s="1"/>
      <c r="QTE11" s="1"/>
      <c r="QTF11" s="1"/>
      <c r="QTG11" s="1"/>
      <c r="QTH11" s="1"/>
      <c r="QTI11" s="1"/>
      <c r="QTJ11" s="1"/>
      <c r="QTK11" s="1"/>
      <c r="QTL11" s="1"/>
      <c r="QTM11" s="1"/>
      <c r="QTN11" s="1"/>
      <c r="QTO11" s="1"/>
      <c r="QTP11" s="1"/>
      <c r="QTQ11" s="1"/>
      <c r="QTR11" s="1"/>
      <c r="QTS11" s="1"/>
      <c r="QTT11" s="1"/>
      <c r="QTU11" s="1"/>
      <c r="QTV11" s="1"/>
      <c r="QTW11" s="1"/>
      <c r="QTX11" s="1"/>
      <c r="QTY11" s="1"/>
      <c r="QTZ11" s="1"/>
      <c r="QUA11" s="1"/>
      <c r="QUB11" s="1"/>
      <c r="QUC11" s="1"/>
      <c r="QUD11" s="1"/>
      <c r="QUE11" s="1"/>
      <c r="QUF11" s="1"/>
      <c r="QUG11" s="1"/>
      <c r="QUH11" s="1"/>
      <c r="QUI11" s="1"/>
      <c r="QUJ11" s="1"/>
      <c r="QUK11" s="1"/>
      <c r="QUL11" s="1"/>
      <c r="QUM11" s="1"/>
      <c r="QUN11" s="1"/>
      <c r="QUO11" s="1"/>
      <c r="QUP11" s="1"/>
      <c r="QUQ11" s="1"/>
      <c r="QUR11" s="1"/>
      <c r="QUS11" s="1"/>
      <c r="QUT11" s="1"/>
      <c r="QUU11" s="1"/>
      <c r="QUV11" s="1"/>
      <c r="QUW11" s="1"/>
      <c r="QUX11" s="1"/>
      <c r="QUY11" s="1"/>
      <c r="QUZ11" s="1"/>
      <c r="QVA11" s="1"/>
      <c r="QVB11" s="1"/>
      <c r="QVC11" s="1"/>
      <c r="QVD11" s="1"/>
      <c r="QVE11" s="1"/>
      <c r="QVF11" s="1"/>
      <c r="QVG11" s="1"/>
      <c r="QVH11" s="1"/>
      <c r="QVI11" s="1"/>
      <c r="QVJ11" s="1"/>
      <c r="QVK11" s="1"/>
      <c r="QVL11" s="1"/>
      <c r="QVM11" s="1"/>
      <c r="QVN11" s="1"/>
      <c r="QVO11" s="1"/>
      <c r="QVP11" s="1"/>
      <c r="QVQ11" s="1"/>
      <c r="QVR11" s="1"/>
      <c r="QVS11" s="1"/>
      <c r="QVT11" s="1"/>
      <c r="QVU11" s="1"/>
      <c r="QVV11" s="1"/>
      <c r="QVW11" s="1"/>
      <c r="QVX11" s="1"/>
      <c r="QVY11" s="1"/>
      <c r="QVZ11" s="1"/>
      <c r="QWA11" s="1"/>
      <c r="QWB11" s="1"/>
      <c r="QWC11" s="1"/>
      <c r="QWD11" s="1"/>
      <c r="QWE11" s="1"/>
      <c r="QWF11" s="1"/>
      <c r="QWG11" s="1"/>
      <c r="QWH11" s="1"/>
      <c r="QWI11" s="1"/>
      <c r="QWJ11" s="1"/>
      <c r="QWK11" s="1"/>
      <c r="QWL11" s="1"/>
      <c r="QWM11" s="1"/>
      <c r="QWN11" s="1"/>
      <c r="QWO11" s="1"/>
      <c r="QWP11" s="1"/>
      <c r="QWQ11" s="1"/>
      <c r="QWR11" s="1"/>
      <c r="QWS11" s="1"/>
      <c r="QWT11" s="1"/>
      <c r="QWU11" s="1"/>
      <c r="QWV11" s="1"/>
      <c r="QWW11" s="1"/>
      <c r="QWX11" s="1"/>
      <c r="QWY11" s="1"/>
      <c r="QWZ11" s="1"/>
      <c r="QXA11" s="1"/>
      <c r="QXB11" s="1"/>
      <c r="QXC11" s="1"/>
      <c r="QXD11" s="1"/>
      <c r="QXE11" s="1"/>
      <c r="QXF11" s="1"/>
      <c r="QXG11" s="1"/>
      <c r="QXH11" s="1"/>
      <c r="QXI11" s="1"/>
      <c r="QXJ11" s="1"/>
      <c r="QXK11" s="1"/>
      <c r="QXL11" s="1"/>
      <c r="QXM11" s="1"/>
      <c r="QXN11" s="1"/>
      <c r="QXO11" s="1"/>
      <c r="QXP11" s="1"/>
      <c r="QXQ11" s="1"/>
      <c r="QXR11" s="1"/>
      <c r="QXS11" s="1"/>
      <c r="QXT11" s="1"/>
      <c r="QXU11" s="1"/>
      <c r="QXV11" s="1"/>
      <c r="QXW11" s="1"/>
      <c r="QXX11" s="1"/>
      <c r="QXY11" s="1"/>
      <c r="QXZ11" s="1"/>
      <c r="QYA11" s="1"/>
      <c r="QYB11" s="1"/>
      <c r="QYC11" s="1"/>
      <c r="QYD11" s="1"/>
      <c r="QYE11" s="1"/>
      <c r="QYF11" s="1"/>
      <c r="QYG11" s="1"/>
      <c r="QYH11" s="1"/>
      <c r="QYI11" s="1"/>
      <c r="QYJ11" s="1"/>
      <c r="QYK11" s="1"/>
      <c r="QYL11" s="1"/>
      <c r="QYM11" s="1"/>
      <c r="QYN11" s="1"/>
      <c r="QYO11" s="1"/>
      <c r="QYP11" s="1"/>
      <c r="QYQ11" s="1"/>
      <c r="QYR11" s="1"/>
      <c r="QYS11" s="1"/>
      <c r="QYT11" s="1"/>
      <c r="QYU11" s="1"/>
      <c r="QYV11" s="1"/>
      <c r="QYW11" s="1"/>
      <c r="QYX11" s="1"/>
      <c r="QYY11" s="1"/>
      <c r="QYZ11" s="1"/>
      <c r="QZA11" s="1"/>
      <c r="QZB11" s="1"/>
      <c r="QZC11" s="1"/>
      <c r="QZD11" s="1"/>
      <c r="QZE11" s="1"/>
      <c r="QZF11" s="1"/>
      <c r="QZG11" s="1"/>
      <c r="QZH11" s="1"/>
      <c r="QZI11" s="1"/>
      <c r="QZJ11" s="1"/>
      <c r="QZK11" s="1"/>
      <c r="QZL11" s="1"/>
      <c r="QZM11" s="1"/>
      <c r="QZN11" s="1"/>
      <c r="QZO11" s="1"/>
      <c r="QZP11" s="1"/>
      <c r="QZQ11" s="1"/>
      <c r="QZR11" s="1"/>
      <c r="QZS11" s="1"/>
      <c r="QZT11" s="1"/>
      <c r="QZU11" s="1"/>
      <c r="QZV11" s="1"/>
      <c r="QZW11" s="1"/>
      <c r="QZX11" s="1"/>
      <c r="QZY11" s="1"/>
      <c r="QZZ11" s="1"/>
      <c r="RAA11" s="1"/>
      <c r="RAB11" s="1"/>
      <c r="RAC11" s="1"/>
      <c r="RAD11" s="1"/>
      <c r="RAE11" s="1"/>
      <c r="RAF11" s="1"/>
      <c r="RAG11" s="1"/>
      <c r="RAH11" s="1"/>
      <c r="RAI11" s="1"/>
      <c r="RAJ11" s="1"/>
      <c r="RAK11" s="1"/>
      <c r="RAL11" s="1"/>
      <c r="RAM11" s="1"/>
      <c r="RAN11" s="1"/>
      <c r="RAO11" s="1"/>
      <c r="RAP11" s="1"/>
      <c r="RAQ11" s="1"/>
      <c r="RAR11" s="1"/>
      <c r="RAS11" s="1"/>
      <c r="RAT11" s="1"/>
      <c r="RAU11" s="1"/>
      <c r="RAV11" s="1"/>
      <c r="RAW11" s="1"/>
      <c r="RAX11" s="1"/>
      <c r="RAY11" s="1"/>
      <c r="RAZ11" s="1"/>
      <c r="RBA11" s="1"/>
      <c r="RBB11" s="1"/>
      <c r="RBC11" s="1"/>
      <c r="RBD11" s="1"/>
      <c r="RBE11" s="1"/>
      <c r="RBF11" s="1"/>
      <c r="RBG11" s="1"/>
      <c r="RBH11" s="1"/>
      <c r="RBI11" s="1"/>
      <c r="RBJ11" s="1"/>
      <c r="RBK11" s="1"/>
      <c r="RBL11" s="1"/>
      <c r="RBM11" s="1"/>
      <c r="RBN11" s="1"/>
      <c r="RBO11" s="1"/>
      <c r="RBP11" s="1"/>
      <c r="RBQ11" s="1"/>
      <c r="RBR11" s="1"/>
      <c r="RBS11" s="1"/>
      <c r="RBT11" s="1"/>
      <c r="RBU11" s="1"/>
      <c r="RBV11" s="1"/>
      <c r="RBW11" s="1"/>
      <c r="RBX11" s="1"/>
      <c r="RBY11" s="1"/>
      <c r="RBZ11" s="1"/>
      <c r="RCA11" s="1"/>
      <c r="RCB11" s="1"/>
      <c r="RCC11" s="1"/>
      <c r="RCD11" s="1"/>
      <c r="RCE11" s="1"/>
      <c r="RCF11" s="1"/>
      <c r="RCG11" s="1"/>
      <c r="RCH11" s="1"/>
      <c r="RCI11" s="1"/>
      <c r="RCJ11" s="1"/>
      <c r="RCK11" s="1"/>
      <c r="RCL11" s="1"/>
      <c r="RCM11" s="1"/>
      <c r="RCN11" s="1"/>
      <c r="RCO11" s="1"/>
      <c r="RCP11" s="1"/>
      <c r="RCQ11" s="1"/>
      <c r="RCR11" s="1"/>
      <c r="RCS11" s="1"/>
      <c r="RCT11" s="1"/>
      <c r="RCU11" s="1"/>
      <c r="RCV11" s="1"/>
      <c r="RCW11" s="1"/>
      <c r="RCX11" s="1"/>
      <c r="RCY11" s="1"/>
      <c r="RCZ11" s="1"/>
      <c r="RDA11" s="1"/>
      <c r="RDB11" s="1"/>
      <c r="RDC11" s="1"/>
      <c r="RDD11" s="1"/>
      <c r="RDE11" s="1"/>
      <c r="RDF11" s="1"/>
      <c r="RDG11" s="1"/>
      <c r="RDH11" s="1"/>
      <c r="RDI11" s="1"/>
      <c r="RDJ11" s="1"/>
      <c r="RDK11" s="1"/>
      <c r="RDL11" s="1"/>
      <c r="RDM11" s="1"/>
      <c r="RDN11" s="1"/>
      <c r="RDO11" s="1"/>
      <c r="RDP11" s="1"/>
      <c r="RDQ11" s="1"/>
      <c r="RDR11" s="1"/>
      <c r="RDS11" s="1"/>
      <c r="RDT11" s="1"/>
      <c r="RDU11" s="1"/>
      <c r="RDV11" s="1"/>
      <c r="RDW11" s="1"/>
      <c r="RDX11" s="1"/>
      <c r="RDY11" s="1"/>
      <c r="RDZ11" s="1"/>
      <c r="REA11" s="1"/>
      <c r="REB11" s="1"/>
      <c r="REC11" s="1"/>
      <c r="RED11" s="1"/>
      <c r="REE11" s="1"/>
      <c r="REF11" s="1"/>
      <c r="REG11" s="1"/>
      <c r="REH11" s="1"/>
      <c r="REI11" s="1"/>
      <c r="REJ11" s="1"/>
      <c r="REK11" s="1"/>
      <c r="REL11" s="1"/>
      <c r="REM11" s="1"/>
      <c r="REN11" s="1"/>
      <c r="REO11" s="1"/>
      <c r="REP11" s="1"/>
      <c r="REQ11" s="1"/>
      <c r="RER11" s="1"/>
      <c r="RES11" s="1"/>
      <c r="RET11" s="1"/>
      <c r="REU11" s="1"/>
      <c r="REV11" s="1"/>
      <c r="REW11" s="1"/>
      <c r="REX11" s="1"/>
      <c r="REY11" s="1"/>
      <c r="REZ11" s="1"/>
      <c r="RFA11" s="1"/>
      <c r="RFB11" s="1"/>
      <c r="RFC11" s="1"/>
      <c r="RFD11" s="1"/>
      <c r="RFE11" s="1"/>
      <c r="RFF11" s="1"/>
      <c r="RFG11" s="1"/>
      <c r="RFH11" s="1"/>
      <c r="RFI11" s="1"/>
      <c r="RFJ11" s="1"/>
      <c r="RFK11" s="1"/>
      <c r="RFL11" s="1"/>
      <c r="RFM11" s="1"/>
      <c r="RFN11" s="1"/>
      <c r="RFO11" s="1"/>
      <c r="RFP11" s="1"/>
      <c r="RFQ11" s="1"/>
      <c r="RFR11" s="1"/>
      <c r="RFS11" s="1"/>
      <c r="RFT11" s="1"/>
      <c r="RFU11" s="1"/>
      <c r="RFV11" s="1"/>
      <c r="RFW11" s="1"/>
      <c r="RFX11" s="1"/>
      <c r="RFY11" s="1"/>
      <c r="RFZ11" s="1"/>
      <c r="RGA11" s="1"/>
      <c r="RGB11" s="1"/>
      <c r="RGC11" s="1"/>
      <c r="RGD11" s="1"/>
      <c r="RGE11" s="1"/>
      <c r="RGF11" s="1"/>
      <c r="RGG11" s="1"/>
      <c r="RGH11" s="1"/>
      <c r="RGI11" s="1"/>
      <c r="RGJ11" s="1"/>
      <c r="RGK11" s="1"/>
      <c r="RGL11" s="1"/>
      <c r="RGM11" s="1"/>
      <c r="RGN11" s="1"/>
      <c r="RGO11" s="1"/>
      <c r="RGP11" s="1"/>
      <c r="RGQ11" s="1"/>
      <c r="RGR11" s="1"/>
      <c r="RGS11" s="1"/>
      <c r="RGT11" s="1"/>
      <c r="RGU11" s="1"/>
      <c r="RGV11" s="1"/>
      <c r="RGW11" s="1"/>
      <c r="RGX11" s="1"/>
      <c r="RGY11" s="1"/>
      <c r="RGZ11" s="1"/>
      <c r="RHA11" s="1"/>
      <c r="RHB11" s="1"/>
      <c r="RHC11" s="1"/>
      <c r="RHD11" s="1"/>
      <c r="RHE11" s="1"/>
      <c r="RHF11" s="1"/>
      <c r="RHG11" s="1"/>
      <c r="RHH11" s="1"/>
      <c r="RHI11" s="1"/>
      <c r="RHJ11" s="1"/>
      <c r="RHK11" s="1"/>
      <c r="RHL11" s="1"/>
      <c r="RHM11" s="1"/>
      <c r="RHN11" s="1"/>
      <c r="RHO11" s="1"/>
      <c r="RHP11" s="1"/>
      <c r="RHQ11" s="1"/>
      <c r="RHR11" s="1"/>
      <c r="RHS11" s="1"/>
      <c r="RHT11" s="1"/>
      <c r="RHU11" s="1"/>
      <c r="RHV11" s="1"/>
      <c r="RHW11" s="1"/>
      <c r="RHX11" s="1"/>
      <c r="RHY11" s="1"/>
      <c r="RHZ11" s="1"/>
      <c r="RIA11" s="1"/>
      <c r="RIB11" s="1"/>
      <c r="RIC11" s="1"/>
      <c r="RID11" s="1"/>
      <c r="RIE11" s="1"/>
      <c r="RIF11" s="1"/>
      <c r="RIG11" s="1"/>
      <c r="RIH11" s="1"/>
      <c r="RII11" s="1"/>
      <c r="RIJ11" s="1"/>
      <c r="RIK11" s="1"/>
      <c r="RIL11" s="1"/>
      <c r="RIM11" s="1"/>
      <c r="RIN11" s="1"/>
      <c r="RIO11" s="1"/>
      <c r="RIP11" s="1"/>
      <c r="RIQ11" s="1"/>
      <c r="RIR11" s="1"/>
      <c r="RIS11" s="1"/>
      <c r="RIT11" s="1"/>
      <c r="RIU11" s="1"/>
      <c r="RIV11" s="1"/>
      <c r="RIW11" s="1"/>
      <c r="RIX11" s="1"/>
      <c r="RIY11" s="1"/>
      <c r="RIZ11" s="1"/>
      <c r="RJA11" s="1"/>
      <c r="RJB11" s="1"/>
      <c r="RJC11" s="1"/>
      <c r="RJD11" s="1"/>
      <c r="RJE11" s="1"/>
      <c r="RJF11" s="1"/>
      <c r="RJG11" s="1"/>
      <c r="RJH11" s="1"/>
      <c r="RJI11" s="1"/>
      <c r="RJJ11" s="1"/>
      <c r="RJK11" s="1"/>
      <c r="RJL11" s="1"/>
      <c r="RJM11" s="1"/>
      <c r="RJN11" s="1"/>
      <c r="RJO11" s="1"/>
      <c r="RJP11" s="1"/>
      <c r="RJQ11" s="1"/>
      <c r="RJR11" s="1"/>
      <c r="RJS11" s="1"/>
      <c r="RJT11" s="1"/>
      <c r="RJU11" s="1"/>
      <c r="RJV11" s="1"/>
      <c r="RJW11" s="1"/>
      <c r="RJX11" s="1"/>
      <c r="RJY11" s="1"/>
      <c r="RJZ11" s="1"/>
      <c r="RKA11" s="1"/>
      <c r="RKB11" s="1"/>
      <c r="RKC11" s="1"/>
      <c r="RKD11" s="1"/>
      <c r="RKE11" s="1"/>
      <c r="RKF11" s="1"/>
      <c r="RKG11" s="1"/>
      <c r="RKH11" s="1"/>
      <c r="RKI11" s="1"/>
      <c r="RKJ11" s="1"/>
      <c r="RKK11" s="1"/>
      <c r="RKL11" s="1"/>
      <c r="RKM11" s="1"/>
      <c r="RKN11" s="1"/>
      <c r="RKO11" s="1"/>
      <c r="RKP11" s="1"/>
      <c r="RKQ11" s="1"/>
      <c r="RKR11" s="1"/>
      <c r="RKS11" s="1"/>
      <c r="RKT11" s="1"/>
      <c r="RKU11" s="1"/>
      <c r="RKV11" s="1"/>
      <c r="RKW11" s="1"/>
      <c r="RKX11" s="1"/>
      <c r="RKY11" s="1"/>
      <c r="RKZ11" s="1"/>
      <c r="RLA11" s="1"/>
      <c r="RLB11" s="1"/>
      <c r="RLC11" s="1"/>
      <c r="RLD11" s="1"/>
      <c r="RLE11" s="1"/>
      <c r="RLF11" s="1"/>
      <c r="RLG11" s="1"/>
      <c r="RLH11" s="1"/>
      <c r="RLI11" s="1"/>
      <c r="RLJ11" s="1"/>
      <c r="RLK11" s="1"/>
      <c r="RLL11" s="1"/>
      <c r="RLM11" s="1"/>
      <c r="RLN11" s="1"/>
      <c r="RLO11" s="1"/>
      <c r="RLP11" s="1"/>
      <c r="RLQ11" s="1"/>
      <c r="RLR11" s="1"/>
      <c r="RLS11" s="1"/>
      <c r="RLT11" s="1"/>
      <c r="RLU11" s="1"/>
      <c r="RLV11" s="1"/>
      <c r="RLW11" s="1"/>
      <c r="RLX11" s="1"/>
      <c r="RLY11" s="1"/>
      <c r="RLZ11" s="1"/>
      <c r="RMA11" s="1"/>
      <c r="RMB11" s="1"/>
      <c r="RMC11" s="1"/>
      <c r="RMD11" s="1"/>
      <c r="RME11" s="1"/>
      <c r="RMF11" s="1"/>
      <c r="RMG11" s="1"/>
      <c r="RMH11" s="1"/>
      <c r="RMI11" s="1"/>
      <c r="RMJ11" s="1"/>
      <c r="RMK11" s="1"/>
      <c r="RML11" s="1"/>
      <c r="RMM11" s="1"/>
      <c r="RMN11" s="1"/>
      <c r="RMO11" s="1"/>
      <c r="RMP11" s="1"/>
      <c r="RMQ11" s="1"/>
      <c r="RMR11" s="1"/>
      <c r="RMS11" s="1"/>
      <c r="RMT11" s="1"/>
      <c r="RMU11" s="1"/>
      <c r="RMV11" s="1"/>
      <c r="RMW11" s="1"/>
      <c r="RMX11" s="1"/>
      <c r="RMY11" s="1"/>
      <c r="RMZ11" s="1"/>
      <c r="RNA11" s="1"/>
      <c r="RNB11" s="1"/>
      <c r="RNC11" s="1"/>
      <c r="RND11" s="1"/>
      <c r="RNE11" s="1"/>
      <c r="RNF11" s="1"/>
      <c r="RNG11" s="1"/>
      <c r="RNH11" s="1"/>
      <c r="RNI11" s="1"/>
      <c r="RNJ11" s="1"/>
      <c r="RNK11" s="1"/>
      <c r="RNL11" s="1"/>
      <c r="RNM11" s="1"/>
      <c r="RNN11" s="1"/>
      <c r="RNO11" s="1"/>
      <c r="RNP11" s="1"/>
      <c r="RNQ11" s="1"/>
      <c r="RNR11" s="1"/>
      <c r="RNS11" s="1"/>
      <c r="RNT11" s="1"/>
      <c r="RNU11" s="1"/>
      <c r="RNV11" s="1"/>
      <c r="RNW11" s="1"/>
      <c r="RNX11" s="1"/>
      <c r="RNY11" s="1"/>
      <c r="RNZ11" s="1"/>
      <c r="ROA11" s="1"/>
      <c r="ROB11" s="1"/>
      <c r="ROC11" s="1"/>
      <c r="ROD11" s="1"/>
      <c r="ROE11" s="1"/>
      <c r="ROF11" s="1"/>
      <c r="ROG11" s="1"/>
      <c r="ROH11" s="1"/>
      <c r="ROI11" s="1"/>
      <c r="ROJ11" s="1"/>
      <c r="ROK11" s="1"/>
      <c r="ROL11" s="1"/>
      <c r="ROM11" s="1"/>
      <c r="RON11" s="1"/>
      <c r="ROO11" s="1"/>
      <c r="ROP11" s="1"/>
      <c r="ROQ11" s="1"/>
      <c r="ROR11" s="1"/>
      <c r="ROS11" s="1"/>
      <c r="ROT11" s="1"/>
      <c r="ROU11" s="1"/>
      <c r="ROV11" s="1"/>
      <c r="ROW11" s="1"/>
      <c r="ROX11" s="1"/>
      <c r="ROY11" s="1"/>
      <c r="ROZ11" s="1"/>
      <c r="RPA11" s="1"/>
      <c r="RPB11" s="1"/>
      <c r="RPC11" s="1"/>
      <c r="RPD11" s="1"/>
      <c r="RPE11" s="1"/>
      <c r="RPF11" s="1"/>
      <c r="RPG11" s="1"/>
      <c r="RPH11" s="1"/>
      <c r="RPI11" s="1"/>
      <c r="RPJ11" s="1"/>
      <c r="RPK11" s="1"/>
      <c r="RPL11" s="1"/>
      <c r="RPM11" s="1"/>
      <c r="RPN11" s="1"/>
      <c r="RPO11" s="1"/>
      <c r="RPP11" s="1"/>
      <c r="RPQ11" s="1"/>
      <c r="RPR11" s="1"/>
      <c r="RPS11" s="1"/>
      <c r="RPT11" s="1"/>
      <c r="RPU11" s="1"/>
      <c r="RPV11" s="1"/>
      <c r="RPW11" s="1"/>
      <c r="RPX11" s="1"/>
      <c r="RPY11" s="1"/>
      <c r="RPZ11" s="1"/>
      <c r="RQA11" s="1"/>
      <c r="RQB11" s="1"/>
      <c r="RQC11" s="1"/>
      <c r="RQD11" s="1"/>
      <c r="RQE11" s="1"/>
      <c r="RQF11" s="1"/>
      <c r="RQG11" s="1"/>
      <c r="RQH11" s="1"/>
      <c r="RQI11" s="1"/>
      <c r="RQJ11" s="1"/>
      <c r="RQK11" s="1"/>
      <c r="RQL11" s="1"/>
      <c r="RQM11" s="1"/>
      <c r="RQN11" s="1"/>
      <c r="RQO11" s="1"/>
      <c r="RQP11" s="1"/>
      <c r="RQQ11" s="1"/>
      <c r="RQR11" s="1"/>
      <c r="RQS11" s="1"/>
      <c r="RQT11" s="1"/>
      <c r="RQU11" s="1"/>
      <c r="RQV11" s="1"/>
      <c r="RQW11" s="1"/>
      <c r="RQX11" s="1"/>
      <c r="RQY11" s="1"/>
      <c r="RQZ11" s="1"/>
      <c r="RRA11" s="1"/>
      <c r="RRB11" s="1"/>
      <c r="RRC11" s="1"/>
      <c r="RRD11" s="1"/>
      <c r="RRE11" s="1"/>
      <c r="RRF11" s="1"/>
      <c r="RRG11" s="1"/>
      <c r="RRH11" s="1"/>
      <c r="RRI11" s="1"/>
      <c r="RRJ11" s="1"/>
      <c r="RRK11" s="1"/>
      <c r="RRL11" s="1"/>
      <c r="RRM11" s="1"/>
      <c r="RRN11" s="1"/>
      <c r="RRO11" s="1"/>
      <c r="RRP11" s="1"/>
      <c r="RRQ11" s="1"/>
      <c r="RRR11" s="1"/>
      <c r="RRS11" s="1"/>
      <c r="RRT11" s="1"/>
      <c r="RRU11" s="1"/>
      <c r="RRV11" s="1"/>
      <c r="RRW11" s="1"/>
      <c r="RRX11" s="1"/>
      <c r="RRY11" s="1"/>
      <c r="RRZ11" s="1"/>
      <c r="RSA11" s="1"/>
      <c r="RSB11" s="1"/>
      <c r="RSC11" s="1"/>
      <c r="RSD11" s="1"/>
      <c r="RSE11" s="1"/>
      <c r="RSF11" s="1"/>
      <c r="RSG11" s="1"/>
      <c r="RSH11" s="1"/>
      <c r="RSI11" s="1"/>
      <c r="RSJ11" s="1"/>
      <c r="RSK11" s="1"/>
      <c r="RSL11" s="1"/>
      <c r="RSM11" s="1"/>
      <c r="RSN11" s="1"/>
      <c r="RSO11" s="1"/>
      <c r="RSP11" s="1"/>
      <c r="RSQ11" s="1"/>
      <c r="RSR11" s="1"/>
      <c r="RSS11" s="1"/>
      <c r="RST11" s="1"/>
      <c r="RSU11" s="1"/>
      <c r="RSV11" s="1"/>
      <c r="RSW11" s="1"/>
      <c r="RSX11" s="1"/>
      <c r="RSY11" s="1"/>
      <c r="RSZ11" s="1"/>
      <c r="RTA11" s="1"/>
      <c r="RTB11" s="1"/>
      <c r="RTC11" s="1"/>
      <c r="RTD11" s="1"/>
      <c r="RTE11" s="1"/>
      <c r="RTF11" s="1"/>
      <c r="RTG11" s="1"/>
      <c r="RTH11" s="1"/>
      <c r="RTI11" s="1"/>
      <c r="RTJ11" s="1"/>
      <c r="RTK11" s="1"/>
      <c r="RTL11" s="1"/>
      <c r="RTM11" s="1"/>
      <c r="RTN11" s="1"/>
      <c r="RTO11" s="1"/>
      <c r="RTP11" s="1"/>
      <c r="RTQ11" s="1"/>
      <c r="RTR11" s="1"/>
      <c r="RTS11" s="1"/>
      <c r="RTT11" s="1"/>
      <c r="RTU11" s="1"/>
      <c r="RTV11" s="1"/>
      <c r="RTW11" s="1"/>
      <c r="RTX11" s="1"/>
      <c r="RTY11" s="1"/>
      <c r="RTZ11" s="1"/>
      <c r="RUA11" s="1"/>
      <c r="RUB11" s="1"/>
      <c r="RUC11" s="1"/>
      <c r="RUD11" s="1"/>
      <c r="RUE11" s="1"/>
      <c r="RUF11" s="1"/>
      <c r="RUG11" s="1"/>
      <c r="RUH11" s="1"/>
      <c r="RUI11" s="1"/>
      <c r="RUJ11" s="1"/>
      <c r="RUK11" s="1"/>
      <c r="RUL11" s="1"/>
      <c r="RUM11" s="1"/>
      <c r="RUN11" s="1"/>
      <c r="RUO11" s="1"/>
      <c r="RUP11" s="1"/>
      <c r="RUQ11" s="1"/>
      <c r="RUR11" s="1"/>
      <c r="RUS11" s="1"/>
      <c r="RUT11" s="1"/>
      <c r="RUU11" s="1"/>
      <c r="RUV11" s="1"/>
      <c r="RUW11" s="1"/>
      <c r="RUX11" s="1"/>
      <c r="RUY11" s="1"/>
      <c r="RUZ11" s="1"/>
      <c r="RVA11" s="1"/>
      <c r="RVB11" s="1"/>
      <c r="RVC11" s="1"/>
      <c r="RVD11" s="1"/>
      <c r="RVE11" s="1"/>
      <c r="RVF11" s="1"/>
      <c r="RVG11" s="1"/>
      <c r="RVH11" s="1"/>
      <c r="RVI11" s="1"/>
      <c r="RVJ11" s="1"/>
      <c r="RVK11" s="1"/>
      <c r="RVL11" s="1"/>
      <c r="RVM11" s="1"/>
      <c r="RVN11" s="1"/>
      <c r="RVO11" s="1"/>
      <c r="RVP11" s="1"/>
      <c r="RVQ11" s="1"/>
      <c r="RVR11" s="1"/>
      <c r="RVS11" s="1"/>
      <c r="RVT11" s="1"/>
      <c r="RVU11" s="1"/>
      <c r="RVV11" s="1"/>
      <c r="RVW11" s="1"/>
      <c r="RVX11" s="1"/>
      <c r="RVY11" s="1"/>
      <c r="RVZ11" s="1"/>
      <c r="RWA11" s="1"/>
      <c r="RWB11" s="1"/>
      <c r="RWC11" s="1"/>
      <c r="RWD11" s="1"/>
      <c r="RWE11" s="1"/>
      <c r="RWF11" s="1"/>
      <c r="RWG11" s="1"/>
      <c r="RWH11" s="1"/>
      <c r="RWI11" s="1"/>
      <c r="RWJ11" s="1"/>
      <c r="RWK11" s="1"/>
      <c r="RWL11" s="1"/>
      <c r="RWM11" s="1"/>
      <c r="RWN11" s="1"/>
      <c r="RWO11" s="1"/>
      <c r="RWP11" s="1"/>
      <c r="RWQ11" s="1"/>
      <c r="RWR11" s="1"/>
      <c r="RWS11" s="1"/>
      <c r="RWT11" s="1"/>
      <c r="RWU11" s="1"/>
      <c r="RWV11" s="1"/>
      <c r="RWW11" s="1"/>
      <c r="RWX11" s="1"/>
      <c r="RWY11" s="1"/>
      <c r="RWZ11" s="1"/>
      <c r="RXA11" s="1"/>
      <c r="RXB11" s="1"/>
      <c r="RXC11" s="1"/>
      <c r="RXD11" s="1"/>
      <c r="RXE11" s="1"/>
      <c r="RXF11" s="1"/>
      <c r="RXG11" s="1"/>
      <c r="RXH11" s="1"/>
      <c r="RXI11" s="1"/>
      <c r="RXJ11" s="1"/>
      <c r="RXK11" s="1"/>
      <c r="RXL11" s="1"/>
      <c r="RXM11" s="1"/>
      <c r="RXN11" s="1"/>
      <c r="RXO11" s="1"/>
      <c r="RXP11" s="1"/>
      <c r="RXQ11" s="1"/>
      <c r="RXR11" s="1"/>
      <c r="RXS11" s="1"/>
      <c r="RXT11" s="1"/>
      <c r="RXU11" s="1"/>
      <c r="RXV11" s="1"/>
      <c r="RXW11" s="1"/>
      <c r="RXX11" s="1"/>
      <c r="RXY11" s="1"/>
      <c r="RXZ11" s="1"/>
      <c r="RYA11" s="1"/>
      <c r="RYB11" s="1"/>
      <c r="RYC11" s="1"/>
      <c r="RYD11" s="1"/>
      <c r="RYE11" s="1"/>
      <c r="RYF11" s="1"/>
      <c r="RYG11" s="1"/>
      <c r="RYH11" s="1"/>
      <c r="RYI11" s="1"/>
      <c r="RYJ11" s="1"/>
      <c r="RYK11" s="1"/>
      <c r="RYL11" s="1"/>
      <c r="RYM11" s="1"/>
      <c r="RYN11" s="1"/>
      <c r="RYO11" s="1"/>
      <c r="RYP11" s="1"/>
      <c r="RYQ11" s="1"/>
      <c r="RYR11" s="1"/>
      <c r="RYS11" s="1"/>
      <c r="RYT11" s="1"/>
      <c r="RYU11" s="1"/>
      <c r="RYV11" s="1"/>
      <c r="RYW11" s="1"/>
      <c r="RYX11" s="1"/>
      <c r="RYY11" s="1"/>
      <c r="RYZ11" s="1"/>
      <c r="RZA11" s="1"/>
      <c r="RZB11" s="1"/>
      <c r="RZC11" s="1"/>
      <c r="RZD11" s="1"/>
      <c r="RZE11" s="1"/>
      <c r="RZF11" s="1"/>
      <c r="RZG11" s="1"/>
      <c r="RZH11" s="1"/>
      <c r="RZI11" s="1"/>
      <c r="RZJ11" s="1"/>
      <c r="RZK11" s="1"/>
      <c r="RZL11" s="1"/>
      <c r="RZM11" s="1"/>
      <c r="RZN11" s="1"/>
      <c r="RZO11" s="1"/>
      <c r="RZP11" s="1"/>
      <c r="RZQ11" s="1"/>
      <c r="RZR11" s="1"/>
      <c r="RZS11" s="1"/>
      <c r="RZT11" s="1"/>
      <c r="RZU11" s="1"/>
      <c r="RZV11" s="1"/>
      <c r="RZW11" s="1"/>
      <c r="RZX11" s="1"/>
      <c r="RZY11" s="1"/>
      <c r="RZZ11" s="1"/>
      <c r="SAA11" s="1"/>
      <c r="SAB11" s="1"/>
      <c r="SAC11" s="1"/>
      <c r="SAD11" s="1"/>
      <c r="SAE11" s="1"/>
      <c r="SAF11" s="1"/>
      <c r="SAG11" s="1"/>
      <c r="SAH11" s="1"/>
      <c r="SAI11" s="1"/>
      <c r="SAJ11" s="1"/>
      <c r="SAK11" s="1"/>
      <c r="SAL11" s="1"/>
      <c r="SAM11" s="1"/>
      <c r="SAN11" s="1"/>
      <c r="SAO11" s="1"/>
      <c r="SAP11" s="1"/>
      <c r="SAQ11" s="1"/>
      <c r="SAR11" s="1"/>
      <c r="SAS11" s="1"/>
      <c r="SAT11" s="1"/>
      <c r="SAU11" s="1"/>
      <c r="SAV11" s="1"/>
      <c r="SAW11" s="1"/>
      <c r="SAX11" s="1"/>
      <c r="SAY11" s="1"/>
      <c r="SAZ11" s="1"/>
      <c r="SBA11" s="1"/>
      <c r="SBB11" s="1"/>
      <c r="SBC11" s="1"/>
      <c r="SBD11" s="1"/>
      <c r="SBE11" s="1"/>
      <c r="SBF11" s="1"/>
      <c r="SBG11" s="1"/>
      <c r="SBH11" s="1"/>
      <c r="SBI11" s="1"/>
      <c r="SBJ11" s="1"/>
      <c r="SBK11" s="1"/>
      <c r="SBL11" s="1"/>
      <c r="SBM11" s="1"/>
      <c r="SBN11" s="1"/>
      <c r="SBO11" s="1"/>
      <c r="SBP11" s="1"/>
      <c r="SBQ11" s="1"/>
      <c r="SBR11" s="1"/>
      <c r="SBS11" s="1"/>
      <c r="SBT11" s="1"/>
      <c r="SBU11" s="1"/>
      <c r="SBV11" s="1"/>
      <c r="SBW11" s="1"/>
      <c r="SBX11" s="1"/>
      <c r="SBY11" s="1"/>
      <c r="SBZ11" s="1"/>
      <c r="SCA11" s="1"/>
      <c r="SCB11" s="1"/>
      <c r="SCC11" s="1"/>
      <c r="SCD11" s="1"/>
      <c r="SCE11" s="1"/>
      <c r="SCF11" s="1"/>
      <c r="SCG11" s="1"/>
      <c r="SCH11" s="1"/>
      <c r="SCI11" s="1"/>
      <c r="SCJ11" s="1"/>
      <c r="SCK11" s="1"/>
      <c r="SCL11" s="1"/>
      <c r="SCM11" s="1"/>
      <c r="SCN11" s="1"/>
      <c r="SCO11" s="1"/>
      <c r="SCP11" s="1"/>
      <c r="SCQ11" s="1"/>
      <c r="SCR11" s="1"/>
      <c r="SCS11" s="1"/>
      <c r="SCT11" s="1"/>
      <c r="SCU11" s="1"/>
      <c r="SCV11" s="1"/>
      <c r="SCW11" s="1"/>
      <c r="SCX11" s="1"/>
      <c r="SCY11" s="1"/>
      <c r="SCZ11" s="1"/>
      <c r="SDA11" s="1"/>
      <c r="SDB11" s="1"/>
      <c r="SDC11" s="1"/>
      <c r="SDD11" s="1"/>
      <c r="SDE11" s="1"/>
      <c r="SDF11" s="1"/>
      <c r="SDG11" s="1"/>
      <c r="SDH11" s="1"/>
      <c r="SDI11" s="1"/>
      <c r="SDJ11" s="1"/>
      <c r="SDK11" s="1"/>
      <c r="SDL11" s="1"/>
      <c r="SDM11" s="1"/>
      <c r="SDN11" s="1"/>
      <c r="SDO11" s="1"/>
      <c r="SDP11" s="1"/>
      <c r="SDQ11" s="1"/>
      <c r="SDR11" s="1"/>
      <c r="SDS11" s="1"/>
      <c r="SDT11" s="1"/>
      <c r="SDU11" s="1"/>
      <c r="SDV11" s="1"/>
      <c r="SDW11" s="1"/>
      <c r="SDX11" s="1"/>
      <c r="SDY11" s="1"/>
      <c r="SDZ11" s="1"/>
      <c r="SEA11" s="1"/>
      <c r="SEB11" s="1"/>
      <c r="SEC11" s="1"/>
      <c r="SED11" s="1"/>
      <c r="SEE11" s="1"/>
      <c r="SEF11" s="1"/>
      <c r="SEG11" s="1"/>
      <c r="SEH11" s="1"/>
      <c r="SEI11" s="1"/>
      <c r="SEJ11" s="1"/>
      <c r="SEK11" s="1"/>
      <c r="SEL11" s="1"/>
      <c r="SEM11" s="1"/>
      <c r="SEN11" s="1"/>
      <c r="SEO11" s="1"/>
      <c r="SEP11" s="1"/>
      <c r="SEQ11" s="1"/>
      <c r="SER11" s="1"/>
      <c r="SES11" s="1"/>
      <c r="SET11" s="1"/>
      <c r="SEU11" s="1"/>
      <c r="SEV11" s="1"/>
      <c r="SEW11" s="1"/>
      <c r="SEX11" s="1"/>
      <c r="SEY11" s="1"/>
      <c r="SEZ11" s="1"/>
      <c r="SFA11" s="1"/>
      <c r="SFB11" s="1"/>
      <c r="SFC11" s="1"/>
      <c r="SFD11" s="1"/>
      <c r="SFE11" s="1"/>
      <c r="SFF11" s="1"/>
      <c r="SFG11" s="1"/>
      <c r="SFH11" s="1"/>
      <c r="SFI11" s="1"/>
      <c r="SFJ11" s="1"/>
      <c r="SFK11" s="1"/>
      <c r="SFL11" s="1"/>
      <c r="SFM11" s="1"/>
      <c r="SFN11" s="1"/>
      <c r="SFO11" s="1"/>
      <c r="SFP11" s="1"/>
      <c r="SFQ11" s="1"/>
      <c r="SFR11" s="1"/>
      <c r="SFS11" s="1"/>
      <c r="SFT11" s="1"/>
      <c r="SFU11" s="1"/>
      <c r="SFV11" s="1"/>
      <c r="SFW11" s="1"/>
      <c r="SFX11" s="1"/>
      <c r="SFY11" s="1"/>
      <c r="SFZ11" s="1"/>
      <c r="SGA11" s="1"/>
      <c r="SGB11" s="1"/>
      <c r="SGC11" s="1"/>
      <c r="SGD11" s="1"/>
      <c r="SGE11" s="1"/>
      <c r="SGF11" s="1"/>
      <c r="SGG11" s="1"/>
      <c r="SGH11" s="1"/>
      <c r="SGI11" s="1"/>
      <c r="SGJ11" s="1"/>
      <c r="SGK11" s="1"/>
      <c r="SGL11" s="1"/>
      <c r="SGM11" s="1"/>
      <c r="SGN11" s="1"/>
      <c r="SGO11" s="1"/>
      <c r="SGP11" s="1"/>
      <c r="SGQ11" s="1"/>
      <c r="SGR11" s="1"/>
      <c r="SGS11" s="1"/>
      <c r="SGT11" s="1"/>
      <c r="SGU11" s="1"/>
      <c r="SGV11" s="1"/>
      <c r="SGW11" s="1"/>
      <c r="SGX11" s="1"/>
      <c r="SGY11" s="1"/>
      <c r="SGZ11" s="1"/>
      <c r="SHA11" s="1"/>
      <c r="SHB11" s="1"/>
      <c r="SHC11" s="1"/>
      <c r="SHD11" s="1"/>
      <c r="SHE11" s="1"/>
      <c r="SHF11" s="1"/>
      <c r="SHG11" s="1"/>
      <c r="SHH11" s="1"/>
      <c r="SHI11" s="1"/>
      <c r="SHJ11" s="1"/>
      <c r="SHK11" s="1"/>
      <c r="SHL11" s="1"/>
      <c r="SHM11" s="1"/>
      <c r="SHN11" s="1"/>
      <c r="SHO11" s="1"/>
      <c r="SHP11" s="1"/>
      <c r="SHQ11" s="1"/>
      <c r="SHR11" s="1"/>
      <c r="SHS11" s="1"/>
      <c r="SHT11" s="1"/>
      <c r="SHU11" s="1"/>
      <c r="SHV11" s="1"/>
      <c r="SHW11" s="1"/>
      <c r="SHX11" s="1"/>
      <c r="SHY11" s="1"/>
      <c r="SHZ11" s="1"/>
      <c r="SIA11" s="1"/>
      <c r="SIB11" s="1"/>
      <c r="SIC11" s="1"/>
      <c r="SID11" s="1"/>
      <c r="SIE11" s="1"/>
      <c r="SIF11" s="1"/>
      <c r="SIG11" s="1"/>
      <c r="SIH11" s="1"/>
      <c r="SII11" s="1"/>
      <c r="SIJ11" s="1"/>
      <c r="SIK11" s="1"/>
      <c r="SIL11" s="1"/>
      <c r="SIM11" s="1"/>
      <c r="SIN11" s="1"/>
      <c r="SIO11" s="1"/>
      <c r="SIP11" s="1"/>
      <c r="SIQ11" s="1"/>
      <c r="SIR11" s="1"/>
      <c r="SIS11" s="1"/>
      <c r="SIT11" s="1"/>
      <c r="SIU11" s="1"/>
      <c r="SIV11" s="1"/>
      <c r="SIW11" s="1"/>
      <c r="SIX11" s="1"/>
      <c r="SIY11" s="1"/>
      <c r="SIZ11" s="1"/>
      <c r="SJA11" s="1"/>
      <c r="SJB11" s="1"/>
      <c r="SJC11" s="1"/>
      <c r="SJD11" s="1"/>
      <c r="SJE11" s="1"/>
      <c r="SJF11" s="1"/>
      <c r="SJG11" s="1"/>
      <c r="SJH11" s="1"/>
      <c r="SJI11" s="1"/>
      <c r="SJJ11" s="1"/>
      <c r="SJK11" s="1"/>
      <c r="SJL11" s="1"/>
      <c r="SJM11" s="1"/>
      <c r="SJN11" s="1"/>
      <c r="SJO11" s="1"/>
      <c r="SJP11" s="1"/>
      <c r="SJQ11" s="1"/>
      <c r="SJR11" s="1"/>
      <c r="SJS11" s="1"/>
      <c r="SJT11" s="1"/>
      <c r="SJU11" s="1"/>
      <c r="SJV11" s="1"/>
      <c r="SJW11" s="1"/>
      <c r="SJX11" s="1"/>
      <c r="SJY11" s="1"/>
      <c r="SJZ11" s="1"/>
      <c r="SKA11" s="1"/>
      <c r="SKB11" s="1"/>
      <c r="SKC11" s="1"/>
      <c r="SKD11" s="1"/>
      <c r="SKE11" s="1"/>
      <c r="SKF11" s="1"/>
      <c r="SKG11" s="1"/>
      <c r="SKH11" s="1"/>
      <c r="SKI11" s="1"/>
      <c r="SKJ11" s="1"/>
      <c r="SKK11" s="1"/>
      <c r="SKL11" s="1"/>
      <c r="SKM11" s="1"/>
      <c r="SKN11" s="1"/>
      <c r="SKO11" s="1"/>
      <c r="SKP11" s="1"/>
      <c r="SKQ11" s="1"/>
      <c r="SKR11" s="1"/>
      <c r="SKS11" s="1"/>
      <c r="SKT11" s="1"/>
      <c r="SKU11" s="1"/>
      <c r="SKV11" s="1"/>
      <c r="SKW11" s="1"/>
      <c r="SKX11" s="1"/>
      <c r="SKY11" s="1"/>
      <c r="SKZ11" s="1"/>
      <c r="SLA11" s="1"/>
      <c r="SLB11" s="1"/>
      <c r="SLC11" s="1"/>
      <c r="SLD11" s="1"/>
      <c r="SLE11" s="1"/>
      <c r="SLF11" s="1"/>
      <c r="SLG11" s="1"/>
      <c r="SLH11" s="1"/>
      <c r="SLI11" s="1"/>
      <c r="SLJ11" s="1"/>
      <c r="SLK11" s="1"/>
      <c r="SLL11" s="1"/>
      <c r="SLM11" s="1"/>
      <c r="SLN11" s="1"/>
      <c r="SLO11" s="1"/>
      <c r="SLP11" s="1"/>
      <c r="SLQ11" s="1"/>
      <c r="SLR11" s="1"/>
      <c r="SLS11" s="1"/>
      <c r="SLT11" s="1"/>
      <c r="SLU11" s="1"/>
      <c r="SLV11" s="1"/>
      <c r="SLW11" s="1"/>
      <c r="SLX11" s="1"/>
      <c r="SLY11" s="1"/>
      <c r="SLZ11" s="1"/>
      <c r="SMA11" s="1"/>
      <c r="SMB11" s="1"/>
      <c r="SMC11" s="1"/>
      <c r="SMD11" s="1"/>
      <c r="SME11" s="1"/>
      <c r="SMF11" s="1"/>
      <c r="SMG11" s="1"/>
      <c r="SMH11" s="1"/>
      <c r="SMI11" s="1"/>
      <c r="SMJ11" s="1"/>
      <c r="SMK11" s="1"/>
      <c r="SML11" s="1"/>
      <c r="SMM11" s="1"/>
      <c r="SMN11" s="1"/>
      <c r="SMO11" s="1"/>
      <c r="SMP11" s="1"/>
      <c r="SMQ11" s="1"/>
      <c r="SMR11" s="1"/>
      <c r="SMS11" s="1"/>
      <c r="SMT11" s="1"/>
      <c r="SMU11" s="1"/>
      <c r="SMV11" s="1"/>
      <c r="SMW11" s="1"/>
      <c r="SMX11" s="1"/>
      <c r="SMY11" s="1"/>
      <c r="SMZ11" s="1"/>
      <c r="SNA11" s="1"/>
      <c r="SNB11" s="1"/>
      <c r="SNC11" s="1"/>
      <c r="SND11" s="1"/>
      <c r="SNE11" s="1"/>
      <c r="SNF11" s="1"/>
      <c r="SNG11" s="1"/>
      <c r="SNH11" s="1"/>
      <c r="SNI11" s="1"/>
      <c r="SNJ11" s="1"/>
      <c r="SNK11" s="1"/>
      <c r="SNL11" s="1"/>
      <c r="SNM11" s="1"/>
      <c r="SNN11" s="1"/>
      <c r="SNO11" s="1"/>
      <c r="SNP11" s="1"/>
      <c r="SNQ11" s="1"/>
      <c r="SNR11" s="1"/>
      <c r="SNS11" s="1"/>
      <c r="SNT11" s="1"/>
      <c r="SNU11" s="1"/>
      <c r="SNV11" s="1"/>
      <c r="SNW11" s="1"/>
      <c r="SNX11" s="1"/>
      <c r="SNY11" s="1"/>
      <c r="SNZ11" s="1"/>
      <c r="SOA11" s="1"/>
      <c r="SOB11" s="1"/>
      <c r="SOC11" s="1"/>
      <c r="SOD11" s="1"/>
      <c r="SOE11" s="1"/>
      <c r="SOF11" s="1"/>
      <c r="SOG11" s="1"/>
      <c r="SOH11" s="1"/>
      <c r="SOI11" s="1"/>
      <c r="SOJ11" s="1"/>
      <c r="SOK11" s="1"/>
      <c r="SOL11" s="1"/>
      <c r="SOM11" s="1"/>
      <c r="SON11" s="1"/>
      <c r="SOO11" s="1"/>
      <c r="SOP11" s="1"/>
      <c r="SOQ11" s="1"/>
      <c r="SOR11" s="1"/>
      <c r="SOS11" s="1"/>
      <c r="SOT11" s="1"/>
      <c r="SOU11" s="1"/>
      <c r="SOV11" s="1"/>
      <c r="SOW11" s="1"/>
      <c r="SOX11" s="1"/>
      <c r="SOY11" s="1"/>
      <c r="SOZ11" s="1"/>
      <c r="SPA11" s="1"/>
      <c r="SPB11" s="1"/>
      <c r="SPC11" s="1"/>
      <c r="SPD11" s="1"/>
      <c r="SPE11" s="1"/>
      <c r="SPF11" s="1"/>
      <c r="SPG11" s="1"/>
      <c r="SPH11" s="1"/>
      <c r="SPI11" s="1"/>
      <c r="SPJ11" s="1"/>
      <c r="SPK11" s="1"/>
      <c r="SPL11" s="1"/>
      <c r="SPM11" s="1"/>
      <c r="SPN11" s="1"/>
      <c r="SPO11" s="1"/>
      <c r="SPP11" s="1"/>
      <c r="SPQ11" s="1"/>
      <c r="SPR11" s="1"/>
      <c r="SPS11" s="1"/>
      <c r="SPT11" s="1"/>
      <c r="SPU11" s="1"/>
      <c r="SPV11" s="1"/>
      <c r="SPW11" s="1"/>
      <c r="SPX11" s="1"/>
      <c r="SPY11" s="1"/>
      <c r="SPZ11" s="1"/>
      <c r="SQA11" s="1"/>
      <c r="SQB11" s="1"/>
      <c r="SQC11" s="1"/>
      <c r="SQD11" s="1"/>
      <c r="SQE11" s="1"/>
      <c r="SQF11" s="1"/>
      <c r="SQG11" s="1"/>
      <c r="SQH11" s="1"/>
      <c r="SQI11" s="1"/>
      <c r="SQJ11" s="1"/>
      <c r="SQK11" s="1"/>
      <c r="SQL11" s="1"/>
      <c r="SQM11" s="1"/>
      <c r="SQN11" s="1"/>
      <c r="SQO11" s="1"/>
      <c r="SQP11" s="1"/>
      <c r="SQQ11" s="1"/>
      <c r="SQR11" s="1"/>
      <c r="SQS11" s="1"/>
      <c r="SQT11" s="1"/>
      <c r="SQU11" s="1"/>
      <c r="SQV11" s="1"/>
      <c r="SQW11" s="1"/>
      <c r="SQX11" s="1"/>
      <c r="SQY11" s="1"/>
      <c r="SQZ11" s="1"/>
      <c r="SRA11" s="1"/>
      <c r="SRB11" s="1"/>
      <c r="SRC11" s="1"/>
      <c r="SRD11" s="1"/>
      <c r="SRE11" s="1"/>
      <c r="SRF11" s="1"/>
      <c r="SRG11" s="1"/>
      <c r="SRH11" s="1"/>
      <c r="SRI11" s="1"/>
      <c r="SRJ11" s="1"/>
      <c r="SRK11" s="1"/>
      <c r="SRL11" s="1"/>
      <c r="SRM11" s="1"/>
      <c r="SRN11" s="1"/>
      <c r="SRO11" s="1"/>
      <c r="SRP11" s="1"/>
      <c r="SRQ11" s="1"/>
      <c r="SRR11" s="1"/>
      <c r="SRS11" s="1"/>
      <c r="SRT11" s="1"/>
      <c r="SRU11" s="1"/>
      <c r="SRV11" s="1"/>
      <c r="SRW11" s="1"/>
      <c r="SRX11" s="1"/>
      <c r="SRY11" s="1"/>
      <c r="SRZ11" s="1"/>
      <c r="SSA11" s="1"/>
      <c r="SSB11" s="1"/>
      <c r="SSC11" s="1"/>
      <c r="SSD11" s="1"/>
      <c r="SSE11" s="1"/>
      <c r="SSF11" s="1"/>
      <c r="SSG11" s="1"/>
      <c r="SSH11" s="1"/>
      <c r="SSI11" s="1"/>
      <c r="SSJ11" s="1"/>
      <c r="SSK11" s="1"/>
      <c r="SSL11" s="1"/>
      <c r="SSM11" s="1"/>
      <c r="SSN11" s="1"/>
      <c r="SSO11" s="1"/>
      <c r="SSP11" s="1"/>
      <c r="SSQ11" s="1"/>
      <c r="SSR11" s="1"/>
      <c r="SSS11" s="1"/>
      <c r="SST11" s="1"/>
      <c r="SSU11" s="1"/>
      <c r="SSV11" s="1"/>
      <c r="SSW11" s="1"/>
      <c r="SSX11" s="1"/>
      <c r="SSY11" s="1"/>
      <c r="SSZ11" s="1"/>
      <c r="STA11" s="1"/>
      <c r="STB11" s="1"/>
      <c r="STC11" s="1"/>
      <c r="STD11" s="1"/>
      <c r="STE11" s="1"/>
      <c r="STF11" s="1"/>
      <c r="STG11" s="1"/>
      <c r="STH11" s="1"/>
      <c r="STI11" s="1"/>
      <c r="STJ11" s="1"/>
      <c r="STK11" s="1"/>
      <c r="STL11" s="1"/>
      <c r="STM11" s="1"/>
      <c r="STN11" s="1"/>
      <c r="STO11" s="1"/>
      <c r="STP11" s="1"/>
      <c r="STQ11" s="1"/>
      <c r="STR11" s="1"/>
      <c r="STS11" s="1"/>
      <c r="STT11" s="1"/>
      <c r="STU11" s="1"/>
      <c r="STV11" s="1"/>
      <c r="STW11" s="1"/>
      <c r="STX11" s="1"/>
      <c r="STY11" s="1"/>
      <c r="STZ11" s="1"/>
      <c r="SUA11" s="1"/>
      <c r="SUB11" s="1"/>
      <c r="SUC11" s="1"/>
      <c r="SUD11" s="1"/>
      <c r="SUE11" s="1"/>
      <c r="SUF11" s="1"/>
      <c r="SUG11" s="1"/>
      <c r="SUH11" s="1"/>
      <c r="SUI11" s="1"/>
      <c r="SUJ11" s="1"/>
      <c r="SUK11" s="1"/>
      <c r="SUL11" s="1"/>
      <c r="SUM11" s="1"/>
      <c r="SUN11" s="1"/>
      <c r="SUO11" s="1"/>
      <c r="SUP11" s="1"/>
      <c r="SUQ11" s="1"/>
      <c r="SUR11" s="1"/>
      <c r="SUS11" s="1"/>
      <c r="SUT11" s="1"/>
      <c r="SUU11" s="1"/>
      <c r="SUV11" s="1"/>
      <c r="SUW11" s="1"/>
      <c r="SUX11" s="1"/>
      <c r="SUY11" s="1"/>
      <c r="SUZ11" s="1"/>
      <c r="SVA11" s="1"/>
      <c r="SVB11" s="1"/>
      <c r="SVC11" s="1"/>
      <c r="SVD11" s="1"/>
      <c r="SVE11" s="1"/>
      <c r="SVF11" s="1"/>
      <c r="SVG11" s="1"/>
      <c r="SVH11" s="1"/>
      <c r="SVI11" s="1"/>
      <c r="SVJ11" s="1"/>
      <c r="SVK11" s="1"/>
      <c r="SVL11" s="1"/>
      <c r="SVM11" s="1"/>
      <c r="SVN11" s="1"/>
      <c r="SVO11" s="1"/>
      <c r="SVP11" s="1"/>
      <c r="SVQ11" s="1"/>
      <c r="SVR11" s="1"/>
      <c r="SVS11" s="1"/>
      <c r="SVT11" s="1"/>
      <c r="SVU11" s="1"/>
      <c r="SVV11" s="1"/>
      <c r="SVW11" s="1"/>
      <c r="SVX11" s="1"/>
      <c r="SVY11" s="1"/>
      <c r="SVZ11" s="1"/>
      <c r="SWA11" s="1"/>
      <c r="SWB11" s="1"/>
      <c r="SWC11" s="1"/>
      <c r="SWD11" s="1"/>
      <c r="SWE11" s="1"/>
      <c r="SWF11" s="1"/>
      <c r="SWG11" s="1"/>
      <c r="SWH11" s="1"/>
      <c r="SWI11" s="1"/>
      <c r="SWJ11" s="1"/>
      <c r="SWK11" s="1"/>
      <c r="SWL11" s="1"/>
      <c r="SWM11" s="1"/>
      <c r="SWN11" s="1"/>
      <c r="SWO11" s="1"/>
      <c r="SWP11" s="1"/>
      <c r="SWQ11" s="1"/>
      <c r="SWR11" s="1"/>
      <c r="SWS11" s="1"/>
      <c r="SWT11" s="1"/>
      <c r="SWU11" s="1"/>
      <c r="SWV11" s="1"/>
      <c r="SWW11" s="1"/>
      <c r="SWX11" s="1"/>
      <c r="SWY11" s="1"/>
      <c r="SWZ11" s="1"/>
      <c r="SXA11" s="1"/>
      <c r="SXB11" s="1"/>
      <c r="SXC11" s="1"/>
      <c r="SXD11" s="1"/>
      <c r="SXE11" s="1"/>
      <c r="SXF11" s="1"/>
      <c r="SXG11" s="1"/>
      <c r="SXH11" s="1"/>
      <c r="SXI11" s="1"/>
      <c r="SXJ11" s="1"/>
      <c r="SXK11" s="1"/>
      <c r="SXL11" s="1"/>
      <c r="SXM11" s="1"/>
      <c r="SXN11" s="1"/>
      <c r="SXO11" s="1"/>
      <c r="SXP11" s="1"/>
      <c r="SXQ11" s="1"/>
      <c r="SXR11" s="1"/>
      <c r="SXS11" s="1"/>
      <c r="SXT11" s="1"/>
      <c r="SXU11" s="1"/>
      <c r="SXV11" s="1"/>
      <c r="SXW11" s="1"/>
      <c r="SXX11" s="1"/>
      <c r="SXY11" s="1"/>
      <c r="SXZ11" s="1"/>
      <c r="SYA11" s="1"/>
      <c r="SYB11" s="1"/>
      <c r="SYC11" s="1"/>
      <c r="SYD11" s="1"/>
      <c r="SYE11" s="1"/>
      <c r="SYF11" s="1"/>
      <c r="SYG11" s="1"/>
      <c r="SYH11" s="1"/>
      <c r="SYI11" s="1"/>
      <c r="SYJ11" s="1"/>
      <c r="SYK11" s="1"/>
      <c r="SYL11" s="1"/>
      <c r="SYM11" s="1"/>
      <c r="SYN11" s="1"/>
      <c r="SYO11" s="1"/>
      <c r="SYP11" s="1"/>
      <c r="SYQ11" s="1"/>
      <c r="SYR11" s="1"/>
      <c r="SYS11" s="1"/>
      <c r="SYT11" s="1"/>
      <c r="SYU11" s="1"/>
      <c r="SYV11" s="1"/>
      <c r="SYW11" s="1"/>
      <c r="SYX11" s="1"/>
      <c r="SYY11" s="1"/>
      <c r="SYZ11" s="1"/>
      <c r="SZA11" s="1"/>
      <c r="SZB11" s="1"/>
      <c r="SZC11" s="1"/>
      <c r="SZD11" s="1"/>
      <c r="SZE11" s="1"/>
      <c r="SZF11" s="1"/>
      <c r="SZG11" s="1"/>
      <c r="SZH11" s="1"/>
      <c r="SZI11" s="1"/>
      <c r="SZJ11" s="1"/>
      <c r="SZK11" s="1"/>
      <c r="SZL11" s="1"/>
      <c r="SZM11" s="1"/>
      <c r="SZN11" s="1"/>
      <c r="SZO11" s="1"/>
      <c r="SZP11" s="1"/>
      <c r="SZQ11" s="1"/>
      <c r="SZR11" s="1"/>
      <c r="SZS11" s="1"/>
      <c r="SZT11" s="1"/>
      <c r="SZU11" s="1"/>
      <c r="SZV11" s="1"/>
      <c r="SZW11" s="1"/>
      <c r="SZX11" s="1"/>
      <c r="SZY11" s="1"/>
      <c r="SZZ11" s="1"/>
      <c r="TAA11" s="1"/>
      <c r="TAB11" s="1"/>
      <c r="TAC11" s="1"/>
      <c r="TAD11" s="1"/>
      <c r="TAE11" s="1"/>
      <c r="TAF11" s="1"/>
      <c r="TAG11" s="1"/>
      <c r="TAH11" s="1"/>
      <c r="TAI11" s="1"/>
      <c r="TAJ11" s="1"/>
      <c r="TAK11" s="1"/>
      <c r="TAL11" s="1"/>
      <c r="TAM11" s="1"/>
      <c r="TAN11" s="1"/>
      <c r="TAO11" s="1"/>
      <c r="TAP11" s="1"/>
      <c r="TAQ11" s="1"/>
      <c r="TAR11" s="1"/>
      <c r="TAS11" s="1"/>
      <c r="TAT11" s="1"/>
      <c r="TAU11" s="1"/>
      <c r="TAV11" s="1"/>
      <c r="TAW11" s="1"/>
      <c r="TAX11" s="1"/>
      <c r="TAY11" s="1"/>
      <c r="TAZ11" s="1"/>
      <c r="TBA11" s="1"/>
      <c r="TBB11" s="1"/>
      <c r="TBC11" s="1"/>
      <c r="TBD11" s="1"/>
      <c r="TBE11" s="1"/>
      <c r="TBF11" s="1"/>
      <c r="TBG11" s="1"/>
      <c r="TBH11" s="1"/>
      <c r="TBI11" s="1"/>
      <c r="TBJ11" s="1"/>
      <c r="TBK11" s="1"/>
      <c r="TBL11" s="1"/>
      <c r="TBM11" s="1"/>
      <c r="TBN11" s="1"/>
      <c r="TBO11" s="1"/>
      <c r="TBP11" s="1"/>
      <c r="TBQ11" s="1"/>
      <c r="TBR11" s="1"/>
      <c r="TBS11" s="1"/>
      <c r="TBT11" s="1"/>
      <c r="TBU11" s="1"/>
      <c r="TBV11" s="1"/>
      <c r="TBW11" s="1"/>
      <c r="TBX11" s="1"/>
      <c r="TBY11" s="1"/>
      <c r="TBZ11" s="1"/>
      <c r="TCA11" s="1"/>
      <c r="TCB11" s="1"/>
      <c r="TCC11" s="1"/>
      <c r="TCD11" s="1"/>
      <c r="TCE11" s="1"/>
      <c r="TCF11" s="1"/>
      <c r="TCG11" s="1"/>
      <c r="TCH11" s="1"/>
      <c r="TCI11" s="1"/>
      <c r="TCJ11" s="1"/>
      <c r="TCK11" s="1"/>
      <c r="TCL11" s="1"/>
      <c r="TCM11" s="1"/>
      <c r="TCN11" s="1"/>
      <c r="TCO11" s="1"/>
      <c r="TCP11" s="1"/>
      <c r="TCQ11" s="1"/>
      <c r="TCR11" s="1"/>
      <c r="TCS11" s="1"/>
      <c r="TCT11" s="1"/>
      <c r="TCU11" s="1"/>
      <c r="TCV11" s="1"/>
      <c r="TCW11" s="1"/>
      <c r="TCX11" s="1"/>
      <c r="TCY11" s="1"/>
      <c r="TCZ11" s="1"/>
      <c r="TDA11" s="1"/>
      <c r="TDB11" s="1"/>
      <c r="TDC11" s="1"/>
      <c r="TDD11" s="1"/>
      <c r="TDE11" s="1"/>
      <c r="TDF11" s="1"/>
      <c r="TDG11" s="1"/>
      <c r="TDH11" s="1"/>
      <c r="TDI11" s="1"/>
      <c r="TDJ11" s="1"/>
      <c r="TDK11" s="1"/>
      <c r="TDL11" s="1"/>
      <c r="TDM11" s="1"/>
      <c r="TDN11" s="1"/>
      <c r="TDO11" s="1"/>
      <c r="TDP11" s="1"/>
      <c r="TDQ11" s="1"/>
      <c r="TDR11" s="1"/>
      <c r="TDS11" s="1"/>
      <c r="TDT11" s="1"/>
      <c r="TDU11" s="1"/>
      <c r="TDV11" s="1"/>
      <c r="TDW11" s="1"/>
      <c r="TDX11" s="1"/>
      <c r="TDY11" s="1"/>
      <c r="TDZ11" s="1"/>
      <c r="TEA11" s="1"/>
      <c r="TEB11" s="1"/>
      <c r="TEC11" s="1"/>
      <c r="TED11" s="1"/>
      <c r="TEE11" s="1"/>
      <c r="TEF11" s="1"/>
      <c r="TEG11" s="1"/>
      <c r="TEH11" s="1"/>
      <c r="TEI11" s="1"/>
      <c r="TEJ11" s="1"/>
      <c r="TEK11" s="1"/>
      <c r="TEL11" s="1"/>
      <c r="TEM11" s="1"/>
      <c r="TEN11" s="1"/>
      <c r="TEO11" s="1"/>
      <c r="TEP11" s="1"/>
      <c r="TEQ11" s="1"/>
      <c r="TER11" s="1"/>
      <c r="TES11" s="1"/>
      <c r="TET11" s="1"/>
      <c r="TEU11" s="1"/>
      <c r="TEV11" s="1"/>
      <c r="TEW11" s="1"/>
      <c r="TEX11" s="1"/>
      <c r="TEY11" s="1"/>
      <c r="TEZ11" s="1"/>
      <c r="TFA11" s="1"/>
      <c r="TFB11" s="1"/>
      <c r="TFC11" s="1"/>
      <c r="TFD11" s="1"/>
      <c r="TFE11" s="1"/>
      <c r="TFF11" s="1"/>
      <c r="TFG11" s="1"/>
      <c r="TFH11" s="1"/>
      <c r="TFI11" s="1"/>
      <c r="TFJ11" s="1"/>
      <c r="TFK11" s="1"/>
      <c r="TFL11" s="1"/>
      <c r="TFM11" s="1"/>
      <c r="TFN11" s="1"/>
      <c r="TFO11" s="1"/>
      <c r="TFP11" s="1"/>
      <c r="TFQ11" s="1"/>
      <c r="TFR11" s="1"/>
      <c r="TFS11" s="1"/>
      <c r="TFT11" s="1"/>
      <c r="TFU11" s="1"/>
      <c r="TFV11" s="1"/>
      <c r="TFW11" s="1"/>
      <c r="TFX11" s="1"/>
      <c r="TFY11" s="1"/>
      <c r="TFZ11" s="1"/>
      <c r="TGA11" s="1"/>
      <c r="TGB11" s="1"/>
      <c r="TGC11" s="1"/>
      <c r="TGD11" s="1"/>
      <c r="TGE11" s="1"/>
      <c r="TGF11" s="1"/>
      <c r="TGG11" s="1"/>
      <c r="TGH11" s="1"/>
      <c r="TGI11" s="1"/>
      <c r="TGJ11" s="1"/>
      <c r="TGK11" s="1"/>
      <c r="TGL11" s="1"/>
      <c r="TGM11" s="1"/>
      <c r="TGN11" s="1"/>
      <c r="TGO11" s="1"/>
      <c r="TGP11" s="1"/>
      <c r="TGQ11" s="1"/>
      <c r="TGR11" s="1"/>
      <c r="TGS11" s="1"/>
      <c r="TGT11" s="1"/>
      <c r="TGU11" s="1"/>
      <c r="TGV11" s="1"/>
      <c r="TGW11" s="1"/>
      <c r="TGX11" s="1"/>
      <c r="TGY11" s="1"/>
      <c r="TGZ11" s="1"/>
      <c r="THA11" s="1"/>
      <c r="THB11" s="1"/>
      <c r="THC11" s="1"/>
      <c r="THD11" s="1"/>
      <c r="THE11" s="1"/>
      <c r="THF11" s="1"/>
      <c r="THG11" s="1"/>
      <c r="THH11" s="1"/>
      <c r="THI11" s="1"/>
      <c r="THJ11" s="1"/>
      <c r="THK11" s="1"/>
      <c r="THL11" s="1"/>
      <c r="THM11" s="1"/>
      <c r="THN11" s="1"/>
      <c r="THO11" s="1"/>
      <c r="THP11" s="1"/>
      <c r="THQ11" s="1"/>
      <c r="THR11" s="1"/>
      <c r="THS11" s="1"/>
      <c r="THT11" s="1"/>
      <c r="THU11" s="1"/>
      <c r="THV11" s="1"/>
      <c r="THW11" s="1"/>
      <c r="THX11" s="1"/>
      <c r="THY11" s="1"/>
      <c r="THZ11" s="1"/>
      <c r="TIA11" s="1"/>
      <c r="TIB11" s="1"/>
      <c r="TIC11" s="1"/>
      <c r="TID11" s="1"/>
      <c r="TIE11" s="1"/>
      <c r="TIF11" s="1"/>
      <c r="TIG11" s="1"/>
      <c r="TIH11" s="1"/>
      <c r="TII11" s="1"/>
      <c r="TIJ11" s="1"/>
      <c r="TIK11" s="1"/>
      <c r="TIL11" s="1"/>
      <c r="TIM11" s="1"/>
      <c r="TIN11" s="1"/>
      <c r="TIO11" s="1"/>
      <c r="TIP11" s="1"/>
      <c r="TIQ11" s="1"/>
      <c r="TIR11" s="1"/>
      <c r="TIS11" s="1"/>
      <c r="TIT11" s="1"/>
      <c r="TIU11" s="1"/>
      <c r="TIV11" s="1"/>
      <c r="TIW11" s="1"/>
      <c r="TIX11" s="1"/>
      <c r="TIY11" s="1"/>
      <c r="TIZ11" s="1"/>
      <c r="TJA11" s="1"/>
      <c r="TJB11" s="1"/>
      <c r="TJC11" s="1"/>
      <c r="TJD11" s="1"/>
      <c r="TJE11" s="1"/>
      <c r="TJF11" s="1"/>
      <c r="TJG11" s="1"/>
      <c r="TJH11" s="1"/>
      <c r="TJI11" s="1"/>
      <c r="TJJ11" s="1"/>
      <c r="TJK11" s="1"/>
      <c r="TJL11" s="1"/>
      <c r="TJM11" s="1"/>
      <c r="TJN11" s="1"/>
      <c r="TJO11" s="1"/>
      <c r="TJP11" s="1"/>
      <c r="TJQ11" s="1"/>
      <c r="TJR11" s="1"/>
      <c r="TJS11" s="1"/>
      <c r="TJT11" s="1"/>
      <c r="TJU11" s="1"/>
      <c r="TJV11" s="1"/>
      <c r="TJW11" s="1"/>
      <c r="TJX11" s="1"/>
      <c r="TJY11" s="1"/>
      <c r="TJZ11" s="1"/>
      <c r="TKA11" s="1"/>
      <c r="TKB11" s="1"/>
      <c r="TKC11" s="1"/>
      <c r="TKD11" s="1"/>
      <c r="TKE11" s="1"/>
      <c r="TKF11" s="1"/>
      <c r="TKG11" s="1"/>
      <c r="TKH11" s="1"/>
      <c r="TKI11" s="1"/>
      <c r="TKJ11" s="1"/>
      <c r="TKK11" s="1"/>
      <c r="TKL11" s="1"/>
      <c r="TKM11" s="1"/>
      <c r="TKN11" s="1"/>
      <c r="TKO11" s="1"/>
      <c r="TKP11" s="1"/>
      <c r="TKQ11" s="1"/>
      <c r="TKR11" s="1"/>
      <c r="TKS11" s="1"/>
      <c r="TKT11" s="1"/>
      <c r="TKU11" s="1"/>
      <c r="TKV11" s="1"/>
      <c r="TKW11" s="1"/>
      <c r="TKX11" s="1"/>
      <c r="TKY11" s="1"/>
      <c r="TKZ11" s="1"/>
      <c r="TLA11" s="1"/>
      <c r="TLB11" s="1"/>
      <c r="TLC11" s="1"/>
      <c r="TLD11" s="1"/>
      <c r="TLE11" s="1"/>
      <c r="TLF11" s="1"/>
      <c r="TLG11" s="1"/>
      <c r="TLH11" s="1"/>
      <c r="TLI11" s="1"/>
      <c r="TLJ11" s="1"/>
      <c r="TLK11" s="1"/>
      <c r="TLL11" s="1"/>
      <c r="TLM11" s="1"/>
      <c r="TLN11" s="1"/>
      <c r="TLO11" s="1"/>
      <c r="TLP11" s="1"/>
      <c r="TLQ11" s="1"/>
      <c r="TLR11" s="1"/>
      <c r="TLS11" s="1"/>
      <c r="TLT11" s="1"/>
      <c r="TLU11" s="1"/>
      <c r="TLV11" s="1"/>
      <c r="TLW11" s="1"/>
      <c r="TLX11" s="1"/>
      <c r="TLY11" s="1"/>
      <c r="TLZ11" s="1"/>
      <c r="TMA11" s="1"/>
      <c r="TMB11" s="1"/>
      <c r="TMC11" s="1"/>
      <c r="TMD11" s="1"/>
      <c r="TME11" s="1"/>
      <c r="TMF11" s="1"/>
      <c r="TMG11" s="1"/>
      <c r="TMH11" s="1"/>
      <c r="TMI11" s="1"/>
      <c r="TMJ11" s="1"/>
      <c r="TMK11" s="1"/>
      <c r="TML11" s="1"/>
      <c r="TMM11" s="1"/>
      <c r="TMN11" s="1"/>
      <c r="TMO11" s="1"/>
      <c r="TMP11" s="1"/>
      <c r="TMQ11" s="1"/>
      <c r="TMR11" s="1"/>
      <c r="TMS11" s="1"/>
      <c r="TMT11" s="1"/>
      <c r="TMU11" s="1"/>
      <c r="TMV11" s="1"/>
      <c r="TMW11" s="1"/>
      <c r="TMX11" s="1"/>
      <c r="TMY11" s="1"/>
      <c r="TMZ11" s="1"/>
      <c r="TNA11" s="1"/>
      <c r="TNB11" s="1"/>
      <c r="TNC11" s="1"/>
      <c r="TND11" s="1"/>
      <c r="TNE11" s="1"/>
      <c r="TNF11" s="1"/>
      <c r="TNG11" s="1"/>
      <c r="TNH11" s="1"/>
      <c r="TNI11" s="1"/>
      <c r="TNJ11" s="1"/>
      <c r="TNK11" s="1"/>
      <c r="TNL11" s="1"/>
      <c r="TNM11" s="1"/>
      <c r="TNN11" s="1"/>
      <c r="TNO11" s="1"/>
      <c r="TNP11" s="1"/>
      <c r="TNQ11" s="1"/>
      <c r="TNR11" s="1"/>
      <c r="TNS11" s="1"/>
      <c r="TNT11" s="1"/>
      <c r="TNU11" s="1"/>
      <c r="TNV11" s="1"/>
      <c r="TNW11" s="1"/>
      <c r="TNX11" s="1"/>
      <c r="TNY11" s="1"/>
      <c r="TNZ11" s="1"/>
      <c r="TOA11" s="1"/>
      <c r="TOB11" s="1"/>
      <c r="TOC11" s="1"/>
      <c r="TOD11" s="1"/>
      <c r="TOE11" s="1"/>
      <c r="TOF11" s="1"/>
      <c r="TOG11" s="1"/>
      <c r="TOH11" s="1"/>
      <c r="TOI11" s="1"/>
      <c r="TOJ11" s="1"/>
      <c r="TOK11" s="1"/>
      <c r="TOL11" s="1"/>
      <c r="TOM11" s="1"/>
      <c r="TON11" s="1"/>
      <c r="TOO11" s="1"/>
      <c r="TOP11" s="1"/>
      <c r="TOQ11" s="1"/>
      <c r="TOR11" s="1"/>
      <c r="TOS11" s="1"/>
      <c r="TOT11" s="1"/>
      <c r="TOU11" s="1"/>
      <c r="TOV11" s="1"/>
      <c r="TOW11" s="1"/>
      <c r="TOX11" s="1"/>
      <c r="TOY11" s="1"/>
      <c r="TOZ11" s="1"/>
      <c r="TPA11" s="1"/>
      <c r="TPB11" s="1"/>
      <c r="TPC11" s="1"/>
      <c r="TPD11" s="1"/>
      <c r="TPE11" s="1"/>
      <c r="TPF11" s="1"/>
      <c r="TPG11" s="1"/>
      <c r="TPH11" s="1"/>
      <c r="TPI11" s="1"/>
      <c r="TPJ11" s="1"/>
      <c r="TPK11" s="1"/>
      <c r="TPL11" s="1"/>
      <c r="TPM11" s="1"/>
      <c r="TPN11" s="1"/>
      <c r="TPO11" s="1"/>
      <c r="TPP11" s="1"/>
      <c r="TPQ11" s="1"/>
      <c r="TPR11" s="1"/>
      <c r="TPS11" s="1"/>
      <c r="TPT11" s="1"/>
      <c r="TPU11" s="1"/>
      <c r="TPV11" s="1"/>
      <c r="TPW11" s="1"/>
      <c r="TPX11" s="1"/>
      <c r="TPY11" s="1"/>
      <c r="TPZ11" s="1"/>
      <c r="TQA11" s="1"/>
      <c r="TQB11" s="1"/>
      <c r="TQC11" s="1"/>
      <c r="TQD11" s="1"/>
      <c r="TQE11" s="1"/>
      <c r="TQF11" s="1"/>
      <c r="TQG11" s="1"/>
      <c r="TQH11" s="1"/>
      <c r="TQI11" s="1"/>
      <c r="TQJ11" s="1"/>
      <c r="TQK11" s="1"/>
      <c r="TQL11" s="1"/>
      <c r="TQM11" s="1"/>
      <c r="TQN11" s="1"/>
      <c r="TQO11" s="1"/>
      <c r="TQP11" s="1"/>
      <c r="TQQ11" s="1"/>
      <c r="TQR11" s="1"/>
      <c r="TQS11" s="1"/>
      <c r="TQT11" s="1"/>
      <c r="TQU11" s="1"/>
      <c r="TQV11" s="1"/>
      <c r="TQW11" s="1"/>
      <c r="TQX11" s="1"/>
      <c r="TQY11" s="1"/>
      <c r="TQZ11" s="1"/>
      <c r="TRA11" s="1"/>
      <c r="TRB11" s="1"/>
      <c r="TRC11" s="1"/>
      <c r="TRD11" s="1"/>
      <c r="TRE11" s="1"/>
      <c r="TRF11" s="1"/>
      <c r="TRG11" s="1"/>
      <c r="TRH11" s="1"/>
      <c r="TRI11" s="1"/>
      <c r="TRJ11" s="1"/>
      <c r="TRK11" s="1"/>
      <c r="TRL11" s="1"/>
      <c r="TRM11" s="1"/>
      <c r="TRN11" s="1"/>
      <c r="TRO11" s="1"/>
      <c r="TRP11" s="1"/>
      <c r="TRQ11" s="1"/>
      <c r="TRR11" s="1"/>
      <c r="TRS11" s="1"/>
      <c r="TRT11" s="1"/>
      <c r="TRU11" s="1"/>
      <c r="TRV11" s="1"/>
      <c r="TRW11" s="1"/>
      <c r="TRX11" s="1"/>
      <c r="TRY11" s="1"/>
      <c r="TRZ11" s="1"/>
      <c r="TSA11" s="1"/>
      <c r="TSB11" s="1"/>
      <c r="TSC11" s="1"/>
      <c r="TSD11" s="1"/>
      <c r="TSE11" s="1"/>
      <c r="TSF11" s="1"/>
      <c r="TSG11" s="1"/>
      <c r="TSH11" s="1"/>
      <c r="TSI11" s="1"/>
      <c r="TSJ11" s="1"/>
      <c r="TSK11" s="1"/>
      <c r="TSL11" s="1"/>
      <c r="TSM11" s="1"/>
      <c r="TSN11" s="1"/>
      <c r="TSO11" s="1"/>
      <c r="TSP11" s="1"/>
      <c r="TSQ11" s="1"/>
      <c r="TSR11" s="1"/>
      <c r="TSS11" s="1"/>
      <c r="TST11" s="1"/>
      <c r="TSU11" s="1"/>
      <c r="TSV11" s="1"/>
      <c r="TSW11" s="1"/>
      <c r="TSX11" s="1"/>
      <c r="TSY11" s="1"/>
      <c r="TSZ11" s="1"/>
      <c r="TTA11" s="1"/>
      <c r="TTB11" s="1"/>
      <c r="TTC11" s="1"/>
      <c r="TTD11" s="1"/>
      <c r="TTE11" s="1"/>
      <c r="TTF11" s="1"/>
      <c r="TTG11" s="1"/>
      <c r="TTH11" s="1"/>
      <c r="TTI11" s="1"/>
      <c r="TTJ11" s="1"/>
      <c r="TTK11" s="1"/>
      <c r="TTL11" s="1"/>
      <c r="TTM11" s="1"/>
      <c r="TTN11" s="1"/>
      <c r="TTO11" s="1"/>
      <c r="TTP11" s="1"/>
      <c r="TTQ11" s="1"/>
      <c r="TTR11" s="1"/>
      <c r="TTS11" s="1"/>
      <c r="TTT11" s="1"/>
      <c r="TTU11" s="1"/>
      <c r="TTV11" s="1"/>
      <c r="TTW11" s="1"/>
      <c r="TTX11" s="1"/>
      <c r="TTY11" s="1"/>
      <c r="TTZ11" s="1"/>
      <c r="TUA11" s="1"/>
      <c r="TUB11" s="1"/>
      <c r="TUC11" s="1"/>
      <c r="TUD11" s="1"/>
      <c r="TUE11" s="1"/>
      <c r="TUF11" s="1"/>
      <c r="TUG11" s="1"/>
      <c r="TUH11" s="1"/>
      <c r="TUI11" s="1"/>
      <c r="TUJ11" s="1"/>
      <c r="TUK11" s="1"/>
      <c r="TUL11" s="1"/>
      <c r="TUM11" s="1"/>
      <c r="TUN11" s="1"/>
      <c r="TUO11" s="1"/>
      <c r="TUP11" s="1"/>
      <c r="TUQ11" s="1"/>
      <c r="TUR11" s="1"/>
      <c r="TUS11" s="1"/>
      <c r="TUT11" s="1"/>
      <c r="TUU11" s="1"/>
      <c r="TUV11" s="1"/>
      <c r="TUW11" s="1"/>
      <c r="TUX11" s="1"/>
      <c r="TUY11" s="1"/>
      <c r="TUZ11" s="1"/>
      <c r="TVA11" s="1"/>
      <c r="TVB11" s="1"/>
      <c r="TVC11" s="1"/>
      <c r="TVD11" s="1"/>
      <c r="TVE11" s="1"/>
      <c r="TVF11" s="1"/>
      <c r="TVG11" s="1"/>
      <c r="TVH11" s="1"/>
      <c r="TVI11" s="1"/>
      <c r="TVJ11" s="1"/>
      <c r="TVK11" s="1"/>
      <c r="TVL11" s="1"/>
      <c r="TVM11" s="1"/>
      <c r="TVN11" s="1"/>
      <c r="TVO11" s="1"/>
      <c r="TVP11" s="1"/>
      <c r="TVQ11" s="1"/>
      <c r="TVR11" s="1"/>
      <c r="TVS11" s="1"/>
      <c r="TVT11" s="1"/>
      <c r="TVU11" s="1"/>
      <c r="TVV11" s="1"/>
      <c r="TVW11" s="1"/>
      <c r="TVX11" s="1"/>
      <c r="TVY11" s="1"/>
      <c r="TVZ11" s="1"/>
      <c r="TWA11" s="1"/>
      <c r="TWB11" s="1"/>
      <c r="TWC11" s="1"/>
      <c r="TWD11" s="1"/>
      <c r="TWE11" s="1"/>
      <c r="TWF11" s="1"/>
      <c r="TWG11" s="1"/>
      <c r="TWH11" s="1"/>
      <c r="TWI11" s="1"/>
      <c r="TWJ11" s="1"/>
      <c r="TWK11" s="1"/>
      <c r="TWL11" s="1"/>
      <c r="TWM11" s="1"/>
      <c r="TWN11" s="1"/>
      <c r="TWO11" s="1"/>
      <c r="TWP11" s="1"/>
      <c r="TWQ11" s="1"/>
      <c r="TWR11" s="1"/>
      <c r="TWS11" s="1"/>
      <c r="TWT11" s="1"/>
      <c r="TWU11" s="1"/>
      <c r="TWV11" s="1"/>
      <c r="TWW11" s="1"/>
      <c r="TWX11" s="1"/>
      <c r="TWY11" s="1"/>
      <c r="TWZ11" s="1"/>
      <c r="TXA11" s="1"/>
      <c r="TXB11" s="1"/>
      <c r="TXC11" s="1"/>
      <c r="TXD11" s="1"/>
      <c r="TXE11" s="1"/>
      <c r="TXF11" s="1"/>
      <c r="TXG11" s="1"/>
      <c r="TXH11" s="1"/>
      <c r="TXI11" s="1"/>
      <c r="TXJ11" s="1"/>
      <c r="TXK11" s="1"/>
      <c r="TXL11" s="1"/>
      <c r="TXM11" s="1"/>
      <c r="TXN11" s="1"/>
      <c r="TXO11" s="1"/>
      <c r="TXP11" s="1"/>
      <c r="TXQ11" s="1"/>
      <c r="TXR11" s="1"/>
      <c r="TXS11" s="1"/>
      <c r="TXT11" s="1"/>
      <c r="TXU11" s="1"/>
      <c r="TXV11" s="1"/>
      <c r="TXW11" s="1"/>
      <c r="TXX11" s="1"/>
      <c r="TXY11" s="1"/>
      <c r="TXZ11" s="1"/>
      <c r="TYA11" s="1"/>
      <c r="TYB11" s="1"/>
      <c r="TYC11" s="1"/>
      <c r="TYD11" s="1"/>
      <c r="TYE11" s="1"/>
      <c r="TYF11" s="1"/>
      <c r="TYG11" s="1"/>
      <c r="TYH11" s="1"/>
      <c r="TYI11" s="1"/>
      <c r="TYJ11" s="1"/>
      <c r="TYK11" s="1"/>
      <c r="TYL11" s="1"/>
      <c r="TYM11" s="1"/>
      <c r="TYN11" s="1"/>
      <c r="TYO11" s="1"/>
      <c r="TYP11" s="1"/>
      <c r="TYQ11" s="1"/>
      <c r="TYR11" s="1"/>
      <c r="TYS11" s="1"/>
      <c r="TYT11" s="1"/>
      <c r="TYU11" s="1"/>
      <c r="TYV11" s="1"/>
      <c r="TYW11" s="1"/>
      <c r="TYX11" s="1"/>
      <c r="TYY11" s="1"/>
      <c r="TYZ11" s="1"/>
      <c r="TZA11" s="1"/>
      <c r="TZB11" s="1"/>
      <c r="TZC11" s="1"/>
      <c r="TZD11" s="1"/>
      <c r="TZE11" s="1"/>
      <c r="TZF11" s="1"/>
      <c r="TZG11" s="1"/>
      <c r="TZH11" s="1"/>
      <c r="TZI11" s="1"/>
      <c r="TZJ11" s="1"/>
      <c r="TZK11" s="1"/>
      <c r="TZL11" s="1"/>
      <c r="TZM11" s="1"/>
      <c r="TZN11" s="1"/>
      <c r="TZO11" s="1"/>
      <c r="TZP11" s="1"/>
      <c r="TZQ11" s="1"/>
      <c r="TZR11" s="1"/>
      <c r="TZS11" s="1"/>
      <c r="TZT11" s="1"/>
      <c r="TZU11" s="1"/>
      <c r="TZV11" s="1"/>
      <c r="TZW11" s="1"/>
      <c r="TZX11" s="1"/>
      <c r="TZY11" s="1"/>
      <c r="TZZ11" s="1"/>
      <c r="UAA11" s="1"/>
      <c r="UAB11" s="1"/>
      <c r="UAC11" s="1"/>
      <c r="UAD11" s="1"/>
      <c r="UAE11" s="1"/>
      <c r="UAF11" s="1"/>
      <c r="UAG11" s="1"/>
      <c r="UAH11" s="1"/>
      <c r="UAI11" s="1"/>
      <c r="UAJ11" s="1"/>
      <c r="UAK11" s="1"/>
      <c r="UAL11" s="1"/>
      <c r="UAM11" s="1"/>
      <c r="UAN11" s="1"/>
      <c r="UAO11" s="1"/>
      <c r="UAP11" s="1"/>
      <c r="UAQ11" s="1"/>
      <c r="UAR11" s="1"/>
      <c r="UAS11" s="1"/>
      <c r="UAT11" s="1"/>
      <c r="UAU11" s="1"/>
      <c r="UAV11" s="1"/>
      <c r="UAW11" s="1"/>
      <c r="UAX11" s="1"/>
      <c r="UAY11" s="1"/>
      <c r="UAZ11" s="1"/>
      <c r="UBA11" s="1"/>
      <c r="UBB11" s="1"/>
      <c r="UBC11" s="1"/>
      <c r="UBD11" s="1"/>
      <c r="UBE11" s="1"/>
      <c r="UBF11" s="1"/>
      <c r="UBG11" s="1"/>
      <c r="UBH11" s="1"/>
      <c r="UBI11" s="1"/>
      <c r="UBJ11" s="1"/>
      <c r="UBK11" s="1"/>
      <c r="UBL11" s="1"/>
      <c r="UBM11" s="1"/>
      <c r="UBN11" s="1"/>
      <c r="UBO11" s="1"/>
      <c r="UBP11" s="1"/>
      <c r="UBQ11" s="1"/>
      <c r="UBR11" s="1"/>
      <c r="UBS11" s="1"/>
      <c r="UBT11" s="1"/>
      <c r="UBU11" s="1"/>
      <c r="UBV11" s="1"/>
      <c r="UBW11" s="1"/>
      <c r="UBX11" s="1"/>
      <c r="UBY11" s="1"/>
      <c r="UBZ11" s="1"/>
      <c r="UCA11" s="1"/>
      <c r="UCB11" s="1"/>
      <c r="UCC11" s="1"/>
      <c r="UCD11" s="1"/>
      <c r="UCE11" s="1"/>
      <c r="UCF11" s="1"/>
      <c r="UCG11" s="1"/>
      <c r="UCH11" s="1"/>
      <c r="UCI11" s="1"/>
      <c r="UCJ11" s="1"/>
      <c r="UCK11" s="1"/>
      <c r="UCL11" s="1"/>
      <c r="UCM11" s="1"/>
      <c r="UCN11" s="1"/>
      <c r="UCO11" s="1"/>
      <c r="UCP11" s="1"/>
      <c r="UCQ11" s="1"/>
      <c r="UCR11" s="1"/>
      <c r="UCS11" s="1"/>
      <c r="UCT11" s="1"/>
      <c r="UCU11" s="1"/>
      <c r="UCV11" s="1"/>
      <c r="UCW11" s="1"/>
      <c r="UCX11" s="1"/>
      <c r="UCY11" s="1"/>
      <c r="UCZ11" s="1"/>
      <c r="UDA11" s="1"/>
      <c r="UDB11" s="1"/>
      <c r="UDC11" s="1"/>
      <c r="UDD11" s="1"/>
      <c r="UDE11" s="1"/>
      <c r="UDF11" s="1"/>
      <c r="UDG11" s="1"/>
      <c r="UDH11" s="1"/>
      <c r="UDI11" s="1"/>
      <c r="UDJ11" s="1"/>
      <c r="UDK11" s="1"/>
      <c r="UDL11" s="1"/>
      <c r="UDM11" s="1"/>
      <c r="UDN11" s="1"/>
      <c r="UDO11" s="1"/>
      <c r="UDP11" s="1"/>
      <c r="UDQ11" s="1"/>
      <c r="UDR11" s="1"/>
      <c r="UDS11" s="1"/>
      <c r="UDT11" s="1"/>
      <c r="UDU11" s="1"/>
      <c r="UDV11" s="1"/>
      <c r="UDW11" s="1"/>
      <c r="UDX11" s="1"/>
      <c r="UDY11" s="1"/>
      <c r="UDZ11" s="1"/>
      <c r="UEA11" s="1"/>
      <c r="UEB11" s="1"/>
      <c r="UEC11" s="1"/>
      <c r="UED11" s="1"/>
      <c r="UEE11" s="1"/>
      <c r="UEF11" s="1"/>
      <c r="UEG11" s="1"/>
      <c r="UEH11" s="1"/>
      <c r="UEI11" s="1"/>
      <c r="UEJ11" s="1"/>
      <c r="UEK11" s="1"/>
      <c r="UEL11" s="1"/>
      <c r="UEM11" s="1"/>
      <c r="UEN11" s="1"/>
      <c r="UEO11" s="1"/>
      <c r="UEP11" s="1"/>
      <c r="UEQ11" s="1"/>
      <c r="UER11" s="1"/>
      <c r="UES11" s="1"/>
      <c r="UET11" s="1"/>
      <c r="UEU11" s="1"/>
      <c r="UEV11" s="1"/>
      <c r="UEW11" s="1"/>
      <c r="UEX11" s="1"/>
      <c r="UEY11" s="1"/>
      <c r="UEZ11" s="1"/>
      <c r="UFA11" s="1"/>
      <c r="UFB11" s="1"/>
      <c r="UFC11" s="1"/>
      <c r="UFD11" s="1"/>
      <c r="UFE11" s="1"/>
      <c r="UFF11" s="1"/>
      <c r="UFG11" s="1"/>
      <c r="UFH11" s="1"/>
      <c r="UFI11" s="1"/>
      <c r="UFJ11" s="1"/>
      <c r="UFK11" s="1"/>
      <c r="UFL11" s="1"/>
      <c r="UFM11" s="1"/>
      <c r="UFN11" s="1"/>
      <c r="UFO11" s="1"/>
      <c r="UFP11" s="1"/>
      <c r="UFQ11" s="1"/>
      <c r="UFR11" s="1"/>
      <c r="UFS11" s="1"/>
      <c r="UFT11" s="1"/>
      <c r="UFU11" s="1"/>
      <c r="UFV11" s="1"/>
      <c r="UFW11" s="1"/>
      <c r="UFX11" s="1"/>
      <c r="UFY11" s="1"/>
      <c r="UFZ11" s="1"/>
      <c r="UGA11" s="1"/>
      <c r="UGB11" s="1"/>
      <c r="UGC11" s="1"/>
      <c r="UGD11" s="1"/>
      <c r="UGE11" s="1"/>
      <c r="UGF11" s="1"/>
      <c r="UGG11" s="1"/>
      <c r="UGH11" s="1"/>
      <c r="UGI11" s="1"/>
      <c r="UGJ11" s="1"/>
      <c r="UGK11" s="1"/>
      <c r="UGL11" s="1"/>
      <c r="UGM11" s="1"/>
      <c r="UGN11" s="1"/>
      <c r="UGO11" s="1"/>
      <c r="UGP11" s="1"/>
      <c r="UGQ11" s="1"/>
      <c r="UGR11" s="1"/>
      <c r="UGS11" s="1"/>
      <c r="UGT11" s="1"/>
      <c r="UGU11" s="1"/>
      <c r="UGV11" s="1"/>
      <c r="UGW11" s="1"/>
      <c r="UGX11" s="1"/>
      <c r="UGY11" s="1"/>
      <c r="UGZ11" s="1"/>
      <c r="UHA11" s="1"/>
      <c r="UHB11" s="1"/>
      <c r="UHC11" s="1"/>
      <c r="UHD11" s="1"/>
      <c r="UHE11" s="1"/>
      <c r="UHF11" s="1"/>
      <c r="UHG11" s="1"/>
      <c r="UHH11" s="1"/>
      <c r="UHI11" s="1"/>
      <c r="UHJ11" s="1"/>
      <c r="UHK11" s="1"/>
      <c r="UHL11" s="1"/>
      <c r="UHM11" s="1"/>
      <c r="UHN11" s="1"/>
      <c r="UHO11" s="1"/>
      <c r="UHP11" s="1"/>
      <c r="UHQ11" s="1"/>
      <c r="UHR11" s="1"/>
      <c r="UHS11" s="1"/>
      <c r="UHT11" s="1"/>
      <c r="UHU11" s="1"/>
      <c r="UHV11" s="1"/>
      <c r="UHW11" s="1"/>
      <c r="UHX11" s="1"/>
      <c r="UHY11" s="1"/>
      <c r="UHZ11" s="1"/>
      <c r="UIA11" s="1"/>
      <c r="UIB11" s="1"/>
      <c r="UIC11" s="1"/>
      <c r="UID11" s="1"/>
      <c r="UIE11" s="1"/>
      <c r="UIF11" s="1"/>
      <c r="UIG11" s="1"/>
      <c r="UIH11" s="1"/>
      <c r="UII11" s="1"/>
      <c r="UIJ11" s="1"/>
      <c r="UIK11" s="1"/>
      <c r="UIL11" s="1"/>
      <c r="UIM11" s="1"/>
      <c r="UIN11" s="1"/>
      <c r="UIO11" s="1"/>
      <c r="UIP11" s="1"/>
      <c r="UIQ11" s="1"/>
      <c r="UIR11" s="1"/>
      <c r="UIS11" s="1"/>
      <c r="UIT11" s="1"/>
      <c r="UIU11" s="1"/>
      <c r="UIV11" s="1"/>
      <c r="UIW11" s="1"/>
      <c r="UIX11" s="1"/>
      <c r="UIY11" s="1"/>
      <c r="UIZ11" s="1"/>
      <c r="UJA11" s="1"/>
      <c r="UJB11" s="1"/>
      <c r="UJC11" s="1"/>
      <c r="UJD11" s="1"/>
      <c r="UJE11" s="1"/>
      <c r="UJF11" s="1"/>
      <c r="UJG11" s="1"/>
      <c r="UJH11" s="1"/>
      <c r="UJI11" s="1"/>
      <c r="UJJ11" s="1"/>
      <c r="UJK11" s="1"/>
      <c r="UJL11" s="1"/>
      <c r="UJM11" s="1"/>
      <c r="UJN11" s="1"/>
      <c r="UJO11" s="1"/>
      <c r="UJP11" s="1"/>
      <c r="UJQ11" s="1"/>
      <c r="UJR11" s="1"/>
      <c r="UJS11" s="1"/>
      <c r="UJT11" s="1"/>
      <c r="UJU11" s="1"/>
      <c r="UJV11" s="1"/>
      <c r="UJW11" s="1"/>
      <c r="UJX11" s="1"/>
      <c r="UJY11" s="1"/>
      <c r="UJZ11" s="1"/>
      <c r="UKA11" s="1"/>
      <c r="UKB11" s="1"/>
      <c r="UKC11" s="1"/>
      <c r="UKD11" s="1"/>
      <c r="UKE11" s="1"/>
      <c r="UKF11" s="1"/>
      <c r="UKG11" s="1"/>
      <c r="UKH11" s="1"/>
      <c r="UKI11" s="1"/>
      <c r="UKJ11" s="1"/>
      <c r="UKK11" s="1"/>
      <c r="UKL11" s="1"/>
      <c r="UKM11" s="1"/>
      <c r="UKN11" s="1"/>
      <c r="UKO11" s="1"/>
      <c r="UKP11" s="1"/>
      <c r="UKQ11" s="1"/>
      <c r="UKR11" s="1"/>
      <c r="UKS11" s="1"/>
      <c r="UKT11" s="1"/>
      <c r="UKU11" s="1"/>
      <c r="UKV11" s="1"/>
      <c r="UKW11" s="1"/>
      <c r="UKX11" s="1"/>
      <c r="UKY11" s="1"/>
      <c r="UKZ11" s="1"/>
      <c r="ULA11" s="1"/>
      <c r="ULB11" s="1"/>
      <c r="ULC11" s="1"/>
      <c r="ULD11" s="1"/>
      <c r="ULE11" s="1"/>
      <c r="ULF11" s="1"/>
      <c r="ULG11" s="1"/>
      <c r="ULH11" s="1"/>
      <c r="ULI11" s="1"/>
      <c r="ULJ11" s="1"/>
      <c r="ULK11" s="1"/>
      <c r="ULL11" s="1"/>
      <c r="ULM11" s="1"/>
      <c r="ULN11" s="1"/>
      <c r="ULO11" s="1"/>
      <c r="ULP11" s="1"/>
      <c r="ULQ11" s="1"/>
      <c r="ULR11" s="1"/>
      <c r="ULS11" s="1"/>
      <c r="ULT11" s="1"/>
      <c r="ULU11" s="1"/>
      <c r="ULV11" s="1"/>
      <c r="ULW11" s="1"/>
      <c r="ULX11" s="1"/>
      <c r="ULY11" s="1"/>
      <c r="ULZ11" s="1"/>
      <c r="UMA11" s="1"/>
      <c r="UMB11" s="1"/>
      <c r="UMC11" s="1"/>
      <c r="UMD11" s="1"/>
      <c r="UME11" s="1"/>
      <c r="UMF11" s="1"/>
      <c r="UMG11" s="1"/>
      <c r="UMH11" s="1"/>
      <c r="UMI11" s="1"/>
      <c r="UMJ11" s="1"/>
      <c r="UMK11" s="1"/>
      <c r="UML11" s="1"/>
      <c r="UMM11" s="1"/>
      <c r="UMN11" s="1"/>
      <c r="UMO11" s="1"/>
      <c r="UMP11" s="1"/>
      <c r="UMQ11" s="1"/>
      <c r="UMR11" s="1"/>
      <c r="UMS11" s="1"/>
      <c r="UMT11" s="1"/>
      <c r="UMU11" s="1"/>
      <c r="UMV11" s="1"/>
      <c r="UMW11" s="1"/>
      <c r="UMX11" s="1"/>
      <c r="UMY11" s="1"/>
      <c r="UMZ11" s="1"/>
      <c r="UNA11" s="1"/>
      <c r="UNB11" s="1"/>
      <c r="UNC11" s="1"/>
      <c r="UND11" s="1"/>
      <c r="UNE11" s="1"/>
      <c r="UNF11" s="1"/>
      <c r="UNG11" s="1"/>
      <c r="UNH11" s="1"/>
      <c r="UNI11" s="1"/>
      <c r="UNJ11" s="1"/>
      <c r="UNK11" s="1"/>
      <c r="UNL11" s="1"/>
      <c r="UNM11" s="1"/>
      <c r="UNN11" s="1"/>
      <c r="UNO11" s="1"/>
      <c r="UNP11" s="1"/>
      <c r="UNQ11" s="1"/>
      <c r="UNR11" s="1"/>
      <c r="UNS11" s="1"/>
      <c r="UNT11" s="1"/>
      <c r="UNU11" s="1"/>
      <c r="UNV11" s="1"/>
      <c r="UNW11" s="1"/>
      <c r="UNX11" s="1"/>
      <c r="UNY11" s="1"/>
      <c r="UNZ11" s="1"/>
      <c r="UOA11" s="1"/>
      <c r="UOB11" s="1"/>
      <c r="UOC11" s="1"/>
      <c r="UOD11" s="1"/>
      <c r="UOE11" s="1"/>
      <c r="UOF11" s="1"/>
      <c r="UOG11" s="1"/>
      <c r="UOH11" s="1"/>
      <c r="UOI11" s="1"/>
      <c r="UOJ11" s="1"/>
      <c r="UOK11" s="1"/>
      <c r="UOL11" s="1"/>
      <c r="UOM11" s="1"/>
      <c r="UON11" s="1"/>
      <c r="UOO11" s="1"/>
      <c r="UOP11" s="1"/>
      <c r="UOQ11" s="1"/>
      <c r="UOR11" s="1"/>
      <c r="UOS11" s="1"/>
      <c r="UOT11" s="1"/>
      <c r="UOU11" s="1"/>
      <c r="UOV11" s="1"/>
      <c r="UOW11" s="1"/>
      <c r="UOX11" s="1"/>
      <c r="UOY11" s="1"/>
      <c r="UOZ11" s="1"/>
      <c r="UPA11" s="1"/>
      <c r="UPB11" s="1"/>
      <c r="UPC11" s="1"/>
      <c r="UPD11" s="1"/>
      <c r="UPE11" s="1"/>
      <c r="UPF11" s="1"/>
      <c r="UPG11" s="1"/>
      <c r="UPH11" s="1"/>
      <c r="UPI11" s="1"/>
      <c r="UPJ11" s="1"/>
      <c r="UPK11" s="1"/>
      <c r="UPL11" s="1"/>
      <c r="UPM11" s="1"/>
      <c r="UPN11" s="1"/>
      <c r="UPO11" s="1"/>
      <c r="UPP11" s="1"/>
      <c r="UPQ11" s="1"/>
      <c r="UPR11" s="1"/>
      <c r="UPS11" s="1"/>
      <c r="UPT11" s="1"/>
      <c r="UPU11" s="1"/>
      <c r="UPV11" s="1"/>
      <c r="UPW11" s="1"/>
      <c r="UPX11" s="1"/>
      <c r="UPY11" s="1"/>
      <c r="UPZ11" s="1"/>
      <c r="UQA11" s="1"/>
      <c r="UQB11" s="1"/>
      <c r="UQC11" s="1"/>
      <c r="UQD11" s="1"/>
      <c r="UQE11" s="1"/>
      <c r="UQF11" s="1"/>
      <c r="UQG11" s="1"/>
      <c r="UQH11" s="1"/>
      <c r="UQI11" s="1"/>
      <c r="UQJ11" s="1"/>
      <c r="UQK11" s="1"/>
      <c r="UQL11" s="1"/>
      <c r="UQM11" s="1"/>
      <c r="UQN11" s="1"/>
      <c r="UQO11" s="1"/>
      <c r="UQP11" s="1"/>
      <c r="UQQ11" s="1"/>
      <c r="UQR11" s="1"/>
      <c r="UQS11" s="1"/>
      <c r="UQT11" s="1"/>
      <c r="UQU11" s="1"/>
      <c r="UQV11" s="1"/>
      <c r="UQW11" s="1"/>
      <c r="UQX11" s="1"/>
      <c r="UQY11" s="1"/>
      <c r="UQZ11" s="1"/>
      <c r="URA11" s="1"/>
      <c r="URB11" s="1"/>
      <c r="URC11" s="1"/>
      <c r="URD11" s="1"/>
      <c r="URE11" s="1"/>
      <c r="URF11" s="1"/>
      <c r="URG11" s="1"/>
      <c r="URH11" s="1"/>
      <c r="URI11" s="1"/>
      <c r="URJ11" s="1"/>
      <c r="URK11" s="1"/>
      <c r="URL11" s="1"/>
      <c r="URM11" s="1"/>
      <c r="URN11" s="1"/>
      <c r="URO11" s="1"/>
      <c r="URP11" s="1"/>
      <c r="URQ11" s="1"/>
      <c r="URR11" s="1"/>
      <c r="URS11" s="1"/>
      <c r="URT11" s="1"/>
      <c r="URU11" s="1"/>
      <c r="URV11" s="1"/>
      <c r="URW11" s="1"/>
      <c r="URX11" s="1"/>
      <c r="URY11" s="1"/>
      <c r="URZ11" s="1"/>
      <c r="USA11" s="1"/>
      <c r="USB11" s="1"/>
      <c r="USC11" s="1"/>
      <c r="USD11" s="1"/>
      <c r="USE11" s="1"/>
      <c r="USF11" s="1"/>
      <c r="USG11" s="1"/>
      <c r="USH11" s="1"/>
      <c r="USI11" s="1"/>
      <c r="USJ11" s="1"/>
      <c r="USK11" s="1"/>
      <c r="USL11" s="1"/>
      <c r="USM11" s="1"/>
      <c r="USN11" s="1"/>
      <c r="USO11" s="1"/>
      <c r="USP11" s="1"/>
      <c r="USQ11" s="1"/>
      <c r="USR11" s="1"/>
      <c r="USS11" s="1"/>
      <c r="UST11" s="1"/>
      <c r="USU11" s="1"/>
      <c r="USV11" s="1"/>
      <c r="USW11" s="1"/>
      <c r="USX11" s="1"/>
      <c r="USY11" s="1"/>
      <c r="USZ11" s="1"/>
      <c r="UTA11" s="1"/>
      <c r="UTB11" s="1"/>
      <c r="UTC11" s="1"/>
      <c r="UTD11" s="1"/>
      <c r="UTE11" s="1"/>
      <c r="UTF11" s="1"/>
      <c r="UTG11" s="1"/>
      <c r="UTH11" s="1"/>
      <c r="UTI11" s="1"/>
      <c r="UTJ11" s="1"/>
      <c r="UTK11" s="1"/>
      <c r="UTL11" s="1"/>
      <c r="UTM11" s="1"/>
      <c r="UTN11" s="1"/>
      <c r="UTO11" s="1"/>
      <c r="UTP11" s="1"/>
      <c r="UTQ11" s="1"/>
      <c r="UTR11" s="1"/>
      <c r="UTS11" s="1"/>
      <c r="UTT11" s="1"/>
      <c r="UTU11" s="1"/>
      <c r="UTV11" s="1"/>
      <c r="UTW11" s="1"/>
      <c r="UTX11" s="1"/>
      <c r="UTY11" s="1"/>
      <c r="UTZ11" s="1"/>
      <c r="UUA11" s="1"/>
      <c r="UUB11" s="1"/>
      <c r="UUC11" s="1"/>
      <c r="UUD11" s="1"/>
      <c r="UUE11" s="1"/>
      <c r="UUF11" s="1"/>
      <c r="UUG11" s="1"/>
      <c r="UUH11" s="1"/>
      <c r="UUI11" s="1"/>
      <c r="UUJ11" s="1"/>
      <c r="UUK11" s="1"/>
      <c r="UUL11" s="1"/>
      <c r="UUM11" s="1"/>
      <c r="UUN11" s="1"/>
      <c r="UUO11" s="1"/>
      <c r="UUP11" s="1"/>
      <c r="UUQ11" s="1"/>
      <c r="UUR11" s="1"/>
      <c r="UUS11" s="1"/>
      <c r="UUT11" s="1"/>
      <c r="UUU11" s="1"/>
      <c r="UUV11" s="1"/>
      <c r="UUW11" s="1"/>
      <c r="UUX11" s="1"/>
      <c r="UUY11" s="1"/>
      <c r="UUZ11" s="1"/>
      <c r="UVA11" s="1"/>
      <c r="UVB11" s="1"/>
      <c r="UVC11" s="1"/>
      <c r="UVD11" s="1"/>
      <c r="UVE11" s="1"/>
      <c r="UVF11" s="1"/>
      <c r="UVG11" s="1"/>
      <c r="UVH11" s="1"/>
      <c r="UVI11" s="1"/>
      <c r="UVJ11" s="1"/>
      <c r="UVK11" s="1"/>
      <c r="UVL11" s="1"/>
      <c r="UVM11" s="1"/>
      <c r="UVN11" s="1"/>
      <c r="UVO11" s="1"/>
      <c r="UVP11" s="1"/>
      <c r="UVQ11" s="1"/>
      <c r="UVR11" s="1"/>
      <c r="UVS11" s="1"/>
      <c r="UVT11" s="1"/>
      <c r="UVU11" s="1"/>
      <c r="UVV11" s="1"/>
      <c r="UVW11" s="1"/>
      <c r="UVX11" s="1"/>
      <c r="UVY11" s="1"/>
      <c r="UVZ11" s="1"/>
      <c r="UWA11" s="1"/>
      <c r="UWB11" s="1"/>
      <c r="UWC11" s="1"/>
      <c r="UWD11" s="1"/>
      <c r="UWE11" s="1"/>
      <c r="UWF11" s="1"/>
      <c r="UWG11" s="1"/>
      <c r="UWH11" s="1"/>
      <c r="UWI11" s="1"/>
      <c r="UWJ11" s="1"/>
      <c r="UWK11" s="1"/>
      <c r="UWL11" s="1"/>
      <c r="UWM11" s="1"/>
      <c r="UWN11" s="1"/>
      <c r="UWO11" s="1"/>
      <c r="UWP11" s="1"/>
      <c r="UWQ11" s="1"/>
      <c r="UWR11" s="1"/>
      <c r="UWS11" s="1"/>
      <c r="UWT11" s="1"/>
      <c r="UWU11" s="1"/>
      <c r="UWV11" s="1"/>
      <c r="UWW11" s="1"/>
      <c r="UWX11" s="1"/>
      <c r="UWY11" s="1"/>
      <c r="UWZ11" s="1"/>
      <c r="UXA11" s="1"/>
      <c r="UXB11" s="1"/>
      <c r="UXC11" s="1"/>
      <c r="UXD11" s="1"/>
      <c r="UXE11" s="1"/>
      <c r="UXF11" s="1"/>
      <c r="UXG11" s="1"/>
      <c r="UXH11" s="1"/>
      <c r="UXI11" s="1"/>
      <c r="UXJ11" s="1"/>
      <c r="UXK11" s="1"/>
      <c r="UXL11" s="1"/>
      <c r="UXM11" s="1"/>
      <c r="UXN11" s="1"/>
      <c r="UXO11" s="1"/>
      <c r="UXP11" s="1"/>
      <c r="UXQ11" s="1"/>
      <c r="UXR11" s="1"/>
      <c r="UXS11" s="1"/>
      <c r="UXT11" s="1"/>
      <c r="UXU11" s="1"/>
      <c r="UXV11" s="1"/>
      <c r="UXW11" s="1"/>
      <c r="UXX11" s="1"/>
      <c r="UXY11" s="1"/>
      <c r="UXZ11" s="1"/>
      <c r="UYA11" s="1"/>
      <c r="UYB11" s="1"/>
      <c r="UYC11" s="1"/>
      <c r="UYD11" s="1"/>
      <c r="UYE11" s="1"/>
      <c r="UYF11" s="1"/>
      <c r="UYG11" s="1"/>
      <c r="UYH11" s="1"/>
      <c r="UYI11" s="1"/>
      <c r="UYJ11" s="1"/>
      <c r="UYK11" s="1"/>
      <c r="UYL11" s="1"/>
      <c r="UYM11" s="1"/>
      <c r="UYN11" s="1"/>
      <c r="UYO11" s="1"/>
      <c r="UYP11" s="1"/>
      <c r="UYQ11" s="1"/>
      <c r="UYR11" s="1"/>
      <c r="UYS11" s="1"/>
      <c r="UYT11" s="1"/>
      <c r="UYU11" s="1"/>
      <c r="UYV11" s="1"/>
      <c r="UYW11" s="1"/>
      <c r="UYX11" s="1"/>
      <c r="UYY11" s="1"/>
      <c r="UYZ11" s="1"/>
      <c r="UZA11" s="1"/>
      <c r="UZB11" s="1"/>
      <c r="UZC11" s="1"/>
      <c r="UZD11" s="1"/>
      <c r="UZE11" s="1"/>
      <c r="UZF11" s="1"/>
      <c r="UZG11" s="1"/>
      <c r="UZH11" s="1"/>
      <c r="UZI11" s="1"/>
      <c r="UZJ11" s="1"/>
      <c r="UZK11" s="1"/>
      <c r="UZL11" s="1"/>
      <c r="UZM11" s="1"/>
      <c r="UZN11" s="1"/>
      <c r="UZO11" s="1"/>
      <c r="UZP11" s="1"/>
      <c r="UZQ11" s="1"/>
      <c r="UZR11" s="1"/>
      <c r="UZS11" s="1"/>
      <c r="UZT11" s="1"/>
      <c r="UZU11" s="1"/>
      <c r="UZV11" s="1"/>
      <c r="UZW11" s="1"/>
      <c r="UZX11" s="1"/>
      <c r="UZY11" s="1"/>
      <c r="UZZ11" s="1"/>
      <c r="VAA11" s="1"/>
      <c r="VAB11" s="1"/>
      <c r="VAC11" s="1"/>
      <c r="VAD11" s="1"/>
      <c r="VAE11" s="1"/>
      <c r="VAF11" s="1"/>
      <c r="VAG11" s="1"/>
      <c r="VAH11" s="1"/>
      <c r="VAI11" s="1"/>
      <c r="VAJ11" s="1"/>
      <c r="VAK11" s="1"/>
      <c r="VAL11" s="1"/>
      <c r="VAM11" s="1"/>
      <c r="VAN11" s="1"/>
      <c r="VAO11" s="1"/>
      <c r="VAP11" s="1"/>
      <c r="VAQ11" s="1"/>
      <c r="VAR11" s="1"/>
      <c r="VAS11" s="1"/>
      <c r="VAT11" s="1"/>
      <c r="VAU11" s="1"/>
      <c r="VAV11" s="1"/>
      <c r="VAW11" s="1"/>
      <c r="VAX11" s="1"/>
      <c r="VAY11" s="1"/>
      <c r="VAZ11" s="1"/>
      <c r="VBA11" s="1"/>
      <c r="VBB11" s="1"/>
      <c r="VBC11" s="1"/>
      <c r="VBD11" s="1"/>
      <c r="VBE11" s="1"/>
      <c r="VBF11" s="1"/>
      <c r="VBG11" s="1"/>
      <c r="VBH11" s="1"/>
      <c r="VBI11" s="1"/>
      <c r="VBJ11" s="1"/>
      <c r="VBK11" s="1"/>
      <c r="VBL11" s="1"/>
      <c r="VBM11" s="1"/>
      <c r="VBN11" s="1"/>
      <c r="VBO11" s="1"/>
      <c r="VBP11" s="1"/>
      <c r="VBQ11" s="1"/>
      <c r="VBR11" s="1"/>
      <c r="VBS11" s="1"/>
      <c r="VBT11" s="1"/>
      <c r="VBU11" s="1"/>
      <c r="VBV11" s="1"/>
      <c r="VBW11" s="1"/>
      <c r="VBX11" s="1"/>
      <c r="VBY11" s="1"/>
      <c r="VBZ11" s="1"/>
      <c r="VCA11" s="1"/>
      <c r="VCB11" s="1"/>
      <c r="VCC11" s="1"/>
      <c r="VCD11" s="1"/>
      <c r="VCE11" s="1"/>
      <c r="VCF11" s="1"/>
      <c r="VCG11" s="1"/>
      <c r="VCH11" s="1"/>
      <c r="VCI11" s="1"/>
      <c r="VCJ11" s="1"/>
      <c r="VCK11" s="1"/>
      <c r="VCL11" s="1"/>
      <c r="VCM11" s="1"/>
      <c r="VCN11" s="1"/>
      <c r="VCO11" s="1"/>
      <c r="VCP11" s="1"/>
      <c r="VCQ11" s="1"/>
      <c r="VCR11" s="1"/>
      <c r="VCS11" s="1"/>
      <c r="VCT11" s="1"/>
      <c r="VCU11" s="1"/>
      <c r="VCV11" s="1"/>
      <c r="VCW11" s="1"/>
      <c r="VCX11" s="1"/>
      <c r="VCY11" s="1"/>
      <c r="VCZ11" s="1"/>
      <c r="VDA11" s="1"/>
      <c r="VDB11" s="1"/>
      <c r="VDC11" s="1"/>
      <c r="VDD11" s="1"/>
      <c r="VDE11" s="1"/>
      <c r="VDF11" s="1"/>
      <c r="VDG11" s="1"/>
      <c r="VDH11" s="1"/>
      <c r="VDI11" s="1"/>
      <c r="VDJ11" s="1"/>
      <c r="VDK11" s="1"/>
      <c r="VDL11" s="1"/>
      <c r="VDM11" s="1"/>
      <c r="VDN11" s="1"/>
      <c r="VDO11" s="1"/>
      <c r="VDP11" s="1"/>
      <c r="VDQ11" s="1"/>
      <c r="VDR11" s="1"/>
      <c r="VDS11" s="1"/>
      <c r="VDT11" s="1"/>
      <c r="VDU11" s="1"/>
      <c r="VDV11" s="1"/>
      <c r="VDW11" s="1"/>
      <c r="VDX11" s="1"/>
      <c r="VDY11" s="1"/>
      <c r="VDZ11" s="1"/>
      <c r="VEA11" s="1"/>
      <c r="VEB11" s="1"/>
      <c r="VEC11" s="1"/>
      <c r="VED11" s="1"/>
      <c r="VEE11" s="1"/>
      <c r="VEF11" s="1"/>
      <c r="VEG11" s="1"/>
      <c r="VEH11" s="1"/>
      <c r="VEI11" s="1"/>
      <c r="VEJ11" s="1"/>
      <c r="VEK11" s="1"/>
      <c r="VEL11" s="1"/>
      <c r="VEM11" s="1"/>
      <c r="VEN11" s="1"/>
      <c r="VEO11" s="1"/>
      <c r="VEP11" s="1"/>
      <c r="VEQ11" s="1"/>
      <c r="VER11" s="1"/>
      <c r="VES11" s="1"/>
      <c r="VET11" s="1"/>
      <c r="VEU11" s="1"/>
      <c r="VEV11" s="1"/>
      <c r="VEW11" s="1"/>
      <c r="VEX11" s="1"/>
      <c r="VEY11" s="1"/>
      <c r="VEZ11" s="1"/>
      <c r="VFA11" s="1"/>
      <c r="VFB11" s="1"/>
      <c r="VFC11" s="1"/>
      <c r="VFD11" s="1"/>
      <c r="VFE11" s="1"/>
      <c r="VFF11" s="1"/>
      <c r="VFG11" s="1"/>
      <c r="VFH11" s="1"/>
      <c r="VFI11" s="1"/>
      <c r="VFJ11" s="1"/>
      <c r="VFK11" s="1"/>
      <c r="VFL11" s="1"/>
      <c r="VFM11" s="1"/>
      <c r="VFN11" s="1"/>
      <c r="VFO11" s="1"/>
      <c r="VFP11" s="1"/>
      <c r="VFQ11" s="1"/>
      <c r="VFR11" s="1"/>
      <c r="VFS11" s="1"/>
      <c r="VFT11" s="1"/>
      <c r="VFU11" s="1"/>
      <c r="VFV11" s="1"/>
      <c r="VFW11" s="1"/>
      <c r="VFX11" s="1"/>
      <c r="VFY11" s="1"/>
      <c r="VFZ11" s="1"/>
      <c r="VGA11" s="1"/>
      <c r="VGB11" s="1"/>
      <c r="VGC11" s="1"/>
      <c r="VGD11" s="1"/>
      <c r="VGE11" s="1"/>
      <c r="VGF11" s="1"/>
      <c r="VGG11" s="1"/>
      <c r="VGH11" s="1"/>
      <c r="VGI11" s="1"/>
      <c r="VGJ11" s="1"/>
      <c r="VGK11" s="1"/>
      <c r="VGL11" s="1"/>
      <c r="VGM11" s="1"/>
      <c r="VGN11" s="1"/>
      <c r="VGO11" s="1"/>
      <c r="VGP11" s="1"/>
      <c r="VGQ11" s="1"/>
      <c r="VGR11" s="1"/>
      <c r="VGS11" s="1"/>
      <c r="VGT11" s="1"/>
      <c r="VGU11" s="1"/>
      <c r="VGV11" s="1"/>
      <c r="VGW11" s="1"/>
      <c r="VGX11" s="1"/>
      <c r="VGY11" s="1"/>
      <c r="VGZ11" s="1"/>
      <c r="VHA11" s="1"/>
      <c r="VHB11" s="1"/>
      <c r="VHC11" s="1"/>
      <c r="VHD11" s="1"/>
      <c r="VHE11" s="1"/>
      <c r="VHF11" s="1"/>
      <c r="VHG11" s="1"/>
      <c r="VHH11" s="1"/>
      <c r="VHI11" s="1"/>
      <c r="VHJ11" s="1"/>
      <c r="VHK11" s="1"/>
      <c r="VHL11" s="1"/>
      <c r="VHM11" s="1"/>
      <c r="VHN11" s="1"/>
      <c r="VHO11" s="1"/>
      <c r="VHP11" s="1"/>
      <c r="VHQ11" s="1"/>
      <c r="VHR11" s="1"/>
      <c r="VHS11" s="1"/>
      <c r="VHT11" s="1"/>
      <c r="VHU11" s="1"/>
      <c r="VHV11" s="1"/>
      <c r="VHW11" s="1"/>
      <c r="VHX11" s="1"/>
      <c r="VHY11" s="1"/>
      <c r="VHZ11" s="1"/>
      <c r="VIA11" s="1"/>
      <c r="VIB11" s="1"/>
      <c r="VIC11" s="1"/>
      <c r="VID11" s="1"/>
      <c r="VIE11" s="1"/>
      <c r="VIF11" s="1"/>
      <c r="VIG11" s="1"/>
      <c r="VIH11" s="1"/>
      <c r="VII11" s="1"/>
      <c r="VIJ11" s="1"/>
      <c r="VIK11" s="1"/>
      <c r="VIL11" s="1"/>
      <c r="VIM11" s="1"/>
      <c r="VIN11" s="1"/>
      <c r="VIO11" s="1"/>
      <c r="VIP11" s="1"/>
      <c r="VIQ11" s="1"/>
      <c r="VIR11" s="1"/>
      <c r="VIS11" s="1"/>
      <c r="VIT11" s="1"/>
      <c r="VIU11" s="1"/>
      <c r="VIV11" s="1"/>
      <c r="VIW11" s="1"/>
      <c r="VIX11" s="1"/>
      <c r="VIY11" s="1"/>
      <c r="VIZ11" s="1"/>
      <c r="VJA11" s="1"/>
      <c r="VJB11" s="1"/>
      <c r="VJC11" s="1"/>
      <c r="VJD11" s="1"/>
      <c r="VJE11" s="1"/>
      <c r="VJF11" s="1"/>
      <c r="VJG11" s="1"/>
      <c r="VJH11" s="1"/>
      <c r="VJI11" s="1"/>
      <c r="VJJ11" s="1"/>
      <c r="VJK11" s="1"/>
      <c r="VJL11" s="1"/>
      <c r="VJM11" s="1"/>
      <c r="VJN11" s="1"/>
      <c r="VJO11" s="1"/>
      <c r="VJP11" s="1"/>
      <c r="VJQ11" s="1"/>
      <c r="VJR11" s="1"/>
      <c r="VJS11" s="1"/>
      <c r="VJT11" s="1"/>
      <c r="VJU11" s="1"/>
      <c r="VJV11" s="1"/>
      <c r="VJW11" s="1"/>
      <c r="VJX11" s="1"/>
      <c r="VJY11" s="1"/>
      <c r="VJZ11" s="1"/>
      <c r="VKA11" s="1"/>
      <c r="VKB11" s="1"/>
      <c r="VKC11" s="1"/>
      <c r="VKD11" s="1"/>
      <c r="VKE11" s="1"/>
      <c r="VKF11" s="1"/>
      <c r="VKG11" s="1"/>
      <c r="VKH11" s="1"/>
      <c r="VKI11" s="1"/>
      <c r="VKJ11" s="1"/>
      <c r="VKK11" s="1"/>
      <c r="VKL11" s="1"/>
      <c r="VKM11" s="1"/>
      <c r="VKN11" s="1"/>
      <c r="VKO11" s="1"/>
      <c r="VKP11" s="1"/>
      <c r="VKQ11" s="1"/>
      <c r="VKR11" s="1"/>
      <c r="VKS11" s="1"/>
      <c r="VKT11" s="1"/>
      <c r="VKU11" s="1"/>
      <c r="VKV11" s="1"/>
      <c r="VKW11" s="1"/>
      <c r="VKX11" s="1"/>
      <c r="VKY11" s="1"/>
      <c r="VKZ11" s="1"/>
      <c r="VLA11" s="1"/>
      <c r="VLB11" s="1"/>
      <c r="VLC11" s="1"/>
      <c r="VLD11" s="1"/>
      <c r="VLE11" s="1"/>
      <c r="VLF11" s="1"/>
      <c r="VLG11" s="1"/>
      <c r="VLH11" s="1"/>
      <c r="VLI11" s="1"/>
      <c r="VLJ11" s="1"/>
      <c r="VLK11" s="1"/>
      <c r="VLL11" s="1"/>
      <c r="VLM11" s="1"/>
      <c r="VLN11" s="1"/>
      <c r="VLO11" s="1"/>
      <c r="VLP11" s="1"/>
      <c r="VLQ11" s="1"/>
      <c r="VLR11" s="1"/>
      <c r="VLS11" s="1"/>
      <c r="VLT11" s="1"/>
      <c r="VLU11" s="1"/>
      <c r="VLV11" s="1"/>
      <c r="VLW11" s="1"/>
      <c r="VLX11" s="1"/>
      <c r="VLY11" s="1"/>
      <c r="VLZ11" s="1"/>
      <c r="VMA11" s="1"/>
      <c r="VMB11" s="1"/>
      <c r="VMC11" s="1"/>
      <c r="VMD11" s="1"/>
      <c r="VME11" s="1"/>
      <c r="VMF11" s="1"/>
      <c r="VMG11" s="1"/>
      <c r="VMH11" s="1"/>
      <c r="VMI11" s="1"/>
      <c r="VMJ11" s="1"/>
      <c r="VMK11" s="1"/>
      <c r="VML11" s="1"/>
      <c r="VMM11" s="1"/>
      <c r="VMN11" s="1"/>
      <c r="VMO11" s="1"/>
      <c r="VMP11" s="1"/>
      <c r="VMQ11" s="1"/>
      <c r="VMR11" s="1"/>
      <c r="VMS11" s="1"/>
      <c r="VMT11" s="1"/>
      <c r="VMU11" s="1"/>
      <c r="VMV11" s="1"/>
      <c r="VMW11" s="1"/>
      <c r="VMX11" s="1"/>
      <c r="VMY11" s="1"/>
      <c r="VMZ11" s="1"/>
      <c r="VNA11" s="1"/>
      <c r="VNB11" s="1"/>
      <c r="VNC11" s="1"/>
      <c r="VND11" s="1"/>
      <c r="VNE11" s="1"/>
      <c r="VNF11" s="1"/>
      <c r="VNG11" s="1"/>
      <c r="VNH11" s="1"/>
      <c r="VNI11" s="1"/>
      <c r="VNJ11" s="1"/>
      <c r="VNK11" s="1"/>
      <c r="VNL11" s="1"/>
      <c r="VNM11" s="1"/>
      <c r="VNN11" s="1"/>
      <c r="VNO11" s="1"/>
      <c r="VNP11" s="1"/>
      <c r="VNQ11" s="1"/>
      <c r="VNR11" s="1"/>
      <c r="VNS11" s="1"/>
      <c r="VNT11" s="1"/>
      <c r="VNU11" s="1"/>
      <c r="VNV11" s="1"/>
      <c r="VNW11" s="1"/>
      <c r="VNX11" s="1"/>
      <c r="VNY11" s="1"/>
      <c r="VNZ11" s="1"/>
      <c r="VOA11" s="1"/>
      <c r="VOB11" s="1"/>
      <c r="VOC11" s="1"/>
      <c r="VOD11" s="1"/>
      <c r="VOE11" s="1"/>
      <c r="VOF11" s="1"/>
      <c r="VOG11" s="1"/>
      <c r="VOH11" s="1"/>
      <c r="VOI11" s="1"/>
      <c r="VOJ11" s="1"/>
      <c r="VOK11" s="1"/>
      <c r="VOL11" s="1"/>
      <c r="VOM11" s="1"/>
      <c r="VON11" s="1"/>
      <c r="VOO11" s="1"/>
      <c r="VOP11" s="1"/>
      <c r="VOQ11" s="1"/>
      <c r="VOR11" s="1"/>
      <c r="VOS11" s="1"/>
      <c r="VOT11" s="1"/>
      <c r="VOU11" s="1"/>
      <c r="VOV11" s="1"/>
      <c r="VOW11" s="1"/>
      <c r="VOX11" s="1"/>
      <c r="VOY11" s="1"/>
      <c r="VOZ11" s="1"/>
      <c r="VPA11" s="1"/>
      <c r="VPB11" s="1"/>
      <c r="VPC11" s="1"/>
      <c r="VPD11" s="1"/>
      <c r="VPE11" s="1"/>
      <c r="VPF11" s="1"/>
      <c r="VPG11" s="1"/>
      <c r="VPH11" s="1"/>
      <c r="VPI11" s="1"/>
      <c r="VPJ11" s="1"/>
      <c r="VPK11" s="1"/>
      <c r="VPL11" s="1"/>
      <c r="VPM11" s="1"/>
      <c r="VPN11" s="1"/>
      <c r="VPO11" s="1"/>
      <c r="VPP11" s="1"/>
      <c r="VPQ11" s="1"/>
      <c r="VPR11" s="1"/>
      <c r="VPS11" s="1"/>
      <c r="VPT11" s="1"/>
      <c r="VPU11" s="1"/>
      <c r="VPV11" s="1"/>
      <c r="VPW11" s="1"/>
      <c r="VPX11" s="1"/>
      <c r="VPY11" s="1"/>
      <c r="VPZ11" s="1"/>
      <c r="VQA11" s="1"/>
      <c r="VQB11" s="1"/>
      <c r="VQC11" s="1"/>
      <c r="VQD11" s="1"/>
      <c r="VQE11" s="1"/>
      <c r="VQF11" s="1"/>
      <c r="VQG11" s="1"/>
      <c r="VQH11" s="1"/>
      <c r="VQI11" s="1"/>
      <c r="VQJ11" s="1"/>
      <c r="VQK11" s="1"/>
      <c r="VQL11" s="1"/>
      <c r="VQM11" s="1"/>
      <c r="VQN11" s="1"/>
      <c r="VQO11" s="1"/>
      <c r="VQP11" s="1"/>
      <c r="VQQ11" s="1"/>
      <c r="VQR11" s="1"/>
      <c r="VQS11" s="1"/>
      <c r="VQT11" s="1"/>
      <c r="VQU11" s="1"/>
      <c r="VQV11" s="1"/>
      <c r="VQW11" s="1"/>
      <c r="VQX11" s="1"/>
      <c r="VQY11" s="1"/>
      <c r="VQZ11" s="1"/>
      <c r="VRA11" s="1"/>
      <c r="VRB11" s="1"/>
      <c r="VRC11" s="1"/>
      <c r="VRD11" s="1"/>
      <c r="VRE11" s="1"/>
      <c r="VRF11" s="1"/>
      <c r="VRG11" s="1"/>
      <c r="VRH11" s="1"/>
      <c r="VRI11" s="1"/>
      <c r="VRJ11" s="1"/>
      <c r="VRK11" s="1"/>
      <c r="VRL11" s="1"/>
      <c r="VRM11" s="1"/>
      <c r="VRN11" s="1"/>
      <c r="VRO11" s="1"/>
      <c r="VRP11" s="1"/>
      <c r="VRQ11" s="1"/>
      <c r="VRR11" s="1"/>
      <c r="VRS11" s="1"/>
      <c r="VRT11" s="1"/>
      <c r="VRU11" s="1"/>
      <c r="VRV11" s="1"/>
      <c r="VRW11" s="1"/>
      <c r="VRX11" s="1"/>
      <c r="VRY11" s="1"/>
      <c r="VRZ11" s="1"/>
      <c r="VSA11" s="1"/>
      <c r="VSB11" s="1"/>
      <c r="VSC11" s="1"/>
      <c r="VSD11" s="1"/>
      <c r="VSE11" s="1"/>
      <c r="VSF11" s="1"/>
      <c r="VSG11" s="1"/>
      <c r="VSH11" s="1"/>
      <c r="VSI11" s="1"/>
      <c r="VSJ11" s="1"/>
      <c r="VSK11" s="1"/>
      <c r="VSL11" s="1"/>
      <c r="VSM11" s="1"/>
      <c r="VSN11" s="1"/>
      <c r="VSO11" s="1"/>
      <c r="VSP11" s="1"/>
      <c r="VSQ11" s="1"/>
      <c r="VSR11" s="1"/>
      <c r="VSS11" s="1"/>
      <c r="VST11" s="1"/>
      <c r="VSU11" s="1"/>
      <c r="VSV11" s="1"/>
      <c r="VSW11" s="1"/>
      <c r="VSX11" s="1"/>
      <c r="VSY11" s="1"/>
      <c r="VSZ11" s="1"/>
      <c r="VTA11" s="1"/>
      <c r="VTB11" s="1"/>
      <c r="VTC11" s="1"/>
      <c r="VTD11" s="1"/>
      <c r="VTE11" s="1"/>
      <c r="VTF11" s="1"/>
      <c r="VTG11" s="1"/>
      <c r="VTH11" s="1"/>
      <c r="VTI11" s="1"/>
      <c r="VTJ11" s="1"/>
      <c r="VTK11" s="1"/>
      <c r="VTL11" s="1"/>
      <c r="VTM11" s="1"/>
      <c r="VTN11" s="1"/>
      <c r="VTO11" s="1"/>
      <c r="VTP11" s="1"/>
      <c r="VTQ11" s="1"/>
      <c r="VTR11" s="1"/>
      <c r="VTS11" s="1"/>
      <c r="VTT11" s="1"/>
      <c r="VTU11" s="1"/>
      <c r="VTV11" s="1"/>
      <c r="VTW11" s="1"/>
      <c r="VTX11" s="1"/>
      <c r="VTY11" s="1"/>
      <c r="VTZ11" s="1"/>
      <c r="VUA11" s="1"/>
      <c r="VUB11" s="1"/>
      <c r="VUC11" s="1"/>
      <c r="VUD11" s="1"/>
      <c r="VUE11" s="1"/>
      <c r="VUF11" s="1"/>
      <c r="VUG11" s="1"/>
      <c r="VUH11" s="1"/>
      <c r="VUI11" s="1"/>
      <c r="VUJ11" s="1"/>
      <c r="VUK11" s="1"/>
      <c r="VUL11" s="1"/>
      <c r="VUM11" s="1"/>
      <c r="VUN11" s="1"/>
      <c r="VUO11" s="1"/>
      <c r="VUP11" s="1"/>
      <c r="VUQ11" s="1"/>
      <c r="VUR11" s="1"/>
      <c r="VUS11" s="1"/>
      <c r="VUT11" s="1"/>
      <c r="VUU11" s="1"/>
      <c r="VUV11" s="1"/>
      <c r="VUW11" s="1"/>
      <c r="VUX11" s="1"/>
      <c r="VUY11" s="1"/>
      <c r="VUZ11" s="1"/>
      <c r="VVA11" s="1"/>
      <c r="VVB11" s="1"/>
      <c r="VVC11" s="1"/>
      <c r="VVD11" s="1"/>
      <c r="VVE11" s="1"/>
      <c r="VVF11" s="1"/>
      <c r="VVG11" s="1"/>
      <c r="VVH11" s="1"/>
      <c r="VVI11" s="1"/>
      <c r="VVJ11" s="1"/>
      <c r="VVK11" s="1"/>
      <c r="VVL11" s="1"/>
      <c r="VVM11" s="1"/>
      <c r="VVN11" s="1"/>
      <c r="VVO11" s="1"/>
      <c r="VVP11" s="1"/>
      <c r="VVQ11" s="1"/>
      <c r="VVR11" s="1"/>
      <c r="VVS11" s="1"/>
      <c r="VVT11" s="1"/>
      <c r="VVU11" s="1"/>
      <c r="VVV11" s="1"/>
      <c r="VVW11" s="1"/>
      <c r="VVX11" s="1"/>
      <c r="VVY11" s="1"/>
      <c r="VVZ11" s="1"/>
      <c r="VWA11" s="1"/>
      <c r="VWB11" s="1"/>
      <c r="VWC11" s="1"/>
      <c r="VWD11" s="1"/>
      <c r="VWE11" s="1"/>
      <c r="VWF11" s="1"/>
      <c r="VWG11" s="1"/>
      <c r="VWH11" s="1"/>
      <c r="VWI11" s="1"/>
      <c r="VWJ11" s="1"/>
      <c r="VWK11" s="1"/>
      <c r="VWL11" s="1"/>
      <c r="VWM11" s="1"/>
      <c r="VWN11" s="1"/>
      <c r="VWO11" s="1"/>
      <c r="VWP11" s="1"/>
      <c r="VWQ11" s="1"/>
      <c r="VWR11" s="1"/>
      <c r="VWS11" s="1"/>
      <c r="VWT11" s="1"/>
      <c r="VWU11" s="1"/>
      <c r="VWV11" s="1"/>
      <c r="VWW11" s="1"/>
      <c r="VWX11" s="1"/>
      <c r="VWY11" s="1"/>
      <c r="VWZ11" s="1"/>
      <c r="VXA11" s="1"/>
      <c r="VXB11" s="1"/>
      <c r="VXC11" s="1"/>
      <c r="VXD11" s="1"/>
      <c r="VXE11" s="1"/>
      <c r="VXF11" s="1"/>
      <c r="VXG11" s="1"/>
      <c r="VXH11" s="1"/>
      <c r="VXI11" s="1"/>
      <c r="VXJ11" s="1"/>
      <c r="VXK11" s="1"/>
      <c r="VXL11" s="1"/>
      <c r="VXM11" s="1"/>
      <c r="VXN11" s="1"/>
      <c r="VXO11" s="1"/>
      <c r="VXP11" s="1"/>
      <c r="VXQ11" s="1"/>
      <c r="VXR11" s="1"/>
      <c r="VXS11" s="1"/>
      <c r="VXT11" s="1"/>
      <c r="VXU11" s="1"/>
      <c r="VXV11" s="1"/>
      <c r="VXW11" s="1"/>
      <c r="VXX11" s="1"/>
      <c r="VXY11" s="1"/>
      <c r="VXZ11" s="1"/>
      <c r="VYA11" s="1"/>
      <c r="VYB11" s="1"/>
      <c r="VYC11" s="1"/>
      <c r="VYD11" s="1"/>
      <c r="VYE11" s="1"/>
      <c r="VYF11" s="1"/>
      <c r="VYG11" s="1"/>
      <c r="VYH11" s="1"/>
      <c r="VYI11" s="1"/>
      <c r="VYJ11" s="1"/>
      <c r="VYK11" s="1"/>
      <c r="VYL11" s="1"/>
      <c r="VYM11" s="1"/>
      <c r="VYN11" s="1"/>
      <c r="VYO11" s="1"/>
      <c r="VYP11" s="1"/>
      <c r="VYQ11" s="1"/>
      <c r="VYR11" s="1"/>
      <c r="VYS11" s="1"/>
      <c r="VYT11" s="1"/>
      <c r="VYU11" s="1"/>
      <c r="VYV11" s="1"/>
      <c r="VYW11" s="1"/>
      <c r="VYX11" s="1"/>
      <c r="VYY11" s="1"/>
      <c r="VYZ11" s="1"/>
      <c r="VZA11" s="1"/>
      <c r="VZB11" s="1"/>
      <c r="VZC11" s="1"/>
      <c r="VZD11" s="1"/>
      <c r="VZE11" s="1"/>
      <c r="VZF11" s="1"/>
      <c r="VZG11" s="1"/>
      <c r="VZH11" s="1"/>
      <c r="VZI11" s="1"/>
      <c r="VZJ11" s="1"/>
      <c r="VZK11" s="1"/>
      <c r="VZL11" s="1"/>
      <c r="VZM11" s="1"/>
      <c r="VZN11" s="1"/>
      <c r="VZO11" s="1"/>
      <c r="VZP11" s="1"/>
      <c r="VZQ11" s="1"/>
      <c r="VZR11" s="1"/>
      <c r="VZS11" s="1"/>
      <c r="VZT11" s="1"/>
      <c r="VZU11" s="1"/>
      <c r="VZV11" s="1"/>
      <c r="VZW11" s="1"/>
      <c r="VZX11" s="1"/>
      <c r="VZY11" s="1"/>
      <c r="VZZ11" s="1"/>
      <c r="WAA11" s="1"/>
      <c r="WAB11" s="1"/>
      <c r="WAC11" s="1"/>
      <c r="WAD11" s="1"/>
      <c r="WAE11" s="1"/>
      <c r="WAF11" s="1"/>
      <c r="WAG11" s="1"/>
      <c r="WAH11" s="1"/>
      <c r="WAI11" s="1"/>
      <c r="WAJ11" s="1"/>
      <c r="WAK11" s="1"/>
      <c r="WAL11" s="1"/>
      <c r="WAM11" s="1"/>
      <c r="WAN11" s="1"/>
      <c r="WAO11" s="1"/>
      <c r="WAP11" s="1"/>
      <c r="WAQ11" s="1"/>
      <c r="WAR11" s="1"/>
      <c r="WAS11" s="1"/>
      <c r="WAT11" s="1"/>
      <c r="WAU11" s="1"/>
      <c r="WAV11" s="1"/>
      <c r="WAW11" s="1"/>
      <c r="WAX11" s="1"/>
      <c r="WAY11" s="1"/>
      <c r="WAZ11" s="1"/>
      <c r="WBA11" s="1"/>
      <c r="WBB11" s="1"/>
      <c r="WBC11" s="1"/>
      <c r="WBD11" s="1"/>
      <c r="WBE11" s="1"/>
      <c r="WBF11" s="1"/>
      <c r="WBG11" s="1"/>
      <c r="WBH11" s="1"/>
      <c r="WBI11" s="1"/>
      <c r="WBJ11" s="1"/>
      <c r="WBK11" s="1"/>
      <c r="WBL11" s="1"/>
      <c r="WBM11" s="1"/>
      <c r="WBN11" s="1"/>
      <c r="WBO11" s="1"/>
      <c r="WBP11" s="1"/>
      <c r="WBQ11" s="1"/>
      <c r="WBR11" s="1"/>
      <c r="WBS11" s="1"/>
      <c r="WBT11" s="1"/>
      <c r="WBU11" s="1"/>
      <c r="WBV11" s="1"/>
      <c r="WBW11" s="1"/>
      <c r="WBX11" s="1"/>
      <c r="WBY11" s="1"/>
      <c r="WBZ11" s="1"/>
      <c r="WCA11" s="1"/>
      <c r="WCB11" s="1"/>
      <c r="WCC11" s="1"/>
      <c r="WCD11" s="1"/>
      <c r="WCE11" s="1"/>
      <c r="WCF11" s="1"/>
      <c r="WCG11" s="1"/>
      <c r="WCH11" s="1"/>
      <c r="WCI11" s="1"/>
      <c r="WCJ11" s="1"/>
      <c r="WCK11" s="1"/>
      <c r="WCL11" s="1"/>
      <c r="WCM11" s="1"/>
      <c r="WCN11" s="1"/>
      <c r="WCO11" s="1"/>
      <c r="WCP11" s="1"/>
      <c r="WCQ11" s="1"/>
      <c r="WCR11" s="1"/>
      <c r="WCS11" s="1"/>
      <c r="WCT11" s="1"/>
      <c r="WCU11" s="1"/>
      <c r="WCV11" s="1"/>
      <c r="WCW11" s="1"/>
      <c r="WCX11" s="1"/>
      <c r="WCY11" s="1"/>
      <c r="WCZ11" s="1"/>
      <c r="WDA11" s="1"/>
      <c r="WDB11" s="1"/>
      <c r="WDC11" s="1"/>
      <c r="WDD11" s="1"/>
      <c r="WDE11" s="1"/>
      <c r="WDF11" s="1"/>
      <c r="WDG11" s="1"/>
      <c r="WDH11" s="1"/>
      <c r="WDI11" s="1"/>
      <c r="WDJ11" s="1"/>
      <c r="WDK11" s="1"/>
      <c r="WDL11" s="1"/>
      <c r="WDM11" s="1"/>
      <c r="WDN11" s="1"/>
      <c r="WDO11" s="1"/>
      <c r="WDP11" s="1"/>
      <c r="WDQ11" s="1"/>
      <c r="WDR11" s="1"/>
      <c r="WDS11" s="1"/>
      <c r="WDT11" s="1"/>
      <c r="WDU11" s="1"/>
      <c r="WDV11" s="1"/>
      <c r="WDW11" s="1"/>
      <c r="WDX11" s="1"/>
      <c r="WDY11" s="1"/>
      <c r="WDZ11" s="1"/>
      <c r="WEA11" s="1"/>
      <c r="WEB11" s="1"/>
      <c r="WEC11" s="1"/>
      <c r="WED11" s="1"/>
      <c r="WEE11" s="1"/>
      <c r="WEF11" s="1"/>
      <c r="WEG11" s="1"/>
      <c r="WEH11" s="1"/>
      <c r="WEI11" s="1"/>
      <c r="WEJ11" s="1"/>
      <c r="WEK11" s="1"/>
      <c r="WEL11" s="1"/>
      <c r="WEM11" s="1"/>
      <c r="WEN11" s="1"/>
      <c r="WEO11" s="1"/>
      <c r="WEP11" s="1"/>
      <c r="WEQ11" s="1"/>
      <c r="WER11" s="1"/>
      <c r="WES11" s="1"/>
      <c r="WET11" s="1"/>
      <c r="WEU11" s="1"/>
      <c r="WEV11" s="1"/>
      <c r="WEW11" s="1"/>
      <c r="WEX11" s="1"/>
      <c r="WEY11" s="1"/>
      <c r="WEZ11" s="1"/>
      <c r="WFA11" s="1"/>
      <c r="WFB11" s="1"/>
      <c r="WFC11" s="1"/>
      <c r="WFD11" s="1"/>
      <c r="WFE11" s="1"/>
      <c r="WFF11" s="1"/>
      <c r="WFG11" s="1"/>
      <c r="WFH11" s="1"/>
      <c r="WFI11" s="1"/>
      <c r="WFJ11" s="1"/>
      <c r="WFK11" s="1"/>
      <c r="WFL11" s="1"/>
      <c r="WFM11" s="1"/>
      <c r="WFN11" s="1"/>
      <c r="WFO11" s="1"/>
      <c r="WFP11" s="1"/>
      <c r="WFQ11" s="1"/>
      <c r="WFR11" s="1"/>
      <c r="WFS11" s="1"/>
      <c r="WFT11" s="1"/>
      <c r="WFU11" s="1"/>
      <c r="WFV11" s="1"/>
      <c r="WFW11" s="1"/>
      <c r="WFX11" s="1"/>
      <c r="WFY11" s="1"/>
      <c r="WFZ11" s="1"/>
      <c r="WGA11" s="1"/>
      <c r="WGB11" s="1"/>
      <c r="WGC11" s="1"/>
      <c r="WGD11" s="1"/>
      <c r="WGE11" s="1"/>
      <c r="WGF11" s="1"/>
      <c r="WGG11" s="1"/>
      <c r="WGH11" s="1"/>
      <c r="WGI11" s="1"/>
      <c r="WGJ11" s="1"/>
      <c r="WGK11" s="1"/>
      <c r="WGL11" s="1"/>
      <c r="WGM11" s="1"/>
      <c r="WGN11" s="1"/>
      <c r="WGO11" s="1"/>
      <c r="WGP11" s="1"/>
      <c r="WGQ11" s="1"/>
      <c r="WGR11" s="1"/>
      <c r="WGS11" s="1"/>
      <c r="WGT11" s="1"/>
      <c r="WGU11" s="1"/>
      <c r="WGV11" s="1"/>
      <c r="WGW11" s="1"/>
      <c r="WGX11" s="1"/>
      <c r="WGY11" s="1"/>
      <c r="WGZ11" s="1"/>
      <c r="WHA11" s="1"/>
      <c r="WHB11" s="1"/>
      <c r="WHC11" s="1"/>
      <c r="WHD11" s="1"/>
      <c r="WHE11" s="1"/>
      <c r="WHF11" s="1"/>
      <c r="WHG11" s="1"/>
      <c r="WHH11" s="1"/>
      <c r="WHI11" s="1"/>
      <c r="WHJ11" s="1"/>
      <c r="WHK11" s="1"/>
      <c r="WHL11" s="1"/>
      <c r="WHM11" s="1"/>
      <c r="WHN11" s="1"/>
      <c r="WHO11" s="1"/>
      <c r="WHP11" s="1"/>
      <c r="WHQ11" s="1"/>
      <c r="WHR11" s="1"/>
      <c r="WHS11" s="1"/>
      <c r="WHT11" s="1"/>
      <c r="WHU11" s="1"/>
      <c r="WHV11" s="1"/>
      <c r="WHW11" s="1"/>
      <c r="WHX11" s="1"/>
      <c r="WHY11" s="1"/>
      <c r="WHZ11" s="1"/>
      <c r="WIA11" s="1"/>
      <c r="WIB11" s="1"/>
      <c r="WIC11" s="1"/>
      <c r="WID11" s="1"/>
      <c r="WIE11" s="1"/>
      <c r="WIF11" s="1"/>
      <c r="WIG11" s="1"/>
      <c r="WIH11" s="1"/>
      <c r="WII11" s="1"/>
      <c r="WIJ11" s="1"/>
      <c r="WIK11" s="1"/>
      <c r="WIL11" s="1"/>
      <c r="WIM11" s="1"/>
      <c r="WIN11" s="1"/>
      <c r="WIO11" s="1"/>
      <c r="WIP11" s="1"/>
      <c r="WIQ11" s="1"/>
      <c r="WIR11" s="1"/>
      <c r="WIS11" s="1"/>
      <c r="WIT11" s="1"/>
      <c r="WIU11" s="1"/>
      <c r="WIV11" s="1"/>
      <c r="WIW11" s="1"/>
      <c r="WIX11" s="1"/>
      <c r="WIY11" s="1"/>
      <c r="WIZ11" s="1"/>
      <c r="WJA11" s="1"/>
      <c r="WJB11" s="1"/>
      <c r="WJC11" s="1"/>
      <c r="WJD11" s="1"/>
      <c r="WJE11" s="1"/>
      <c r="WJF11" s="1"/>
      <c r="WJG11" s="1"/>
      <c r="WJH11" s="1"/>
      <c r="WJI11" s="1"/>
      <c r="WJJ11" s="1"/>
      <c r="WJK11" s="1"/>
      <c r="WJL11" s="1"/>
      <c r="WJM11" s="1"/>
      <c r="WJN11" s="1"/>
      <c r="WJO11" s="1"/>
      <c r="WJP11" s="1"/>
      <c r="WJQ11" s="1"/>
      <c r="WJR11" s="1"/>
      <c r="WJS11" s="1"/>
      <c r="WJT11" s="1"/>
      <c r="WJU11" s="1"/>
      <c r="WJV11" s="1"/>
      <c r="WJW11" s="1"/>
      <c r="WJX11" s="1"/>
      <c r="WJY11" s="1"/>
      <c r="WJZ11" s="1"/>
      <c r="WKA11" s="1"/>
      <c r="WKB11" s="1"/>
      <c r="WKC11" s="1"/>
      <c r="WKD11" s="1"/>
      <c r="WKE11" s="1"/>
      <c r="WKF11" s="1"/>
      <c r="WKG11" s="1"/>
      <c r="WKH11" s="1"/>
      <c r="WKI11" s="1"/>
      <c r="WKJ11" s="1"/>
      <c r="WKK11" s="1"/>
      <c r="WKL11" s="1"/>
      <c r="WKM11" s="1"/>
      <c r="WKN11" s="1"/>
      <c r="WKO11" s="1"/>
      <c r="WKP11" s="1"/>
      <c r="WKQ11" s="1"/>
      <c r="WKR11" s="1"/>
      <c r="WKS11" s="1"/>
      <c r="WKT11" s="1"/>
      <c r="WKU11" s="1"/>
      <c r="WKV11" s="1"/>
      <c r="WKW11" s="1"/>
      <c r="WKX11" s="1"/>
      <c r="WKY11" s="1"/>
      <c r="WKZ11" s="1"/>
      <c r="WLA11" s="1"/>
      <c r="WLB11" s="1"/>
      <c r="WLC11" s="1"/>
      <c r="WLD11" s="1"/>
      <c r="WLE11" s="1"/>
      <c r="WLF11" s="1"/>
      <c r="WLG11" s="1"/>
      <c r="WLH11" s="1"/>
      <c r="WLI11" s="1"/>
      <c r="WLJ11" s="1"/>
      <c r="WLK11" s="1"/>
      <c r="WLL11" s="1"/>
      <c r="WLM11" s="1"/>
      <c r="WLN11" s="1"/>
      <c r="WLO11" s="1"/>
      <c r="WLP11" s="1"/>
      <c r="WLQ11" s="1"/>
      <c r="WLR11" s="1"/>
      <c r="WLS11" s="1"/>
      <c r="WLT11" s="1"/>
      <c r="WLU11" s="1"/>
      <c r="WLV11" s="1"/>
      <c r="WLW11" s="1"/>
      <c r="WLX11" s="1"/>
      <c r="WLY11" s="1"/>
      <c r="WLZ11" s="1"/>
      <c r="WMA11" s="1"/>
      <c r="WMB11" s="1"/>
      <c r="WMC11" s="1"/>
      <c r="WMD11" s="1"/>
      <c r="WME11" s="1"/>
      <c r="WMF11" s="1"/>
      <c r="WMG11" s="1"/>
      <c r="WMH11" s="1"/>
      <c r="WMI11" s="1"/>
      <c r="WMJ11" s="1"/>
      <c r="WMK11" s="1"/>
      <c r="WML11" s="1"/>
      <c r="WMM11" s="1"/>
      <c r="WMN11" s="1"/>
      <c r="WMO11" s="1"/>
      <c r="WMP11" s="1"/>
      <c r="WMQ11" s="1"/>
      <c r="WMR11" s="1"/>
      <c r="WMS11" s="1"/>
      <c r="WMT11" s="1"/>
      <c r="WMU11" s="1"/>
      <c r="WMV11" s="1"/>
      <c r="WMW11" s="1"/>
      <c r="WMX11" s="1"/>
      <c r="WMY11" s="1"/>
      <c r="WMZ11" s="1"/>
      <c r="WNA11" s="1"/>
      <c r="WNB11" s="1"/>
      <c r="WNC11" s="1"/>
      <c r="WND11" s="1"/>
      <c r="WNE11" s="1"/>
      <c r="WNF11" s="1"/>
      <c r="WNG11" s="1"/>
      <c r="WNH11" s="1"/>
      <c r="WNI11" s="1"/>
      <c r="WNJ11" s="1"/>
      <c r="WNK11" s="1"/>
      <c r="WNL11" s="1"/>
      <c r="WNM11" s="1"/>
      <c r="WNN11" s="1"/>
      <c r="WNO11" s="1"/>
      <c r="WNP11" s="1"/>
      <c r="WNQ11" s="1"/>
      <c r="WNR11" s="1"/>
      <c r="WNS11" s="1"/>
      <c r="WNT11" s="1"/>
      <c r="WNU11" s="1"/>
      <c r="WNV11" s="1"/>
      <c r="WNW11" s="1"/>
      <c r="WNX11" s="1"/>
      <c r="WNY11" s="1"/>
      <c r="WNZ11" s="1"/>
      <c r="WOA11" s="1"/>
      <c r="WOB11" s="1"/>
      <c r="WOC11" s="1"/>
      <c r="WOD11" s="1"/>
      <c r="WOE11" s="1"/>
      <c r="WOF11" s="1"/>
      <c r="WOG11" s="1"/>
      <c r="WOH11" s="1"/>
      <c r="WOI11" s="1"/>
      <c r="WOJ11" s="1"/>
      <c r="WOK11" s="1"/>
      <c r="WOL11" s="1"/>
      <c r="WOM11" s="1"/>
      <c r="WON11" s="1"/>
      <c r="WOO11" s="1"/>
      <c r="WOP11" s="1"/>
      <c r="WOQ11" s="1"/>
      <c r="WOR11" s="1"/>
      <c r="WOS11" s="1"/>
      <c r="WOT11" s="1"/>
      <c r="WOU11" s="1"/>
      <c r="WOV11" s="1"/>
      <c r="WOW11" s="1"/>
      <c r="WOX11" s="1"/>
      <c r="WOY11" s="1"/>
      <c r="WOZ11" s="1"/>
      <c r="WPA11" s="1"/>
      <c r="WPB11" s="1"/>
      <c r="WPC11" s="1"/>
      <c r="WPD11" s="1"/>
      <c r="WPE11" s="1"/>
      <c r="WPF11" s="1"/>
      <c r="WPG11" s="1"/>
      <c r="WPH11" s="1"/>
      <c r="WPI11" s="1"/>
      <c r="WPJ11" s="1"/>
      <c r="WPK11" s="1"/>
      <c r="WPL11" s="1"/>
      <c r="WPM11" s="1"/>
      <c r="WPN11" s="1"/>
      <c r="WPO11" s="1"/>
      <c r="WPP11" s="1"/>
      <c r="WPQ11" s="1"/>
      <c r="WPR11" s="1"/>
      <c r="WPS11" s="1"/>
      <c r="WPT11" s="1"/>
      <c r="WPU11" s="1"/>
      <c r="WPV11" s="1"/>
      <c r="WPW11" s="1"/>
      <c r="WPX11" s="1"/>
      <c r="WPY11" s="1"/>
      <c r="WPZ11" s="1"/>
      <c r="WQA11" s="1"/>
      <c r="WQB11" s="1"/>
      <c r="WQC11" s="1"/>
      <c r="WQD11" s="1"/>
      <c r="WQE11" s="1"/>
      <c r="WQF11" s="1"/>
      <c r="WQG11" s="1"/>
      <c r="WQH11" s="1"/>
      <c r="WQI11" s="1"/>
      <c r="WQJ11" s="1"/>
      <c r="WQK11" s="1"/>
      <c r="WQL11" s="1"/>
      <c r="WQM11" s="1"/>
      <c r="WQN11" s="1"/>
      <c r="WQO11" s="1"/>
      <c r="WQP11" s="1"/>
      <c r="WQQ11" s="1"/>
      <c r="WQR11" s="1"/>
      <c r="WQS11" s="1"/>
      <c r="WQT11" s="1"/>
      <c r="WQU11" s="1"/>
      <c r="WQV11" s="1"/>
      <c r="WQW11" s="1"/>
      <c r="WQX11" s="1"/>
      <c r="WQY11" s="1"/>
      <c r="WQZ11" s="1"/>
      <c r="WRA11" s="1"/>
      <c r="WRB11" s="1"/>
      <c r="WRC11" s="1"/>
      <c r="WRD11" s="1"/>
      <c r="WRE11" s="1"/>
      <c r="WRF11" s="1"/>
      <c r="WRG11" s="1"/>
      <c r="WRH11" s="1"/>
      <c r="WRI11" s="1"/>
      <c r="WRJ11" s="1"/>
      <c r="WRK11" s="1"/>
      <c r="WRL11" s="1"/>
      <c r="WRM11" s="1"/>
      <c r="WRN11" s="1"/>
      <c r="WRO11" s="1"/>
      <c r="WRP11" s="1"/>
      <c r="WRQ11" s="1"/>
      <c r="WRR11" s="1"/>
      <c r="WRS11" s="1"/>
      <c r="WRT11" s="1"/>
      <c r="WRU11" s="1"/>
      <c r="WRV11" s="1"/>
      <c r="WRW11" s="1"/>
      <c r="WRX11" s="1"/>
      <c r="WRY11" s="1"/>
      <c r="WRZ11" s="1"/>
      <c r="WSA11" s="1"/>
      <c r="WSB11" s="1"/>
      <c r="WSC11" s="1"/>
      <c r="WSD11" s="1"/>
      <c r="WSE11" s="1"/>
      <c r="WSF11" s="1"/>
      <c r="WSG11" s="1"/>
      <c r="WSH11" s="1"/>
      <c r="WSI11" s="1"/>
      <c r="WSJ11" s="1"/>
      <c r="WSK11" s="1"/>
      <c r="WSL11" s="1"/>
      <c r="WSM11" s="1"/>
      <c r="WSN11" s="1"/>
      <c r="WSO11" s="1"/>
      <c r="WSP11" s="1"/>
      <c r="WSQ11" s="1"/>
      <c r="WSR11" s="1"/>
      <c r="WSS11" s="1"/>
      <c r="WST11" s="1"/>
      <c r="WSU11" s="1"/>
      <c r="WSV11" s="1"/>
      <c r="WSW11" s="1"/>
      <c r="WSX11" s="1"/>
      <c r="WSY11" s="1"/>
      <c r="WSZ11" s="1"/>
      <c r="WTA11" s="1"/>
      <c r="WTB11" s="1"/>
      <c r="WTC11" s="1"/>
      <c r="WTD11" s="1"/>
      <c r="WTE11" s="1"/>
      <c r="WTF11" s="1"/>
      <c r="WTG11" s="1"/>
      <c r="WTH11" s="1"/>
      <c r="WTI11" s="1"/>
      <c r="WTJ11" s="1"/>
      <c r="WTK11" s="1"/>
      <c r="WTL11" s="1"/>
      <c r="WTM11" s="1"/>
      <c r="WTN11" s="1"/>
      <c r="WTO11" s="1"/>
      <c r="WTP11" s="1"/>
      <c r="WTQ11" s="1"/>
      <c r="WTR11" s="1"/>
      <c r="WTS11" s="1"/>
      <c r="WTT11" s="1"/>
      <c r="WTU11" s="1"/>
      <c r="WTV11" s="1"/>
      <c r="WTW11" s="1"/>
      <c r="WTX11" s="1"/>
      <c r="WTY11" s="1"/>
      <c r="WTZ11" s="1"/>
      <c r="WUA11" s="1"/>
      <c r="WUB11" s="1"/>
      <c r="WUC11" s="1"/>
      <c r="WUD11" s="1"/>
      <c r="WUE11" s="1"/>
      <c r="WUF11" s="1"/>
      <c r="WUG11" s="1"/>
      <c r="WUH11" s="1"/>
      <c r="WUI11" s="1"/>
      <c r="WUJ11" s="1"/>
      <c r="WUK11" s="1"/>
      <c r="WUL11" s="1"/>
      <c r="WUM11" s="1"/>
      <c r="WUN11" s="1"/>
      <c r="WUO11" s="1"/>
      <c r="WUP11" s="1"/>
      <c r="WUQ11" s="1"/>
      <c r="WUR11" s="1"/>
      <c r="WUS11" s="1"/>
      <c r="WUT11" s="1"/>
      <c r="WUU11" s="1"/>
      <c r="WUV11" s="1"/>
      <c r="WUW11" s="1"/>
      <c r="WUX11" s="1"/>
      <c r="WUY11" s="1"/>
      <c r="WUZ11" s="1"/>
      <c r="WVA11" s="1"/>
      <c r="WVB11" s="1"/>
      <c r="WVC11" s="1"/>
      <c r="WVD11" s="1"/>
      <c r="WVE11" s="1"/>
      <c r="WVF11" s="1"/>
      <c r="WVG11" s="1"/>
      <c r="WVH11" s="1"/>
      <c r="WVI11" s="1"/>
      <c r="WVJ11" s="1"/>
      <c r="WVK11" s="1"/>
      <c r="WVL11" s="1"/>
      <c r="WVM11" s="1"/>
      <c r="WVN11" s="1"/>
      <c r="WVO11" s="1"/>
      <c r="WVP11" s="1"/>
      <c r="WVQ11" s="1"/>
      <c r="WVR11" s="1"/>
      <c r="WVS11" s="1"/>
      <c r="WVT11" s="1"/>
      <c r="WVU11" s="1"/>
      <c r="WVV11" s="1"/>
      <c r="WVW11" s="1"/>
      <c r="WVX11" s="1"/>
      <c r="WVY11" s="1"/>
      <c r="WVZ11" s="1"/>
      <c r="WWA11" s="1"/>
      <c r="WWB11" s="1"/>
      <c r="WWC11" s="1"/>
      <c r="WWD11" s="1"/>
      <c r="WWE11" s="1"/>
      <c r="WWF11" s="1"/>
      <c r="WWG11" s="1"/>
      <c r="WWH11" s="1"/>
      <c r="WWI11" s="1"/>
      <c r="WWJ11" s="1"/>
      <c r="WWK11" s="1"/>
      <c r="WWL11" s="1"/>
      <c r="WWM11" s="1"/>
      <c r="WWN11" s="1"/>
      <c r="WWO11" s="1"/>
      <c r="WWP11" s="1"/>
      <c r="WWQ11" s="1"/>
      <c r="WWR11" s="1"/>
      <c r="WWS11" s="1"/>
      <c r="WWT11" s="1"/>
      <c r="WWU11" s="1"/>
      <c r="WWV11" s="1"/>
      <c r="WWW11" s="1"/>
      <c r="WWX11" s="1"/>
      <c r="WWY11" s="1"/>
      <c r="WWZ11" s="1"/>
      <c r="WXA11" s="1"/>
      <c r="WXB11" s="1"/>
      <c r="WXC11" s="1"/>
      <c r="WXD11" s="1"/>
      <c r="WXE11" s="1"/>
      <c r="WXF11" s="1"/>
      <c r="WXG11" s="1"/>
      <c r="WXH11" s="1"/>
      <c r="WXI11" s="1"/>
      <c r="WXJ11" s="1"/>
      <c r="WXK11" s="1"/>
      <c r="WXL11" s="1"/>
      <c r="WXM11" s="1"/>
      <c r="WXN11" s="1"/>
      <c r="WXO11" s="1"/>
      <c r="WXP11" s="1"/>
      <c r="WXQ11" s="1"/>
      <c r="WXR11" s="1"/>
      <c r="WXS11" s="1"/>
      <c r="WXT11" s="1"/>
      <c r="WXU11" s="1"/>
      <c r="WXV11" s="1"/>
      <c r="WXW11" s="1"/>
      <c r="WXX11" s="1"/>
      <c r="WXY11" s="1"/>
      <c r="WXZ11" s="1"/>
      <c r="WYA11" s="1"/>
      <c r="WYB11" s="1"/>
      <c r="WYC11" s="1"/>
      <c r="WYD11" s="1"/>
      <c r="WYE11" s="1"/>
      <c r="WYF11" s="1"/>
      <c r="WYG11" s="1"/>
      <c r="WYH11" s="1"/>
      <c r="WYI11" s="1"/>
      <c r="WYJ11" s="1"/>
      <c r="WYK11" s="1"/>
      <c r="WYL11" s="1"/>
      <c r="WYM11" s="1"/>
      <c r="WYN11" s="1"/>
      <c r="WYO11" s="1"/>
      <c r="WYP11" s="1"/>
      <c r="WYQ11" s="1"/>
      <c r="WYR11" s="1"/>
      <c r="WYS11" s="1"/>
      <c r="WYT11" s="1"/>
      <c r="WYU11" s="1"/>
      <c r="WYV11" s="1"/>
      <c r="WYW11" s="1"/>
      <c r="WYX11" s="1"/>
      <c r="WYY11" s="1"/>
      <c r="WYZ11" s="1"/>
      <c r="WZA11" s="1"/>
      <c r="WZB11" s="1"/>
      <c r="WZC11" s="1"/>
      <c r="WZD11" s="1"/>
      <c r="WZE11" s="1"/>
      <c r="WZF11" s="1"/>
      <c r="WZG11" s="1"/>
      <c r="WZH11" s="1"/>
      <c r="WZI11" s="1"/>
      <c r="WZJ11" s="1"/>
      <c r="WZK11" s="1"/>
      <c r="WZL11" s="1"/>
      <c r="WZM11" s="1"/>
      <c r="WZN11" s="1"/>
      <c r="WZO11" s="1"/>
      <c r="WZP11" s="1"/>
      <c r="WZQ11" s="1"/>
      <c r="WZR11" s="1"/>
      <c r="WZS11" s="1"/>
      <c r="WZT11" s="1"/>
      <c r="WZU11" s="1"/>
      <c r="WZV11" s="1"/>
      <c r="WZW11" s="1"/>
      <c r="WZX11" s="1"/>
      <c r="WZY11" s="1"/>
      <c r="WZZ11" s="1"/>
      <c r="XAA11" s="1"/>
      <c r="XAB11" s="1"/>
      <c r="XAC11" s="1"/>
      <c r="XAD11" s="1"/>
      <c r="XAE11" s="1"/>
      <c r="XAF11" s="1"/>
      <c r="XAG11" s="1"/>
      <c r="XAH11" s="1"/>
      <c r="XAI11" s="1"/>
      <c r="XAJ11" s="1"/>
      <c r="XAK11" s="1"/>
      <c r="XAL11" s="1"/>
      <c r="XAM11" s="1"/>
      <c r="XAN11" s="1"/>
      <c r="XAO11" s="1"/>
      <c r="XAP11" s="1"/>
      <c r="XAQ11" s="1"/>
      <c r="XAR11" s="1"/>
      <c r="XAS11" s="1"/>
      <c r="XAT11" s="1"/>
      <c r="XAU11" s="1"/>
      <c r="XAV11" s="1"/>
      <c r="XAW11" s="1"/>
      <c r="XAX11" s="1"/>
      <c r="XAY11" s="1"/>
      <c r="XAZ11" s="1"/>
      <c r="XBA11" s="1"/>
      <c r="XBB11" s="1"/>
      <c r="XBC11" s="1"/>
      <c r="XBD11" s="1"/>
      <c r="XBE11" s="1"/>
      <c r="XBF11" s="1"/>
      <c r="XBG11" s="1"/>
      <c r="XBH11" s="1"/>
      <c r="XBI11" s="1"/>
      <c r="XBJ11" s="1"/>
      <c r="XBK11" s="1"/>
      <c r="XBL11" s="1"/>
      <c r="XBM11" s="1"/>
      <c r="XBN11" s="1"/>
      <c r="XBO11" s="1"/>
      <c r="XBP11" s="1"/>
      <c r="XBQ11" s="1"/>
      <c r="XBR11" s="1"/>
      <c r="XBS11" s="1"/>
      <c r="XBT11" s="1"/>
      <c r="XBU11" s="1"/>
      <c r="XBV11" s="1"/>
      <c r="XBW11" s="1"/>
      <c r="XBX11" s="1"/>
      <c r="XBY11" s="1"/>
      <c r="XBZ11" s="1"/>
      <c r="XCA11" s="1"/>
      <c r="XCB11" s="1"/>
      <c r="XCC11" s="1"/>
      <c r="XCD11" s="1"/>
      <c r="XCE11" s="1"/>
      <c r="XCF11" s="1"/>
      <c r="XCG11" s="1"/>
      <c r="XCH11" s="1"/>
      <c r="XCI11" s="1"/>
      <c r="XCJ11" s="1"/>
      <c r="XCK11" s="1"/>
      <c r="XCL11" s="1"/>
      <c r="XCM11" s="1"/>
      <c r="XCN11" s="1"/>
      <c r="XCO11" s="1"/>
      <c r="XCP11" s="1"/>
      <c r="XCQ11" s="1"/>
      <c r="XCR11" s="1"/>
      <c r="XCS11" s="1"/>
      <c r="XCT11" s="1"/>
      <c r="XCU11" s="1"/>
      <c r="XCV11" s="1"/>
      <c r="XCW11" s="1"/>
      <c r="XCX11" s="1"/>
      <c r="XCY11" s="1"/>
      <c r="XCZ11" s="1"/>
      <c r="XDA11" s="1"/>
      <c r="XDB11" s="1"/>
      <c r="XDC11" s="1"/>
      <c r="XDD11" s="1"/>
      <c r="XDE11" s="1"/>
      <c r="XDF11" s="1"/>
      <c r="XDG11" s="1"/>
      <c r="XDH11" s="1"/>
      <c r="XDI11" s="1"/>
      <c r="XDJ11" s="1"/>
      <c r="XDK11" s="1"/>
      <c r="XDL11" s="1"/>
      <c r="XDM11" s="1"/>
      <c r="XDN11" s="1"/>
      <c r="XDO11" s="1"/>
      <c r="XDP11" s="1"/>
      <c r="XDQ11" s="1"/>
      <c r="XDR11" s="1"/>
      <c r="XDS11" s="1"/>
      <c r="XDT11" s="1"/>
      <c r="XDU11" s="1"/>
      <c r="XDV11" s="1"/>
      <c r="XDW11" s="1"/>
      <c r="XDX11" s="1"/>
      <c r="XDY11" s="1"/>
      <c r="XDZ11" s="1"/>
      <c r="XEA11" s="1"/>
      <c r="XEB11" s="1"/>
      <c r="XEC11" s="1"/>
      <c r="XED11" s="1"/>
      <c r="XEE11" s="1"/>
      <c r="XEF11" s="1"/>
      <c r="XEG11" s="1"/>
      <c r="XEH11" s="1"/>
      <c r="XEI11" s="1"/>
      <c r="XEJ11" s="1"/>
      <c r="XEK11" s="1"/>
      <c r="XEL11" s="1"/>
      <c r="XEM11" s="1"/>
      <c r="XEN11" s="1"/>
      <c r="XEO11" s="1"/>
      <c r="XEP11" s="1"/>
      <c r="XEQ11" s="1"/>
      <c r="XER11" s="1"/>
      <c r="XES11" s="1"/>
      <c r="XET11" s="1"/>
      <c r="XEU11" s="1"/>
      <c r="XEV11" s="1"/>
      <c r="XEW11" s="1"/>
    </row>
    <row r="12" spans="1:16377" ht="49" customHeight="1" x14ac:dyDescent="0.35">
      <c r="A12" s="38">
        <v>2023</v>
      </c>
      <c r="B12" s="59" t="s">
        <v>68</v>
      </c>
      <c r="C12" s="147" t="s">
        <v>141</v>
      </c>
      <c r="D12" s="107" t="s">
        <v>114</v>
      </c>
      <c r="E12" s="107"/>
      <c r="F12" s="58" t="s">
        <v>1116</v>
      </c>
      <c r="G12" s="107" t="s">
        <v>121</v>
      </c>
      <c r="H12" s="59" t="s">
        <v>126</v>
      </c>
      <c r="I12" s="70" t="s">
        <v>1117</v>
      </c>
      <c r="J12" s="107" t="s">
        <v>132</v>
      </c>
      <c r="K12" s="107" t="s">
        <v>3</v>
      </c>
      <c r="L12" s="59" t="s">
        <v>6</v>
      </c>
      <c r="M12" s="60" t="s">
        <v>1114</v>
      </c>
      <c r="N12" s="148"/>
      <c r="O12" s="149"/>
      <c r="P12" s="149"/>
      <c r="Q12" s="107" t="s">
        <v>141</v>
      </c>
      <c r="R12" s="79"/>
      <c r="S12" s="79"/>
      <c r="T12" s="58" t="s">
        <v>1118</v>
      </c>
      <c r="U12" s="107">
        <v>2023</v>
      </c>
      <c r="V12" s="88" t="s">
        <v>359</v>
      </c>
      <c r="W12" s="79"/>
      <c r="X12" s="88" t="s">
        <v>359</v>
      </c>
      <c r="Y12" s="150"/>
      <c r="Z12" s="150"/>
      <c r="AA12" s="150"/>
      <c r="AB12" s="150"/>
      <c r="AC12" s="150"/>
      <c r="AD12" s="150">
        <v>1122588</v>
      </c>
      <c r="AE12" s="151" t="s">
        <v>102</v>
      </c>
      <c r="AF12" s="160"/>
      <c r="AG12" s="161" t="s">
        <v>293</v>
      </c>
      <c r="AH12" s="173" t="s">
        <v>1119</v>
      </c>
      <c r="AI12" s="140"/>
      <c r="AJ12" s="140"/>
      <c r="AK12" s="110"/>
      <c r="AL12" s="14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c r="KRO12" s="1"/>
      <c r="KRP12" s="1"/>
      <c r="KRQ12" s="1"/>
      <c r="KRR12" s="1"/>
      <c r="KRS12" s="1"/>
      <c r="KRT12" s="1"/>
      <c r="KRU12" s="1"/>
      <c r="KRV12" s="1"/>
      <c r="KRW12" s="1"/>
      <c r="KRX12" s="1"/>
      <c r="KRY12" s="1"/>
      <c r="KRZ12" s="1"/>
      <c r="KSA12" s="1"/>
      <c r="KSB12" s="1"/>
      <c r="KSC12" s="1"/>
      <c r="KSD12" s="1"/>
      <c r="KSE12" s="1"/>
      <c r="KSF12" s="1"/>
      <c r="KSG12" s="1"/>
      <c r="KSH12" s="1"/>
      <c r="KSI12" s="1"/>
      <c r="KSJ12" s="1"/>
      <c r="KSK12" s="1"/>
      <c r="KSL12" s="1"/>
      <c r="KSM12" s="1"/>
      <c r="KSN12" s="1"/>
      <c r="KSO12" s="1"/>
      <c r="KSP12" s="1"/>
      <c r="KSQ12" s="1"/>
      <c r="KSR12" s="1"/>
      <c r="KSS12" s="1"/>
      <c r="KST12" s="1"/>
      <c r="KSU12" s="1"/>
      <c r="KSV12" s="1"/>
      <c r="KSW12" s="1"/>
      <c r="KSX12" s="1"/>
      <c r="KSY12" s="1"/>
      <c r="KSZ12" s="1"/>
      <c r="KTA12" s="1"/>
      <c r="KTB12" s="1"/>
      <c r="KTC12" s="1"/>
      <c r="KTD12" s="1"/>
      <c r="KTE12" s="1"/>
      <c r="KTF12" s="1"/>
      <c r="KTG12" s="1"/>
      <c r="KTH12" s="1"/>
      <c r="KTI12" s="1"/>
      <c r="KTJ12" s="1"/>
      <c r="KTK12" s="1"/>
      <c r="KTL12" s="1"/>
      <c r="KTM12" s="1"/>
      <c r="KTN12" s="1"/>
      <c r="KTO12" s="1"/>
      <c r="KTP12" s="1"/>
      <c r="KTQ12" s="1"/>
      <c r="KTR12" s="1"/>
      <c r="KTS12" s="1"/>
      <c r="KTT12" s="1"/>
      <c r="KTU12" s="1"/>
      <c r="KTV12" s="1"/>
      <c r="KTW12" s="1"/>
      <c r="KTX12" s="1"/>
      <c r="KTY12" s="1"/>
      <c r="KTZ12" s="1"/>
      <c r="KUA12" s="1"/>
      <c r="KUB12" s="1"/>
      <c r="KUC12" s="1"/>
      <c r="KUD12" s="1"/>
      <c r="KUE12" s="1"/>
      <c r="KUF12" s="1"/>
      <c r="KUG12" s="1"/>
      <c r="KUH12" s="1"/>
      <c r="KUI12" s="1"/>
      <c r="KUJ12" s="1"/>
      <c r="KUK12" s="1"/>
      <c r="KUL12" s="1"/>
      <c r="KUM12" s="1"/>
      <c r="KUN12" s="1"/>
      <c r="KUO12" s="1"/>
      <c r="KUP12" s="1"/>
      <c r="KUQ12" s="1"/>
      <c r="KUR12" s="1"/>
      <c r="KUS12" s="1"/>
      <c r="KUT12" s="1"/>
      <c r="KUU12" s="1"/>
      <c r="KUV12" s="1"/>
      <c r="KUW12" s="1"/>
      <c r="KUX12" s="1"/>
      <c r="KUY12" s="1"/>
      <c r="KUZ12" s="1"/>
      <c r="KVA12" s="1"/>
      <c r="KVB12" s="1"/>
      <c r="KVC12" s="1"/>
      <c r="KVD12" s="1"/>
      <c r="KVE12" s="1"/>
      <c r="KVF12" s="1"/>
      <c r="KVG12" s="1"/>
      <c r="KVH12" s="1"/>
      <c r="KVI12" s="1"/>
      <c r="KVJ12" s="1"/>
      <c r="KVK12" s="1"/>
      <c r="KVL12" s="1"/>
      <c r="KVM12" s="1"/>
      <c r="KVN12" s="1"/>
      <c r="KVO12" s="1"/>
      <c r="KVP12" s="1"/>
      <c r="KVQ12" s="1"/>
      <c r="KVR12" s="1"/>
      <c r="KVS12" s="1"/>
      <c r="KVT12" s="1"/>
      <c r="KVU12" s="1"/>
      <c r="KVV12" s="1"/>
      <c r="KVW12" s="1"/>
      <c r="KVX12" s="1"/>
      <c r="KVY12" s="1"/>
      <c r="KVZ12" s="1"/>
      <c r="KWA12" s="1"/>
      <c r="KWB12" s="1"/>
      <c r="KWC12" s="1"/>
      <c r="KWD12" s="1"/>
      <c r="KWE12" s="1"/>
      <c r="KWF12" s="1"/>
      <c r="KWG12" s="1"/>
      <c r="KWH12" s="1"/>
      <c r="KWI12" s="1"/>
      <c r="KWJ12" s="1"/>
      <c r="KWK12" s="1"/>
      <c r="KWL12" s="1"/>
      <c r="KWM12" s="1"/>
      <c r="KWN12" s="1"/>
      <c r="KWO12" s="1"/>
      <c r="KWP12" s="1"/>
      <c r="KWQ12" s="1"/>
      <c r="KWR12" s="1"/>
      <c r="KWS12" s="1"/>
      <c r="KWT12" s="1"/>
      <c r="KWU12" s="1"/>
      <c r="KWV12" s="1"/>
      <c r="KWW12" s="1"/>
      <c r="KWX12" s="1"/>
      <c r="KWY12" s="1"/>
      <c r="KWZ12" s="1"/>
      <c r="KXA12" s="1"/>
      <c r="KXB12" s="1"/>
      <c r="KXC12" s="1"/>
      <c r="KXD12" s="1"/>
      <c r="KXE12" s="1"/>
      <c r="KXF12" s="1"/>
      <c r="KXG12" s="1"/>
      <c r="KXH12" s="1"/>
      <c r="KXI12" s="1"/>
      <c r="KXJ12" s="1"/>
      <c r="KXK12" s="1"/>
      <c r="KXL12" s="1"/>
      <c r="KXM12" s="1"/>
      <c r="KXN12" s="1"/>
      <c r="KXO12" s="1"/>
      <c r="KXP12" s="1"/>
      <c r="KXQ12" s="1"/>
      <c r="KXR12" s="1"/>
      <c r="KXS12" s="1"/>
      <c r="KXT12" s="1"/>
      <c r="KXU12" s="1"/>
      <c r="KXV12" s="1"/>
      <c r="KXW12" s="1"/>
      <c r="KXX12" s="1"/>
      <c r="KXY12" s="1"/>
      <c r="KXZ12" s="1"/>
      <c r="KYA12" s="1"/>
      <c r="KYB12" s="1"/>
      <c r="KYC12" s="1"/>
      <c r="KYD12" s="1"/>
      <c r="KYE12" s="1"/>
      <c r="KYF12" s="1"/>
      <c r="KYG12" s="1"/>
      <c r="KYH12" s="1"/>
      <c r="KYI12" s="1"/>
      <c r="KYJ12" s="1"/>
      <c r="KYK12" s="1"/>
      <c r="KYL12" s="1"/>
      <c r="KYM12" s="1"/>
      <c r="KYN12" s="1"/>
      <c r="KYO12" s="1"/>
      <c r="KYP12" s="1"/>
      <c r="KYQ12" s="1"/>
      <c r="KYR12" s="1"/>
      <c r="KYS12" s="1"/>
      <c r="KYT12" s="1"/>
      <c r="KYU12" s="1"/>
      <c r="KYV12" s="1"/>
      <c r="KYW12" s="1"/>
      <c r="KYX12" s="1"/>
      <c r="KYY12" s="1"/>
      <c r="KYZ12" s="1"/>
      <c r="KZA12" s="1"/>
      <c r="KZB12" s="1"/>
      <c r="KZC12" s="1"/>
      <c r="KZD12" s="1"/>
      <c r="KZE12" s="1"/>
      <c r="KZF12" s="1"/>
      <c r="KZG12" s="1"/>
      <c r="KZH12" s="1"/>
      <c r="KZI12" s="1"/>
      <c r="KZJ12" s="1"/>
      <c r="KZK12" s="1"/>
      <c r="KZL12" s="1"/>
      <c r="KZM12" s="1"/>
      <c r="KZN12" s="1"/>
      <c r="KZO12" s="1"/>
      <c r="KZP12" s="1"/>
      <c r="KZQ12" s="1"/>
      <c r="KZR12" s="1"/>
      <c r="KZS12" s="1"/>
      <c r="KZT12" s="1"/>
      <c r="KZU12" s="1"/>
      <c r="KZV12" s="1"/>
      <c r="KZW12" s="1"/>
      <c r="KZX12" s="1"/>
      <c r="KZY12" s="1"/>
      <c r="KZZ12" s="1"/>
      <c r="LAA12" s="1"/>
      <c r="LAB12" s="1"/>
      <c r="LAC12" s="1"/>
      <c r="LAD12" s="1"/>
      <c r="LAE12" s="1"/>
      <c r="LAF12" s="1"/>
      <c r="LAG12" s="1"/>
      <c r="LAH12" s="1"/>
      <c r="LAI12" s="1"/>
      <c r="LAJ12" s="1"/>
      <c r="LAK12" s="1"/>
      <c r="LAL12" s="1"/>
      <c r="LAM12" s="1"/>
      <c r="LAN12" s="1"/>
      <c r="LAO12" s="1"/>
      <c r="LAP12" s="1"/>
      <c r="LAQ12" s="1"/>
      <c r="LAR12" s="1"/>
      <c r="LAS12" s="1"/>
      <c r="LAT12" s="1"/>
      <c r="LAU12" s="1"/>
      <c r="LAV12" s="1"/>
      <c r="LAW12" s="1"/>
      <c r="LAX12" s="1"/>
      <c r="LAY12" s="1"/>
      <c r="LAZ12" s="1"/>
      <c r="LBA12" s="1"/>
      <c r="LBB12" s="1"/>
      <c r="LBC12" s="1"/>
      <c r="LBD12" s="1"/>
      <c r="LBE12" s="1"/>
      <c r="LBF12" s="1"/>
      <c r="LBG12" s="1"/>
      <c r="LBH12" s="1"/>
      <c r="LBI12" s="1"/>
      <c r="LBJ12" s="1"/>
      <c r="LBK12" s="1"/>
      <c r="LBL12" s="1"/>
      <c r="LBM12" s="1"/>
      <c r="LBN12" s="1"/>
      <c r="LBO12" s="1"/>
      <c r="LBP12" s="1"/>
      <c r="LBQ12" s="1"/>
      <c r="LBR12" s="1"/>
      <c r="LBS12" s="1"/>
      <c r="LBT12" s="1"/>
      <c r="LBU12" s="1"/>
      <c r="LBV12" s="1"/>
      <c r="LBW12" s="1"/>
      <c r="LBX12" s="1"/>
      <c r="LBY12" s="1"/>
      <c r="LBZ12" s="1"/>
      <c r="LCA12" s="1"/>
      <c r="LCB12" s="1"/>
      <c r="LCC12" s="1"/>
      <c r="LCD12" s="1"/>
      <c r="LCE12" s="1"/>
      <c r="LCF12" s="1"/>
      <c r="LCG12" s="1"/>
      <c r="LCH12" s="1"/>
      <c r="LCI12" s="1"/>
      <c r="LCJ12" s="1"/>
      <c r="LCK12" s="1"/>
      <c r="LCL12" s="1"/>
      <c r="LCM12" s="1"/>
      <c r="LCN12" s="1"/>
      <c r="LCO12" s="1"/>
      <c r="LCP12" s="1"/>
      <c r="LCQ12" s="1"/>
      <c r="LCR12" s="1"/>
      <c r="LCS12" s="1"/>
      <c r="LCT12" s="1"/>
      <c r="LCU12" s="1"/>
      <c r="LCV12" s="1"/>
      <c r="LCW12" s="1"/>
      <c r="LCX12" s="1"/>
      <c r="LCY12" s="1"/>
      <c r="LCZ12" s="1"/>
      <c r="LDA12" s="1"/>
      <c r="LDB12" s="1"/>
      <c r="LDC12" s="1"/>
      <c r="LDD12" s="1"/>
      <c r="LDE12" s="1"/>
      <c r="LDF12" s="1"/>
      <c r="LDG12" s="1"/>
      <c r="LDH12" s="1"/>
      <c r="LDI12" s="1"/>
      <c r="LDJ12" s="1"/>
      <c r="LDK12" s="1"/>
      <c r="LDL12" s="1"/>
      <c r="LDM12" s="1"/>
      <c r="LDN12" s="1"/>
      <c r="LDO12" s="1"/>
      <c r="LDP12" s="1"/>
      <c r="LDQ12" s="1"/>
      <c r="LDR12" s="1"/>
      <c r="LDS12" s="1"/>
      <c r="LDT12" s="1"/>
      <c r="LDU12" s="1"/>
      <c r="LDV12" s="1"/>
      <c r="LDW12" s="1"/>
      <c r="LDX12" s="1"/>
      <c r="LDY12" s="1"/>
      <c r="LDZ12" s="1"/>
      <c r="LEA12" s="1"/>
      <c r="LEB12" s="1"/>
      <c r="LEC12" s="1"/>
      <c r="LED12" s="1"/>
      <c r="LEE12" s="1"/>
      <c r="LEF12" s="1"/>
      <c r="LEG12" s="1"/>
      <c r="LEH12" s="1"/>
      <c r="LEI12" s="1"/>
      <c r="LEJ12" s="1"/>
      <c r="LEK12" s="1"/>
      <c r="LEL12" s="1"/>
      <c r="LEM12" s="1"/>
      <c r="LEN12" s="1"/>
      <c r="LEO12" s="1"/>
      <c r="LEP12" s="1"/>
      <c r="LEQ12" s="1"/>
      <c r="LER12" s="1"/>
      <c r="LES12" s="1"/>
      <c r="LET12" s="1"/>
      <c r="LEU12" s="1"/>
      <c r="LEV12" s="1"/>
      <c r="LEW12" s="1"/>
      <c r="LEX12" s="1"/>
      <c r="LEY12" s="1"/>
      <c r="LEZ12" s="1"/>
      <c r="LFA12" s="1"/>
      <c r="LFB12" s="1"/>
      <c r="LFC12" s="1"/>
      <c r="LFD12" s="1"/>
      <c r="LFE12" s="1"/>
      <c r="LFF12" s="1"/>
      <c r="LFG12" s="1"/>
      <c r="LFH12" s="1"/>
      <c r="LFI12" s="1"/>
      <c r="LFJ12" s="1"/>
      <c r="LFK12" s="1"/>
      <c r="LFL12" s="1"/>
      <c r="LFM12" s="1"/>
      <c r="LFN12" s="1"/>
      <c r="LFO12" s="1"/>
      <c r="LFP12" s="1"/>
      <c r="LFQ12" s="1"/>
      <c r="LFR12" s="1"/>
      <c r="LFS12" s="1"/>
      <c r="LFT12" s="1"/>
      <c r="LFU12" s="1"/>
      <c r="LFV12" s="1"/>
      <c r="LFW12" s="1"/>
      <c r="LFX12" s="1"/>
      <c r="LFY12" s="1"/>
      <c r="LFZ12" s="1"/>
      <c r="LGA12" s="1"/>
      <c r="LGB12" s="1"/>
      <c r="LGC12" s="1"/>
      <c r="LGD12" s="1"/>
      <c r="LGE12" s="1"/>
      <c r="LGF12" s="1"/>
      <c r="LGG12" s="1"/>
      <c r="LGH12" s="1"/>
      <c r="LGI12" s="1"/>
      <c r="LGJ12" s="1"/>
      <c r="LGK12" s="1"/>
      <c r="LGL12" s="1"/>
      <c r="LGM12" s="1"/>
      <c r="LGN12" s="1"/>
      <c r="LGO12" s="1"/>
      <c r="LGP12" s="1"/>
      <c r="LGQ12" s="1"/>
      <c r="LGR12" s="1"/>
      <c r="LGS12" s="1"/>
      <c r="LGT12" s="1"/>
      <c r="LGU12" s="1"/>
      <c r="LGV12" s="1"/>
      <c r="LGW12" s="1"/>
      <c r="LGX12" s="1"/>
      <c r="LGY12" s="1"/>
      <c r="LGZ12" s="1"/>
      <c r="LHA12" s="1"/>
      <c r="LHB12" s="1"/>
      <c r="LHC12" s="1"/>
      <c r="LHD12" s="1"/>
      <c r="LHE12" s="1"/>
      <c r="LHF12" s="1"/>
      <c r="LHG12" s="1"/>
      <c r="LHH12" s="1"/>
      <c r="LHI12" s="1"/>
      <c r="LHJ12" s="1"/>
      <c r="LHK12" s="1"/>
      <c r="LHL12" s="1"/>
      <c r="LHM12" s="1"/>
      <c r="LHN12" s="1"/>
      <c r="LHO12" s="1"/>
      <c r="LHP12" s="1"/>
      <c r="LHQ12" s="1"/>
      <c r="LHR12" s="1"/>
      <c r="LHS12" s="1"/>
      <c r="LHT12" s="1"/>
      <c r="LHU12" s="1"/>
      <c r="LHV12" s="1"/>
      <c r="LHW12" s="1"/>
      <c r="LHX12" s="1"/>
      <c r="LHY12" s="1"/>
      <c r="LHZ12" s="1"/>
      <c r="LIA12" s="1"/>
      <c r="LIB12" s="1"/>
      <c r="LIC12" s="1"/>
      <c r="LID12" s="1"/>
      <c r="LIE12" s="1"/>
      <c r="LIF12" s="1"/>
      <c r="LIG12" s="1"/>
      <c r="LIH12" s="1"/>
      <c r="LII12" s="1"/>
      <c r="LIJ12" s="1"/>
      <c r="LIK12" s="1"/>
      <c r="LIL12" s="1"/>
      <c r="LIM12" s="1"/>
      <c r="LIN12" s="1"/>
      <c r="LIO12" s="1"/>
      <c r="LIP12" s="1"/>
      <c r="LIQ12" s="1"/>
      <c r="LIR12" s="1"/>
      <c r="LIS12" s="1"/>
      <c r="LIT12" s="1"/>
      <c r="LIU12" s="1"/>
      <c r="LIV12" s="1"/>
      <c r="LIW12" s="1"/>
      <c r="LIX12" s="1"/>
      <c r="LIY12" s="1"/>
      <c r="LIZ12" s="1"/>
      <c r="LJA12" s="1"/>
      <c r="LJB12" s="1"/>
      <c r="LJC12" s="1"/>
      <c r="LJD12" s="1"/>
      <c r="LJE12" s="1"/>
      <c r="LJF12" s="1"/>
      <c r="LJG12" s="1"/>
      <c r="LJH12" s="1"/>
      <c r="LJI12" s="1"/>
      <c r="LJJ12" s="1"/>
      <c r="LJK12" s="1"/>
      <c r="LJL12" s="1"/>
      <c r="LJM12" s="1"/>
      <c r="LJN12" s="1"/>
      <c r="LJO12" s="1"/>
      <c r="LJP12" s="1"/>
      <c r="LJQ12" s="1"/>
      <c r="LJR12" s="1"/>
      <c r="LJS12" s="1"/>
      <c r="LJT12" s="1"/>
      <c r="LJU12" s="1"/>
      <c r="LJV12" s="1"/>
      <c r="LJW12" s="1"/>
      <c r="LJX12" s="1"/>
      <c r="LJY12" s="1"/>
      <c r="LJZ12" s="1"/>
      <c r="LKA12" s="1"/>
      <c r="LKB12" s="1"/>
      <c r="LKC12" s="1"/>
      <c r="LKD12" s="1"/>
      <c r="LKE12" s="1"/>
      <c r="LKF12" s="1"/>
      <c r="LKG12" s="1"/>
      <c r="LKH12" s="1"/>
      <c r="LKI12" s="1"/>
      <c r="LKJ12" s="1"/>
      <c r="LKK12" s="1"/>
      <c r="LKL12" s="1"/>
      <c r="LKM12" s="1"/>
      <c r="LKN12" s="1"/>
      <c r="LKO12" s="1"/>
      <c r="LKP12" s="1"/>
      <c r="LKQ12" s="1"/>
      <c r="LKR12" s="1"/>
      <c r="LKS12" s="1"/>
      <c r="LKT12" s="1"/>
      <c r="LKU12" s="1"/>
      <c r="LKV12" s="1"/>
      <c r="LKW12" s="1"/>
      <c r="LKX12" s="1"/>
      <c r="LKY12" s="1"/>
      <c r="LKZ12" s="1"/>
      <c r="LLA12" s="1"/>
      <c r="LLB12" s="1"/>
      <c r="LLC12" s="1"/>
      <c r="LLD12" s="1"/>
      <c r="LLE12" s="1"/>
      <c r="LLF12" s="1"/>
      <c r="LLG12" s="1"/>
      <c r="LLH12" s="1"/>
      <c r="LLI12" s="1"/>
      <c r="LLJ12" s="1"/>
      <c r="LLK12" s="1"/>
      <c r="LLL12" s="1"/>
      <c r="LLM12" s="1"/>
      <c r="LLN12" s="1"/>
      <c r="LLO12" s="1"/>
      <c r="LLP12" s="1"/>
      <c r="LLQ12" s="1"/>
      <c r="LLR12" s="1"/>
      <c r="LLS12" s="1"/>
      <c r="LLT12" s="1"/>
      <c r="LLU12" s="1"/>
      <c r="LLV12" s="1"/>
      <c r="LLW12" s="1"/>
      <c r="LLX12" s="1"/>
      <c r="LLY12" s="1"/>
      <c r="LLZ12" s="1"/>
      <c r="LMA12" s="1"/>
      <c r="LMB12" s="1"/>
      <c r="LMC12" s="1"/>
      <c r="LMD12" s="1"/>
      <c r="LME12" s="1"/>
      <c r="LMF12" s="1"/>
      <c r="LMG12" s="1"/>
      <c r="LMH12" s="1"/>
      <c r="LMI12" s="1"/>
      <c r="LMJ12" s="1"/>
      <c r="LMK12" s="1"/>
      <c r="LML12" s="1"/>
      <c r="LMM12" s="1"/>
      <c r="LMN12" s="1"/>
      <c r="LMO12" s="1"/>
      <c r="LMP12" s="1"/>
      <c r="LMQ12" s="1"/>
      <c r="LMR12" s="1"/>
      <c r="LMS12" s="1"/>
      <c r="LMT12" s="1"/>
      <c r="LMU12" s="1"/>
      <c r="LMV12" s="1"/>
      <c r="LMW12" s="1"/>
      <c r="LMX12" s="1"/>
      <c r="LMY12" s="1"/>
      <c r="LMZ12" s="1"/>
      <c r="LNA12" s="1"/>
      <c r="LNB12" s="1"/>
      <c r="LNC12" s="1"/>
      <c r="LND12" s="1"/>
      <c r="LNE12" s="1"/>
      <c r="LNF12" s="1"/>
      <c r="LNG12" s="1"/>
      <c r="LNH12" s="1"/>
      <c r="LNI12" s="1"/>
      <c r="LNJ12" s="1"/>
      <c r="LNK12" s="1"/>
      <c r="LNL12" s="1"/>
      <c r="LNM12" s="1"/>
      <c r="LNN12" s="1"/>
      <c r="LNO12" s="1"/>
      <c r="LNP12" s="1"/>
      <c r="LNQ12" s="1"/>
      <c r="LNR12" s="1"/>
      <c r="LNS12" s="1"/>
      <c r="LNT12" s="1"/>
      <c r="LNU12" s="1"/>
      <c r="LNV12" s="1"/>
      <c r="LNW12" s="1"/>
      <c r="LNX12" s="1"/>
      <c r="LNY12" s="1"/>
      <c r="LNZ12" s="1"/>
      <c r="LOA12" s="1"/>
      <c r="LOB12" s="1"/>
      <c r="LOC12" s="1"/>
      <c r="LOD12" s="1"/>
      <c r="LOE12" s="1"/>
      <c r="LOF12" s="1"/>
      <c r="LOG12" s="1"/>
      <c r="LOH12" s="1"/>
      <c r="LOI12" s="1"/>
      <c r="LOJ12" s="1"/>
      <c r="LOK12" s="1"/>
      <c r="LOL12" s="1"/>
      <c r="LOM12" s="1"/>
      <c r="LON12" s="1"/>
      <c r="LOO12" s="1"/>
      <c r="LOP12" s="1"/>
      <c r="LOQ12" s="1"/>
      <c r="LOR12" s="1"/>
      <c r="LOS12" s="1"/>
      <c r="LOT12" s="1"/>
      <c r="LOU12" s="1"/>
      <c r="LOV12" s="1"/>
      <c r="LOW12" s="1"/>
      <c r="LOX12" s="1"/>
      <c r="LOY12" s="1"/>
      <c r="LOZ12" s="1"/>
      <c r="LPA12" s="1"/>
      <c r="LPB12" s="1"/>
      <c r="LPC12" s="1"/>
      <c r="LPD12" s="1"/>
      <c r="LPE12" s="1"/>
      <c r="LPF12" s="1"/>
      <c r="LPG12" s="1"/>
      <c r="LPH12" s="1"/>
      <c r="LPI12" s="1"/>
      <c r="LPJ12" s="1"/>
      <c r="LPK12" s="1"/>
      <c r="LPL12" s="1"/>
      <c r="LPM12" s="1"/>
      <c r="LPN12" s="1"/>
      <c r="LPO12" s="1"/>
      <c r="LPP12" s="1"/>
      <c r="LPQ12" s="1"/>
      <c r="LPR12" s="1"/>
      <c r="LPS12" s="1"/>
      <c r="LPT12" s="1"/>
      <c r="LPU12" s="1"/>
      <c r="LPV12" s="1"/>
      <c r="LPW12" s="1"/>
      <c r="LPX12" s="1"/>
      <c r="LPY12" s="1"/>
      <c r="LPZ12" s="1"/>
      <c r="LQA12" s="1"/>
      <c r="LQB12" s="1"/>
      <c r="LQC12" s="1"/>
      <c r="LQD12" s="1"/>
      <c r="LQE12" s="1"/>
      <c r="LQF12" s="1"/>
      <c r="LQG12" s="1"/>
      <c r="LQH12" s="1"/>
      <c r="LQI12" s="1"/>
      <c r="LQJ12" s="1"/>
      <c r="LQK12" s="1"/>
      <c r="LQL12" s="1"/>
      <c r="LQM12" s="1"/>
      <c r="LQN12" s="1"/>
      <c r="LQO12" s="1"/>
      <c r="LQP12" s="1"/>
      <c r="LQQ12" s="1"/>
      <c r="LQR12" s="1"/>
      <c r="LQS12" s="1"/>
      <c r="LQT12" s="1"/>
      <c r="LQU12" s="1"/>
      <c r="LQV12" s="1"/>
      <c r="LQW12" s="1"/>
      <c r="LQX12" s="1"/>
      <c r="LQY12" s="1"/>
      <c r="LQZ12" s="1"/>
      <c r="LRA12" s="1"/>
      <c r="LRB12" s="1"/>
      <c r="LRC12" s="1"/>
      <c r="LRD12" s="1"/>
      <c r="LRE12" s="1"/>
      <c r="LRF12" s="1"/>
      <c r="LRG12" s="1"/>
      <c r="LRH12" s="1"/>
      <c r="LRI12" s="1"/>
      <c r="LRJ12" s="1"/>
      <c r="LRK12" s="1"/>
      <c r="LRL12" s="1"/>
      <c r="LRM12" s="1"/>
      <c r="LRN12" s="1"/>
      <c r="LRO12" s="1"/>
      <c r="LRP12" s="1"/>
      <c r="LRQ12" s="1"/>
      <c r="LRR12" s="1"/>
      <c r="LRS12" s="1"/>
      <c r="LRT12" s="1"/>
      <c r="LRU12" s="1"/>
      <c r="LRV12" s="1"/>
      <c r="LRW12" s="1"/>
      <c r="LRX12" s="1"/>
      <c r="LRY12" s="1"/>
      <c r="LRZ12" s="1"/>
      <c r="LSA12" s="1"/>
      <c r="LSB12" s="1"/>
      <c r="LSC12" s="1"/>
      <c r="LSD12" s="1"/>
      <c r="LSE12" s="1"/>
      <c r="LSF12" s="1"/>
      <c r="LSG12" s="1"/>
      <c r="LSH12" s="1"/>
      <c r="LSI12" s="1"/>
      <c r="LSJ12" s="1"/>
      <c r="LSK12" s="1"/>
      <c r="LSL12" s="1"/>
      <c r="LSM12" s="1"/>
      <c r="LSN12" s="1"/>
      <c r="LSO12" s="1"/>
      <c r="LSP12" s="1"/>
      <c r="LSQ12" s="1"/>
      <c r="LSR12" s="1"/>
      <c r="LSS12" s="1"/>
      <c r="LST12" s="1"/>
      <c r="LSU12" s="1"/>
      <c r="LSV12" s="1"/>
      <c r="LSW12" s="1"/>
      <c r="LSX12" s="1"/>
      <c r="LSY12" s="1"/>
      <c r="LSZ12" s="1"/>
      <c r="LTA12" s="1"/>
      <c r="LTB12" s="1"/>
      <c r="LTC12" s="1"/>
      <c r="LTD12" s="1"/>
      <c r="LTE12" s="1"/>
      <c r="LTF12" s="1"/>
      <c r="LTG12" s="1"/>
      <c r="LTH12" s="1"/>
      <c r="LTI12" s="1"/>
      <c r="LTJ12" s="1"/>
      <c r="LTK12" s="1"/>
      <c r="LTL12" s="1"/>
      <c r="LTM12" s="1"/>
      <c r="LTN12" s="1"/>
      <c r="LTO12" s="1"/>
      <c r="LTP12" s="1"/>
      <c r="LTQ12" s="1"/>
      <c r="LTR12" s="1"/>
      <c r="LTS12" s="1"/>
      <c r="LTT12" s="1"/>
      <c r="LTU12" s="1"/>
      <c r="LTV12" s="1"/>
      <c r="LTW12" s="1"/>
      <c r="LTX12" s="1"/>
      <c r="LTY12" s="1"/>
      <c r="LTZ12" s="1"/>
      <c r="LUA12" s="1"/>
      <c r="LUB12" s="1"/>
      <c r="LUC12" s="1"/>
      <c r="LUD12" s="1"/>
      <c r="LUE12" s="1"/>
      <c r="LUF12" s="1"/>
      <c r="LUG12" s="1"/>
      <c r="LUH12" s="1"/>
      <c r="LUI12" s="1"/>
      <c r="LUJ12" s="1"/>
      <c r="LUK12" s="1"/>
      <c r="LUL12" s="1"/>
      <c r="LUM12" s="1"/>
      <c r="LUN12" s="1"/>
      <c r="LUO12" s="1"/>
      <c r="LUP12" s="1"/>
      <c r="LUQ12" s="1"/>
      <c r="LUR12" s="1"/>
      <c r="LUS12" s="1"/>
      <c r="LUT12" s="1"/>
      <c r="LUU12" s="1"/>
      <c r="LUV12" s="1"/>
      <c r="LUW12" s="1"/>
      <c r="LUX12" s="1"/>
      <c r="LUY12" s="1"/>
      <c r="LUZ12" s="1"/>
      <c r="LVA12" s="1"/>
      <c r="LVB12" s="1"/>
      <c r="LVC12" s="1"/>
      <c r="LVD12" s="1"/>
      <c r="LVE12" s="1"/>
      <c r="LVF12" s="1"/>
      <c r="LVG12" s="1"/>
      <c r="LVH12" s="1"/>
      <c r="LVI12" s="1"/>
      <c r="LVJ12" s="1"/>
      <c r="LVK12" s="1"/>
      <c r="LVL12" s="1"/>
      <c r="LVM12" s="1"/>
      <c r="LVN12" s="1"/>
      <c r="LVO12" s="1"/>
      <c r="LVP12" s="1"/>
      <c r="LVQ12" s="1"/>
      <c r="LVR12" s="1"/>
      <c r="LVS12" s="1"/>
      <c r="LVT12" s="1"/>
      <c r="LVU12" s="1"/>
      <c r="LVV12" s="1"/>
      <c r="LVW12" s="1"/>
      <c r="LVX12" s="1"/>
      <c r="LVY12" s="1"/>
      <c r="LVZ12" s="1"/>
      <c r="LWA12" s="1"/>
      <c r="LWB12" s="1"/>
      <c r="LWC12" s="1"/>
      <c r="LWD12" s="1"/>
      <c r="LWE12" s="1"/>
      <c r="LWF12" s="1"/>
      <c r="LWG12" s="1"/>
      <c r="LWH12" s="1"/>
      <c r="LWI12" s="1"/>
      <c r="LWJ12" s="1"/>
      <c r="LWK12" s="1"/>
      <c r="LWL12" s="1"/>
      <c r="LWM12" s="1"/>
      <c r="LWN12" s="1"/>
      <c r="LWO12" s="1"/>
      <c r="LWP12" s="1"/>
      <c r="LWQ12" s="1"/>
      <c r="LWR12" s="1"/>
      <c r="LWS12" s="1"/>
      <c r="LWT12" s="1"/>
      <c r="LWU12" s="1"/>
      <c r="LWV12" s="1"/>
      <c r="LWW12" s="1"/>
      <c r="LWX12" s="1"/>
      <c r="LWY12" s="1"/>
      <c r="LWZ12" s="1"/>
      <c r="LXA12" s="1"/>
      <c r="LXB12" s="1"/>
      <c r="LXC12" s="1"/>
      <c r="LXD12" s="1"/>
      <c r="LXE12" s="1"/>
      <c r="LXF12" s="1"/>
      <c r="LXG12" s="1"/>
      <c r="LXH12" s="1"/>
      <c r="LXI12" s="1"/>
      <c r="LXJ12" s="1"/>
      <c r="LXK12" s="1"/>
      <c r="LXL12" s="1"/>
      <c r="LXM12" s="1"/>
      <c r="LXN12" s="1"/>
      <c r="LXO12" s="1"/>
      <c r="LXP12" s="1"/>
      <c r="LXQ12" s="1"/>
      <c r="LXR12" s="1"/>
      <c r="LXS12" s="1"/>
      <c r="LXT12" s="1"/>
      <c r="LXU12" s="1"/>
      <c r="LXV12" s="1"/>
      <c r="LXW12" s="1"/>
      <c r="LXX12" s="1"/>
      <c r="LXY12" s="1"/>
      <c r="LXZ12" s="1"/>
      <c r="LYA12" s="1"/>
      <c r="LYB12" s="1"/>
      <c r="LYC12" s="1"/>
      <c r="LYD12" s="1"/>
      <c r="LYE12" s="1"/>
      <c r="LYF12" s="1"/>
      <c r="LYG12" s="1"/>
      <c r="LYH12" s="1"/>
      <c r="LYI12" s="1"/>
      <c r="LYJ12" s="1"/>
      <c r="LYK12" s="1"/>
      <c r="LYL12" s="1"/>
      <c r="LYM12" s="1"/>
      <c r="LYN12" s="1"/>
      <c r="LYO12" s="1"/>
      <c r="LYP12" s="1"/>
      <c r="LYQ12" s="1"/>
      <c r="LYR12" s="1"/>
      <c r="LYS12" s="1"/>
      <c r="LYT12" s="1"/>
      <c r="LYU12" s="1"/>
      <c r="LYV12" s="1"/>
      <c r="LYW12" s="1"/>
      <c r="LYX12" s="1"/>
      <c r="LYY12" s="1"/>
      <c r="LYZ12" s="1"/>
      <c r="LZA12" s="1"/>
      <c r="LZB12" s="1"/>
      <c r="LZC12" s="1"/>
      <c r="LZD12" s="1"/>
      <c r="LZE12" s="1"/>
      <c r="LZF12" s="1"/>
      <c r="LZG12" s="1"/>
      <c r="LZH12" s="1"/>
      <c r="LZI12" s="1"/>
      <c r="LZJ12" s="1"/>
      <c r="LZK12" s="1"/>
      <c r="LZL12" s="1"/>
      <c r="LZM12" s="1"/>
      <c r="LZN12" s="1"/>
      <c r="LZO12" s="1"/>
      <c r="LZP12" s="1"/>
      <c r="LZQ12" s="1"/>
      <c r="LZR12" s="1"/>
      <c r="LZS12" s="1"/>
      <c r="LZT12" s="1"/>
      <c r="LZU12" s="1"/>
      <c r="LZV12" s="1"/>
      <c r="LZW12" s="1"/>
      <c r="LZX12" s="1"/>
      <c r="LZY12" s="1"/>
      <c r="LZZ12" s="1"/>
      <c r="MAA12" s="1"/>
      <c r="MAB12" s="1"/>
      <c r="MAC12" s="1"/>
      <c r="MAD12" s="1"/>
      <c r="MAE12" s="1"/>
      <c r="MAF12" s="1"/>
      <c r="MAG12" s="1"/>
      <c r="MAH12" s="1"/>
      <c r="MAI12" s="1"/>
      <c r="MAJ12" s="1"/>
      <c r="MAK12" s="1"/>
      <c r="MAL12" s="1"/>
      <c r="MAM12" s="1"/>
      <c r="MAN12" s="1"/>
      <c r="MAO12" s="1"/>
      <c r="MAP12" s="1"/>
      <c r="MAQ12" s="1"/>
      <c r="MAR12" s="1"/>
      <c r="MAS12" s="1"/>
      <c r="MAT12" s="1"/>
      <c r="MAU12" s="1"/>
      <c r="MAV12" s="1"/>
      <c r="MAW12" s="1"/>
      <c r="MAX12" s="1"/>
      <c r="MAY12" s="1"/>
      <c r="MAZ12" s="1"/>
      <c r="MBA12" s="1"/>
      <c r="MBB12" s="1"/>
      <c r="MBC12" s="1"/>
      <c r="MBD12" s="1"/>
      <c r="MBE12" s="1"/>
      <c r="MBF12" s="1"/>
      <c r="MBG12" s="1"/>
      <c r="MBH12" s="1"/>
      <c r="MBI12" s="1"/>
      <c r="MBJ12" s="1"/>
      <c r="MBK12" s="1"/>
      <c r="MBL12" s="1"/>
      <c r="MBM12" s="1"/>
      <c r="MBN12" s="1"/>
      <c r="MBO12" s="1"/>
      <c r="MBP12" s="1"/>
      <c r="MBQ12" s="1"/>
      <c r="MBR12" s="1"/>
      <c r="MBS12" s="1"/>
      <c r="MBT12" s="1"/>
      <c r="MBU12" s="1"/>
      <c r="MBV12" s="1"/>
      <c r="MBW12" s="1"/>
      <c r="MBX12" s="1"/>
      <c r="MBY12" s="1"/>
      <c r="MBZ12" s="1"/>
      <c r="MCA12" s="1"/>
      <c r="MCB12" s="1"/>
      <c r="MCC12" s="1"/>
      <c r="MCD12" s="1"/>
      <c r="MCE12" s="1"/>
      <c r="MCF12" s="1"/>
      <c r="MCG12" s="1"/>
      <c r="MCH12" s="1"/>
      <c r="MCI12" s="1"/>
      <c r="MCJ12" s="1"/>
      <c r="MCK12" s="1"/>
      <c r="MCL12" s="1"/>
      <c r="MCM12" s="1"/>
      <c r="MCN12" s="1"/>
      <c r="MCO12" s="1"/>
      <c r="MCP12" s="1"/>
      <c r="MCQ12" s="1"/>
      <c r="MCR12" s="1"/>
      <c r="MCS12" s="1"/>
      <c r="MCT12" s="1"/>
      <c r="MCU12" s="1"/>
      <c r="MCV12" s="1"/>
      <c r="MCW12" s="1"/>
      <c r="MCX12" s="1"/>
      <c r="MCY12" s="1"/>
      <c r="MCZ12" s="1"/>
      <c r="MDA12" s="1"/>
      <c r="MDB12" s="1"/>
      <c r="MDC12" s="1"/>
      <c r="MDD12" s="1"/>
      <c r="MDE12" s="1"/>
      <c r="MDF12" s="1"/>
      <c r="MDG12" s="1"/>
      <c r="MDH12" s="1"/>
      <c r="MDI12" s="1"/>
      <c r="MDJ12" s="1"/>
      <c r="MDK12" s="1"/>
      <c r="MDL12" s="1"/>
      <c r="MDM12" s="1"/>
      <c r="MDN12" s="1"/>
      <c r="MDO12" s="1"/>
      <c r="MDP12" s="1"/>
      <c r="MDQ12" s="1"/>
      <c r="MDR12" s="1"/>
      <c r="MDS12" s="1"/>
      <c r="MDT12" s="1"/>
      <c r="MDU12" s="1"/>
      <c r="MDV12" s="1"/>
      <c r="MDW12" s="1"/>
      <c r="MDX12" s="1"/>
      <c r="MDY12" s="1"/>
      <c r="MDZ12" s="1"/>
      <c r="MEA12" s="1"/>
      <c r="MEB12" s="1"/>
      <c r="MEC12" s="1"/>
      <c r="MED12" s="1"/>
      <c r="MEE12" s="1"/>
      <c r="MEF12" s="1"/>
      <c r="MEG12" s="1"/>
      <c r="MEH12" s="1"/>
      <c r="MEI12" s="1"/>
      <c r="MEJ12" s="1"/>
      <c r="MEK12" s="1"/>
      <c r="MEL12" s="1"/>
      <c r="MEM12" s="1"/>
      <c r="MEN12" s="1"/>
      <c r="MEO12" s="1"/>
      <c r="MEP12" s="1"/>
      <c r="MEQ12" s="1"/>
      <c r="MER12" s="1"/>
      <c r="MES12" s="1"/>
      <c r="MET12" s="1"/>
      <c r="MEU12" s="1"/>
      <c r="MEV12" s="1"/>
      <c r="MEW12" s="1"/>
      <c r="MEX12" s="1"/>
      <c r="MEY12" s="1"/>
      <c r="MEZ12" s="1"/>
      <c r="MFA12" s="1"/>
      <c r="MFB12" s="1"/>
      <c r="MFC12" s="1"/>
      <c r="MFD12" s="1"/>
      <c r="MFE12" s="1"/>
      <c r="MFF12" s="1"/>
      <c r="MFG12" s="1"/>
      <c r="MFH12" s="1"/>
      <c r="MFI12" s="1"/>
      <c r="MFJ12" s="1"/>
      <c r="MFK12" s="1"/>
      <c r="MFL12" s="1"/>
      <c r="MFM12" s="1"/>
      <c r="MFN12" s="1"/>
      <c r="MFO12" s="1"/>
      <c r="MFP12" s="1"/>
      <c r="MFQ12" s="1"/>
      <c r="MFR12" s="1"/>
      <c r="MFS12" s="1"/>
      <c r="MFT12" s="1"/>
      <c r="MFU12" s="1"/>
      <c r="MFV12" s="1"/>
      <c r="MFW12" s="1"/>
      <c r="MFX12" s="1"/>
      <c r="MFY12" s="1"/>
      <c r="MFZ12" s="1"/>
      <c r="MGA12" s="1"/>
      <c r="MGB12" s="1"/>
      <c r="MGC12" s="1"/>
      <c r="MGD12" s="1"/>
      <c r="MGE12" s="1"/>
      <c r="MGF12" s="1"/>
      <c r="MGG12" s="1"/>
      <c r="MGH12" s="1"/>
      <c r="MGI12" s="1"/>
      <c r="MGJ12" s="1"/>
      <c r="MGK12" s="1"/>
      <c r="MGL12" s="1"/>
      <c r="MGM12" s="1"/>
      <c r="MGN12" s="1"/>
      <c r="MGO12" s="1"/>
      <c r="MGP12" s="1"/>
      <c r="MGQ12" s="1"/>
      <c r="MGR12" s="1"/>
      <c r="MGS12" s="1"/>
      <c r="MGT12" s="1"/>
      <c r="MGU12" s="1"/>
      <c r="MGV12" s="1"/>
      <c r="MGW12" s="1"/>
      <c r="MGX12" s="1"/>
      <c r="MGY12" s="1"/>
      <c r="MGZ12" s="1"/>
      <c r="MHA12" s="1"/>
      <c r="MHB12" s="1"/>
      <c r="MHC12" s="1"/>
      <c r="MHD12" s="1"/>
      <c r="MHE12" s="1"/>
      <c r="MHF12" s="1"/>
      <c r="MHG12" s="1"/>
      <c r="MHH12" s="1"/>
      <c r="MHI12" s="1"/>
      <c r="MHJ12" s="1"/>
      <c r="MHK12" s="1"/>
      <c r="MHL12" s="1"/>
      <c r="MHM12" s="1"/>
      <c r="MHN12" s="1"/>
      <c r="MHO12" s="1"/>
      <c r="MHP12" s="1"/>
      <c r="MHQ12" s="1"/>
      <c r="MHR12" s="1"/>
      <c r="MHS12" s="1"/>
      <c r="MHT12" s="1"/>
      <c r="MHU12" s="1"/>
      <c r="MHV12" s="1"/>
      <c r="MHW12" s="1"/>
      <c r="MHX12" s="1"/>
      <c r="MHY12" s="1"/>
      <c r="MHZ12" s="1"/>
      <c r="MIA12" s="1"/>
      <c r="MIB12" s="1"/>
      <c r="MIC12" s="1"/>
      <c r="MID12" s="1"/>
      <c r="MIE12" s="1"/>
      <c r="MIF12" s="1"/>
      <c r="MIG12" s="1"/>
      <c r="MIH12" s="1"/>
      <c r="MII12" s="1"/>
      <c r="MIJ12" s="1"/>
      <c r="MIK12" s="1"/>
      <c r="MIL12" s="1"/>
      <c r="MIM12" s="1"/>
      <c r="MIN12" s="1"/>
      <c r="MIO12" s="1"/>
      <c r="MIP12" s="1"/>
      <c r="MIQ12" s="1"/>
      <c r="MIR12" s="1"/>
      <c r="MIS12" s="1"/>
      <c r="MIT12" s="1"/>
      <c r="MIU12" s="1"/>
      <c r="MIV12" s="1"/>
      <c r="MIW12" s="1"/>
      <c r="MIX12" s="1"/>
      <c r="MIY12" s="1"/>
      <c r="MIZ12" s="1"/>
      <c r="MJA12" s="1"/>
      <c r="MJB12" s="1"/>
      <c r="MJC12" s="1"/>
      <c r="MJD12" s="1"/>
      <c r="MJE12" s="1"/>
      <c r="MJF12" s="1"/>
      <c r="MJG12" s="1"/>
      <c r="MJH12" s="1"/>
      <c r="MJI12" s="1"/>
      <c r="MJJ12" s="1"/>
      <c r="MJK12" s="1"/>
      <c r="MJL12" s="1"/>
      <c r="MJM12" s="1"/>
      <c r="MJN12" s="1"/>
      <c r="MJO12" s="1"/>
      <c r="MJP12" s="1"/>
      <c r="MJQ12" s="1"/>
      <c r="MJR12" s="1"/>
      <c r="MJS12" s="1"/>
      <c r="MJT12" s="1"/>
      <c r="MJU12" s="1"/>
      <c r="MJV12" s="1"/>
      <c r="MJW12" s="1"/>
      <c r="MJX12" s="1"/>
      <c r="MJY12" s="1"/>
      <c r="MJZ12" s="1"/>
      <c r="MKA12" s="1"/>
      <c r="MKB12" s="1"/>
      <c r="MKC12" s="1"/>
      <c r="MKD12" s="1"/>
      <c r="MKE12" s="1"/>
      <c r="MKF12" s="1"/>
      <c r="MKG12" s="1"/>
      <c r="MKH12" s="1"/>
      <c r="MKI12" s="1"/>
      <c r="MKJ12" s="1"/>
      <c r="MKK12" s="1"/>
      <c r="MKL12" s="1"/>
      <c r="MKM12" s="1"/>
      <c r="MKN12" s="1"/>
      <c r="MKO12" s="1"/>
      <c r="MKP12" s="1"/>
      <c r="MKQ12" s="1"/>
      <c r="MKR12" s="1"/>
      <c r="MKS12" s="1"/>
      <c r="MKT12" s="1"/>
      <c r="MKU12" s="1"/>
      <c r="MKV12" s="1"/>
      <c r="MKW12" s="1"/>
      <c r="MKX12" s="1"/>
      <c r="MKY12" s="1"/>
      <c r="MKZ12" s="1"/>
      <c r="MLA12" s="1"/>
      <c r="MLB12" s="1"/>
      <c r="MLC12" s="1"/>
      <c r="MLD12" s="1"/>
      <c r="MLE12" s="1"/>
      <c r="MLF12" s="1"/>
      <c r="MLG12" s="1"/>
      <c r="MLH12" s="1"/>
      <c r="MLI12" s="1"/>
      <c r="MLJ12" s="1"/>
      <c r="MLK12" s="1"/>
      <c r="MLL12" s="1"/>
      <c r="MLM12" s="1"/>
      <c r="MLN12" s="1"/>
      <c r="MLO12" s="1"/>
      <c r="MLP12" s="1"/>
      <c r="MLQ12" s="1"/>
      <c r="MLR12" s="1"/>
      <c r="MLS12" s="1"/>
      <c r="MLT12" s="1"/>
      <c r="MLU12" s="1"/>
      <c r="MLV12" s="1"/>
      <c r="MLW12" s="1"/>
      <c r="MLX12" s="1"/>
      <c r="MLY12" s="1"/>
      <c r="MLZ12" s="1"/>
      <c r="MMA12" s="1"/>
      <c r="MMB12" s="1"/>
      <c r="MMC12" s="1"/>
      <c r="MMD12" s="1"/>
      <c r="MME12" s="1"/>
      <c r="MMF12" s="1"/>
      <c r="MMG12" s="1"/>
      <c r="MMH12" s="1"/>
      <c r="MMI12" s="1"/>
      <c r="MMJ12" s="1"/>
      <c r="MMK12" s="1"/>
      <c r="MML12" s="1"/>
      <c r="MMM12" s="1"/>
      <c r="MMN12" s="1"/>
      <c r="MMO12" s="1"/>
      <c r="MMP12" s="1"/>
      <c r="MMQ12" s="1"/>
      <c r="MMR12" s="1"/>
      <c r="MMS12" s="1"/>
      <c r="MMT12" s="1"/>
      <c r="MMU12" s="1"/>
      <c r="MMV12" s="1"/>
      <c r="MMW12" s="1"/>
      <c r="MMX12" s="1"/>
      <c r="MMY12" s="1"/>
      <c r="MMZ12" s="1"/>
      <c r="MNA12" s="1"/>
      <c r="MNB12" s="1"/>
      <c r="MNC12" s="1"/>
      <c r="MND12" s="1"/>
      <c r="MNE12" s="1"/>
      <c r="MNF12" s="1"/>
      <c r="MNG12" s="1"/>
      <c r="MNH12" s="1"/>
      <c r="MNI12" s="1"/>
      <c r="MNJ12" s="1"/>
      <c r="MNK12" s="1"/>
      <c r="MNL12" s="1"/>
      <c r="MNM12" s="1"/>
      <c r="MNN12" s="1"/>
      <c r="MNO12" s="1"/>
      <c r="MNP12" s="1"/>
      <c r="MNQ12" s="1"/>
      <c r="MNR12" s="1"/>
      <c r="MNS12" s="1"/>
      <c r="MNT12" s="1"/>
      <c r="MNU12" s="1"/>
      <c r="MNV12" s="1"/>
      <c r="MNW12" s="1"/>
      <c r="MNX12" s="1"/>
      <c r="MNY12" s="1"/>
      <c r="MNZ12" s="1"/>
      <c r="MOA12" s="1"/>
      <c r="MOB12" s="1"/>
      <c r="MOC12" s="1"/>
      <c r="MOD12" s="1"/>
      <c r="MOE12" s="1"/>
      <c r="MOF12" s="1"/>
      <c r="MOG12" s="1"/>
      <c r="MOH12" s="1"/>
      <c r="MOI12" s="1"/>
      <c r="MOJ12" s="1"/>
      <c r="MOK12" s="1"/>
      <c r="MOL12" s="1"/>
      <c r="MOM12" s="1"/>
      <c r="MON12" s="1"/>
      <c r="MOO12" s="1"/>
      <c r="MOP12" s="1"/>
      <c r="MOQ12" s="1"/>
      <c r="MOR12" s="1"/>
      <c r="MOS12" s="1"/>
      <c r="MOT12" s="1"/>
      <c r="MOU12" s="1"/>
      <c r="MOV12" s="1"/>
      <c r="MOW12" s="1"/>
      <c r="MOX12" s="1"/>
      <c r="MOY12" s="1"/>
      <c r="MOZ12" s="1"/>
      <c r="MPA12" s="1"/>
      <c r="MPB12" s="1"/>
      <c r="MPC12" s="1"/>
      <c r="MPD12" s="1"/>
      <c r="MPE12" s="1"/>
      <c r="MPF12" s="1"/>
      <c r="MPG12" s="1"/>
      <c r="MPH12" s="1"/>
      <c r="MPI12" s="1"/>
      <c r="MPJ12" s="1"/>
      <c r="MPK12" s="1"/>
      <c r="MPL12" s="1"/>
      <c r="MPM12" s="1"/>
      <c r="MPN12" s="1"/>
      <c r="MPO12" s="1"/>
      <c r="MPP12" s="1"/>
      <c r="MPQ12" s="1"/>
      <c r="MPR12" s="1"/>
      <c r="MPS12" s="1"/>
      <c r="MPT12" s="1"/>
      <c r="MPU12" s="1"/>
      <c r="MPV12" s="1"/>
      <c r="MPW12" s="1"/>
      <c r="MPX12" s="1"/>
      <c r="MPY12" s="1"/>
      <c r="MPZ12" s="1"/>
      <c r="MQA12" s="1"/>
      <c r="MQB12" s="1"/>
      <c r="MQC12" s="1"/>
      <c r="MQD12" s="1"/>
      <c r="MQE12" s="1"/>
      <c r="MQF12" s="1"/>
      <c r="MQG12" s="1"/>
      <c r="MQH12" s="1"/>
      <c r="MQI12" s="1"/>
      <c r="MQJ12" s="1"/>
      <c r="MQK12" s="1"/>
      <c r="MQL12" s="1"/>
      <c r="MQM12" s="1"/>
      <c r="MQN12" s="1"/>
      <c r="MQO12" s="1"/>
      <c r="MQP12" s="1"/>
      <c r="MQQ12" s="1"/>
      <c r="MQR12" s="1"/>
      <c r="MQS12" s="1"/>
      <c r="MQT12" s="1"/>
      <c r="MQU12" s="1"/>
      <c r="MQV12" s="1"/>
      <c r="MQW12" s="1"/>
      <c r="MQX12" s="1"/>
      <c r="MQY12" s="1"/>
      <c r="MQZ12" s="1"/>
      <c r="MRA12" s="1"/>
      <c r="MRB12" s="1"/>
      <c r="MRC12" s="1"/>
      <c r="MRD12" s="1"/>
      <c r="MRE12" s="1"/>
      <c r="MRF12" s="1"/>
      <c r="MRG12" s="1"/>
      <c r="MRH12" s="1"/>
      <c r="MRI12" s="1"/>
      <c r="MRJ12" s="1"/>
      <c r="MRK12" s="1"/>
      <c r="MRL12" s="1"/>
      <c r="MRM12" s="1"/>
      <c r="MRN12" s="1"/>
      <c r="MRO12" s="1"/>
      <c r="MRP12" s="1"/>
      <c r="MRQ12" s="1"/>
      <c r="MRR12" s="1"/>
      <c r="MRS12" s="1"/>
      <c r="MRT12" s="1"/>
      <c r="MRU12" s="1"/>
      <c r="MRV12" s="1"/>
      <c r="MRW12" s="1"/>
      <c r="MRX12" s="1"/>
      <c r="MRY12" s="1"/>
      <c r="MRZ12" s="1"/>
      <c r="MSA12" s="1"/>
      <c r="MSB12" s="1"/>
      <c r="MSC12" s="1"/>
      <c r="MSD12" s="1"/>
      <c r="MSE12" s="1"/>
      <c r="MSF12" s="1"/>
      <c r="MSG12" s="1"/>
      <c r="MSH12" s="1"/>
      <c r="MSI12" s="1"/>
      <c r="MSJ12" s="1"/>
      <c r="MSK12" s="1"/>
      <c r="MSL12" s="1"/>
      <c r="MSM12" s="1"/>
      <c r="MSN12" s="1"/>
      <c r="MSO12" s="1"/>
      <c r="MSP12" s="1"/>
      <c r="MSQ12" s="1"/>
      <c r="MSR12" s="1"/>
      <c r="MSS12" s="1"/>
      <c r="MST12" s="1"/>
      <c r="MSU12" s="1"/>
      <c r="MSV12" s="1"/>
      <c r="MSW12" s="1"/>
      <c r="MSX12" s="1"/>
      <c r="MSY12" s="1"/>
      <c r="MSZ12" s="1"/>
      <c r="MTA12" s="1"/>
      <c r="MTB12" s="1"/>
      <c r="MTC12" s="1"/>
      <c r="MTD12" s="1"/>
      <c r="MTE12" s="1"/>
      <c r="MTF12" s="1"/>
      <c r="MTG12" s="1"/>
      <c r="MTH12" s="1"/>
      <c r="MTI12" s="1"/>
      <c r="MTJ12" s="1"/>
      <c r="MTK12" s="1"/>
      <c r="MTL12" s="1"/>
      <c r="MTM12" s="1"/>
      <c r="MTN12" s="1"/>
      <c r="MTO12" s="1"/>
      <c r="MTP12" s="1"/>
      <c r="MTQ12" s="1"/>
      <c r="MTR12" s="1"/>
      <c r="MTS12" s="1"/>
      <c r="MTT12" s="1"/>
      <c r="MTU12" s="1"/>
      <c r="MTV12" s="1"/>
      <c r="MTW12" s="1"/>
      <c r="MTX12" s="1"/>
      <c r="MTY12" s="1"/>
      <c r="MTZ12" s="1"/>
      <c r="MUA12" s="1"/>
      <c r="MUB12" s="1"/>
      <c r="MUC12" s="1"/>
      <c r="MUD12" s="1"/>
      <c r="MUE12" s="1"/>
      <c r="MUF12" s="1"/>
      <c r="MUG12" s="1"/>
      <c r="MUH12" s="1"/>
      <c r="MUI12" s="1"/>
      <c r="MUJ12" s="1"/>
      <c r="MUK12" s="1"/>
      <c r="MUL12" s="1"/>
      <c r="MUM12" s="1"/>
      <c r="MUN12" s="1"/>
      <c r="MUO12" s="1"/>
      <c r="MUP12" s="1"/>
      <c r="MUQ12" s="1"/>
      <c r="MUR12" s="1"/>
      <c r="MUS12" s="1"/>
      <c r="MUT12" s="1"/>
      <c r="MUU12" s="1"/>
      <c r="MUV12" s="1"/>
      <c r="MUW12" s="1"/>
      <c r="MUX12" s="1"/>
      <c r="MUY12" s="1"/>
      <c r="MUZ12" s="1"/>
      <c r="MVA12" s="1"/>
      <c r="MVB12" s="1"/>
      <c r="MVC12" s="1"/>
      <c r="MVD12" s="1"/>
      <c r="MVE12" s="1"/>
      <c r="MVF12" s="1"/>
      <c r="MVG12" s="1"/>
      <c r="MVH12" s="1"/>
      <c r="MVI12" s="1"/>
      <c r="MVJ12" s="1"/>
      <c r="MVK12" s="1"/>
      <c r="MVL12" s="1"/>
      <c r="MVM12" s="1"/>
      <c r="MVN12" s="1"/>
      <c r="MVO12" s="1"/>
      <c r="MVP12" s="1"/>
      <c r="MVQ12" s="1"/>
      <c r="MVR12" s="1"/>
      <c r="MVS12" s="1"/>
      <c r="MVT12" s="1"/>
      <c r="MVU12" s="1"/>
      <c r="MVV12" s="1"/>
      <c r="MVW12" s="1"/>
      <c r="MVX12" s="1"/>
      <c r="MVY12" s="1"/>
      <c r="MVZ12" s="1"/>
      <c r="MWA12" s="1"/>
      <c r="MWB12" s="1"/>
      <c r="MWC12" s="1"/>
      <c r="MWD12" s="1"/>
      <c r="MWE12" s="1"/>
      <c r="MWF12" s="1"/>
      <c r="MWG12" s="1"/>
      <c r="MWH12" s="1"/>
      <c r="MWI12" s="1"/>
      <c r="MWJ12" s="1"/>
      <c r="MWK12" s="1"/>
      <c r="MWL12" s="1"/>
      <c r="MWM12" s="1"/>
      <c r="MWN12" s="1"/>
      <c r="MWO12" s="1"/>
      <c r="MWP12" s="1"/>
      <c r="MWQ12" s="1"/>
      <c r="MWR12" s="1"/>
      <c r="MWS12" s="1"/>
      <c r="MWT12" s="1"/>
      <c r="MWU12" s="1"/>
      <c r="MWV12" s="1"/>
      <c r="MWW12" s="1"/>
      <c r="MWX12" s="1"/>
      <c r="MWY12" s="1"/>
      <c r="MWZ12" s="1"/>
      <c r="MXA12" s="1"/>
      <c r="MXB12" s="1"/>
      <c r="MXC12" s="1"/>
      <c r="MXD12" s="1"/>
      <c r="MXE12" s="1"/>
      <c r="MXF12" s="1"/>
      <c r="MXG12" s="1"/>
      <c r="MXH12" s="1"/>
      <c r="MXI12" s="1"/>
      <c r="MXJ12" s="1"/>
      <c r="MXK12" s="1"/>
      <c r="MXL12" s="1"/>
      <c r="MXM12" s="1"/>
      <c r="MXN12" s="1"/>
      <c r="MXO12" s="1"/>
      <c r="MXP12" s="1"/>
      <c r="MXQ12" s="1"/>
      <c r="MXR12" s="1"/>
      <c r="MXS12" s="1"/>
      <c r="MXT12" s="1"/>
      <c r="MXU12" s="1"/>
      <c r="MXV12" s="1"/>
      <c r="MXW12" s="1"/>
      <c r="MXX12" s="1"/>
      <c r="MXY12" s="1"/>
      <c r="MXZ12" s="1"/>
      <c r="MYA12" s="1"/>
      <c r="MYB12" s="1"/>
      <c r="MYC12" s="1"/>
      <c r="MYD12" s="1"/>
      <c r="MYE12" s="1"/>
      <c r="MYF12" s="1"/>
      <c r="MYG12" s="1"/>
      <c r="MYH12" s="1"/>
      <c r="MYI12" s="1"/>
      <c r="MYJ12" s="1"/>
      <c r="MYK12" s="1"/>
      <c r="MYL12" s="1"/>
      <c r="MYM12" s="1"/>
      <c r="MYN12" s="1"/>
      <c r="MYO12" s="1"/>
      <c r="MYP12" s="1"/>
      <c r="MYQ12" s="1"/>
      <c r="MYR12" s="1"/>
      <c r="MYS12" s="1"/>
      <c r="MYT12" s="1"/>
      <c r="MYU12" s="1"/>
      <c r="MYV12" s="1"/>
      <c r="MYW12" s="1"/>
      <c r="MYX12" s="1"/>
      <c r="MYY12" s="1"/>
      <c r="MYZ12" s="1"/>
      <c r="MZA12" s="1"/>
      <c r="MZB12" s="1"/>
      <c r="MZC12" s="1"/>
      <c r="MZD12" s="1"/>
      <c r="MZE12" s="1"/>
      <c r="MZF12" s="1"/>
      <c r="MZG12" s="1"/>
      <c r="MZH12" s="1"/>
      <c r="MZI12" s="1"/>
      <c r="MZJ12" s="1"/>
      <c r="MZK12" s="1"/>
      <c r="MZL12" s="1"/>
      <c r="MZM12" s="1"/>
      <c r="MZN12" s="1"/>
      <c r="MZO12" s="1"/>
      <c r="MZP12" s="1"/>
      <c r="MZQ12" s="1"/>
      <c r="MZR12" s="1"/>
      <c r="MZS12" s="1"/>
      <c r="MZT12" s="1"/>
      <c r="MZU12" s="1"/>
      <c r="MZV12" s="1"/>
      <c r="MZW12" s="1"/>
      <c r="MZX12" s="1"/>
      <c r="MZY12" s="1"/>
      <c r="MZZ12" s="1"/>
      <c r="NAA12" s="1"/>
      <c r="NAB12" s="1"/>
      <c r="NAC12" s="1"/>
      <c r="NAD12" s="1"/>
      <c r="NAE12" s="1"/>
      <c r="NAF12" s="1"/>
      <c r="NAG12" s="1"/>
      <c r="NAH12" s="1"/>
      <c r="NAI12" s="1"/>
      <c r="NAJ12" s="1"/>
      <c r="NAK12" s="1"/>
      <c r="NAL12" s="1"/>
      <c r="NAM12" s="1"/>
      <c r="NAN12" s="1"/>
      <c r="NAO12" s="1"/>
      <c r="NAP12" s="1"/>
      <c r="NAQ12" s="1"/>
      <c r="NAR12" s="1"/>
      <c r="NAS12" s="1"/>
      <c r="NAT12" s="1"/>
      <c r="NAU12" s="1"/>
      <c r="NAV12" s="1"/>
      <c r="NAW12" s="1"/>
      <c r="NAX12" s="1"/>
      <c r="NAY12" s="1"/>
      <c r="NAZ12" s="1"/>
      <c r="NBA12" s="1"/>
      <c r="NBB12" s="1"/>
      <c r="NBC12" s="1"/>
      <c r="NBD12" s="1"/>
      <c r="NBE12" s="1"/>
      <c r="NBF12" s="1"/>
      <c r="NBG12" s="1"/>
      <c r="NBH12" s="1"/>
      <c r="NBI12" s="1"/>
      <c r="NBJ12" s="1"/>
      <c r="NBK12" s="1"/>
      <c r="NBL12" s="1"/>
      <c r="NBM12" s="1"/>
      <c r="NBN12" s="1"/>
      <c r="NBO12" s="1"/>
      <c r="NBP12" s="1"/>
      <c r="NBQ12" s="1"/>
      <c r="NBR12" s="1"/>
      <c r="NBS12" s="1"/>
      <c r="NBT12" s="1"/>
      <c r="NBU12" s="1"/>
      <c r="NBV12" s="1"/>
      <c r="NBW12" s="1"/>
      <c r="NBX12" s="1"/>
      <c r="NBY12" s="1"/>
      <c r="NBZ12" s="1"/>
      <c r="NCA12" s="1"/>
      <c r="NCB12" s="1"/>
      <c r="NCC12" s="1"/>
      <c r="NCD12" s="1"/>
      <c r="NCE12" s="1"/>
      <c r="NCF12" s="1"/>
      <c r="NCG12" s="1"/>
      <c r="NCH12" s="1"/>
      <c r="NCI12" s="1"/>
      <c r="NCJ12" s="1"/>
      <c r="NCK12" s="1"/>
      <c r="NCL12" s="1"/>
      <c r="NCM12" s="1"/>
      <c r="NCN12" s="1"/>
      <c r="NCO12" s="1"/>
      <c r="NCP12" s="1"/>
      <c r="NCQ12" s="1"/>
      <c r="NCR12" s="1"/>
      <c r="NCS12" s="1"/>
      <c r="NCT12" s="1"/>
      <c r="NCU12" s="1"/>
      <c r="NCV12" s="1"/>
      <c r="NCW12" s="1"/>
      <c r="NCX12" s="1"/>
      <c r="NCY12" s="1"/>
      <c r="NCZ12" s="1"/>
      <c r="NDA12" s="1"/>
      <c r="NDB12" s="1"/>
      <c r="NDC12" s="1"/>
      <c r="NDD12" s="1"/>
      <c r="NDE12" s="1"/>
      <c r="NDF12" s="1"/>
      <c r="NDG12" s="1"/>
      <c r="NDH12" s="1"/>
      <c r="NDI12" s="1"/>
      <c r="NDJ12" s="1"/>
      <c r="NDK12" s="1"/>
      <c r="NDL12" s="1"/>
      <c r="NDM12" s="1"/>
      <c r="NDN12" s="1"/>
      <c r="NDO12" s="1"/>
      <c r="NDP12" s="1"/>
      <c r="NDQ12" s="1"/>
      <c r="NDR12" s="1"/>
      <c r="NDS12" s="1"/>
      <c r="NDT12" s="1"/>
      <c r="NDU12" s="1"/>
      <c r="NDV12" s="1"/>
      <c r="NDW12" s="1"/>
      <c r="NDX12" s="1"/>
      <c r="NDY12" s="1"/>
      <c r="NDZ12" s="1"/>
      <c r="NEA12" s="1"/>
      <c r="NEB12" s="1"/>
      <c r="NEC12" s="1"/>
      <c r="NED12" s="1"/>
      <c r="NEE12" s="1"/>
      <c r="NEF12" s="1"/>
      <c r="NEG12" s="1"/>
      <c r="NEH12" s="1"/>
      <c r="NEI12" s="1"/>
      <c r="NEJ12" s="1"/>
      <c r="NEK12" s="1"/>
      <c r="NEL12" s="1"/>
      <c r="NEM12" s="1"/>
      <c r="NEN12" s="1"/>
      <c r="NEO12" s="1"/>
      <c r="NEP12" s="1"/>
      <c r="NEQ12" s="1"/>
      <c r="NER12" s="1"/>
      <c r="NES12" s="1"/>
      <c r="NET12" s="1"/>
      <c r="NEU12" s="1"/>
      <c r="NEV12" s="1"/>
      <c r="NEW12" s="1"/>
      <c r="NEX12" s="1"/>
      <c r="NEY12" s="1"/>
      <c r="NEZ12" s="1"/>
      <c r="NFA12" s="1"/>
      <c r="NFB12" s="1"/>
      <c r="NFC12" s="1"/>
      <c r="NFD12" s="1"/>
      <c r="NFE12" s="1"/>
      <c r="NFF12" s="1"/>
      <c r="NFG12" s="1"/>
      <c r="NFH12" s="1"/>
      <c r="NFI12" s="1"/>
      <c r="NFJ12" s="1"/>
      <c r="NFK12" s="1"/>
      <c r="NFL12" s="1"/>
      <c r="NFM12" s="1"/>
      <c r="NFN12" s="1"/>
      <c r="NFO12" s="1"/>
      <c r="NFP12" s="1"/>
      <c r="NFQ12" s="1"/>
      <c r="NFR12" s="1"/>
      <c r="NFS12" s="1"/>
      <c r="NFT12" s="1"/>
      <c r="NFU12" s="1"/>
      <c r="NFV12" s="1"/>
      <c r="NFW12" s="1"/>
      <c r="NFX12" s="1"/>
      <c r="NFY12" s="1"/>
      <c r="NFZ12" s="1"/>
      <c r="NGA12" s="1"/>
      <c r="NGB12" s="1"/>
      <c r="NGC12" s="1"/>
      <c r="NGD12" s="1"/>
      <c r="NGE12" s="1"/>
      <c r="NGF12" s="1"/>
      <c r="NGG12" s="1"/>
      <c r="NGH12" s="1"/>
      <c r="NGI12" s="1"/>
      <c r="NGJ12" s="1"/>
      <c r="NGK12" s="1"/>
      <c r="NGL12" s="1"/>
      <c r="NGM12" s="1"/>
      <c r="NGN12" s="1"/>
      <c r="NGO12" s="1"/>
      <c r="NGP12" s="1"/>
      <c r="NGQ12" s="1"/>
      <c r="NGR12" s="1"/>
      <c r="NGS12" s="1"/>
      <c r="NGT12" s="1"/>
      <c r="NGU12" s="1"/>
      <c r="NGV12" s="1"/>
      <c r="NGW12" s="1"/>
      <c r="NGX12" s="1"/>
      <c r="NGY12" s="1"/>
      <c r="NGZ12" s="1"/>
      <c r="NHA12" s="1"/>
      <c r="NHB12" s="1"/>
      <c r="NHC12" s="1"/>
      <c r="NHD12" s="1"/>
      <c r="NHE12" s="1"/>
      <c r="NHF12" s="1"/>
      <c r="NHG12" s="1"/>
      <c r="NHH12" s="1"/>
      <c r="NHI12" s="1"/>
      <c r="NHJ12" s="1"/>
      <c r="NHK12" s="1"/>
      <c r="NHL12" s="1"/>
      <c r="NHM12" s="1"/>
      <c r="NHN12" s="1"/>
      <c r="NHO12" s="1"/>
      <c r="NHP12" s="1"/>
      <c r="NHQ12" s="1"/>
      <c r="NHR12" s="1"/>
      <c r="NHS12" s="1"/>
      <c r="NHT12" s="1"/>
      <c r="NHU12" s="1"/>
      <c r="NHV12" s="1"/>
      <c r="NHW12" s="1"/>
      <c r="NHX12" s="1"/>
      <c r="NHY12" s="1"/>
      <c r="NHZ12" s="1"/>
      <c r="NIA12" s="1"/>
      <c r="NIB12" s="1"/>
      <c r="NIC12" s="1"/>
      <c r="NID12" s="1"/>
      <c r="NIE12" s="1"/>
      <c r="NIF12" s="1"/>
      <c r="NIG12" s="1"/>
      <c r="NIH12" s="1"/>
      <c r="NII12" s="1"/>
      <c r="NIJ12" s="1"/>
      <c r="NIK12" s="1"/>
      <c r="NIL12" s="1"/>
      <c r="NIM12" s="1"/>
      <c r="NIN12" s="1"/>
      <c r="NIO12" s="1"/>
      <c r="NIP12" s="1"/>
      <c r="NIQ12" s="1"/>
      <c r="NIR12" s="1"/>
      <c r="NIS12" s="1"/>
      <c r="NIT12" s="1"/>
      <c r="NIU12" s="1"/>
      <c r="NIV12" s="1"/>
      <c r="NIW12" s="1"/>
      <c r="NIX12" s="1"/>
      <c r="NIY12" s="1"/>
      <c r="NIZ12" s="1"/>
      <c r="NJA12" s="1"/>
      <c r="NJB12" s="1"/>
      <c r="NJC12" s="1"/>
      <c r="NJD12" s="1"/>
      <c r="NJE12" s="1"/>
      <c r="NJF12" s="1"/>
      <c r="NJG12" s="1"/>
      <c r="NJH12" s="1"/>
      <c r="NJI12" s="1"/>
      <c r="NJJ12" s="1"/>
      <c r="NJK12" s="1"/>
      <c r="NJL12" s="1"/>
      <c r="NJM12" s="1"/>
      <c r="NJN12" s="1"/>
      <c r="NJO12" s="1"/>
      <c r="NJP12" s="1"/>
      <c r="NJQ12" s="1"/>
      <c r="NJR12" s="1"/>
      <c r="NJS12" s="1"/>
      <c r="NJT12" s="1"/>
      <c r="NJU12" s="1"/>
      <c r="NJV12" s="1"/>
      <c r="NJW12" s="1"/>
      <c r="NJX12" s="1"/>
      <c r="NJY12" s="1"/>
      <c r="NJZ12" s="1"/>
      <c r="NKA12" s="1"/>
      <c r="NKB12" s="1"/>
      <c r="NKC12" s="1"/>
      <c r="NKD12" s="1"/>
      <c r="NKE12" s="1"/>
      <c r="NKF12" s="1"/>
      <c r="NKG12" s="1"/>
      <c r="NKH12" s="1"/>
      <c r="NKI12" s="1"/>
      <c r="NKJ12" s="1"/>
      <c r="NKK12" s="1"/>
      <c r="NKL12" s="1"/>
      <c r="NKM12" s="1"/>
      <c r="NKN12" s="1"/>
      <c r="NKO12" s="1"/>
      <c r="NKP12" s="1"/>
      <c r="NKQ12" s="1"/>
      <c r="NKR12" s="1"/>
      <c r="NKS12" s="1"/>
      <c r="NKT12" s="1"/>
      <c r="NKU12" s="1"/>
      <c r="NKV12" s="1"/>
      <c r="NKW12" s="1"/>
      <c r="NKX12" s="1"/>
      <c r="NKY12" s="1"/>
      <c r="NKZ12" s="1"/>
      <c r="NLA12" s="1"/>
      <c r="NLB12" s="1"/>
      <c r="NLC12" s="1"/>
      <c r="NLD12" s="1"/>
      <c r="NLE12" s="1"/>
      <c r="NLF12" s="1"/>
      <c r="NLG12" s="1"/>
      <c r="NLH12" s="1"/>
      <c r="NLI12" s="1"/>
      <c r="NLJ12" s="1"/>
      <c r="NLK12" s="1"/>
      <c r="NLL12" s="1"/>
      <c r="NLM12" s="1"/>
      <c r="NLN12" s="1"/>
      <c r="NLO12" s="1"/>
      <c r="NLP12" s="1"/>
      <c r="NLQ12" s="1"/>
      <c r="NLR12" s="1"/>
      <c r="NLS12" s="1"/>
      <c r="NLT12" s="1"/>
      <c r="NLU12" s="1"/>
      <c r="NLV12" s="1"/>
      <c r="NLW12" s="1"/>
      <c r="NLX12" s="1"/>
      <c r="NLY12" s="1"/>
      <c r="NLZ12" s="1"/>
      <c r="NMA12" s="1"/>
      <c r="NMB12" s="1"/>
      <c r="NMC12" s="1"/>
      <c r="NMD12" s="1"/>
      <c r="NME12" s="1"/>
      <c r="NMF12" s="1"/>
      <c r="NMG12" s="1"/>
      <c r="NMH12" s="1"/>
      <c r="NMI12" s="1"/>
      <c r="NMJ12" s="1"/>
      <c r="NMK12" s="1"/>
      <c r="NML12" s="1"/>
      <c r="NMM12" s="1"/>
      <c r="NMN12" s="1"/>
      <c r="NMO12" s="1"/>
      <c r="NMP12" s="1"/>
      <c r="NMQ12" s="1"/>
      <c r="NMR12" s="1"/>
      <c r="NMS12" s="1"/>
      <c r="NMT12" s="1"/>
      <c r="NMU12" s="1"/>
      <c r="NMV12" s="1"/>
      <c r="NMW12" s="1"/>
      <c r="NMX12" s="1"/>
      <c r="NMY12" s="1"/>
      <c r="NMZ12" s="1"/>
      <c r="NNA12" s="1"/>
      <c r="NNB12" s="1"/>
      <c r="NNC12" s="1"/>
      <c r="NND12" s="1"/>
      <c r="NNE12" s="1"/>
      <c r="NNF12" s="1"/>
      <c r="NNG12" s="1"/>
      <c r="NNH12" s="1"/>
      <c r="NNI12" s="1"/>
      <c r="NNJ12" s="1"/>
      <c r="NNK12" s="1"/>
      <c r="NNL12" s="1"/>
      <c r="NNM12" s="1"/>
      <c r="NNN12" s="1"/>
      <c r="NNO12" s="1"/>
      <c r="NNP12" s="1"/>
      <c r="NNQ12" s="1"/>
      <c r="NNR12" s="1"/>
      <c r="NNS12" s="1"/>
      <c r="NNT12" s="1"/>
      <c r="NNU12" s="1"/>
      <c r="NNV12" s="1"/>
      <c r="NNW12" s="1"/>
      <c r="NNX12" s="1"/>
      <c r="NNY12" s="1"/>
      <c r="NNZ12" s="1"/>
      <c r="NOA12" s="1"/>
      <c r="NOB12" s="1"/>
      <c r="NOC12" s="1"/>
      <c r="NOD12" s="1"/>
      <c r="NOE12" s="1"/>
      <c r="NOF12" s="1"/>
      <c r="NOG12" s="1"/>
      <c r="NOH12" s="1"/>
      <c r="NOI12" s="1"/>
      <c r="NOJ12" s="1"/>
      <c r="NOK12" s="1"/>
      <c r="NOL12" s="1"/>
      <c r="NOM12" s="1"/>
      <c r="NON12" s="1"/>
      <c r="NOO12" s="1"/>
      <c r="NOP12" s="1"/>
      <c r="NOQ12" s="1"/>
      <c r="NOR12" s="1"/>
      <c r="NOS12" s="1"/>
      <c r="NOT12" s="1"/>
      <c r="NOU12" s="1"/>
      <c r="NOV12" s="1"/>
      <c r="NOW12" s="1"/>
      <c r="NOX12" s="1"/>
      <c r="NOY12" s="1"/>
      <c r="NOZ12" s="1"/>
      <c r="NPA12" s="1"/>
      <c r="NPB12" s="1"/>
      <c r="NPC12" s="1"/>
      <c r="NPD12" s="1"/>
      <c r="NPE12" s="1"/>
      <c r="NPF12" s="1"/>
      <c r="NPG12" s="1"/>
      <c r="NPH12" s="1"/>
      <c r="NPI12" s="1"/>
      <c r="NPJ12" s="1"/>
      <c r="NPK12" s="1"/>
      <c r="NPL12" s="1"/>
      <c r="NPM12" s="1"/>
      <c r="NPN12" s="1"/>
      <c r="NPO12" s="1"/>
      <c r="NPP12" s="1"/>
      <c r="NPQ12" s="1"/>
      <c r="NPR12" s="1"/>
      <c r="NPS12" s="1"/>
      <c r="NPT12" s="1"/>
      <c r="NPU12" s="1"/>
      <c r="NPV12" s="1"/>
      <c r="NPW12" s="1"/>
      <c r="NPX12" s="1"/>
      <c r="NPY12" s="1"/>
      <c r="NPZ12" s="1"/>
      <c r="NQA12" s="1"/>
      <c r="NQB12" s="1"/>
      <c r="NQC12" s="1"/>
      <c r="NQD12" s="1"/>
      <c r="NQE12" s="1"/>
      <c r="NQF12" s="1"/>
      <c r="NQG12" s="1"/>
      <c r="NQH12" s="1"/>
      <c r="NQI12" s="1"/>
      <c r="NQJ12" s="1"/>
      <c r="NQK12" s="1"/>
      <c r="NQL12" s="1"/>
      <c r="NQM12" s="1"/>
      <c r="NQN12" s="1"/>
      <c r="NQO12" s="1"/>
      <c r="NQP12" s="1"/>
      <c r="NQQ12" s="1"/>
      <c r="NQR12" s="1"/>
      <c r="NQS12" s="1"/>
      <c r="NQT12" s="1"/>
      <c r="NQU12" s="1"/>
      <c r="NQV12" s="1"/>
      <c r="NQW12" s="1"/>
      <c r="NQX12" s="1"/>
      <c r="NQY12" s="1"/>
      <c r="NQZ12" s="1"/>
      <c r="NRA12" s="1"/>
      <c r="NRB12" s="1"/>
      <c r="NRC12" s="1"/>
      <c r="NRD12" s="1"/>
      <c r="NRE12" s="1"/>
      <c r="NRF12" s="1"/>
      <c r="NRG12" s="1"/>
      <c r="NRH12" s="1"/>
      <c r="NRI12" s="1"/>
      <c r="NRJ12" s="1"/>
      <c r="NRK12" s="1"/>
      <c r="NRL12" s="1"/>
      <c r="NRM12" s="1"/>
      <c r="NRN12" s="1"/>
      <c r="NRO12" s="1"/>
      <c r="NRP12" s="1"/>
      <c r="NRQ12" s="1"/>
      <c r="NRR12" s="1"/>
      <c r="NRS12" s="1"/>
      <c r="NRT12" s="1"/>
      <c r="NRU12" s="1"/>
      <c r="NRV12" s="1"/>
      <c r="NRW12" s="1"/>
      <c r="NRX12" s="1"/>
      <c r="NRY12" s="1"/>
      <c r="NRZ12" s="1"/>
      <c r="NSA12" s="1"/>
      <c r="NSB12" s="1"/>
      <c r="NSC12" s="1"/>
      <c r="NSD12" s="1"/>
      <c r="NSE12" s="1"/>
      <c r="NSF12" s="1"/>
      <c r="NSG12" s="1"/>
      <c r="NSH12" s="1"/>
      <c r="NSI12" s="1"/>
      <c r="NSJ12" s="1"/>
      <c r="NSK12" s="1"/>
      <c r="NSL12" s="1"/>
      <c r="NSM12" s="1"/>
      <c r="NSN12" s="1"/>
      <c r="NSO12" s="1"/>
      <c r="NSP12" s="1"/>
      <c r="NSQ12" s="1"/>
      <c r="NSR12" s="1"/>
      <c r="NSS12" s="1"/>
      <c r="NST12" s="1"/>
      <c r="NSU12" s="1"/>
      <c r="NSV12" s="1"/>
      <c r="NSW12" s="1"/>
      <c r="NSX12" s="1"/>
      <c r="NSY12" s="1"/>
      <c r="NSZ12" s="1"/>
      <c r="NTA12" s="1"/>
      <c r="NTB12" s="1"/>
      <c r="NTC12" s="1"/>
      <c r="NTD12" s="1"/>
      <c r="NTE12" s="1"/>
      <c r="NTF12" s="1"/>
      <c r="NTG12" s="1"/>
      <c r="NTH12" s="1"/>
      <c r="NTI12" s="1"/>
      <c r="NTJ12" s="1"/>
      <c r="NTK12" s="1"/>
      <c r="NTL12" s="1"/>
      <c r="NTM12" s="1"/>
      <c r="NTN12" s="1"/>
      <c r="NTO12" s="1"/>
      <c r="NTP12" s="1"/>
      <c r="NTQ12" s="1"/>
      <c r="NTR12" s="1"/>
      <c r="NTS12" s="1"/>
      <c r="NTT12" s="1"/>
      <c r="NTU12" s="1"/>
      <c r="NTV12" s="1"/>
      <c r="NTW12" s="1"/>
      <c r="NTX12" s="1"/>
      <c r="NTY12" s="1"/>
      <c r="NTZ12" s="1"/>
      <c r="NUA12" s="1"/>
      <c r="NUB12" s="1"/>
      <c r="NUC12" s="1"/>
      <c r="NUD12" s="1"/>
      <c r="NUE12" s="1"/>
      <c r="NUF12" s="1"/>
      <c r="NUG12" s="1"/>
      <c r="NUH12" s="1"/>
      <c r="NUI12" s="1"/>
      <c r="NUJ12" s="1"/>
      <c r="NUK12" s="1"/>
      <c r="NUL12" s="1"/>
      <c r="NUM12" s="1"/>
      <c r="NUN12" s="1"/>
      <c r="NUO12" s="1"/>
      <c r="NUP12" s="1"/>
      <c r="NUQ12" s="1"/>
      <c r="NUR12" s="1"/>
      <c r="NUS12" s="1"/>
      <c r="NUT12" s="1"/>
      <c r="NUU12" s="1"/>
      <c r="NUV12" s="1"/>
      <c r="NUW12" s="1"/>
      <c r="NUX12" s="1"/>
      <c r="NUY12" s="1"/>
      <c r="NUZ12" s="1"/>
      <c r="NVA12" s="1"/>
      <c r="NVB12" s="1"/>
      <c r="NVC12" s="1"/>
      <c r="NVD12" s="1"/>
      <c r="NVE12" s="1"/>
      <c r="NVF12" s="1"/>
      <c r="NVG12" s="1"/>
      <c r="NVH12" s="1"/>
      <c r="NVI12" s="1"/>
      <c r="NVJ12" s="1"/>
      <c r="NVK12" s="1"/>
      <c r="NVL12" s="1"/>
      <c r="NVM12" s="1"/>
      <c r="NVN12" s="1"/>
      <c r="NVO12" s="1"/>
      <c r="NVP12" s="1"/>
      <c r="NVQ12" s="1"/>
      <c r="NVR12" s="1"/>
      <c r="NVS12" s="1"/>
      <c r="NVT12" s="1"/>
      <c r="NVU12" s="1"/>
      <c r="NVV12" s="1"/>
      <c r="NVW12" s="1"/>
      <c r="NVX12" s="1"/>
      <c r="NVY12" s="1"/>
      <c r="NVZ12" s="1"/>
      <c r="NWA12" s="1"/>
      <c r="NWB12" s="1"/>
      <c r="NWC12" s="1"/>
      <c r="NWD12" s="1"/>
      <c r="NWE12" s="1"/>
      <c r="NWF12" s="1"/>
      <c r="NWG12" s="1"/>
      <c r="NWH12" s="1"/>
      <c r="NWI12" s="1"/>
      <c r="NWJ12" s="1"/>
      <c r="NWK12" s="1"/>
      <c r="NWL12" s="1"/>
      <c r="NWM12" s="1"/>
      <c r="NWN12" s="1"/>
      <c r="NWO12" s="1"/>
      <c r="NWP12" s="1"/>
      <c r="NWQ12" s="1"/>
      <c r="NWR12" s="1"/>
      <c r="NWS12" s="1"/>
      <c r="NWT12" s="1"/>
      <c r="NWU12" s="1"/>
      <c r="NWV12" s="1"/>
      <c r="NWW12" s="1"/>
      <c r="NWX12" s="1"/>
      <c r="NWY12" s="1"/>
      <c r="NWZ12" s="1"/>
      <c r="NXA12" s="1"/>
      <c r="NXB12" s="1"/>
      <c r="NXC12" s="1"/>
      <c r="NXD12" s="1"/>
      <c r="NXE12" s="1"/>
      <c r="NXF12" s="1"/>
      <c r="NXG12" s="1"/>
      <c r="NXH12" s="1"/>
      <c r="NXI12" s="1"/>
      <c r="NXJ12" s="1"/>
      <c r="NXK12" s="1"/>
      <c r="NXL12" s="1"/>
      <c r="NXM12" s="1"/>
      <c r="NXN12" s="1"/>
      <c r="NXO12" s="1"/>
      <c r="NXP12" s="1"/>
      <c r="NXQ12" s="1"/>
      <c r="NXR12" s="1"/>
      <c r="NXS12" s="1"/>
      <c r="NXT12" s="1"/>
      <c r="NXU12" s="1"/>
      <c r="NXV12" s="1"/>
      <c r="NXW12" s="1"/>
      <c r="NXX12" s="1"/>
      <c r="NXY12" s="1"/>
      <c r="NXZ12" s="1"/>
      <c r="NYA12" s="1"/>
      <c r="NYB12" s="1"/>
      <c r="NYC12" s="1"/>
      <c r="NYD12" s="1"/>
      <c r="NYE12" s="1"/>
      <c r="NYF12" s="1"/>
      <c r="NYG12" s="1"/>
      <c r="NYH12" s="1"/>
      <c r="NYI12" s="1"/>
      <c r="NYJ12" s="1"/>
      <c r="NYK12" s="1"/>
      <c r="NYL12" s="1"/>
      <c r="NYM12" s="1"/>
      <c r="NYN12" s="1"/>
      <c r="NYO12" s="1"/>
      <c r="NYP12" s="1"/>
      <c r="NYQ12" s="1"/>
      <c r="NYR12" s="1"/>
      <c r="NYS12" s="1"/>
      <c r="NYT12" s="1"/>
      <c r="NYU12" s="1"/>
      <c r="NYV12" s="1"/>
      <c r="NYW12" s="1"/>
      <c r="NYX12" s="1"/>
      <c r="NYY12" s="1"/>
      <c r="NYZ12" s="1"/>
      <c r="NZA12" s="1"/>
      <c r="NZB12" s="1"/>
      <c r="NZC12" s="1"/>
      <c r="NZD12" s="1"/>
      <c r="NZE12" s="1"/>
      <c r="NZF12" s="1"/>
      <c r="NZG12" s="1"/>
      <c r="NZH12" s="1"/>
      <c r="NZI12" s="1"/>
      <c r="NZJ12" s="1"/>
      <c r="NZK12" s="1"/>
      <c r="NZL12" s="1"/>
      <c r="NZM12" s="1"/>
      <c r="NZN12" s="1"/>
      <c r="NZO12" s="1"/>
      <c r="NZP12" s="1"/>
      <c r="NZQ12" s="1"/>
      <c r="NZR12" s="1"/>
      <c r="NZS12" s="1"/>
      <c r="NZT12" s="1"/>
      <c r="NZU12" s="1"/>
      <c r="NZV12" s="1"/>
      <c r="NZW12" s="1"/>
      <c r="NZX12" s="1"/>
      <c r="NZY12" s="1"/>
      <c r="NZZ12" s="1"/>
      <c r="OAA12" s="1"/>
      <c r="OAB12" s="1"/>
      <c r="OAC12" s="1"/>
      <c r="OAD12" s="1"/>
      <c r="OAE12" s="1"/>
      <c r="OAF12" s="1"/>
      <c r="OAG12" s="1"/>
      <c r="OAH12" s="1"/>
      <c r="OAI12" s="1"/>
      <c r="OAJ12" s="1"/>
      <c r="OAK12" s="1"/>
      <c r="OAL12" s="1"/>
      <c r="OAM12" s="1"/>
      <c r="OAN12" s="1"/>
      <c r="OAO12" s="1"/>
      <c r="OAP12" s="1"/>
      <c r="OAQ12" s="1"/>
      <c r="OAR12" s="1"/>
      <c r="OAS12" s="1"/>
      <c r="OAT12" s="1"/>
      <c r="OAU12" s="1"/>
      <c r="OAV12" s="1"/>
      <c r="OAW12" s="1"/>
      <c r="OAX12" s="1"/>
      <c r="OAY12" s="1"/>
      <c r="OAZ12" s="1"/>
      <c r="OBA12" s="1"/>
      <c r="OBB12" s="1"/>
      <c r="OBC12" s="1"/>
      <c r="OBD12" s="1"/>
      <c r="OBE12" s="1"/>
      <c r="OBF12" s="1"/>
      <c r="OBG12" s="1"/>
      <c r="OBH12" s="1"/>
      <c r="OBI12" s="1"/>
      <c r="OBJ12" s="1"/>
      <c r="OBK12" s="1"/>
      <c r="OBL12" s="1"/>
      <c r="OBM12" s="1"/>
      <c r="OBN12" s="1"/>
      <c r="OBO12" s="1"/>
      <c r="OBP12" s="1"/>
      <c r="OBQ12" s="1"/>
      <c r="OBR12" s="1"/>
      <c r="OBS12" s="1"/>
      <c r="OBT12" s="1"/>
      <c r="OBU12" s="1"/>
      <c r="OBV12" s="1"/>
      <c r="OBW12" s="1"/>
      <c r="OBX12" s="1"/>
      <c r="OBY12" s="1"/>
      <c r="OBZ12" s="1"/>
      <c r="OCA12" s="1"/>
      <c r="OCB12" s="1"/>
      <c r="OCC12" s="1"/>
      <c r="OCD12" s="1"/>
      <c r="OCE12" s="1"/>
      <c r="OCF12" s="1"/>
      <c r="OCG12" s="1"/>
      <c r="OCH12" s="1"/>
      <c r="OCI12" s="1"/>
      <c r="OCJ12" s="1"/>
      <c r="OCK12" s="1"/>
      <c r="OCL12" s="1"/>
      <c r="OCM12" s="1"/>
      <c r="OCN12" s="1"/>
      <c r="OCO12" s="1"/>
      <c r="OCP12" s="1"/>
      <c r="OCQ12" s="1"/>
      <c r="OCR12" s="1"/>
      <c r="OCS12" s="1"/>
      <c r="OCT12" s="1"/>
      <c r="OCU12" s="1"/>
      <c r="OCV12" s="1"/>
      <c r="OCW12" s="1"/>
      <c r="OCX12" s="1"/>
      <c r="OCY12" s="1"/>
      <c r="OCZ12" s="1"/>
      <c r="ODA12" s="1"/>
      <c r="ODB12" s="1"/>
      <c r="ODC12" s="1"/>
      <c r="ODD12" s="1"/>
      <c r="ODE12" s="1"/>
      <c r="ODF12" s="1"/>
      <c r="ODG12" s="1"/>
      <c r="ODH12" s="1"/>
      <c r="ODI12" s="1"/>
      <c r="ODJ12" s="1"/>
      <c r="ODK12" s="1"/>
      <c r="ODL12" s="1"/>
      <c r="ODM12" s="1"/>
      <c r="ODN12" s="1"/>
      <c r="ODO12" s="1"/>
      <c r="ODP12" s="1"/>
      <c r="ODQ12" s="1"/>
      <c r="ODR12" s="1"/>
      <c r="ODS12" s="1"/>
      <c r="ODT12" s="1"/>
      <c r="ODU12" s="1"/>
      <c r="ODV12" s="1"/>
      <c r="ODW12" s="1"/>
      <c r="ODX12" s="1"/>
      <c r="ODY12" s="1"/>
      <c r="ODZ12" s="1"/>
      <c r="OEA12" s="1"/>
      <c r="OEB12" s="1"/>
      <c r="OEC12" s="1"/>
      <c r="OED12" s="1"/>
      <c r="OEE12" s="1"/>
      <c r="OEF12" s="1"/>
      <c r="OEG12" s="1"/>
      <c r="OEH12" s="1"/>
      <c r="OEI12" s="1"/>
      <c r="OEJ12" s="1"/>
      <c r="OEK12" s="1"/>
      <c r="OEL12" s="1"/>
      <c r="OEM12" s="1"/>
      <c r="OEN12" s="1"/>
      <c r="OEO12" s="1"/>
      <c r="OEP12" s="1"/>
      <c r="OEQ12" s="1"/>
      <c r="OER12" s="1"/>
      <c r="OES12" s="1"/>
      <c r="OET12" s="1"/>
      <c r="OEU12" s="1"/>
      <c r="OEV12" s="1"/>
      <c r="OEW12" s="1"/>
      <c r="OEX12" s="1"/>
      <c r="OEY12" s="1"/>
      <c r="OEZ12" s="1"/>
      <c r="OFA12" s="1"/>
      <c r="OFB12" s="1"/>
      <c r="OFC12" s="1"/>
      <c r="OFD12" s="1"/>
      <c r="OFE12" s="1"/>
      <c r="OFF12" s="1"/>
      <c r="OFG12" s="1"/>
      <c r="OFH12" s="1"/>
      <c r="OFI12" s="1"/>
      <c r="OFJ12" s="1"/>
      <c r="OFK12" s="1"/>
      <c r="OFL12" s="1"/>
      <c r="OFM12" s="1"/>
      <c r="OFN12" s="1"/>
      <c r="OFO12" s="1"/>
      <c r="OFP12" s="1"/>
      <c r="OFQ12" s="1"/>
      <c r="OFR12" s="1"/>
      <c r="OFS12" s="1"/>
      <c r="OFT12" s="1"/>
      <c r="OFU12" s="1"/>
      <c r="OFV12" s="1"/>
      <c r="OFW12" s="1"/>
      <c r="OFX12" s="1"/>
      <c r="OFY12" s="1"/>
      <c r="OFZ12" s="1"/>
      <c r="OGA12" s="1"/>
      <c r="OGB12" s="1"/>
      <c r="OGC12" s="1"/>
      <c r="OGD12" s="1"/>
      <c r="OGE12" s="1"/>
      <c r="OGF12" s="1"/>
      <c r="OGG12" s="1"/>
      <c r="OGH12" s="1"/>
      <c r="OGI12" s="1"/>
      <c r="OGJ12" s="1"/>
      <c r="OGK12" s="1"/>
      <c r="OGL12" s="1"/>
      <c r="OGM12" s="1"/>
      <c r="OGN12" s="1"/>
      <c r="OGO12" s="1"/>
      <c r="OGP12" s="1"/>
      <c r="OGQ12" s="1"/>
      <c r="OGR12" s="1"/>
      <c r="OGS12" s="1"/>
      <c r="OGT12" s="1"/>
      <c r="OGU12" s="1"/>
      <c r="OGV12" s="1"/>
      <c r="OGW12" s="1"/>
      <c r="OGX12" s="1"/>
      <c r="OGY12" s="1"/>
      <c r="OGZ12" s="1"/>
      <c r="OHA12" s="1"/>
      <c r="OHB12" s="1"/>
      <c r="OHC12" s="1"/>
      <c r="OHD12" s="1"/>
      <c r="OHE12" s="1"/>
      <c r="OHF12" s="1"/>
      <c r="OHG12" s="1"/>
      <c r="OHH12" s="1"/>
      <c r="OHI12" s="1"/>
      <c r="OHJ12" s="1"/>
      <c r="OHK12" s="1"/>
      <c r="OHL12" s="1"/>
      <c r="OHM12" s="1"/>
      <c r="OHN12" s="1"/>
      <c r="OHO12" s="1"/>
      <c r="OHP12" s="1"/>
      <c r="OHQ12" s="1"/>
      <c r="OHR12" s="1"/>
      <c r="OHS12" s="1"/>
      <c r="OHT12" s="1"/>
      <c r="OHU12" s="1"/>
      <c r="OHV12" s="1"/>
      <c r="OHW12" s="1"/>
      <c r="OHX12" s="1"/>
      <c r="OHY12" s="1"/>
      <c r="OHZ12" s="1"/>
      <c r="OIA12" s="1"/>
      <c r="OIB12" s="1"/>
      <c r="OIC12" s="1"/>
      <c r="OID12" s="1"/>
      <c r="OIE12" s="1"/>
      <c r="OIF12" s="1"/>
      <c r="OIG12" s="1"/>
      <c r="OIH12" s="1"/>
      <c r="OII12" s="1"/>
      <c r="OIJ12" s="1"/>
      <c r="OIK12" s="1"/>
      <c r="OIL12" s="1"/>
      <c r="OIM12" s="1"/>
      <c r="OIN12" s="1"/>
      <c r="OIO12" s="1"/>
      <c r="OIP12" s="1"/>
      <c r="OIQ12" s="1"/>
      <c r="OIR12" s="1"/>
      <c r="OIS12" s="1"/>
      <c r="OIT12" s="1"/>
      <c r="OIU12" s="1"/>
      <c r="OIV12" s="1"/>
      <c r="OIW12" s="1"/>
      <c r="OIX12" s="1"/>
      <c r="OIY12" s="1"/>
      <c r="OIZ12" s="1"/>
      <c r="OJA12" s="1"/>
      <c r="OJB12" s="1"/>
      <c r="OJC12" s="1"/>
      <c r="OJD12" s="1"/>
      <c r="OJE12" s="1"/>
      <c r="OJF12" s="1"/>
      <c r="OJG12" s="1"/>
      <c r="OJH12" s="1"/>
      <c r="OJI12" s="1"/>
      <c r="OJJ12" s="1"/>
      <c r="OJK12" s="1"/>
      <c r="OJL12" s="1"/>
      <c r="OJM12" s="1"/>
      <c r="OJN12" s="1"/>
      <c r="OJO12" s="1"/>
      <c r="OJP12" s="1"/>
      <c r="OJQ12" s="1"/>
      <c r="OJR12" s="1"/>
      <c r="OJS12" s="1"/>
      <c r="OJT12" s="1"/>
      <c r="OJU12" s="1"/>
      <c r="OJV12" s="1"/>
      <c r="OJW12" s="1"/>
      <c r="OJX12" s="1"/>
      <c r="OJY12" s="1"/>
      <c r="OJZ12" s="1"/>
      <c r="OKA12" s="1"/>
      <c r="OKB12" s="1"/>
      <c r="OKC12" s="1"/>
      <c r="OKD12" s="1"/>
      <c r="OKE12" s="1"/>
      <c r="OKF12" s="1"/>
      <c r="OKG12" s="1"/>
      <c r="OKH12" s="1"/>
      <c r="OKI12" s="1"/>
      <c r="OKJ12" s="1"/>
      <c r="OKK12" s="1"/>
      <c r="OKL12" s="1"/>
      <c r="OKM12" s="1"/>
      <c r="OKN12" s="1"/>
      <c r="OKO12" s="1"/>
      <c r="OKP12" s="1"/>
      <c r="OKQ12" s="1"/>
      <c r="OKR12" s="1"/>
      <c r="OKS12" s="1"/>
      <c r="OKT12" s="1"/>
      <c r="OKU12" s="1"/>
      <c r="OKV12" s="1"/>
      <c r="OKW12" s="1"/>
      <c r="OKX12" s="1"/>
      <c r="OKY12" s="1"/>
      <c r="OKZ12" s="1"/>
      <c r="OLA12" s="1"/>
      <c r="OLB12" s="1"/>
      <c r="OLC12" s="1"/>
      <c r="OLD12" s="1"/>
      <c r="OLE12" s="1"/>
      <c r="OLF12" s="1"/>
      <c r="OLG12" s="1"/>
      <c r="OLH12" s="1"/>
      <c r="OLI12" s="1"/>
      <c r="OLJ12" s="1"/>
      <c r="OLK12" s="1"/>
      <c r="OLL12" s="1"/>
      <c r="OLM12" s="1"/>
      <c r="OLN12" s="1"/>
      <c r="OLO12" s="1"/>
      <c r="OLP12" s="1"/>
      <c r="OLQ12" s="1"/>
      <c r="OLR12" s="1"/>
      <c r="OLS12" s="1"/>
      <c r="OLT12" s="1"/>
      <c r="OLU12" s="1"/>
      <c r="OLV12" s="1"/>
      <c r="OLW12" s="1"/>
      <c r="OLX12" s="1"/>
      <c r="OLY12" s="1"/>
      <c r="OLZ12" s="1"/>
      <c r="OMA12" s="1"/>
      <c r="OMB12" s="1"/>
      <c r="OMC12" s="1"/>
      <c r="OMD12" s="1"/>
      <c r="OME12" s="1"/>
      <c r="OMF12" s="1"/>
      <c r="OMG12" s="1"/>
      <c r="OMH12" s="1"/>
      <c r="OMI12" s="1"/>
      <c r="OMJ12" s="1"/>
      <c r="OMK12" s="1"/>
      <c r="OML12" s="1"/>
      <c r="OMM12" s="1"/>
      <c r="OMN12" s="1"/>
      <c r="OMO12" s="1"/>
      <c r="OMP12" s="1"/>
      <c r="OMQ12" s="1"/>
      <c r="OMR12" s="1"/>
      <c r="OMS12" s="1"/>
      <c r="OMT12" s="1"/>
      <c r="OMU12" s="1"/>
      <c r="OMV12" s="1"/>
      <c r="OMW12" s="1"/>
      <c r="OMX12" s="1"/>
      <c r="OMY12" s="1"/>
      <c r="OMZ12" s="1"/>
      <c r="ONA12" s="1"/>
      <c r="ONB12" s="1"/>
      <c r="ONC12" s="1"/>
      <c r="OND12" s="1"/>
      <c r="ONE12" s="1"/>
      <c r="ONF12" s="1"/>
      <c r="ONG12" s="1"/>
      <c r="ONH12" s="1"/>
      <c r="ONI12" s="1"/>
      <c r="ONJ12" s="1"/>
      <c r="ONK12" s="1"/>
      <c r="ONL12" s="1"/>
      <c r="ONM12" s="1"/>
      <c r="ONN12" s="1"/>
      <c r="ONO12" s="1"/>
      <c r="ONP12" s="1"/>
      <c r="ONQ12" s="1"/>
      <c r="ONR12" s="1"/>
      <c r="ONS12" s="1"/>
      <c r="ONT12" s="1"/>
      <c r="ONU12" s="1"/>
      <c r="ONV12" s="1"/>
      <c r="ONW12" s="1"/>
      <c r="ONX12" s="1"/>
      <c r="ONY12" s="1"/>
      <c r="ONZ12" s="1"/>
      <c r="OOA12" s="1"/>
      <c r="OOB12" s="1"/>
      <c r="OOC12" s="1"/>
      <c r="OOD12" s="1"/>
      <c r="OOE12" s="1"/>
      <c r="OOF12" s="1"/>
      <c r="OOG12" s="1"/>
      <c r="OOH12" s="1"/>
      <c r="OOI12" s="1"/>
      <c r="OOJ12" s="1"/>
      <c r="OOK12" s="1"/>
      <c r="OOL12" s="1"/>
      <c r="OOM12" s="1"/>
      <c r="OON12" s="1"/>
      <c r="OOO12" s="1"/>
      <c r="OOP12" s="1"/>
      <c r="OOQ12" s="1"/>
      <c r="OOR12" s="1"/>
      <c r="OOS12" s="1"/>
      <c r="OOT12" s="1"/>
      <c r="OOU12" s="1"/>
      <c r="OOV12" s="1"/>
      <c r="OOW12" s="1"/>
      <c r="OOX12" s="1"/>
      <c r="OOY12" s="1"/>
      <c r="OOZ12" s="1"/>
      <c r="OPA12" s="1"/>
      <c r="OPB12" s="1"/>
      <c r="OPC12" s="1"/>
      <c r="OPD12" s="1"/>
      <c r="OPE12" s="1"/>
      <c r="OPF12" s="1"/>
      <c r="OPG12" s="1"/>
      <c r="OPH12" s="1"/>
      <c r="OPI12" s="1"/>
      <c r="OPJ12" s="1"/>
      <c r="OPK12" s="1"/>
      <c r="OPL12" s="1"/>
      <c r="OPM12" s="1"/>
      <c r="OPN12" s="1"/>
      <c r="OPO12" s="1"/>
      <c r="OPP12" s="1"/>
      <c r="OPQ12" s="1"/>
      <c r="OPR12" s="1"/>
      <c r="OPS12" s="1"/>
      <c r="OPT12" s="1"/>
      <c r="OPU12" s="1"/>
      <c r="OPV12" s="1"/>
      <c r="OPW12" s="1"/>
      <c r="OPX12" s="1"/>
      <c r="OPY12" s="1"/>
      <c r="OPZ12" s="1"/>
      <c r="OQA12" s="1"/>
      <c r="OQB12" s="1"/>
      <c r="OQC12" s="1"/>
      <c r="OQD12" s="1"/>
      <c r="OQE12" s="1"/>
      <c r="OQF12" s="1"/>
      <c r="OQG12" s="1"/>
      <c r="OQH12" s="1"/>
      <c r="OQI12" s="1"/>
      <c r="OQJ12" s="1"/>
      <c r="OQK12" s="1"/>
      <c r="OQL12" s="1"/>
      <c r="OQM12" s="1"/>
      <c r="OQN12" s="1"/>
      <c r="OQO12" s="1"/>
      <c r="OQP12" s="1"/>
      <c r="OQQ12" s="1"/>
      <c r="OQR12" s="1"/>
      <c r="OQS12" s="1"/>
      <c r="OQT12" s="1"/>
      <c r="OQU12" s="1"/>
      <c r="OQV12" s="1"/>
      <c r="OQW12" s="1"/>
      <c r="OQX12" s="1"/>
      <c r="OQY12" s="1"/>
      <c r="OQZ12" s="1"/>
      <c r="ORA12" s="1"/>
      <c r="ORB12" s="1"/>
      <c r="ORC12" s="1"/>
      <c r="ORD12" s="1"/>
      <c r="ORE12" s="1"/>
      <c r="ORF12" s="1"/>
      <c r="ORG12" s="1"/>
      <c r="ORH12" s="1"/>
      <c r="ORI12" s="1"/>
      <c r="ORJ12" s="1"/>
      <c r="ORK12" s="1"/>
      <c r="ORL12" s="1"/>
      <c r="ORM12" s="1"/>
      <c r="ORN12" s="1"/>
      <c r="ORO12" s="1"/>
      <c r="ORP12" s="1"/>
      <c r="ORQ12" s="1"/>
      <c r="ORR12" s="1"/>
      <c r="ORS12" s="1"/>
      <c r="ORT12" s="1"/>
      <c r="ORU12" s="1"/>
      <c r="ORV12" s="1"/>
      <c r="ORW12" s="1"/>
      <c r="ORX12" s="1"/>
      <c r="ORY12" s="1"/>
      <c r="ORZ12" s="1"/>
      <c r="OSA12" s="1"/>
      <c r="OSB12" s="1"/>
      <c r="OSC12" s="1"/>
      <c r="OSD12" s="1"/>
      <c r="OSE12" s="1"/>
      <c r="OSF12" s="1"/>
      <c r="OSG12" s="1"/>
      <c r="OSH12" s="1"/>
      <c r="OSI12" s="1"/>
      <c r="OSJ12" s="1"/>
      <c r="OSK12" s="1"/>
      <c r="OSL12" s="1"/>
      <c r="OSM12" s="1"/>
      <c r="OSN12" s="1"/>
      <c r="OSO12" s="1"/>
      <c r="OSP12" s="1"/>
      <c r="OSQ12" s="1"/>
      <c r="OSR12" s="1"/>
      <c r="OSS12" s="1"/>
      <c r="OST12" s="1"/>
      <c r="OSU12" s="1"/>
      <c r="OSV12" s="1"/>
      <c r="OSW12" s="1"/>
      <c r="OSX12" s="1"/>
      <c r="OSY12" s="1"/>
      <c r="OSZ12" s="1"/>
      <c r="OTA12" s="1"/>
      <c r="OTB12" s="1"/>
      <c r="OTC12" s="1"/>
      <c r="OTD12" s="1"/>
      <c r="OTE12" s="1"/>
      <c r="OTF12" s="1"/>
      <c r="OTG12" s="1"/>
      <c r="OTH12" s="1"/>
      <c r="OTI12" s="1"/>
      <c r="OTJ12" s="1"/>
      <c r="OTK12" s="1"/>
      <c r="OTL12" s="1"/>
      <c r="OTM12" s="1"/>
      <c r="OTN12" s="1"/>
      <c r="OTO12" s="1"/>
      <c r="OTP12" s="1"/>
      <c r="OTQ12" s="1"/>
      <c r="OTR12" s="1"/>
      <c r="OTS12" s="1"/>
      <c r="OTT12" s="1"/>
      <c r="OTU12" s="1"/>
      <c r="OTV12" s="1"/>
      <c r="OTW12" s="1"/>
      <c r="OTX12" s="1"/>
      <c r="OTY12" s="1"/>
      <c r="OTZ12" s="1"/>
      <c r="OUA12" s="1"/>
      <c r="OUB12" s="1"/>
      <c r="OUC12" s="1"/>
      <c r="OUD12" s="1"/>
      <c r="OUE12" s="1"/>
      <c r="OUF12" s="1"/>
      <c r="OUG12" s="1"/>
      <c r="OUH12" s="1"/>
      <c r="OUI12" s="1"/>
      <c r="OUJ12" s="1"/>
      <c r="OUK12" s="1"/>
      <c r="OUL12" s="1"/>
      <c r="OUM12" s="1"/>
      <c r="OUN12" s="1"/>
      <c r="OUO12" s="1"/>
      <c r="OUP12" s="1"/>
      <c r="OUQ12" s="1"/>
      <c r="OUR12" s="1"/>
      <c r="OUS12" s="1"/>
      <c r="OUT12" s="1"/>
      <c r="OUU12" s="1"/>
      <c r="OUV12" s="1"/>
      <c r="OUW12" s="1"/>
      <c r="OUX12" s="1"/>
      <c r="OUY12" s="1"/>
      <c r="OUZ12" s="1"/>
      <c r="OVA12" s="1"/>
      <c r="OVB12" s="1"/>
      <c r="OVC12" s="1"/>
      <c r="OVD12" s="1"/>
      <c r="OVE12" s="1"/>
      <c r="OVF12" s="1"/>
      <c r="OVG12" s="1"/>
      <c r="OVH12" s="1"/>
      <c r="OVI12" s="1"/>
      <c r="OVJ12" s="1"/>
      <c r="OVK12" s="1"/>
      <c r="OVL12" s="1"/>
      <c r="OVM12" s="1"/>
      <c r="OVN12" s="1"/>
      <c r="OVO12" s="1"/>
      <c r="OVP12" s="1"/>
      <c r="OVQ12" s="1"/>
      <c r="OVR12" s="1"/>
      <c r="OVS12" s="1"/>
      <c r="OVT12" s="1"/>
      <c r="OVU12" s="1"/>
      <c r="OVV12" s="1"/>
      <c r="OVW12" s="1"/>
      <c r="OVX12" s="1"/>
      <c r="OVY12" s="1"/>
      <c r="OVZ12" s="1"/>
      <c r="OWA12" s="1"/>
      <c r="OWB12" s="1"/>
      <c r="OWC12" s="1"/>
      <c r="OWD12" s="1"/>
      <c r="OWE12" s="1"/>
      <c r="OWF12" s="1"/>
      <c r="OWG12" s="1"/>
      <c r="OWH12" s="1"/>
      <c r="OWI12" s="1"/>
      <c r="OWJ12" s="1"/>
      <c r="OWK12" s="1"/>
      <c r="OWL12" s="1"/>
      <c r="OWM12" s="1"/>
      <c r="OWN12" s="1"/>
      <c r="OWO12" s="1"/>
      <c r="OWP12" s="1"/>
      <c r="OWQ12" s="1"/>
      <c r="OWR12" s="1"/>
      <c r="OWS12" s="1"/>
      <c r="OWT12" s="1"/>
      <c r="OWU12" s="1"/>
      <c r="OWV12" s="1"/>
      <c r="OWW12" s="1"/>
      <c r="OWX12" s="1"/>
      <c r="OWY12" s="1"/>
      <c r="OWZ12" s="1"/>
      <c r="OXA12" s="1"/>
      <c r="OXB12" s="1"/>
      <c r="OXC12" s="1"/>
      <c r="OXD12" s="1"/>
      <c r="OXE12" s="1"/>
      <c r="OXF12" s="1"/>
      <c r="OXG12" s="1"/>
      <c r="OXH12" s="1"/>
      <c r="OXI12" s="1"/>
      <c r="OXJ12" s="1"/>
      <c r="OXK12" s="1"/>
      <c r="OXL12" s="1"/>
      <c r="OXM12" s="1"/>
      <c r="OXN12" s="1"/>
      <c r="OXO12" s="1"/>
      <c r="OXP12" s="1"/>
      <c r="OXQ12" s="1"/>
      <c r="OXR12" s="1"/>
      <c r="OXS12" s="1"/>
      <c r="OXT12" s="1"/>
      <c r="OXU12" s="1"/>
      <c r="OXV12" s="1"/>
      <c r="OXW12" s="1"/>
      <c r="OXX12" s="1"/>
      <c r="OXY12" s="1"/>
      <c r="OXZ12" s="1"/>
      <c r="OYA12" s="1"/>
      <c r="OYB12" s="1"/>
      <c r="OYC12" s="1"/>
      <c r="OYD12" s="1"/>
      <c r="OYE12" s="1"/>
      <c r="OYF12" s="1"/>
      <c r="OYG12" s="1"/>
      <c r="OYH12" s="1"/>
      <c r="OYI12" s="1"/>
      <c r="OYJ12" s="1"/>
      <c r="OYK12" s="1"/>
      <c r="OYL12" s="1"/>
      <c r="OYM12" s="1"/>
      <c r="OYN12" s="1"/>
      <c r="OYO12" s="1"/>
      <c r="OYP12" s="1"/>
      <c r="OYQ12" s="1"/>
      <c r="OYR12" s="1"/>
      <c r="OYS12" s="1"/>
      <c r="OYT12" s="1"/>
      <c r="OYU12" s="1"/>
      <c r="OYV12" s="1"/>
      <c r="OYW12" s="1"/>
      <c r="OYX12" s="1"/>
      <c r="OYY12" s="1"/>
      <c r="OYZ12" s="1"/>
      <c r="OZA12" s="1"/>
      <c r="OZB12" s="1"/>
      <c r="OZC12" s="1"/>
      <c r="OZD12" s="1"/>
      <c r="OZE12" s="1"/>
      <c r="OZF12" s="1"/>
      <c r="OZG12" s="1"/>
      <c r="OZH12" s="1"/>
      <c r="OZI12" s="1"/>
      <c r="OZJ12" s="1"/>
      <c r="OZK12" s="1"/>
      <c r="OZL12" s="1"/>
      <c r="OZM12" s="1"/>
      <c r="OZN12" s="1"/>
      <c r="OZO12" s="1"/>
      <c r="OZP12" s="1"/>
      <c r="OZQ12" s="1"/>
      <c r="OZR12" s="1"/>
      <c r="OZS12" s="1"/>
      <c r="OZT12" s="1"/>
      <c r="OZU12" s="1"/>
      <c r="OZV12" s="1"/>
      <c r="OZW12" s="1"/>
      <c r="OZX12" s="1"/>
      <c r="OZY12" s="1"/>
      <c r="OZZ12" s="1"/>
      <c r="PAA12" s="1"/>
      <c r="PAB12" s="1"/>
      <c r="PAC12" s="1"/>
      <c r="PAD12" s="1"/>
      <c r="PAE12" s="1"/>
      <c r="PAF12" s="1"/>
      <c r="PAG12" s="1"/>
      <c r="PAH12" s="1"/>
      <c r="PAI12" s="1"/>
      <c r="PAJ12" s="1"/>
      <c r="PAK12" s="1"/>
      <c r="PAL12" s="1"/>
      <c r="PAM12" s="1"/>
      <c r="PAN12" s="1"/>
      <c r="PAO12" s="1"/>
      <c r="PAP12" s="1"/>
      <c r="PAQ12" s="1"/>
      <c r="PAR12" s="1"/>
      <c r="PAS12" s="1"/>
      <c r="PAT12" s="1"/>
      <c r="PAU12" s="1"/>
      <c r="PAV12" s="1"/>
      <c r="PAW12" s="1"/>
      <c r="PAX12" s="1"/>
      <c r="PAY12" s="1"/>
      <c r="PAZ12" s="1"/>
      <c r="PBA12" s="1"/>
      <c r="PBB12" s="1"/>
      <c r="PBC12" s="1"/>
      <c r="PBD12" s="1"/>
      <c r="PBE12" s="1"/>
      <c r="PBF12" s="1"/>
      <c r="PBG12" s="1"/>
      <c r="PBH12" s="1"/>
      <c r="PBI12" s="1"/>
      <c r="PBJ12" s="1"/>
      <c r="PBK12" s="1"/>
      <c r="PBL12" s="1"/>
      <c r="PBM12" s="1"/>
      <c r="PBN12" s="1"/>
      <c r="PBO12" s="1"/>
      <c r="PBP12" s="1"/>
      <c r="PBQ12" s="1"/>
      <c r="PBR12" s="1"/>
      <c r="PBS12" s="1"/>
      <c r="PBT12" s="1"/>
      <c r="PBU12" s="1"/>
      <c r="PBV12" s="1"/>
      <c r="PBW12" s="1"/>
      <c r="PBX12" s="1"/>
      <c r="PBY12" s="1"/>
      <c r="PBZ12" s="1"/>
      <c r="PCA12" s="1"/>
      <c r="PCB12" s="1"/>
      <c r="PCC12" s="1"/>
      <c r="PCD12" s="1"/>
      <c r="PCE12" s="1"/>
      <c r="PCF12" s="1"/>
      <c r="PCG12" s="1"/>
      <c r="PCH12" s="1"/>
      <c r="PCI12" s="1"/>
      <c r="PCJ12" s="1"/>
      <c r="PCK12" s="1"/>
      <c r="PCL12" s="1"/>
      <c r="PCM12" s="1"/>
      <c r="PCN12" s="1"/>
      <c r="PCO12" s="1"/>
      <c r="PCP12" s="1"/>
      <c r="PCQ12" s="1"/>
      <c r="PCR12" s="1"/>
      <c r="PCS12" s="1"/>
      <c r="PCT12" s="1"/>
      <c r="PCU12" s="1"/>
      <c r="PCV12" s="1"/>
      <c r="PCW12" s="1"/>
      <c r="PCX12" s="1"/>
      <c r="PCY12" s="1"/>
      <c r="PCZ12" s="1"/>
      <c r="PDA12" s="1"/>
      <c r="PDB12" s="1"/>
      <c r="PDC12" s="1"/>
      <c r="PDD12" s="1"/>
      <c r="PDE12" s="1"/>
      <c r="PDF12" s="1"/>
      <c r="PDG12" s="1"/>
      <c r="PDH12" s="1"/>
      <c r="PDI12" s="1"/>
      <c r="PDJ12" s="1"/>
      <c r="PDK12" s="1"/>
      <c r="PDL12" s="1"/>
      <c r="PDM12" s="1"/>
      <c r="PDN12" s="1"/>
      <c r="PDO12" s="1"/>
      <c r="PDP12" s="1"/>
      <c r="PDQ12" s="1"/>
      <c r="PDR12" s="1"/>
      <c r="PDS12" s="1"/>
      <c r="PDT12" s="1"/>
      <c r="PDU12" s="1"/>
      <c r="PDV12" s="1"/>
      <c r="PDW12" s="1"/>
      <c r="PDX12" s="1"/>
      <c r="PDY12" s="1"/>
      <c r="PDZ12" s="1"/>
      <c r="PEA12" s="1"/>
      <c r="PEB12" s="1"/>
      <c r="PEC12" s="1"/>
      <c r="PED12" s="1"/>
      <c r="PEE12" s="1"/>
      <c r="PEF12" s="1"/>
      <c r="PEG12" s="1"/>
      <c r="PEH12" s="1"/>
      <c r="PEI12" s="1"/>
      <c r="PEJ12" s="1"/>
      <c r="PEK12" s="1"/>
      <c r="PEL12" s="1"/>
      <c r="PEM12" s="1"/>
      <c r="PEN12" s="1"/>
      <c r="PEO12" s="1"/>
      <c r="PEP12" s="1"/>
      <c r="PEQ12" s="1"/>
      <c r="PER12" s="1"/>
      <c r="PES12" s="1"/>
      <c r="PET12" s="1"/>
      <c r="PEU12" s="1"/>
      <c r="PEV12" s="1"/>
      <c r="PEW12" s="1"/>
      <c r="PEX12" s="1"/>
      <c r="PEY12" s="1"/>
      <c r="PEZ12" s="1"/>
      <c r="PFA12" s="1"/>
      <c r="PFB12" s="1"/>
      <c r="PFC12" s="1"/>
      <c r="PFD12" s="1"/>
      <c r="PFE12" s="1"/>
      <c r="PFF12" s="1"/>
      <c r="PFG12" s="1"/>
      <c r="PFH12" s="1"/>
      <c r="PFI12" s="1"/>
      <c r="PFJ12" s="1"/>
      <c r="PFK12" s="1"/>
      <c r="PFL12" s="1"/>
      <c r="PFM12" s="1"/>
      <c r="PFN12" s="1"/>
      <c r="PFO12" s="1"/>
      <c r="PFP12" s="1"/>
      <c r="PFQ12" s="1"/>
      <c r="PFR12" s="1"/>
      <c r="PFS12" s="1"/>
      <c r="PFT12" s="1"/>
      <c r="PFU12" s="1"/>
      <c r="PFV12" s="1"/>
      <c r="PFW12" s="1"/>
      <c r="PFX12" s="1"/>
      <c r="PFY12" s="1"/>
      <c r="PFZ12" s="1"/>
      <c r="PGA12" s="1"/>
      <c r="PGB12" s="1"/>
      <c r="PGC12" s="1"/>
      <c r="PGD12" s="1"/>
      <c r="PGE12" s="1"/>
      <c r="PGF12" s="1"/>
      <c r="PGG12" s="1"/>
      <c r="PGH12" s="1"/>
      <c r="PGI12" s="1"/>
      <c r="PGJ12" s="1"/>
      <c r="PGK12" s="1"/>
      <c r="PGL12" s="1"/>
      <c r="PGM12" s="1"/>
      <c r="PGN12" s="1"/>
      <c r="PGO12" s="1"/>
      <c r="PGP12" s="1"/>
      <c r="PGQ12" s="1"/>
      <c r="PGR12" s="1"/>
      <c r="PGS12" s="1"/>
      <c r="PGT12" s="1"/>
      <c r="PGU12" s="1"/>
      <c r="PGV12" s="1"/>
      <c r="PGW12" s="1"/>
      <c r="PGX12" s="1"/>
      <c r="PGY12" s="1"/>
      <c r="PGZ12" s="1"/>
      <c r="PHA12" s="1"/>
      <c r="PHB12" s="1"/>
      <c r="PHC12" s="1"/>
      <c r="PHD12" s="1"/>
      <c r="PHE12" s="1"/>
      <c r="PHF12" s="1"/>
      <c r="PHG12" s="1"/>
      <c r="PHH12" s="1"/>
      <c r="PHI12" s="1"/>
      <c r="PHJ12" s="1"/>
      <c r="PHK12" s="1"/>
      <c r="PHL12" s="1"/>
      <c r="PHM12" s="1"/>
      <c r="PHN12" s="1"/>
      <c r="PHO12" s="1"/>
      <c r="PHP12" s="1"/>
      <c r="PHQ12" s="1"/>
      <c r="PHR12" s="1"/>
      <c r="PHS12" s="1"/>
      <c r="PHT12" s="1"/>
      <c r="PHU12" s="1"/>
      <c r="PHV12" s="1"/>
      <c r="PHW12" s="1"/>
      <c r="PHX12" s="1"/>
      <c r="PHY12" s="1"/>
      <c r="PHZ12" s="1"/>
      <c r="PIA12" s="1"/>
      <c r="PIB12" s="1"/>
      <c r="PIC12" s="1"/>
      <c r="PID12" s="1"/>
      <c r="PIE12" s="1"/>
      <c r="PIF12" s="1"/>
      <c r="PIG12" s="1"/>
      <c r="PIH12" s="1"/>
      <c r="PII12" s="1"/>
      <c r="PIJ12" s="1"/>
      <c r="PIK12" s="1"/>
      <c r="PIL12" s="1"/>
      <c r="PIM12" s="1"/>
      <c r="PIN12" s="1"/>
      <c r="PIO12" s="1"/>
      <c r="PIP12" s="1"/>
      <c r="PIQ12" s="1"/>
      <c r="PIR12" s="1"/>
      <c r="PIS12" s="1"/>
      <c r="PIT12" s="1"/>
      <c r="PIU12" s="1"/>
      <c r="PIV12" s="1"/>
      <c r="PIW12" s="1"/>
      <c r="PIX12" s="1"/>
      <c r="PIY12" s="1"/>
      <c r="PIZ12" s="1"/>
      <c r="PJA12" s="1"/>
      <c r="PJB12" s="1"/>
      <c r="PJC12" s="1"/>
      <c r="PJD12" s="1"/>
      <c r="PJE12" s="1"/>
      <c r="PJF12" s="1"/>
      <c r="PJG12" s="1"/>
      <c r="PJH12" s="1"/>
      <c r="PJI12" s="1"/>
      <c r="PJJ12" s="1"/>
      <c r="PJK12" s="1"/>
      <c r="PJL12" s="1"/>
      <c r="PJM12" s="1"/>
      <c r="PJN12" s="1"/>
      <c r="PJO12" s="1"/>
      <c r="PJP12" s="1"/>
      <c r="PJQ12" s="1"/>
      <c r="PJR12" s="1"/>
      <c r="PJS12" s="1"/>
      <c r="PJT12" s="1"/>
      <c r="PJU12" s="1"/>
      <c r="PJV12" s="1"/>
      <c r="PJW12" s="1"/>
      <c r="PJX12" s="1"/>
      <c r="PJY12" s="1"/>
      <c r="PJZ12" s="1"/>
      <c r="PKA12" s="1"/>
      <c r="PKB12" s="1"/>
      <c r="PKC12" s="1"/>
      <c r="PKD12" s="1"/>
      <c r="PKE12" s="1"/>
      <c r="PKF12" s="1"/>
      <c r="PKG12" s="1"/>
      <c r="PKH12" s="1"/>
      <c r="PKI12" s="1"/>
      <c r="PKJ12" s="1"/>
      <c r="PKK12" s="1"/>
      <c r="PKL12" s="1"/>
      <c r="PKM12" s="1"/>
      <c r="PKN12" s="1"/>
      <c r="PKO12" s="1"/>
      <c r="PKP12" s="1"/>
      <c r="PKQ12" s="1"/>
      <c r="PKR12" s="1"/>
      <c r="PKS12" s="1"/>
      <c r="PKT12" s="1"/>
      <c r="PKU12" s="1"/>
      <c r="PKV12" s="1"/>
      <c r="PKW12" s="1"/>
      <c r="PKX12" s="1"/>
      <c r="PKY12" s="1"/>
      <c r="PKZ12" s="1"/>
      <c r="PLA12" s="1"/>
      <c r="PLB12" s="1"/>
      <c r="PLC12" s="1"/>
      <c r="PLD12" s="1"/>
      <c r="PLE12" s="1"/>
      <c r="PLF12" s="1"/>
      <c r="PLG12" s="1"/>
      <c r="PLH12" s="1"/>
      <c r="PLI12" s="1"/>
      <c r="PLJ12" s="1"/>
      <c r="PLK12" s="1"/>
      <c r="PLL12" s="1"/>
      <c r="PLM12" s="1"/>
      <c r="PLN12" s="1"/>
      <c r="PLO12" s="1"/>
      <c r="PLP12" s="1"/>
      <c r="PLQ12" s="1"/>
      <c r="PLR12" s="1"/>
      <c r="PLS12" s="1"/>
      <c r="PLT12" s="1"/>
      <c r="PLU12" s="1"/>
      <c r="PLV12" s="1"/>
      <c r="PLW12" s="1"/>
      <c r="PLX12" s="1"/>
      <c r="PLY12" s="1"/>
      <c r="PLZ12" s="1"/>
      <c r="PMA12" s="1"/>
      <c r="PMB12" s="1"/>
      <c r="PMC12" s="1"/>
      <c r="PMD12" s="1"/>
      <c r="PME12" s="1"/>
      <c r="PMF12" s="1"/>
      <c r="PMG12" s="1"/>
      <c r="PMH12" s="1"/>
      <c r="PMI12" s="1"/>
      <c r="PMJ12" s="1"/>
      <c r="PMK12" s="1"/>
      <c r="PML12" s="1"/>
      <c r="PMM12" s="1"/>
      <c r="PMN12" s="1"/>
      <c r="PMO12" s="1"/>
      <c r="PMP12" s="1"/>
      <c r="PMQ12" s="1"/>
      <c r="PMR12" s="1"/>
      <c r="PMS12" s="1"/>
      <c r="PMT12" s="1"/>
      <c r="PMU12" s="1"/>
      <c r="PMV12" s="1"/>
      <c r="PMW12" s="1"/>
      <c r="PMX12" s="1"/>
      <c r="PMY12" s="1"/>
      <c r="PMZ12" s="1"/>
      <c r="PNA12" s="1"/>
      <c r="PNB12" s="1"/>
      <c r="PNC12" s="1"/>
      <c r="PND12" s="1"/>
      <c r="PNE12" s="1"/>
      <c r="PNF12" s="1"/>
      <c r="PNG12" s="1"/>
      <c r="PNH12" s="1"/>
      <c r="PNI12" s="1"/>
      <c r="PNJ12" s="1"/>
      <c r="PNK12" s="1"/>
      <c r="PNL12" s="1"/>
      <c r="PNM12" s="1"/>
      <c r="PNN12" s="1"/>
      <c r="PNO12" s="1"/>
      <c r="PNP12" s="1"/>
      <c r="PNQ12" s="1"/>
      <c r="PNR12" s="1"/>
      <c r="PNS12" s="1"/>
      <c r="PNT12" s="1"/>
      <c r="PNU12" s="1"/>
      <c r="PNV12" s="1"/>
      <c r="PNW12" s="1"/>
      <c r="PNX12" s="1"/>
      <c r="PNY12" s="1"/>
      <c r="PNZ12" s="1"/>
      <c r="POA12" s="1"/>
      <c r="POB12" s="1"/>
      <c r="POC12" s="1"/>
      <c r="POD12" s="1"/>
      <c r="POE12" s="1"/>
      <c r="POF12" s="1"/>
      <c r="POG12" s="1"/>
      <c r="POH12" s="1"/>
      <c r="POI12" s="1"/>
      <c r="POJ12" s="1"/>
      <c r="POK12" s="1"/>
      <c r="POL12" s="1"/>
      <c r="POM12" s="1"/>
      <c r="PON12" s="1"/>
      <c r="POO12" s="1"/>
      <c r="POP12" s="1"/>
      <c r="POQ12" s="1"/>
      <c r="POR12" s="1"/>
      <c r="POS12" s="1"/>
      <c r="POT12" s="1"/>
      <c r="POU12" s="1"/>
      <c r="POV12" s="1"/>
      <c r="POW12" s="1"/>
      <c r="POX12" s="1"/>
      <c r="POY12" s="1"/>
      <c r="POZ12" s="1"/>
      <c r="PPA12" s="1"/>
      <c r="PPB12" s="1"/>
      <c r="PPC12" s="1"/>
      <c r="PPD12" s="1"/>
      <c r="PPE12" s="1"/>
      <c r="PPF12" s="1"/>
      <c r="PPG12" s="1"/>
      <c r="PPH12" s="1"/>
      <c r="PPI12" s="1"/>
      <c r="PPJ12" s="1"/>
      <c r="PPK12" s="1"/>
      <c r="PPL12" s="1"/>
      <c r="PPM12" s="1"/>
      <c r="PPN12" s="1"/>
      <c r="PPO12" s="1"/>
      <c r="PPP12" s="1"/>
      <c r="PPQ12" s="1"/>
      <c r="PPR12" s="1"/>
      <c r="PPS12" s="1"/>
      <c r="PPT12" s="1"/>
      <c r="PPU12" s="1"/>
      <c r="PPV12" s="1"/>
      <c r="PPW12" s="1"/>
      <c r="PPX12" s="1"/>
      <c r="PPY12" s="1"/>
      <c r="PPZ12" s="1"/>
      <c r="PQA12" s="1"/>
      <c r="PQB12" s="1"/>
      <c r="PQC12" s="1"/>
      <c r="PQD12" s="1"/>
      <c r="PQE12" s="1"/>
      <c r="PQF12" s="1"/>
      <c r="PQG12" s="1"/>
      <c r="PQH12" s="1"/>
      <c r="PQI12" s="1"/>
      <c r="PQJ12" s="1"/>
      <c r="PQK12" s="1"/>
      <c r="PQL12" s="1"/>
      <c r="PQM12" s="1"/>
      <c r="PQN12" s="1"/>
      <c r="PQO12" s="1"/>
      <c r="PQP12" s="1"/>
      <c r="PQQ12" s="1"/>
      <c r="PQR12" s="1"/>
      <c r="PQS12" s="1"/>
      <c r="PQT12" s="1"/>
      <c r="PQU12" s="1"/>
      <c r="PQV12" s="1"/>
      <c r="PQW12" s="1"/>
      <c r="PQX12" s="1"/>
      <c r="PQY12" s="1"/>
      <c r="PQZ12" s="1"/>
      <c r="PRA12" s="1"/>
      <c r="PRB12" s="1"/>
      <c r="PRC12" s="1"/>
      <c r="PRD12" s="1"/>
      <c r="PRE12" s="1"/>
      <c r="PRF12" s="1"/>
      <c r="PRG12" s="1"/>
      <c r="PRH12" s="1"/>
      <c r="PRI12" s="1"/>
      <c r="PRJ12" s="1"/>
      <c r="PRK12" s="1"/>
      <c r="PRL12" s="1"/>
      <c r="PRM12" s="1"/>
      <c r="PRN12" s="1"/>
      <c r="PRO12" s="1"/>
      <c r="PRP12" s="1"/>
      <c r="PRQ12" s="1"/>
      <c r="PRR12" s="1"/>
      <c r="PRS12" s="1"/>
      <c r="PRT12" s="1"/>
      <c r="PRU12" s="1"/>
      <c r="PRV12" s="1"/>
      <c r="PRW12" s="1"/>
      <c r="PRX12" s="1"/>
      <c r="PRY12" s="1"/>
      <c r="PRZ12" s="1"/>
      <c r="PSA12" s="1"/>
      <c r="PSB12" s="1"/>
      <c r="PSC12" s="1"/>
      <c r="PSD12" s="1"/>
      <c r="PSE12" s="1"/>
      <c r="PSF12" s="1"/>
      <c r="PSG12" s="1"/>
      <c r="PSH12" s="1"/>
      <c r="PSI12" s="1"/>
      <c r="PSJ12" s="1"/>
      <c r="PSK12" s="1"/>
      <c r="PSL12" s="1"/>
      <c r="PSM12" s="1"/>
      <c r="PSN12" s="1"/>
      <c r="PSO12" s="1"/>
      <c r="PSP12" s="1"/>
      <c r="PSQ12" s="1"/>
      <c r="PSR12" s="1"/>
      <c r="PSS12" s="1"/>
      <c r="PST12" s="1"/>
      <c r="PSU12" s="1"/>
      <c r="PSV12" s="1"/>
      <c r="PSW12" s="1"/>
      <c r="PSX12" s="1"/>
      <c r="PSY12" s="1"/>
      <c r="PSZ12" s="1"/>
      <c r="PTA12" s="1"/>
      <c r="PTB12" s="1"/>
      <c r="PTC12" s="1"/>
      <c r="PTD12" s="1"/>
      <c r="PTE12" s="1"/>
      <c r="PTF12" s="1"/>
      <c r="PTG12" s="1"/>
      <c r="PTH12" s="1"/>
      <c r="PTI12" s="1"/>
      <c r="PTJ12" s="1"/>
      <c r="PTK12" s="1"/>
      <c r="PTL12" s="1"/>
      <c r="PTM12" s="1"/>
      <c r="PTN12" s="1"/>
      <c r="PTO12" s="1"/>
      <c r="PTP12" s="1"/>
      <c r="PTQ12" s="1"/>
      <c r="PTR12" s="1"/>
      <c r="PTS12" s="1"/>
      <c r="PTT12" s="1"/>
      <c r="PTU12" s="1"/>
      <c r="PTV12" s="1"/>
      <c r="PTW12" s="1"/>
      <c r="PTX12" s="1"/>
      <c r="PTY12" s="1"/>
      <c r="PTZ12" s="1"/>
      <c r="PUA12" s="1"/>
      <c r="PUB12" s="1"/>
      <c r="PUC12" s="1"/>
      <c r="PUD12" s="1"/>
      <c r="PUE12" s="1"/>
      <c r="PUF12" s="1"/>
      <c r="PUG12" s="1"/>
      <c r="PUH12" s="1"/>
      <c r="PUI12" s="1"/>
      <c r="PUJ12" s="1"/>
      <c r="PUK12" s="1"/>
      <c r="PUL12" s="1"/>
      <c r="PUM12" s="1"/>
      <c r="PUN12" s="1"/>
      <c r="PUO12" s="1"/>
      <c r="PUP12" s="1"/>
      <c r="PUQ12" s="1"/>
      <c r="PUR12" s="1"/>
      <c r="PUS12" s="1"/>
      <c r="PUT12" s="1"/>
      <c r="PUU12" s="1"/>
      <c r="PUV12" s="1"/>
      <c r="PUW12" s="1"/>
      <c r="PUX12" s="1"/>
      <c r="PUY12" s="1"/>
      <c r="PUZ12" s="1"/>
      <c r="PVA12" s="1"/>
      <c r="PVB12" s="1"/>
      <c r="PVC12" s="1"/>
      <c r="PVD12" s="1"/>
      <c r="PVE12" s="1"/>
      <c r="PVF12" s="1"/>
      <c r="PVG12" s="1"/>
      <c r="PVH12" s="1"/>
      <c r="PVI12" s="1"/>
      <c r="PVJ12" s="1"/>
      <c r="PVK12" s="1"/>
      <c r="PVL12" s="1"/>
      <c r="PVM12" s="1"/>
      <c r="PVN12" s="1"/>
      <c r="PVO12" s="1"/>
      <c r="PVP12" s="1"/>
      <c r="PVQ12" s="1"/>
      <c r="PVR12" s="1"/>
      <c r="PVS12" s="1"/>
      <c r="PVT12" s="1"/>
      <c r="PVU12" s="1"/>
      <c r="PVV12" s="1"/>
      <c r="PVW12" s="1"/>
      <c r="PVX12" s="1"/>
      <c r="PVY12" s="1"/>
      <c r="PVZ12" s="1"/>
      <c r="PWA12" s="1"/>
      <c r="PWB12" s="1"/>
      <c r="PWC12" s="1"/>
      <c r="PWD12" s="1"/>
      <c r="PWE12" s="1"/>
      <c r="PWF12" s="1"/>
      <c r="PWG12" s="1"/>
      <c r="PWH12" s="1"/>
      <c r="PWI12" s="1"/>
      <c r="PWJ12" s="1"/>
      <c r="PWK12" s="1"/>
      <c r="PWL12" s="1"/>
      <c r="PWM12" s="1"/>
      <c r="PWN12" s="1"/>
      <c r="PWO12" s="1"/>
      <c r="PWP12" s="1"/>
      <c r="PWQ12" s="1"/>
      <c r="PWR12" s="1"/>
      <c r="PWS12" s="1"/>
      <c r="PWT12" s="1"/>
      <c r="PWU12" s="1"/>
      <c r="PWV12" s="1"/>
      <c r="PWW12" s="1"/>
      <c r="PWX12" s="1"/>
      <c r="PWY12" s="1"/>
      <c r="PWZ12" s="1"/>
      <c r="PXA12" s="1"/>
      <c r="PXB12" s="1"/>
      <c r="PXC12" s="1"/>
      <c r="PXD12" s="1"/>
      <c r="PXE12" s="1"/>
      <c r="PXF12" s="1"/>
      <c r="PXG12" s="1"/>
      <c r="PXH12" s="1"/>
      <c r="PXI12" s="1"/>
      <c r="PXJ12" s="1"/>
      <c r="PXK12" s="1"/>
      <c r="PXL12" s="1"/>
      <c r="PXM12" s="1"/>
      <c r="PXN12" s="1"/>
      <c r="PXO12" s="1"/>
      <c r="PXP12" s="1"/>
      <c r="PXQ12" s="1"/>
      <c r="PXR12" s="1"/>
      <c r="PXS12" s="1"/>
      <c r="PXT12" s="1"/>
      <c r="PXU12" s="1"/>
      <c r="PXV12" s="1"/>
      <c r="PXW12" s="1"/>
      <c r="PXX12" s="1"/>
      <c r="PXY12" s="1"/>
      <c r="PXZ12" s="1"/>
      <c r="PYA12" s="1"/>
      <c r="PYB12" s="1"/>
      <c r="PYC12" s="1"/>
      <c r="PYD12" s="1"/>
      <c r="PYE12" s="1"/>
      <c r="PYF12" s="1"/>
      <c r="PYG12" s="1"/>
      <c r="PYH12" s="1"/>
      <c r="PYI12" s="1"/>
      <c r="PYJ12" s="1"/>
      <c r="PYK12" s="1"/>
      <c r="PYL12" s="1"/>
      <c r="PYM12" s="1"/>
      <c r="PYN12" s="1"/>
      <c r="PYO12" s="1"/>
      <c r="PYP12" s="1"/>
      <c r="PYQ12" s="1"/>
      <c r="PYR12" s="1"/>
      <c r="PYS12" s="1"/>
      <c r="PYT12" s="1"/>
      <c r="PYU12" s="1"/>
      <c r="PYV12" s="1"/>
      <c r="PYW12" s="1"/>
      <c r="PYX12" s="1"/>
      <c r="PYY12" s="1"/>
      <c r="PYZ12" s="1"/>
      <c r="PZA12" s="1"/>
      <c r="PZB12" s="1"/>
      <c r="PZC12" s="1"/>
      <c r="PZD12" s="1"/>
      <c r="PZE12" s="1"/>
      <c r="PZF12" s="1"/>
      <c r="PZG12" s="1"/>
      <c r="PZH12" s="1"/>
      <c r="PZI12" s="1"/>
      <c r="PZJ12" s="1"/>
      <c r="PZK12" s="1"/>
      <c r="PZL12" s="1"/>
      <c r="PZM12" s="1"/>
      <c r="PZN12" s="1"/>
      <c r="PZO12" s="1"/>
      <c r="PZP12" s="1"/>
      <c r="PZQ12" s="1"/>
      <c r="PZR12" s="1"/>
      <c r="PZS12" s="1"/>
      <c r="PZT12" s="1"/>
      <c r="PZU12" s="1"/>
      <c r="PZV12" s="1"/>
      <c r="PZW12" s="1"/>
      <c r="PZX12" s="1"/>
      <c r="PZY12" s="1"/>
      <c r="PZZ12" s="1"/>
      <c r="QAA12" s="1"/>
      <c r="QAB12" s="1"/>
      <c r="QAC12" s="1"/>
      <c r="QAD12" s="1"/>
      <c r="QAE12" s="1"/>
      <c r="QAF12" s="1"/>
      <c r="QAG12" s="1"/>
      <c r="QAH12" s="1"/>
      <c r="QAI12" s="1"/>
      <c r="QAJ12" s="1"/>
      <c r="QAK12" s="1"/>
      <c r="QAL12" s="1"/>
      <c r="QAM12" s="1"/>
      <c r="QAN12" s="1"/>
      <c r="QAO12" s="1"/>
      <c r="QAP12" s="1"/>
      <c r="QAQ12" s="1"/>
      <c r="QAR12" s="1"/>
      <c r="QAS12" s="1"/>
      <c r="QAT12" s="1"/>
      <c r="QAU12" s="1"/>
      <c r="QAV12" s="1"/>
      <c r="QAW12" s="1"/>
      <c r="QAX12" s="1"/>
      <c r="QAY12" s="1"/>
      <c r="QAZ12" s="1"/>
      <c r="QBA12" s="1"/>
      <c r="QBB12" s="1"/>
      <c r="QBC12" s="1"/>
      <c r="QBD12" s="1"/>
      <c r="QBE12" s="1"/>
      <c r="QBF12" s="1"/>
      <c r="QBG12" s="1"/>
      <c r="QBH12" s="1"/>
      <c r="QBI12" s="1"/>
      <c r="QBJ12" s="1"/>
      <c r="QBK12" s="1"/>
      <c r="QBL12" s="1"/>
      <c r="QBM12" s="1"/>
      <c r="QBN12" s="1"/>
      <c r="QBO12" s="1"/>
      <c r="QBP12" s="1"/>
      <c r="QBQ12" s="1"/>
      <c r="QBR12" s="1"/>
      <c r="QBS12" s="1"/>
      <c r="QBT12" s="1"/>
      <c r="QBU12" s="1"/>
      <c r="QBV12" s="1"/>
      <c r="QBW12" s="1"/>
      <c r="QBX12" s="1"/>
      <c r="QBY12" s="1"/>
      <c r="QBZ12" s="1"/>
      <c r="QCA12" s="1"/>
      <c r="QCB12" s="1"/>
      <c r="QCC12" s="1"/>
      <c r="QCD12" s="1"/>
      <c r="QCE12" s="1"/>
      <c r="QCF12" s="1"/>
      <c r="QCG12" s="1"/>
      <c r="QCH12" s="1"/>
      <c r="QCI12" s="1"/>
      <c r="QCJ12" s="1"/>
      <c r="QCK12" s="1"/>
      <c r="QCL12" s="1"/>
      <c r="QCM12" s="1"/>
      <c r="QCN12" s="1"/>
      <c r="QCO12" s="1"/>
      <c r="QCP12" s="1"/>
      <c r="QCQ12" s="1"/>
      <c r="QCR12" s="1"/>
      <c r="QCS12" s="1"/>
      <c r="QCT12" s="1"/>
      <c r="QCU12" s="1"/>
      <c r="QCV12" s="1"/>
      <c r="QCW12" s="1"/>
      <c r="QCX12" s="1"/>
      <c r="QCY12" s="1"/>
      <c r="QCZ12" s="1"/>
      <c r="QDA12" s="1"/>
      <c r="QDB12" s="1"/>
      <c r="QDC12" s="1"/>
      <c r="QDD12" s="1"/>
      <c r="QDE12" s="1"/>
      <c r="QDF12" s="1"/>
      <c r="QDG12" s="1"/>
      <c r="QDH12" s="1"/>
      <c r="QDI12" s="1"/>
      <c r="QDJ12" s="1"/>
      <c r="QDK12" s="1"/>
      <c r="QDL12" s="1"/>
      <c r="QDM12" s="1"/>
      <c r="QDN12" s="1"/>
      <c r="QDO12" s="1"/>
      <c r="QDP12" s="1"/>
      <c r="QDQ12" s="1"/>
      <c r="QDR12" s="1"/>
      <c r="QDS12" s="1"/>
      <c r="QDT12" s="1"/>
      <c r="QDU12" s="1"/>
      <c r="QDV12" s="1"/>
      <c r="QDW12" s="1"/>
      <c r="QDX12" s="1"/>
      <c r="QDY12" s="1"/>
      <c r="QDZ12" s="1"/>
      <c r="QEA12" s="1"/>
      <c r="QEB12" s="1"/>
      <c r="QEC12" s="1"/>
      <c r="QED12" s="1"/>
      <c r="QEE12" s="1"/>
      <c r="QEF12" s="1"/>
      <c r="QEG12" s="1"/>
      <c r="QEH12" s="1"/>
      <c r="QEI12" s="1"/>
      <c r="QEJ12" s="1"/>
      <c r="QEK12" s="1"/>
      <c r="QEL12" s="1"/>
      <c r="QEM12" s="1"/>
      <c r="QEN12" s="1"/>
      <c r="QEO12" s="1"/>
      <c r="QEP12" s="1"/>
      <c r="QEQ12" s="1"/>
      <c r="QER12" s="1"/>
      <c r="QES12" s="1"/>
      <c r="QET12" s="1"/>
      <c r="QEU12" s="1"/>
      <c r="QEV12" s="1"/>
      <c r="QEW12" s="1"/>
      <c r="QEX12" s="1"/>
      <c r="QEY12" s="1"/>
      <c r="QEZ12" s="1"/>
      <c r="QFA12" s="1"/>
      <c r="QFB12" s="1"/>
      <c r="QFC12" s="1"/>
      <c r="QFD12" s="1"/>
      <c r="QFE12" s="1"/>
      <c r="QFF12" s="1"/>
      <c r="QFG12" s="1"/>
      <c r="QFH12" s="1"/>
      <c r="QFI12" s="1"/>
      <c r="QFJ12" s="1"/>
      <c r="QFK12" s="1"/>
      <c r="QFL12" s="1"/>
      <c r="QFM12" s="1"/>
      <c r="QFN12" s="1"/>
      <c r="QFO12" s="1"/>
      <c r="QFP12" s="1"/>
      <c r="QFQ12" s="1"/>
      <c r="QFR12" s="1"/>
      <c r="QFS12" s="1"/>
      <c r="QFT12" s="1"/>
      <c r="QFU12" s="1"/>
      <c r="QFV12" s="1"/>
      <c r="QFW12" s="1"/>
      <c r="QFX12" s="1"/>
      <c r="QFY12" s="1"/>
      <c r="QFZ12" s="1"/>
      <c r="QGA12" s="1"/>
      <c r="QGB12" s="1"/>
      <c r="QGC12" s="1"/>
      <c r="QGD12" s="1"/>
      <c r="QGE12" s="1"/>
      <c r="QGF12" s="1"/>
      <c r="QGG12" s="1"/>
      <c r="QGH12" s="1"/>
      <c r="QGI12" s="1"/>
      <c r="QGJ12" s="1"/>
      <c r="QGK12" s="1"/>
      <c r="QGL12" s="1"/>
      <c r="QGM12" s="1"/>
      <c r="QGN12" s="1"/>
      <c r="QGO12" s="1"/>
      <c r="QGP12" s="1"/>
      <c r="QGQ12" s="1"/>
      <c r="QGR12" s="1"/>
      <c r="QGS12" s="1"/>
      <c r="QGT12" s="1"/>
      <c r="QGU12" s="1"/>
      <c r="QGV12" s="1"/>
      <c r="QGW12" s="1"/>
      <c r="QGX12" s="1"/>
      <c r="QGY12" s="1"/>
      <c r="QGZ12" s="1"/>
      <c r="QHA12" s="1"/>
      <c r="QHB12" s="1"/>
      <c r="QHC12" s="1"/>
      <c r="QHD12" s="1"/>
      <c r="QHE12" s="1"/>
      <c r="QHF12" s="1"/>
      <c r="QHG12" s="1"/>
      <c r="QHH12" s="1"/>
      <c r="QHI12" s="1"/>
      <c r="QHJ12" s="1"/>
      <c r="QHK12" s="1"/>
      <c r="QHL12" s="1"/>
      <c r="QHM12" s="1"/>
      <c r="QHN12" s="1"/>
      <c r="QHO12" s="1"/>
      <c r="QHP12" s="1"/>
      <c r="QHQ12" s="1"/>
      <c r="QHR12" s="1"/>
      <c r="QHS12" s="1"/>
      <c r="QHT12" s="1"/>
      <c r="QHU12" s="1"/>
      <c r="QHV12" s="1"/>
      <c r="QHW12" s="1"/>
      <c r="QHX12" s="1"/>
      <c r="QHY12" s="1"/>
      <c r="QHZ12" s="1"/>
      <c r="QIA12" s="1"/>
      <c r="QIB12" s="1"/>
      <c r="QIC12" s="1"/>
      <c r="QID12" s="1"/>
      <c r="QIE12" s="1"/>
      <c r="QIF12" s="1"/>
      <c r="QIG12" s="1"/>
      <c r="QIH12" s="1"/>
      <c r="QII12" s="1"/>
      <c r="QIJ12" s="1"/>
      <c r="QIK12" s="1"/>
      <c r="QIL12" s="1"/>
      <c r="QIM12" s="1"/>
      <c r="QIN12" s="1"/>
      <c r="QIO12" s="1"/>
      <c r="QIP12" s="1"/>
      <c r="QIQ12" s="1"/>
      <c r="QIR12" s="1"/>
      <c r="QIS12" s="1"/>
      <c r="QIT12" s="1"/>
      <c r="QIU12" s="1"/>
      <c r="QIV12" s="1"/>
      <c r="QIW12" s="1"/>
      <c r="QIX12" s="1"/>
      <c r="QIY12" s="1"/>
      <c r="QIZ12" s="1"/>
      <c r="QJA12" s="1"/>
      <c r="QJB12" s="1"/>
      <c r="QJC12" s="1"/>
      <c r="QJD12" s="1"/>
      <c r="QJE12" s="1"/>
      <c r="QJF12" s="1"/>
      <c r="QJG12" s="1"/>
      <c r="QJH12" s="1"/>
      <c r="QJI12" s="1"/>
      <c r="QJJ12" s="1"/>
      <c r="QJK12" s="1"/>
      <c r="QJL12" s="1"/>
      <c r="QJM12" s="1"/>
      <c r="QJN12" s="1"/>
      <c r="QJO12" s="1"/>
      <c r="QJP12" s="1"/>
      <c r="QJQ12" s="1"/>
      <c r="QJR12" s="1"/>
      <c r="QJS12" s="1"/>
      <c r="QJT12" s="1"/>
      <c r="QJU12" s="1"/>
      <c r="QJV12" s="1"/>
      <c r="QJW12" s="1"/>
      <c r="QJX12" s="1"/>
      <c r="QJY12" s="1"/>
      <c r="QJZ12" s="1"/>
      <c r="QKA12" s="1"/>
      <c r="QKB12" s="1"/>
      <c r="QKC12" s="1"/>
      <c r="QKD12" s="1"/>
      <c r="QKE12" s="1"/>
      <c r="QKF12" s="1"/>
      <c r="QKG12" s="1"/>
      <c r="QKH12" s="1"/>
      <c r="QKI12" s="1"/>
      <c r="QKJ12" s="1"/>
      <c r="QKK12" s="1"/>
      <c r="QKL12" s="1"/>
      <c r="QKM12" s="1"/>
      <c r="QKN12" s="1"/>
      <c r="QKO12" s="1"/>
      <c r="QKP12" s="1"/>
      <c r="QKQ12" s="1"/>
      <c r="QKR12" s="1"/>
      <c r="QKS12" s="1"/>
      <c r="QKT12" s="1"/>
      <c r="QKU12" s="1"/>
      <c r="QKV12" s="1"/>
      <c r="QKW12" s="1"/>
      <c r="QKX12" s="1"/>
      <c r="QKY12" s="1"/>
      <c r="QKZ12" s="1"/>
      <c r="QLA12" s="1"/>
      <c r="QLB12" s="1"/>
      <c r="QLC12" s="1"/>
      <c r="QLD12" s="1"/>
      <c r="QLE12" s="1"/>
      <c r="QLF12" s="1"/>
      <c r="QLG12" s="1"/>
      <c r="QLH12" s="1"/>
      <c r="QLI12" s="1"/>
      <c r="QLJ12" s="1"/>
      <c r="QLK12" s="1"/>
      <c r="QLL12" s="1"/>
      <c r="QLM12" s="1"/>
      <c r="QLN12" s="1"/>
      <c r="QLO12" s="1"/>
      <c r="QLP12" s="1"/>
      <c r="QLQ12" s="1"/>
      <c r="QLR12" s="1"/>
      <c r="QLS12" s="1"/>
      <c r="QLT12" s="1"/>
      <c r="QLU12" s="1"/>
      <c r="QLV12" s="1"/>
      <c r="QLW12" s="1"/>
      <c r="QLX12" s="1"/>
      <c r="QLY12" s="1"/>
      <c r="QLZ12" s="1"/>
      <c r="QMA12" s="1"/>
      <c r="QMB12" s="1"/>
      <c r="QMC12" s="1"/>
      <c r="QMD12" s="1"/>
      <c r="QME12" s="1"/>
      <c r="QMF12" s="1"/>
      <c r="QMG12" s="1"/>
      <c r="QMH12" s="1"/>
      <c r="QMI12" s="1"/>
      <c r="QMJ12" s="1"/>
      <c r="QMK12" s="1"/>
      <c r="QML12" s="1"/>
      <c r="QMM12" s="1"/>
      <c r="QMN12" s="1"/>
      <c r="QMO12" s="1"/>
      <c r="QMP12" s="1"/>
      <c r="QMQ12" s="1"/>
      <c r="QMR12" s="1"/>
      <c r="QMS12" s="1"/>
      <c r="QMT12" s="1"/>
      <c r="QMU12" s="1"/>
      <c r="QMV12" s="1"/>
      <c r="QMW12" s="1"/>
      <c r="QMX12" s="1"/>
      <c r="QMY12" s="1"/>
      <c r="QMZ12" s="1"/>
      <c r="QNA12" s="1"/>
      <c r="QNB12" s="1"/>
      <c r="QNC12" s="1"/>
      <c r="QND12" s="1"/>
      <c r="QNE12" s="1"/>
      <c r="QNF12" s="1"/>
      <c r="QNG12" s="1"/>
      <c r="QNH12" s="1"/>
      <c r="QNI12" s="1"/>
      <c r="QNJ12" s="1"/>
      <c r="QNK12" s="1"/>
      <c r="QNL12" s="1"/>
      <c r="QNM12" s="1"/>
      <c r="QNN12" s="1"/>
      <c r="QNO12" s="1"/>
      <c r="QNP12" s="1"/>
      <c r="QNQ12" s="1"/>
      <c r="QNR12" s="1"/>
      <c r="QNS12" s="1"/>
      <c r="QNT12" s="1"/>
      <c r="QNU12" s="1"/>
      <c r="QNV12" s="1"/>
      <c r="QNW12" s="1"/>
      <c r="QNX12" s="1"/>
      <c r="QNY12" s="1"/>
      <c r="QNZ12" s="1"/>
      <c r="QOA12" s="1"/>
      <c r="QOB12" s="1"/>
      <c r="QOC12" s="1"/>
      <c r="QOD12" s="1"/>
      <c r="QOE12" s="1"/>
      <c r="QOF12" s="1"/>
      <c r="QOG12" s="1"/>
      <c r="QOH12" s="1"/>
      <c r="QOI12" s="1"/>
      <c r="QOJ12" s="1"/>
      <c r="QOK12" s="1"/>
      <c r="QOL12" s="1"/>
      <c r="QOM12" s="1"/>
      <c r="QON12" s="1"/>
      <c r="QOO12" s="1"/>
      <c r="QOP12" s="1"/>
      <c r="QOQ12" s="1"/>
      <c r="QOR12" s="1"/>
      <c r="QOS12" s="1"/>
      <c r="QOT12" s="1"/>
      <c r="QOU12" s="1"/>
      <c r="QOV12" s="1"/>
      <c r="QOW12" s="1"/>
      <c r="QOX12" s="1"/>
      <c r="QOY12" s="1"/>
      <c r="QOZ12" s="1"/>
      <c r="QPA12" s="1"/>
      <c r="QPB12" s="1"/>
      <c r="QPC12" s="1"/>
      <c r="QPD12" s="1"/>
      <c r="QPE12" s="1"/>
      <c r="QPF12" s="1"/>
      <c r="QPG12" s="1"/>
      <c r="QPH12" s="1"/>
      <c r="QPI12" s="1"/>
      <c r="QPJ12" s="1"/>
      <c r="QPK12" s="1"/>
      <c r="QPL12" s="1"/>
      <c r="QPM12" s="1"/>
      <c r="QPN12" s="1"/>
      <c r="QPO12" s="1"/>
      <c r="QPP12" s="1"/>
      <c r="QPQ12" s="1"/>
      <c r="QPR12" s="1"/>
      <c r="QPS12" s="1"/>
      <c r="QPT12" s="1"/>
      <c r="QPU12" s="1"/>
      <c r="QPV12" s="1"/>
      <c r="QPW12" s="1"/>
      <c r="QPX12" s="1"/>
      <c r="QPY12" s="1"/>
      <c r="QPZ12" s="1"/>
      <c r="QQA12" s="1"/>
      <c r="QQB12" s="1"/>
      <c r="QQC12" s="1"/>
      <c r="QQD12" s="1"/>
      <c r="QQE12" s="1"/>
      <c r="QQF12" s="1"/>
      <c r="QQG12" s="1"/>
      <c r="QQH12" s="1"/>
      <c r="QQI12" s="1"/>
      <c r="QQJ12" s="1"/>
      <c r="QQK12" s="1"/>
      <c r="QQL12" s="1"/>
      <c r="QQM12" s="1"/>
      <c r="QQN12" s="1"/>
      <c r="QQO12" s="1"/>
      <c r="QQP12" s="1"/>
      <c r="QQQ12" s="1"/>
      <c r="QQR12" s="1"/>
      <c r="QQS12" s="1"/>
      <c r="QQT12" s="1"/>
      <c r="QQU12" s="1"/>
      <c r="QQV12" s="1"/>
      <c r="QQW12" s="1"/>
      <c r="QQX12" s="1"/>
      <c r="QQY12" s="1"/>
      <c r="QQZ12" s="1"/>
      <c r="QRA12" s="1"/>
      <c r="QRB12" s="1"/>
      <c r="QRC12" s="1"/>
      <c r="QRD12" s="1"/>
      <c r="QRE12" s="1"/>
      <c r="QRF12" s="1"/>
      <c r="QRG12" s="1"/>
      <c r="QRH12" s="1"/>
      <c r="QRI12" s="1"/>
      <c r="QRJ12" s="1"/>
      <c r="QRK12" s="1"/>
      <c r="QRL12" s="1"/>
      <c r="QRM12" s="1"/>
      <c r="QRN12" s="1"/>
      <c r="QRO12" s="1"/>
      <c r="QRP12" s="1"/>
      <c r="QRQ12" s="1"/>
      <c r="QRR12" s="1"/>
      <c r="QRS12" s="1"/>
      <c r="QRT12" s="1"/>
      <c r="QRU12" s="1"/>
      <c r="QRV12" s="1"/>
      <c r="QRW12" s="1"/>
      <c r="QRX12" s="1"/>
      <c r="QRY12" s="1"/>
      <c r="QRZ12" s="1"/>
      <c r="QSA12" s="1"/>
      <c r="QSB12" s="1"/>
      <c r="QSC12" s="1"/>
      <c r="QSD12" s="1"/>
      <c r="QSE12" s="1"/>
      <c r="QSF12" s="1"/>
      <c r="QSG12" s="1"/>
      <c r="QSH12" s="1"/>
      <c r="QSI12" s="1"/>
      <c r="QSJ12" s="1"/>
      <c r="QSK12" s="1"/>
      <c r="QSL12" s="1"/>
      <c r="QSM12" s="1"/>
      <c r="QSN12" s="1"/>
      <c r="QSO12" s="1"/>
      <c r="QSP12" s="1"/>
      <c r="QSQ12" s="1"/>
      <c r="QSR12" s="1"/>
      <c r="QSS12" s="1"/>
      <c r="QST12" s="1"/>
      <c r="QSU12" s="1"/>
      <c r="QSV12" s="1"/>
      <c r="QSW12" s="1"/>
      <c r="QSX12" s="1"/>
      <c r="QSY12" s="1"/>
      <c r="QSZ12" s="1"/>
      <c r="QTA12" s="1"/>
      <c r="QTB12" s="1"/>
      <c r="QTC12" s="1"/>
      <c r="QTD12" s="1"/>
      <c r="QTE12" s="1"/>
      <c r="QTF12" s="1"/>
      <c r="QTG12" s="1"/>
      <c r="QTH12" s="1"/>
      <c r="QTI12" s="1"/>
      <c r="QTJ12" s="1"/>
      <c r="QTK12" s="1"/>
      <c r="QTL12" s="1"/>
      <c r="QTM12" s="1"/>
      <c r="QTN12" s="1"/>
      <c r="QTO12" s="1"/>
      <c r="QTP12" s="1"/>
      <c r="QTQ12" s="1"/>
      <c r="QTR12" s="1"/>
      <c r="QTS12" s="1"/>
      <c r="QTT12" s="1"/>
      <c r="QTU12" s="1"/>
      <c r="QTV12" s="1"/>
      <c r="QTW12" s="1"/>
      <c r="QTX12" s="1"/>
      <c r="QTY12" s="1"/>
      <c r="QTZ12" s="1"/>
      <c r="QUA12" s="1"/>
      <c r="QUB12" s="1"/>
      <c r="QUC12" s="1"/>
      <c r="QUD12" s="1"/>
      <c r="QUE12" s="1"/>
      <c r="QUF12" s="1"/>
      <c r="QUG12" s="1"/>
      <c r="QUH12" s="1"/>
      <c r="QUI12" s="1"/>
      <c r="QUJ12" s="1"/>
      <c r="QUK12" s="1"/>
      <c r="QUL12" s="1"/>
      <c r="QUM12" s="1"/>
      <c r="QUN12" s="1"/>
      <c r="QUO12" s="1"/>
      <c r="QUP12" s="1"/>
      <c r="QUQ12" s="1"/>
      <c r="QUR12" s="1"/>
      <c r="QUS12" s="1"/>
      <c r="QUT12" s="1"/>
      <c r="QUU12" s="1"/>
      <c r="QUV12" s="1"/>
      <c r="QUW12" s="1"/>
      <c r="QUX12" s="1"/>
      <c r="QUY12" s="1"/>
      <c r="QUZ12" s="1"/>
      <c r="QVA12" s="1"/>
      <c r="QVB12" s="1"/>
      <c r="QVC12" s="1"/>
      <c r="QVD12" s="1"/>
      <c r="QVE12" s="1"/>
      <c r="QVF12" s="1"/>
      <c r="QVG12" s="1"/>
      <c r="QVH12" s="1"/>
      <c r="QVI12" s="1"/>
      <c r="QVJ12" s="1"/>
      <c r="QVK12" s="1"/>
      <c r="QVL12" s="1"/>
      <c r="QVM12" s="1"/>
      <c r="QVN12" s="1"/>
      <c r="QVO12" s="1"/>
      <c r="QVP12" s="1"/>
      <c r="QVQ12" s="1"/>
      <c r="QVR12" s="1"/>
      <c r="QVS12" s="1"/>
      <c r="QVT12" s="1"/>
      <c r="QVU12" s="1"/>
      <c r="QVV12" s="1"/>
      <c r="QVW12" s="1"/>
      <c r="QVX12" s="1"/>
      <c r="QVY12" s="1"/>
      <c r="QVZ12" s="1"/>
      <c r="QWA12" s="1"/>
      <c r="QWB12" s="1"/>
      <c r="QWC12" s="1"/>
      <c r="QWD12" s="1"/>
      <c r="QWE12" s="1"/>
      <c r="QWF12" s="1"/>
      <c r="QWG12" s="1"/>
      <c r="QWH12" s="1"/>
      <c r="QWI12" s="1"/>
      <c r="QWJ12" s="1"/>
      <c r="QWK12" s="1"/>
      <c r="QWL12" s="1"/>
      <c r="QWM12" s="1"/>
      <c r="QWN12" s="1"/>
      <c r="QWO12" s="1"/>
      <c r="QWP12" s="1"/>
      <c r="QWQ12" s="1"/>
      <c r="QWR12" s="1"/>
      <c r="QWS12" s="1"/>
      <c r="QWT12" s="1"/>
      <c r="QWU12" s="1"/>
      <c r="QWV12" s="1"/>
      <c r="QWW12" s="1"/>
      <c r="QWX12" s="1"/>
      <c r="QWY12" s="1"/>
      <c r="QWZ12" s="1"/>
      <c r="QXA12" s="1"/>
      <c r="QXB12" s="1"/>
      <c r="QXC12" s="1"/>
      <c r="QXD12" s="1"/>
      <c r="QXE12" s="1"/>
      <c r="QXF12" s="1"/>
      <c r="QXG12" s="1"/>
      <c r="QXH12" s="1"/>
      <c r="QXI12" s="1"/>
      <c r="QXJ12" s="1"/>
      <c r="QXK12" s="1"/>
      <c r="QXL12" s="1"/>
      <c r="QXM12" s="1"/>
      <c r="QXN12" s="1"/>
      <c r="QXO12" s="1"/>
      <c r="QXP12" s="1"/>
      <c r="QXQ12" s="1"/>
      <c r="QXR12" s="1"/>
      <c r="QXS12" s="1"/>
      <c r="QXT12" s="1"/>
      <c r="QXU12" s="1"/>
      <c r="QXV12" s="1"/>
      <c r="QXW12" s="1"/>
      <c r="QXX12" s="1"/>
      <c r="QXY12" s="1"/>
      <c r="QXZ12" s="1"/>
      <c r="QYA12" s="1"/>
      <c r="QYB12" s="1"/>
      <c r="QYC12" s="1"/>
      <c r="QYD12" s="1"/>
      <c r="QYE12" s="1"/>
      <c r="QYF12" s="1"/>
      <c r="QYG12" s="1"/>
      <c r="QYH12" s="1"/>
      <c r="QYI12" s="1"/>
      <c r="QYJ12" s="1"/>
      <c r="QYK12" s="1"/>
      <c r="QYL12" s="1"/>
      <c r="QYM12" s="1"/>
      <c r="QYN12" s="1"/>
      <c r="QYO12" s="1"/>
      <c r="QYP12" s="1"/>
      <c r="QYQ12" s="1"/>
      <c r="QYR12" s="1"/>
      <c r="QYS12" s="1"/>
      <c r="QYT12" s="1"/>
      <c r="QYU12" s="1"/>
      <c r="QYV12" s="1"/>
      <c r="QYW12" s="1"/>
      <c r="QYX12" s="1"/>
      <c r="QYY12" s="1"/>
      <c r="QYZ12" s="1"/>
      <c r="QZA12" s="1"/>
      <c r="QZB12" s="1"/>
      <c r="QZC12" s="1"/>
      <c r="QZD12" s="1"/>
      <c r="QZE12" s="1"/>
      <c r="QZF12" s="1"/>
      <c r="QZG12" s="1"/>
      <c r="QZH12" s="1"/>
      <c r="QZI12" s="1"/>
      <c r="QZJ12" s="1"/>
      <c r="QZK12" s="1"/>
      <c r="QZL12" s="1"/>
      <c r="QZM12" s="1"/>
      <c r="QZN12" s="1"/>
      <c r="QZO12" s="1"/>
      <c r="QZP12" s="1"/>
      <c r="QZQ12" s="1"/>
      <c r="QZR12" s="1"/>
      <c r="QZS12" s="1"/>
      <c r="QZT12" s="1"/>
      <c r="QZU12" s="1"/>
      <c r="QZV12" s="1"/>
      <c r="QZW12" s="1"/>
      <c r="QZX12" s="1"/>
      <c r="QZY12" s="1"/>
      <c r="QZZ12" s="1"/>
      <c r="RAA12" s="1"/>
      <c r="RAB12" s="1"/>
      <c r="RAC12" s="1"/>
      <c r="RAD12" s="1"/>
      <c r="RAE12" s="1"/>
      <c r="RAF12" s="1"/>
      <c r="RAG12" s="1"/>
      <c r="RAH12" s="1"/>
      <c r="RAI12" s="1"/>
      <c r="RAJ12" s="1"/>
      <c r="RAK12" s="1"/>
      <c r="RAL12" s="1"/>
      <c r="RAM12" s="1"/>
      <c r="RAN12" s="1"/>
      <c r="RAO12" s="1"/>
      <c r="RAP12" s="1"/>
      <c r="RAQ12" s="1"/>
      <c r="RAR12" s="1"/>
      <c r="RAS12" s="1"/>
      <c r="RAT12" s="1"/>
      <c r="RAU12" s="1"/>
      <c r="RAV12" s="1"/>
      <c r="RAW12" s="1"/>
      <c r="RAX12" s="1"/>
      <c r="RAY12" s="1"/>
      <c r="RAZ12" s="1"/>
      <c r="RBA12" s="1"/>
      <c r="RBB12" s="1"/>
      <c r="RBC12" s="1"/>
      <c r="RBD12" s="1"/>
      <c r="RBE12" s="1"/>
      <c r="RBF12" s="1"/>
      <c r="RBG12" s="1"/>
      <c r="RBH12" s="1"/>
      <c r="RBI12" s="1"/>
      <c r="RBJ12" s="1"/>
      <c r="RBK12" s="1"/>
      <c r="RBL12" s="1"/>
      <c r="RBM12" s="1"/>
      <c r="RBN12" s="1"/>
      <c r="RBO12" s="1"/>
      <c r="RBP12" s="1"/>
      <c r="RBQ12" s="1"/>
      <c r="RBR12" s="1"/>
      <c r="RBS12" s="1"/>
      <c r="RBT12" s="1"/>
      <c r="RBU12" s="1"/>
      <c r="RBV12" s="1"/>
      <c r="RBW12" s="1"/>
      <c r="RBX12" s="1"/>
      <c r="RBY12" s="1"/>
      <c r="RBZ12" s="1"/>
      <c r="RCA12" s="1"/>
      <c r="RCB12" s="1"/>
      <c r="RCC12" s="1"/>
      <c r="RCD12" s="1"/>
      <c r="RCE12" s="1"/>
      <c r="RCF12" s="1"/>
      <c r="RCG12" s="1"/>
      <c r="RCH12" s="1"/>
      <c r="RCI12" s="1"/>
      <c r="RCJ12" s="1"/>
      <c r="RCK12" s="1"/>
      <c r="RCL12" s="1"/>
      <c r="RCM12" s="1"/>
      <c r="RCN12" s="1"/>
      <c r="RCO12" s="1"/>
      <c r="RCP12" s="1"/>
      <c r="RCQ12" s="1"/>
      <c r="RCR12" s="1"/>
      <c r="RCS12" s="1"/>
      <c r="RCT12" s="1"/>
      <c r="RCU12" s="1"/>
      <c r="RCV12" s="1"/>
      <c r="RCW12" s="1"/>
      <c r="RCX12" s="1"/>
      <c r="RCY12" s="1"/>
      <c r="RCZ12" s="1"/>
      <c r="RDA12" s="1"/>
      <c r="RDB12" s="1"/>
      <c r="RDC12" s="1"/>
      <c r="RDD12" s="1"/>
      <c r="RDE12" s="1"/>
      <c r="RDF12" s="1"/>
      <c r="RDG12" s="1"/>
      <c r="RDH12" s="1"/>
      <c r="RDI12" s="1"/>
      <c r="RDJ12" s="1"/>
      <c r="RDK12" s="1"/>
      <c r="RDL12" s="1"/>
      <c r="RDM12" s="1"/>
      <c r="RDN12" s="1"/>
      <c r="RDO12" s="1"/>
      <c r="RDP12" s="1"/>
      <c r="RDQ12" s="1"/>
      <c r="RDR12" s="1"/>
      <c r="RDS12" s="1"/>
      <c r="RDT12" s="1"/>
      <c r="RDU12" s="1"/>
      <c r="RDV12" s="1"/>
      <c r="RDW12" s="1"/>
      <c r="RDX12" s="1"/>
      <c r="RDY12" s="1"/>
      <c r="RDZ12" s="1"/>
      <c r="REA12" s="1"/>
      <c r="REB12" s="1"/>
      <c r="REC12" s="1"/>
      <c r="RED12" s="1"/>
      <c r="REE12" s="1"/>
      <c r="REF12" s="1"/>
      <c r="REG12" s="1"/>
      <c r="REH12" s="1"/>
      <c r="REI12" s="1"/>
      <c r="REJ12" s="1"/>
      <c r="REK12" s="1"/>
      <c r="REL12" s="1"/>
      <c r="REM12" s="1"/>
      <c r="REN12" s="1"/>
      <c r="REO12" s="1"/>
      <c r="REP12" s="1"/>
      <c r="REQ12" s="1"/>
      <c r="RER12" s="1"/>
      <c r="RES12" s="1"/>
      <c r="RET12" s="1"/>
      <c r="REU12" s="1"/>
      <c r="REV12" s="1"/>
      <c r="REW12" s="1"/>
      <c r="REX12" s="1"/>
      <c r="REY12" s="1"/>
      <c r="REZ12" s="1"/>
      <c r="RFA12" s="1"/>
      <c r="RFB12" s="1"/>
      <c r="RFC12" s="1"/>
      <c r="RFD12" s="1"/>
      <c r="RFE12" s="1"/>
      <c r="RFF12" s="1"/>
      <c r="RFG12" s="1"/>
      <c r="RFH12" s="1"/>
      <c r="RFI12" s="1"/>
      <c r="RFJ12" s="1"/>
      <c r="RFK12" s="1"/>
      <c r="RFL12" s="1"/>
      <c r="RFM12" s="1"/>
      <c r="RFN12" s="1"/>
      <c r="RFO12" s="1"/>
      <c r="RFP12" s="1"/>
      <c r="RFQ12" s="1"/>
      <c r="RFR12" s="1"/>
      <c r="RFS12" s="1"/>
      <c r="RFT12" s="1"/>
      <c r="RFU12" s="1"/>
      <c r="RFV12" s="1"/>
      <c r="RFW12" s="1"/>
      <c r="RFX12" s="1"/>
      <c r="RFY12" s="1"/>
      <c r="RFZ12" s="1"/>
      <c r="RGA12" s="1"/>
      <c r="RGB12" s="1"/>
      <c r="RGC12" s="1"/>
      <c r="RGD12" s="1"/>
      <c r="RGE12" s="1"/>
      <c r="RGF12" s="1"/>
      <c r="RGG12" s="1"/>
      <c r="RGH12" s="1"/>
      <c r="RGI12" s="1"/>
      <c r="RGJ12" s="1"/>
      <c r="RGK12" s="1"/>
      <c r="RGL12" s="1"/>
      <c r="RGM12" s="1"/>
      <c r="RGN12" s="1"/>
      <c r="RGO12" s="1"/>
      <c r="RGP12" s="1"/>
      <c r="RGQ12" s="1"/>
      <c r="RGR12" s="1"/>
      <c r="RGS12" s="1"/>
      <c r="RGT12" s="1"/>
      <c r="RGU12" s="1"/>
      <c r="RGV12" s="1"/>
      <c r="RGW12" s="1"/>
      <c r="RGX12" s="1"/>
      <c r="RGY12" s="1"/>
      <c r="RGZ12" s="1"/>
      <c r="RHA12" s="1"/>
      <c r="RHB12" s="1"/>
      <c r="RHC12" s="1"/>
      <c r="RHD12" s="1"/>
      <c r="RHE12" s="1"/>
      <c r="RHF12" s="1"/>
      <c r="RHG12" s="1"/>
      <c r="RHH12" s="1"/>
      <c r="RHI12" s="1"/>
      <c r="RHJ12" s="1"/>
      <c r="RHK12" s="1"/>
      <c r="RHL12" s="1"/>
      <c r="RHM12" s="1"/>
      <c r="RHN12" s="1"/>
      <c r="RHO12" s="1"/>
      <c r="RHP12" s="1"/>
      <c r="RHQ12" s="1"/>
      <c r="RHR12" s="1"/>
      <c r="RHS12" s="1"/>
      <c r="RHT12" s="1"/>
      <c r="RHU12" s="1"/>
      <c r="RHV12" s="1"/>
      <c r="RHW12" s="1"/>
      <c r="RHX12" s="1"/>
      <c r="RHY12" s="1"/>
      <c r="RHZ12" s="1"/>
      <c r="RIA12" s="1"/>
      <c r="RIB12" s="1"/>
      <c r="RIC12" s="1"/>
      <c r="RID12" s="1"/>
      <c r="RIE12" s="1"/>
      <c r="RIF12" s="1"/>
      <c r="RIG12" s="1"/>
      <c r="RIH12" s="1"/>
      <c r="RII12" s="1"/>
      <c r="RIJ12" s="1"/>
      <c r="RIK12" s="1"/>
      <c r="RIL12" s="1"/>
      <c r="RIM12" s="1"/>
      <c r="RIN12" s="1"/>
      <c r="RIO12" s="1"/>
      <c r="RIP12" s="1"/>
      <c r="RIQ12" s="1"/>
      <c r="RIR12" s="1"/>
      <c r="RIS12" s="1"/>
      <c r="RIT12" s="1"/>
      <c r="RIU12" s="1"/>
      <c r="RIV12" s="1"/>
      <c r="RIW12" s="1"/>
      <c r="RIX12" s="1"/>
      <c r="RIY12" s="1"/>
      <c r="RIZ12" s="1"/>
      <c r="RJA12" s="1"/>
      <c r="RJB12" s="1"/>
      <c r="RJC12" s="1"/>
      <c r="RJD12" s="1"/>
      <c r="RJE12" s="1"/>
      <c r="RJF12" s="1"/>
      <c r="RJG12" s="1"/>
      <c r="RJH12" s="1"/>
      <c r="RJI12" s="1"/>
      <c r="RJJ12" s="1"/>
      <c r="RJK12" s="1"/>
      <c r="RJL12" s="1"/>
      <c r="RJM12" s="1"/>
      <c r="RJN12" s="1"/>
      <c r="RJO12" s="1"/>
      <c r="RJP12" s="1"/>
      <c r="RJQ12" s="1"/>
      <c r="RJR12" s="1"/>
      <c r="RJS12" s="1"/>
      <c r="RJT12" s="1"/>
      <c r="RJU12" s="1"/>
      <c r="RJV12" s="1"/>
      <c r="RJW12" s="1"/>
      <c r="RJX12" s="1"/>
      <c r="RJY12" s="1"/>
      <c r="RJZ12" s="1"/>
      <c r="RKA12" s="1"/>
      <c r="RKB12" s="1"/>
      <c r="RKC12" s="1"/>
      <c r="RKD12" s="1"/>
      <c r="RKE12" s="1"/>
      <c r="RKF12" s="1"/>
      <c r="RKG12" s="1"/>
      <c r="RKH12" s="1"/>
      <c r="RKI12" s="1"/>
      <c r="RKJ12" s="1"/>
      <c r="RKK12" s="1"/>
      <c r="RKL12" s="1"/>
      <c r="RKM12" s="1"/>
      <c r="RKN12" s="1"/>
      <c r="RKO12" s="1"/>
      <c r="RKP12" s="1"/>
      <c r="RKQ12" s="1"/>
      <c r="RKR12" s="1"/>
      <c r="RKS12" s="1"/>
      <c r="RKT12" s="1"/>
      <c r="RKU12" s="1"/>
      <c r="RKV12" s="1"/>
      <c r="RKW12" s="1"/>
      <c r="RKX12" s="1"/>
      <c r="RKY12" s="1"/>
      <c r="RKZ12" s="1"/>
      <c r="RLA12" s="1"/>
      <c r="RLB12" s="1"/>
      <c r="RLC12" s="1"/>
      <c r="RLD12" s="1"/>
      <c r="RLE12" s="1"/>
      <c r="RLF12" s="1"/>
      <c r="RLG12" s="1"/>
      <c r="RLH12" s="1"/>
      <c r="RLI12" s="1"/>
      <c r="RLJ12" s="1"/>
      <c r="RLK12" s="1"/>
      <c r="RLL12" s="1"/>
      <c r="RLM12" s="1"/>
      <c r="RLN12" s="1"/>
      <c r="RLO12" s="1"/>
      <c r="RLP12" s="1"/>
      <c r="RLQ12" s="1"/>
      <c r="RLR12" s="1"/>
      <c r="RLS12" s="1"/>
      <c r="RLT12" s="1"/>
      <c r="RLU12" s="1"/>
      <c r="RLV12" s="1"/>
      <c r="RLW12" s="1"/>
      <c r="RLX12" s="1"/>
      <c r="RLY12" s="1"/>
      <c r="RLZ12" s="1"/>
      <c r="RMA12" s="1"/>
      <c r="RMB12" s="1"/>
      <c r="RMC12" s="1"/>
      <c r="RMD12" s="1"/>
      <c r="RME12" s="1"/>
      <c r="RMF12" s="1"/>
      <c r="RMG12" s="1"/>
      <c r="RMH12" s="1"/>
      <c r="RMI12" s="1"/>
      <c r="RMJ12" s="1"/>
      <c r="RMK12" s="1"/>
      <c r="RML12" s="1"/>
      <c r="RMM12" s="1"/>
      <c r="RMN12" s="1"/>
      <c r="RMO12" s="1"/>
      <c r="RMP12" s="1"/>
      <c r="RMQ12" s="1"/>
      <c r="RMR12" s="1"/>
      <c r="RMS12" s="1"/>
      <c r="RMT12" s="1"/>
      <c r="RMU12" s="1"/>
      <c r="RMV12" s="1"/>
      <c r="RMW12" s="1"/>
      <c r="RMX12" s="1"/>
      <c r="RMY12" s="1"/>
      <c r="RMZ12" s="1"/>
      <c r="RNA12" s="1"/>
      <c r="RNB12" s="1"/>
      <c r="RNC12" s="1"/>
      <c r="RND12" s="1"/>
      <c r="RNE12" s="1"/>
      <c r="RNF12" s="1"/>
      <c r="RNG12" s="1"/>
      <c r="RNH12" s="1"/>
      <c r="RNI12" s="1"/>
      <c r="RNJ12" s="1"/>
      <c r="RNK12" s="1"/>
      <c r="RNL12" s="1"/>
      <c r="RNM12" s="1"/>
      <c r="RNN12" s="1"/>
      <c r="RNO12" s="1"/>
      <c r="RNP12" s="1"/>
      <c r="RNQ12" s="1"/>
      <c r="RNR12" s="1"/>
      <c r="RNS12" s="1"/>
      <c r="RNT12" s="1"/>
      <c r="RNU12" s="1"/>
      <c r="RNV12" s="1"/>
      <c r="RNW12" s="1"/>
      <c r="RNX12" s="1"/>
      <c r="RNY12" s="1"/>
      <c r="RNZ12" s="1"/>
      <c r="ROA12" s="1"/>
      <c r="ROB12" s="1"/>
      <c r="ROC12" s="1"/>
      <c r="ROD12" s="1"/>
      <c r="ROE12" s="1"/>
      <c r="ROF12" s="1"/>
      <c r="ROG12" s="1"/>
      <c r="ROH12" s="1"/>
      <c r="ROI12" s="1"/>
      <c r="ROJ12" s="1"/>
      <c r="ROK12" s="1"/>
      <c r="ROL12" s="1"/>
      <c r="ROM12" s="1"/>
      <c r="RON12" s="1"/>
      <c r="ROO12" s="1"/>
      <c r="ROP12" s="1"/>
      <c r="ROQ12" s="1"/>
      <c r="ROR12" s="1"/>
      <c r="ROS12" s="1"/>
      <c r="ROT12" s="1"/>
      <c r="ROU12" s="1"/>
      <c r="ROV12" s="1"/>
      <c r="ROW12" s="1"/>
      <c r="ROX12" s="1"/>
      <c r="ROY12" s="1"/>
      <c r="ROZ12" s="1"/>
      <c r="RPA12" s="1"/>
      <c r="RPB12" s="1"/>
      <c r="RPC12" s="1"/>
      <c r="RPD12" s="1"/>
      <c r="RPE12" s="1"/>
      <c r="RPF12" s="1"/>
      <c r="RPG12" s="1"/>
      <c r="RPH12" s="1"/>
      <c r="RPI12" s="1"/>
      <c r="RPJ12" s="1"/>
      <c r="RPK12" s="1"/>
      <c r="RPL12" s="1"/>
      <c r="RPM12" s="1"/>
      <c r="RPN12" s="1"/>
      <c r="RPO12" s="1"/>
      <c r="RPP12" s="1"/>
      <c r="RPQ12" s="1"/>
      <c r="RPR12" s="1"/>
      <c r="RPS12" s="1"/>
      <c r="RPT12" s="1"/>
      <c r="RPU12" s="1"/>
      <c r="RPV12" s="1"/>
      <c r="RPW12" s="1"/>
      <c r="RPX12" s="1"/>
      <c r="RPY12" s="1"/>
      <c r="RPZ12" s="1"/>
      <c r="RQA12" s="1"/>
      <c r="RQB12" s="1"/>
      <c r="RQC12" s="1"/>
      <c r="RQD12" s="1"/>
      <c r="RQE12" s="1"/>
      <c r="RQF12" s="1"/>
      <c r="RQG12" s="1"/>
      <c r="RQH12" s="1"/>
      <c r="RQI12" s="1"/>
      <c r="RQJ12" s="1"/>
      <c r="RQK12" s="1"/>
      <c r="RQL12" s="1"/>
      <c r="RQM12" s="1"/>
      <c r="RQN12" s="1"/>
      <c r="RQO12" s="1"/>
      <c r="RQP12" s="1"/>
      <c r="RQQ12" s="1"/>
      <c r="RQR12" s="1"/>
      <c r="RQS12" s="1"/>
      <c r="RQT12" s="1"/>
      <c r="RQU12" s="1"/>
      <c r="RQV12" s="1"/>
      <c r="RQW12" s="1"/>
      <c r="RQX12" s="1"/>
      <c r="RQY12" s="1"/>
      <c r="RQZ12" s="1"/>
      <c r="RRA12" s="1"/>
      <c r="RRB12" s="1"/>
      <c r="RRC12" s="1"/>
      <c r="RRD12" s="1"/>
      <c r="RRE12" s="1"/>
      <c r="RRF12" s="1"/>
      <c r="RRG12" s="1"/>
      <c r="RRH12" s="1"/>
      <c r="RRI12" s="1"/>
      <c r="RRJ12" s="1"/>
      <c r="RRK12" s="1"/>
      <c r="RRL12" s="1"/>
      <c r="RRM12" s="1"/>
      <c r="RRN12" s="1"/>
      <c r="RRO12" s="1"/>
      <c r="RRP12" s="1"/>
      <c r="RRQ12" s="1"/>
      <c r="RRR12" s="1"/>
      <c r="RRS12" s="1"/>
      <c r="RRT12" s="1"/>
      <c r="RRU12" s="1"/>
      <c r="RRV12" s="1"/>
      <c r="RRW12" s="1"/>
      <c r="RRX12" s="1"/>
      <c r="RRY12" s="1"/>
      <c r="RRZ12" s="1"/>
      <c r="RSA12" s="1"/>
      <c r="RSB12" s="1"/>
      <c r="RSC12" s="1"/>
      <c r="RSD12" s="1"/>
      <c r="RSE12" s="1"/>
      <c r="RSF12" s="1"/>
      <c r="RSG12" s="1"/>
      <c r="RSH12" s="1"/>
      <c r="RSI12" s="1"/>
      <c r="RSJ12" s="1"/>
      <c r="RSK12" s="1"/>
      <c r="RSL12" s="1"/>
      <c r="RSM12" s="1"/>
      <c r="RSN12" s="1"/>
      <c r="RSO12" s="1"/>
      <c r="RSP12" s="1"/>
      <c r="RSQ12" s="1"/>
      <c r="RSR12" s="1"/>
      <c r="RSS12" s="1"/>
      <c r="RST12" s="1"/>
      <c r="RSU12" s="1"/>
      <c r="RSV12" s="1"/>
      <c r="RSW12" s="1"/>
      <c r="RSX12" s="1"/>
      <c r="RSY12" s="1"/>
      <c r="RSZ12" s="1"/>
      <c r="RTA12" s="1"/>
      <c r="RTB12" s="1"/>
      <c r="RTC12" s="1"/>
      <c r="RTD12" s="1"/>
      <c r="RTE12" s="1"/>
      <c r="RTF12" s="1"/>
      <c r="RTG12" s="1"/>
      <c r="RTH12" s="1"/>
      <c r="RTI12" s="1"/>
      <c r="RTJ12" s="1"/>
      <c r="RTK12" s="1"/>
      <c r="RTL12" s="1"/>
      <c r="RTM12" s="1"/>
      <c r="RTN12" s="1"/>
      <c r="RTO12" s="1"/>
      <c r="RTP12" s="1"/>
      <c r="RTQ12" s="1"/>
      <c r="RTR12" s="1"/>
      <c r="RTS12" s="1"/>
      <c r="RTT12" s="1"/>
      <c r="RTU12" s="1"/>
      <c r="RTV12" s="1"/>
      <c r="RTW12" s="1"/>
      <c r="RTX12" s="1"/>
      <c r="RTY12" s="1"/>
      <c r="RTZ12" s="1"/>
      <c r="RUA12" s="1"/>
      <c r="RUB12" s="1"/>
      <c r="RUC12" s="1"/>
      <c r="RUD12" s="1"/>
      <c r="RUE12" s="1"/>
      <c r="RUF12" s="1"/>
      <c r="RUG12" s="1"/>
      <c r="RUH12" s="1"/>
      <c r="RUI12" s="1"/>
      <c r="RUJ12" s="1"/>
      <c r="RUK12" s="1"/>
      <c r="RUL12" s="1"/>
      <c r="RUM12" s="1"/>
      <c r="RUN12" s="1"/>
      <c r="RUO12" s="1"/>
      <c r="RUP12" s="1"/>
      <c r="RUQ12" s="1"/>
      <c r="RUR12" s="1"/>
      <c r="RUS12" s="1"/>
      <c r="RUT12" s="1"/>
      <c r="RUU12" s="1"/>
      <c r="RUV12" s="1"/>
      <c r="RUW12" s="1"/>
      <c r="RUX12" s="1"/>
      <c r="RUY12" s="1"/>
      <c r="RUZ12" s="1"/>
      <c r="RVA12" s="1"/>
      <c r="RVB12" s="1"/>
      <c r="RVC12" s="1"/>
      <c r="RVD12" s="1"/>
      <c r="RVE12" s="1"/>
      <c r="RVF12" s="1"/>
      <c r="RVG12" s="1"/>
      <c r="RVH12" s="1"/>
      <c r="RVI12" s="1"/>
      <c r="RVJ12" s="1"/>
      <c r="RVK12" s="1"/>
      <c r="RVL12" s="1"/>
      <c r="RVM12" s="1"/>
      <c r="RVN12" s="1"/>
      <c r="RVO12" s="1"/>
      <c r="RVP12" s="1"/>
      <c r="RVQ12" s="1"/>
      <c r="RVR12" s="1"/>
      <c r="RVS12" s="1"/>
      <c r="RVT12" s="1"/>
      <c r="RVU12" s="1"/>
      <c r="RVV12" s="1"/>
      <c r="RVW12" s="1"/>
      <c r="RVX12" s="1"/>
      <c r="RVY12" s="1"/>
      <c r="RVZ12" s="1"/>
      <c r="RWA12" s="1"/>
      <c r="RWB12" s="1"/>
      <c r="RWC12" s="1"/>
      <c r="RWD12" s="1"/>
      <c r="RWE12" s="1"/>
      <c r="RWF12" s="1"/>
      <c r="RWG12" s="1"/>
      <c r="RWH12" s="1"/>
      <c r="RWI12" s="1"/>
      <c r="RWJ12" s="1"/>
      <c r="RWK12" s="1"/>
      <c r="RWL12" s="1"/>
      <c r="RWM12" s="1"/>
      <c r="RWN12" s="1"/>
      <c r="RWO12" s="1"/>
      <c r="RWP12" s="1"/>
      <c r="RWQ12" s="1"/>
      <c r="RWR12" s="1"/>
      <c r="RWS12" s="1"/>
      <c r="RWT12" s="1"/>
      <c r="RWU12" s="1"/>
      <c r="RWV12" s="1"/>
      <c r="RWW12" s="1"/>
      <c r="RWX12" s="1"/>
      <c r="RWY12" s="1"/>
      <c r="RWZ12" s="1"/>
      <c r="RXA12" s="1"/>
      <c r="RXB12" s="1"/>
      <c r="RXC12" s="1"/>
      <c r="RXD12" s="1"/>
      <c r="RXE12" s="1"/>
      <c r="RXF12" s="1"/>
      <c r="RXG12" s="1"/>
      <c r="RXH12" s="1"/>
      <c r="RXI12" s="1"/>
      <c r="RXJ12" s="1"/>
      <c r="RXK12" s="1"/>
      <c r="RXL12" s="1"/>
      <c r="RXM12" s="1"/>
      <c r="RXN12" s="1"/>
      <c r="RXO12" s="1"/>
      <c r="RXP12" s="1"/>
      <c r="RXQ12" s="1"/>
      <c r="RXR12" s="1"/>
      <c r="RXS12" s="1"/>
      <c r="RXT12" s="1"/>
      <c r="RXU12" s="1"/>
      <c r="RXV12" s="1"/>
      <c r="RXW12" s="1"/>
      <c r="RXX12" s="1"/>
      <c r="RXY12" s="1"/>
      <c r="RXZ12" s="1"/>
      <c r="RYA12" s="1"/>
      <c r="RYB12" s="1"/>
      <c r="RYC12" s="1"/>
      <c r="RYD12" s="1"/>
      <c r="RYE12" s="1"/>
      <c r="RYF12" s="1"/>
      <c r="RYG12" s="1"/>
      <c r="RYH12" s="1"/>
      <c r="RYI12" s="1"/>
      <c r="RYJ12" s="1"/>
      <c r="RYK12" s="1"/>
      <c r="RYL12" s="1"/>
      <c r="RYM12" s="1"/>
      <c r="RYN12" s="1"/>
      <c r="RYO12" s="1"/>
      <c r="RYP12" s="1"/>
      <c r="RYQ12" s="1"/>
      <c r="RYR12" s="1"/>
      <c r="RYS12" s="1"/>
      <c r="RYT12" s="1"/>
      <c r="RYU12" s="1"/>
      <c r="RYV12" s="1"/>
      <c r="RYW12" s="1"/>
      <c r="RYX12" s="1"/>
      <c r="RYY12" s="1"/>
      <c r="RYZ12" s="1"/>
      <c r="RZA12" s="1"/>
      <c r="RZB12" s="1"/>
      <c r="RZC12" s="1"/>
      <c r="RZD12" s="1"/>
      <c r="RZE12" s="1"/>
      <c r="RZF12" s="1"/>
      <c r="RZG12" s="1"/>
      <c r="RZH12" s="1"/>
      <c r="RZI12" s="1"/>
      <c r="RZJ12" s="1"/>
      <c r="RZK12" s="1"/>
      <c r="RZL12" s="1"/>
      <c r="RZM12" s="1"/>
      <c r="RZN12" s="1"/>
      <c r="RZO12" s="1"/>
      <c r="RZP12" s="1"/>
      <c r="RZQ12" s="1"/>
      <c r="RZR12" s="1"/>
      <c r="RZS12" s="1"/>
      <c r="RZT12" s="1"/>
      <c r="RZU12" s="1"/>
      <c r="RZV12" s="1"/>
      <c r="RZW12" s="1"/>
      <c r="RZX12" s="1"/>
      <c r="RZY12" s="1"/>
      <c r="RZZ12" s="1"/>
      <c r="SAA12" s="1"/>
      <c r="SAB12" s="1"/>
      <c r="SAC12" s="1"/>
      <c r="SAD12" s="1"/>
      <c r="SAE12" s="1"/>
      <c r="SAF12" s="1"/>
      <c r="SAG12" s="1"/>
      <c r="SAH12" s="1"/>
      <c r="SAI12" s="1"/>
      <c r="SAJ12" s="1"/>
      <c r="SAK12" s="1"/>
      <c r="SAL12" s="1"/>
      <c r="SAM12" s="1"/>
      <c r="SAN12" s="1"/>
      <c r="SAO12" s="1"/>
      <c r="SAP12" s="1"/>
      <c r="SAQ12" s="1"/>
      <c r="SAR12" s="1"/>
      <c r="SAS12" s="1"/>
      <c r="SAT12" s="1"/>
      <c r="SAU12" s="1"/>
      <c r="SAV12" s="1"/>
      <c r="SAW12" s="1"/>
      <c r="SAX12" s="1"/>
      <c r="SAY12" s="1"/>
      <c r="SAZ12" s="1"/>
      <c r="SBA12" s="1"/>
      <c r="SBB12" s="1"/>
      <c r="SBC12" s="1"/>
      <c r="SBD12" s="1"/>
      <c r="SBE12" s="1"/>
      <c r="SBF12" s="1"/>
      <c r="SBG12" s="1"/>
      <c r="SBH12" s="1"/>
      <c r="SBI12" s="1"/>
      <c r="SBJ12" s="1"/>
      <c r="SBK12" s="1"/>
      <c r="SBL12" s="1"/>
      <c r="SBM12" s="1"/>
      <c r="SBN12" s="1"/>
      <c r="SBO12" s="1"/>
      <c r="SBP12" s="1"/>
      <c r="SBQ12" s="1"/>
      <c r="SBR12" s="1"/>
      <c r="SBS12" s="1"/>
      <c r="SBT12" s="1"/>
      <c r="SBU12" s="1"/>
      <c r="SBV12" s="1"/>
      <c r="SBW12" s="1"/>
      <c r="SBX12" s="1"/>
      <c r="SBY12" s="1"/>
      <c r="SBZ12" s="1"/>
      <c r="SCA12" s="1"/>
      <c r="SCB12" s="1"/>
      <c r="SCC12" s="1"/>
      <c r="SCD12" s="1"/>
      <c r="SCE12" s="1"/>
      <c r="SCF12" s="1"/>
      <c r="SCG12" s="1"/>
      <c r="SCH12" s="1"/>
      <c r="SCI12" s="1"/>
      <c r="SCJ12" s="1"/>
      <c r="SCK12" s="1"/>
      <c r="SCL12" s="1"/>
      <c r="SCM12" s="1"/>
      <c r="SCN12" s="1"/>
      <c r="SCO12" s="1"/>
      <c r="SCP12" s="1"/>
      <c r="SCQ12" s="1"/>
      <c r="SCR12" s="1"/>
      <c r="SCS12" s="1"/>
      <c r="SCT12" s="1"/>
      <c r="SCU12" s="1"/>
      <c r="SCV12" s="1"/>
      <c r="SCW12" s="1"/>
      <c r="SCX12" s="1"/>
      <c r="SCY12" s="1"/>
      <c r="SCZ12" s="1"/>
      <c r="SDA12" s="1"/>
      <c r="SDB12" s="1"/>
      <c r="SDC12" s="1"/>
      <c r="SDD12" s="1"/>
      <c r="SDE12" s="1"/>
      <c r="SDF12" s="1"/>
      <c r="SDG12" s="1"/>
      <c r="SDH12" s="1"/>
      <c r="SDI12" s="1"/>
      <c r="SDJ12" s="1"/>
      <c r="SDK12" s="1"/>
      <c r="SDL12" s="1"/>
      <c r="SDM12" s="1"/>
      <c r="SDN12" s="1"/>
      <c r="SDO12" s="1"/>
      <c r="SDP12" s="1"/>
      <c r="SDQ12" s="1"/>
      <c r="SDR12" s="1"/>
      <c r="SDS12" s="1"/>
      <c r="SDT12" s="1"/>
      <c r="SDU12" s="1"/>
      <c r="SDV12" s="1"/>
      <c r="SDW12" s="1"/>
      <c r="SDX12" s="1"/>
      <c r="SDY12" s="1"/>
      <c r="SDZ12" s="1"/>
      <c r="SEA12" s="1"/>
      <c r="SEB12" s="1"/>
      <c r="SEC12" s="1"/>
      <c r="SED12" s="1"/>
      <c r="SEE12" s="1"/>
      <c r="SEF12" s="1"/>
      <c r="SEG12" s="1"/>
      <c r="SEH12" s="1"/>
      <c r="SEI12" s="1"/>
      <c r="SEJ12" s="1"/>
      <c r="SEK12" s="1"/>
      <c r="SEL12" s="1"/>
      <c r="SEM12" s="1"/>
      <c r="SEN12" s="1"/>
      <c r="SEO12" s="1"/>
      <c r="SEP12" s="1"/>
      <c r="SEQ12" s="1"/>
      <c r="SER12" s="1"/>
      <c r="SES12" s="1"/>
      <c r="SET12" s="1"/>
      <c r="SEU12" s="1"/>
      <c r="SEV12" s="1"/>
      <c r="SEW12" s="1"/>
      <c r="SEX12" s="1"/>
      <c r="SEY12" s="1"/>
      <c r="SEZ12" s="1"/>
      <c r="SFA12" s="1"/>
      <c r="SFB12" s="1"/>
      <c r="SFC12" s="1"/>
      <c r="SFD12" s="1"/>
      <c r="SFE12" s="1"/>
      <c r="SFF12" s="1"/>
      <c r="SFG12" s="1"/>
      <c r="SFH12" s="1"/>
      <c r="SFI12" s="1"/>
      <c r="SFJ12" s="1"/>
      <c r="SFK12" s="1"/>
      <c r="SFL12" s="1"/>
      <c r="SFM12" s="1"/>
      <c r="SFN12" s="1"/>
      <c r="SFO12" s="1"/>
      <c r="SFP12" s="1"/>
      <c r="SFQ12" s="1"/>
      <c r="SFR12" s="1"/>
      <c r="SFS12" s="1"/>
      <c r="SFT12" s="1"/>
      <c r="SFU12" s="1"/>
      <c r="SFV12" s="1"/>
      <c r="SFW12" s="1"/>
      <c r="SFX12" s="1"/>
      <c r="SFY12" s="1"/>
      <c r="SFZ12" s="1"/>
      <c r="SGA12" s="1"/>
      <c r="SGB12" s="1"/>
      <c r="SGC12" s="1"/>
      <c r="SGD12" s="1"/>
      <c r="SGE12" s="1"/>
      <c r="SGF12" s="1"/>
      <c r="SGG12" s="1"/>
      <c r="SGH12" s="1"/>
      <c r="SGI12" s="1"/>
      <c r="SGJ12" s="1"/>
      <c r="SGK12" s="1"/>
      <c r="SGL12" s="1"/>
      <c r="SGM12" s="1"/>
      <c r="SGN12" s="1"/>
      <c r="SGO12" s="1"/>
      <c r="SGP12" s="1"/>
      <c r="SGQ12" s="1"/>
      <c r="SGR12" s="1"/>
      <c r="SGS12" s="1"/>
      <c r="SGT12" s="1"/>
      <c r="SGU12" s="1"/>
      <c r="SGV12" s="1"/>
      <c r="SGW12" s="1"/>
      <c r="SGX12" s="1"/>
      <c r="SGY12" s="1"/>
      <c r="SGZ12" s="1"/>
      <c r="SHA12" s="1"/>
      <c r="SHB12" s="1"/>
      <c r="SHC12" s="1"/>
      <c r="SHD12" s="1"/>
      <c r="SHE12" s="1"/>
      <c r="SHF12" s="1"/>
      <c r="SHG12" s="1"/>
      <c r="SHH12" s="1"/>
      <c r="SHI12" s="1"/>
      <c r="SHJ12" s="1"/>
      <c r="SHK12" s="1"/>
      <c r="SHL12" s="1"/>
      <c r="SHM12" s="1"/>
      <c r="SHN12" s="1"/>
      <c r="SHO12" s="1"/>
      <c r="SHP12" s="1"/>
      <c r="SHQ12" s="1"/>
      <c r="SHR12" s="1"/>
      <c r="SHS12" s="1"/>
      <c r="SHT12" s="1"/>
      <c r="SHU12" s="1"/>
      <c r="SHV12" s="1"/>
      <c r="SHW12" s="1"/>
      <c r="SHX12" s="1"/>
      <c r="SHY12" s="1"/>
      <c r="SHZ12" s="1"/>
      <c r="SIA12" s="1"/>
      <c r="SIB12" s="1"/>
      <c r="SIC12" s="1"/>
      <c r="SID12" s="1"/>
      <c r="SIE12" s="1"/>
      <c r="SIF12" s="1"/>
      <c r="SIG12" s="1"/>
      <c r="SIH12" s="1"/>
      <c r="SII12" s="1"/>
      <c r="SIJ12" s="1"/>
      <c r="SIK12" s="1"/>
      <c r="SIL12" s="1"/>
      <c r="SIM12" s="1"/>
      <c r="SIN12" s="1"/>
      <c r="SIO12" s="1"/>
      <c r="SIP12" s="1"/>
      <c r="SIQ12" s="1"/>
      <c r="SIR12" s="1"/>
      <c r="SIS12" s="1"/>
      <c r="SIT12" s="1"/>
      <c r="SIU12" s="1"/>
      <c r="SIV12" s="1"/>
      <c r="SIW12" s="1"/>
      <c r="SIX12" s="1"/>
      <c r="SIY12" s="1"/>
      <c r="SIZ12" s="1"/>
      <c r="SJA12" s="1"/>
      <c r="SJB12" s="1"/>
      <c r="SJC12" s="1"/>
      <c r="SJD12" s="1"/>
      <c r="SJE12" s="1"/>
      <c r="SJF12" s="1"/>
      <c r="SJG12" s="1"/>
      <c r="SJH12" s="1"/>
      <c r="SJI12" s="1"/>
      <c r="SJJ12" s="1"/>
      <c r="SJK12" s="1"/>
      <c r="SJL12" s="1"/>
      <c r="SJM12" s="1"/>
      <c r="SJN12" s="1"/>
      <c r="SJO12" s="1"/>
      <c r="SJP12" s="1"/>
      <c r="SJQ12" s="1"/>
      <c r="SJR12" s="1"/>
      <c r="SJS12" s="1"/>
      <c r="SJT12" s="1"/>
      <c r="SJU12" s="1"/>
      <c r="SJV12" s="1"/>
      <c r="SJW12" s="1"/>
      <c r="SJX12" s="1"/>
      <c r="SJY12" s="1"/>
      <c r="SJZ12" s="1"/>
      <c r="SKA12" s="1"/>
      <c r="SKB12" s="1"/>
      <c r="SKC12" s="1"/>
      <c r="SKD12" s="1"/>
      <c r="SKE12" s="1"/>
      <c r="SKF12" s="1"/>
      <c r="SKG12" s="1"/>
      <c r="SKH12" s="1"/>
      <c r="SKI12" s="1"/>
      <c r="SKJ12" s="1"/>
      <c r="SKK12" s="1"/>
      <c r="SKL12" s="1"/>
      <c r="SKM12" s="1"/>
      <c r="SKN12" s="1"/>
      <c r="SKO12" s="1"/>
      <c r="SKP12" s="1"/>
      <c r="SKQ12" s="1"/>
      <c r="SKR12" s="1"/>
      <c r="SKS12" s="1"/>
      <c r="SKT12" s="1"/>
      <c r="SKU12" s="1"/>
      <c r="SKV12" s="1"/>
      <c r="SKW12" s="1"/>
      <c r="SKX12" s="1"/>
      <c r="SKY12" s="1"/>
      <c r="SKZ12" s="1"/>
      <c r="SLA12" s="1"/>
      <c r="SLB12" s="1"/>
      <c r="SLC12" s="1"/>
      <c r="SLD12" s="1"/>
      <c r="SLE12" s="1"/>
      <c r="SLF12" s="1"/>
      <c r="SLG12" s="1"/>
      <c r="SLH12" s="1"/>
      <c r="SLI12" s="1"/>
      <c r="SLJ12" s="1"/>
      <c r="SLK12" s="1"/>
      <c r="SLL12" s="1"/>
      <c r="SLM12" s="1"/>
      <c r="SLN12" s="1"/>
      <c r="SLO12" s="1"/>
      <c r="SLP12" s="1"/>
      <c r="SLQ12" s="1"/>
      <c r="SLR12" s="1"/>
      <c r="SLS12" s="1"/>
      <c r="SLT12" s="1"/>
      <c r="SLU12" s="1"/>
      <c r="SLV12" s="1"/>
      <c r="SLW12" s="1"/>
      <c r="SLX12" s="1"/>
      <c r="SLY12" s="1"/>
      <c r="SLZ12" s="1"/>
      <c r="SMA12" s="1"/>
      <c r="SMB12" s="1"/>
      <c r="SMC12" s="1"/>
      <c r="SMD12" s="1"/>
      <c r="SME12" s="1"/>
      <c r="SMF12" s="1"/>
      <c r="SMG12" s="1"/>
      <c r="SMH12" s="1"/>
      <c r="SMI12" s="1"/>
      <c r="SMJ12" s="1"/>
      <c r="SMK12" s="1"/>
      <c r="SML12" s="1"/>
      <c r="SMM12" s="1"/>
      <c r="SMN12" s="1"/>
      <c r="SMO12" s="1"/>
      <c r="SMP12" s="1"/>
      <c r="SMQ12" s="1"/>
      <c r="SMR12" s="1"/>
      <c r="SMS12" s="1"/>
      <c r="SMT12" s="1"/>
      <c r="SMU12" s="1"/>
      <c r="SMV12" s="1"/>
      <c r="SMW12" s="1"/>
      <c r="SMX12" s="1"/>
      <c r="SMY12" s="1"/>
      <c r="SMZ12" s="1"/>
      <c r="SNA12" s="1"/>
      <c r="SNB12" s="1"/>
      <c r="SNC12" s="1"/>
      <c r="SND12" s="1"/>
      <c r="SNE12" s="1"/>
      <c r="SNF12" s="1"/>
      <c r="SNG12" s="1"/>
      <c r="SNH12" s="1"/>
      <c r="SNI12" s="1"/>
      <c r="SNJ12" s="1"/>
      <c r="SNK12" s="1"/>
      <c r="SNL12" s="1"/>
      <c r="SNM12" s="1"/>
      <c r="SNN12" s="1"/>
      <c r="SNO12" s="1"/>
      <c r="SNP12" s="1"/>
      <c r="SNQ12" s="1"/>
      <c r="SNR12" s="1"/>
      <c r="SNS12" s="1"/>
      <c r="SNT12" s="1"/>
      <c r="SNU12" s="1"/>
      <c r="SNV12" s="1"/>
      <c r="SNW12" s="1"/>
      <c r="SNX12" s="1"/>
      <c r="SNY12" s="1"/>
      <c r="SNZ12" s="1"/>
      <c r="SOA12" s="1"/>
      <c r="SOB12" s="1"/>
      <c r="SOC12" s="1"/>
      <c r="SOD12" s="1"/>
      <c r="SOE12" s="1"/>
      <c r="SOF12" s="1"/>
      <c r="SOG12" s="1"/>
      <c r="SOH12" s="1"/>
      <c r="SOI12" s="1"/>
      <c r="SOJ12" s="1"/>
      <c r="SOK12" s="1"/>
      <c r="SOL12" s="1"/>
      <c r="SOM12" s="1"/>
      <c r="SON12" s="1"/>
      <c r="SOO12" s="1"/>
      <c r="SOP12" s="1"/>
      <c r="SOQ12" s="1"/>
      <c r="SOR12" s="1"/>
      <c r="SOS12" s="1"/>
      <c r="SOT12" s="1"/>
      <c r="SOU12" s="1"/>
      <c r="SOV12" s="1"/>
      <c r="SOW12" s="1"/>
      <c r="SOX12" s="1"/>
      <c r="SOY12" s="1"/>
      <c r="SOZ12" s="1"/>
      <c r="SPA12" s="1"/>
      <c r="SPB12" s="1"/>
      <c r="SPC12" s="1"/>
      <c r="SPD12" s="1"/>
      <c r="SPE12" s="1"/>
      <c r="SPF12" s="1"/>
      <c r="SPG12" s="1"/>
      <c r="SPH12" s="1"/>
      <c r="SPI12" s="1"/>
      <c r="SPJ12" s="1"/>
      <c r="SPK12" s="1"/>
      <c r="SPL12" s="1"/>
      <c r="SPM12" s="1"/>
      <c r="SPN12" s="1"/>
      <c r="SPO12" s="1"/>
      <c r="SPP12" s="1"/>
      <c r="SPQ12" s="1"/>
      <c r="SPR12" s="1"/>
      <c r="SPS12" s="1"/>
      <c r="SPT12" s="1"/>
      <c r="SPU12" s="1"/>
      <c r="SPV12" s="1"/>
      <c r="SPW12" s="1"/>
      <c r="SPX12" s="1"/>
      <c r="SPY12" s="1"/>
      <c r="SPZ12" s="1"/>
      <c r="SQA12" s="1"/>
      <c r="SQB12" s="1"/>
      <c r="SQC12" s="1"/>
      <c r="SQD12" s="1"/>
      <c r="SQE12" s="1"/>
      <c r="SQF12" s="1"/>
      <c r="SQG12" s="1"/>
      <c r="SQH12" s="1"/>
      <c r="SQI12" s="1"/>
      <c r="SQJ12" s="1"/>
      <c r="SQK12" s="1"/>
      <c r="SQL12" s="1"/>
      <c r="SQM12" s="1"/>
      <c r="SQN12" s="1"/>
      <c r="SQO12" s="1"/>
      <c r="SQP12" s="1"/>
      <c r="SQQ12" s="1"/>
      <c r="SQR12" s="1"/>
      <c r="SQS12" s="1"/>
      <c r="SQT12" s="1"/>
      <c r="SQU12" s="1"/>
      <c r="SQV12" s="1"/>
      <c r="SQW12" s="1"/>
      <c r="SQX12" s="1"/>
      <c r="SQY12" s="1"/>
      <c r="SQZ12" s="1"/>
      <c r="SRA12" s="1"/>
      <c r="SRB12" s="1"/>
      <c r="SRC12" s="1"/>
      <c r="SRD12" s="1"/>
      <c r="SRE12" s="1"/>
      <c r="SRF12" s="1"/>
      <c r="SRG12" s="1"/>
      <c r="SRH12" s="1"/>
      <c r="SRI12" s="1"/>
      <c r="SRJ12" s="1"/>
      <c r="SRK12" s="1"/>
      <c r="SRL12" s="1"/>
      <c r="SRM12" s="1"/>
      <c r="SRN12" s="1"/>
      <c r="SRO12" s="1"/>
      <c r="SRP12" s="1"/>
      <c r="SRQ12" s="1"/>
      <c r="SRR12" s="1"/>
      <c r="SRS12" s="1"/>
      <c r="SRT12" s="1"/>
      <c r="SRU12" s="1"/>
      <c r="SRV12" s="1"/>
      <c r="SRW12" s="1"/>
      <c r="SRX12" s="1"/>
      <c r="SRY12" s="1"/>
      <c r="SRZ12" s="1"/>
      <c r="SSA12" s="1"/>
      <c r="SSB12" s="1"/>
      <c r="SSC12" s="1"/>
      <c r="SSD12" s="1"/>
      <c r="SSE12" s="1"/>
      <c r="SSF12" s="1"/>
      <c r="SSG12" s="1"/>
      <c r="SSH12" s="1"/>
      <c r="SSI12" s="1"/>
      <c r="SSJ12" s="1"/>
      <c r="SSK12" s="1"/>
      <c r="SSL12" s="1"/>
      <c r="SSM12" s="1"/>
      <c r="SSN12" s="1"/>
      <c r="SSO12" s="1"/>
      <c r="SSP12" s="1"/>
      <c r="SSQ12" s="1"/>
      <c r="SSR12" s="1"/>
      <c r="SSS12" s="1"/>
      <c r="SST12" s="1"/>
      <c r="SSU12" s="1"/>
      <c r="SSV12" s="1"/>
      <c r="SSW12" s="1"/>
      <c r="SSX12" s="1"/>
      <c r="SSY12" s="1"/>
      <c r="SSZ12" s="1"/>
      <c r="STA12" s="1"/>
      <c r="STB12" s="1"/>
      <c r="STC12" s="1"/>
      <c r="STD12" s="1"/>
      <c r="STE12" s="1"/>
      <c r="STF12" s="1"/>
      <c r="STG12" s="1"/>
      <c r="STH12" s="1"/>
      <c r="STI12" s="1"/>
      <c r="STJ12" s="1"/>
      <c r="STK12" s="1"/>
      <c r="STL12" s="1"/>
      <c r="STM12" s="1"/>
      <c r="STN12" s="1"/>
      <c r="STO12" s="1"/>
      <c r="STP12" s="1"/>
      <c r="STQ12" s="1"/>
      <c r="STR12" s="1"/>
      <c r="STS12" s="1"/>
      <c r="STT12" s="1"/>
      <c r="STU12" s="1"/>
      <c r="STV12" s="1"/>
      <c r="STW12" s="1"/>
      <c r="STX12" s="1"/>
      <c r="STY12" s="1"/>
      <c r="STZ12" s="1"/>
      <c r="SUA12" s="1"/>
      <c r="SUB12" s="1"/>
      <c r="SUC12" s="1"/>
      <c r="SUD12" s="1"/>
      <c r="SUE12" s="1"/>
      <c r="SUF12" s="1"/>
      <c r="SUG12" s="1"/>
      <c r="SUH12" s="1"/>
      <c r="SUI12" s="1"/>
      <c r="SUJ12" s="1"/>
      <c r="SUK12" s="1"/>
      <c r="SUL12" s="1"/>
      <c r="SUM12" s="1"/>
      <c r="SUN12" s="1"/>
      <c r="SUO12" s="1"/>
      <c r="SUP12" s="1"/>
      <c r="SUQ12" s="1"/>
      <c r="SUR12" s="1"/>
      <c r="SUS12" s="1"/>
      <c r="SUT12" s="1"/>
      <c r="SUU12" s="1"/>
      <c r="SUV12" s="1"/>
      <c r="SUW12" s="1"/>
      <c r="SUX12" s="1"/>
      <c r="SUY12" s="1"/>
      <c r="SUZ12" s="1"/>
      <c r="SVA12" s="1"/>
      <c r="SVB12" s="1"/>
      <c r="SVC12" s="1"/>
      <c r="SVD12" s="1"/>
      <c r="SVE12" s="1"/>
      <c r="SVF12" s="1"/>
      <c r="SVG12" s="1"/>
      <c r="SVH12" s="1"/>
      <c r="SVI12" s="1"/>
      <c r="SVJ12" s="1"/>
      <c r="SVK12" s="1"/>
      <c r="SVL12" s="1"/>
      <c r="SVM12" s="1"/>
      <c r="SVN12" s="1"/>
      <c r="SVO12" s="1"/>
      <c r="SVP12" s="1"/>
      <c r="SVQ12" s="1"/>
      <c r="SVR12" s="1"/>
      <c r="SVS12" s="1"/>
      <c r="SVT12" s="1"/>
      <c r="SVU12" s="1"/>
      <c r="SVV12" s="1"/>
      <c r="SVW12" s="1"/>
      <c r="SVX12" s="1"/>
      <c r="SVY12" s="1"/>
      <c r="SVZ12" s="1"/>
      <c r="SWA12" s="1"/>
      <c r="SWB12" s="1"/>
      <c r="SWC12" s="1"/>
      <c r="SWD12" s="1"/>
      <c r="SWE12" s="1"/>
      <c r="SWF12" s="1"/>
      <c r="SWG12" s="1"/>
      <c r="SWH12" s="1"/>
      <c r="SWI12" s="1"/>
      <c r="SWJ12" s="1"/>
      <c r="SWK12" s="1"/>
      <c r="SWL12" s="1"/>
      <c r="SWM12" s="1"/>
      <c r="SWN12" s="1"/>
      <c r="SWO12" s="1"/>
      <c r="SWP12" s="1"/>
      <c r="SWQ12" s="1"/>
      <c r="SWR12" s="1"/>
      <c r="SWS12" s="1"/>
      <c r="SWT12" s="1"/>
      <c r="SWU12" s="1"/>
      <c r="SWV12" s="1"/>
      <c r="SWW12" s="1"/>
      <c r="SWX12" s="1"/>
      <c r="SWY12" s="1"/>
      <c r="SWZ12" s="1"/>
      <c r="SXA12" s="1"/>
      <c r="SXB12" s="1"/>
      <c r="SXC12" s="1"/>
      <c r="SXD12" s="1"/>
      <c r="SXE12" s="1"/>
      <c r="SXF12" s="1"/>
      <c r="SXG12" s="1"/>
      <c r="SXH12" s="1"/>
      <c r="SXI12" s="1"/>
      <c r="SXJ12" s="1"/>
      <c r="SXK12" s="1"/>
      <c r="SXL12" s="1"/>
      <c r="SXM12" s="1"/>
      <c r="SXN12" s="1"/>
      <c r="SXO12" s="1"/>
      <c r="SXP12" s="1"/>
      <c r="SXQ12" s="1"/>
      <c r="SXR12" s="1"/>
      <c r="SXS12" s="1"/>
      <c r="SXT12" s="1"/>
      <c r="SXU12" s="1"/>
      <c r="SXV12" s="1"/>
      <c r="SXW12" s="1"/>
      <c r="SXX12" s="1"/>
      <c r="SXY12" s="1"/>
      <c r="SXZ12" s="1"/>
      <c r="SYA12" s="1"/>
      <c r="SYB12" s="1"/>
      <c r="SYC12" s="1"/>
      <c r="SYD12" s="1"/>
      <c r="SYE12" s="1"/>
      <c r="SYF12" s="1"/>
      <c r="SYG12" s="1"/>
      <c r="SYH12" s="1"/>
      <c r="SYI12" s="1"/>
      <c r="SYJ12" s="1"/>
      <c r="SYK12" s="1"/>
      <c r="SYL12" s="1"/>
      <c r="SYM12" s="1"/>
      <c r="SYN12" s="1"/>
      <c r="SYO12" s="1"/>
      <c r="SYP12" s="1"/>
      <c r="SYQ12" s="1"/>
      <c r="SYR12" s="1"/>
      <c r="SYS12" s="1"/>
      <c r="SYT12" s="1"/>
      <c r="SYU12" s="1"/>
      <c r="SYV12" s="1"/>
      <c r="SYW12" s="1"/>
      <c r="SYX12" s="1"/>
      <c r="SYY12" s="1"/>
      <c r="SYZ12" s="1"/>
      <c r="SZA12" s="1"/>
      <c r="SZB12" s="1"/>
      <c r="SZC12" s="1"/>
      <c r="SZD12" s="1"/>
      <c r="SZE12" s="1"/>
      <c r="SZF12" s="1"/>
      <c r="SZG12" s="1"/>
      <c r="SZH12" s="1"/>
      <c r="SZI12" s="1"/>
      <c r="SZJ12" s="1"/>
      <c r="SZK12" s="1"/>
      <c r="SZL12" s="1"/>
      <c r="SZM12" s="1"/>
      <c r="SZN12" s="1"/>
      <c r="SZO12" s="1"/>
      <c r="SZP12" s="1"/>
      <c r="SZQ12" s="1"/>
      <c r="SZR12" s="1"/>
      <c r="SZS12" s="1"/>
      <c r="SZT12" s="1"/>
      <c r="SZU12" s="1"/>
      <c r="SZV12" s="1"/>
      <c r="SZW12" s="1"/>
      <c r="SZX12" s="1"/>
      <c r="SZY12" s="1"/>
      <c r="SZZ12" s="1"/>
      <c r="TAA12" s="1"/>
      <c r="TAB12" s="1"/>
      <c r="TAC12" s="1"/>
      <c r="TAD12" s="1"/>
      <c r="TAE12" s="1"/>
      <c r="TAF12" s="1"/>
      <c r="TAG12" s="1"/>
      <c r="TAH12" s="1"/>
      <c r="TAI12" s="1"/>
      <c r="TAJ12" s="1"/>
      <c r="TAK12" s="1"/>
      <c r="TAL12" s="1"/>
      <c r="TAM12" s="1"/>
      <c r="TAN12" s="1"/>
      <c r="TAO12" s="1"/>
      <c r="TAP12" s="1"/>
      <c r="TAQ12" s="1"/>
      <c r="TAR12" s="1"/>
      <c r="TAS12" s="1"/>
      <c r="TAT12" s="1"/>
      <c r="TAU12" s="1"/>
      <c r="TAV12" s="1"/>
      <c r="TAW12" s="1"/>
      <c r="TAX12" s="1"/>
      <c r="TAY12" s="1"/>
      <c r="TAZ12" s="1"/>
      <c r="TBA12" s="1"/>
      <c r="TBB12" s="1"/>
      <c r="TBC12" s="1"/>
      <c r="TBD12" s="1"/>
      <c r="TBE12" s="1"/>
      <c r="TBF12" s="1"/>
      <c r="TBG12" s="1"/>
      <c r="TBH12" s="1"/>
      <c r="TBI12" s="1"/>
      <c r="TBJ12" s="1"/>
      <c r="TBK12" s="1"/>
      <c r="TBL12" s="1"/>
      <c r="TBM12" s="1"/>
      <c r="TBN12" s="1"/>
      <c r="TBO12" s="1"/>
      <c r="TBP12" s="1"/>
      <c r="TBQ12" s="1"/>
      <c r="TBR12" s="1"/>
      <c r="TBS12" s="1"/>
      <c r="TBT12" s="1"/>
      <c r="TBU12" s="1"/>
      <c r="TBV12" s="1"/>
      <c r="TBW12" s="1"/>
      <c r="TBX12" s="1"/>
      <c r="TBY12" s="1"/>
      <c r="TBZ12" s="1"/>
      <c r="TCA12" s="1"/>
      <c r="TCB12" s="1"/>
      <c r="TCC12" s="1"/>
      <c r="TCD12" s="1"/>
      <c r="TCE12" s="1"/>
      <c r="TCF12" s="1"/>
      <c r="TCG12" s="1"/>
      <c r="TCH12" s="1"/>
      <c r="TCI12" s="1"/>
      <c r="TCJ12" s="1"/>
      <c r="TCK12" s="1"/>
      <c r="TCL12" s="1"/>
      <c r="TCM12" s="1"/>
      <c r="TCN12" s="1"/>
      <c r="TCO12" s="1"/>
      <c r="TCP12" s="1"/>
      <c r="TCQ12" s="1"/>
      <c r="TCR12" s="1"/>
      <c r="TCS12" s="1"/>
      <c r="TCT12" s="1"/>
      <c r="TCU12" s="1"/>
      <c r="TCV12" s="1"/>
      <c r="TCW12" s="1"/>
      <c r="TCX12" s="1"/>
      <c r="TCY12" s="1"/>
      <c r="TCZ12" s="1"/>
      <c r="TDA12" s="1"/>
      <c r="TDB12" s="1"/>
      <c r="TDC12" s="1"/>
      <c r="TDD12" s="1"/>
      <c r="TDE12" s="1"/>
      <c r="TDF12" s="1"/>
      <c r="TDG12" s="1"/>
      <c r="TDH12" s="1"/>
      <c r="TDI12" s="1"/>
      <c r="TDJ12" s="1"/>
      <c r="TDK12" s="1"/>
      <c r="TDL12" s="1"/>
      <c r="TDM12" s="1"/>
      <c r="TDN12" s="1"/>
      <c r="TDO12" s="1"/>
      <c r="TDP12" s="1"/>
      <c r="TDQ12" s="1"/>
      <c r="TDR12" s="1"/>
      <c r="TDS12" s="1"/>
      <c r="TDT12" s="1"/>
      <c r="TDU12" s="1"/>
      <c r="TDV12" s="1"/>
      <c r="TDW12" s="1"/>
      <c r="TDX12" s="1"/>
      <c r="TDY12" s="1"/>
      <c r="TDZ12" s="1"/>
      <c r="TEA12" s="1"/>
      <c r="TEB12" s="1"/>
      <c r="TEC12" s="1"/>
      <c r="TED12" s="1"/>
      <c r="TEE12" s="1"/>
      <c r="TEF12" s="1"/>
      <c r="TEG12" s="1"/>
      <c r="TEH12" s="1"/>
      <c r="TEI12" s="1"/>
      <c r="TEJ12" s="1"/>
      <c r="TEK12" s="1"/>
      <c r="TEL12" s="1"/>
      <c r="TEM12" s="1"/>
      <c r="TEN12" s="1"/>
      <c r="TEO12" s="1"/>
      <c r="TEP12" s="1"/>
      <c r="TEQ12" s="1"/>
      <c r="TER12" s="1"/>
      <c r="TES12" s="1"/>
      <c r="TET12" s="1"/>
      <c r="TEU12" s="1"/>
      <c r="TEV12" s="1"/>
      <c r="TEW12" s="1"/>
      <c r="TEX12" s="1"/>
      <c r="TEY12" s="1"/>
      <c r="TEZ12" s="1"/>
      <c r="TFA12" s="1"/>
      <c r="TFB12" s="1"/>
      <c r="TFC12" s="1"/>
      <c r="TFD12" s="1"/>
      <c r="TFE12" s="1"/>
      <c r="TFF12" s="1"/>
      <c r="TFG12" s="1"/>
      <c r="TFH12" s="1"/>
      <c r="TFI12" s="1"/>
      <c r="TFJ12" s="1"/>
      <c r="TFK12" s="1"/>
      <c r="TFL12" s="1"/>
      <c r="TFM12" s="1"/>
      <c r="TFN12" s="1"/>
      <c r="TFO12" s="1"/>
      <c r="TFP12" s="1"/>
      <c r="TFQ12" s="1"/>
      <c r="TFR12" s="1"/>
      <c r="TFS12" s="1"/>
      <c r="TFT12" s="1"/>
      <c r="TFU12" s="1"/>
      <c r="TFV12" s="1"/>
      <c r="TFW12" s="1"/>
      <c r="TFX12" s="1"/>
      <c r="TFY12" s="1"/>
      <c r="TFZ12" s="1"/>
      <c r="TGA12" s="1"/>
      <c r="TGB12" s="1"/>
      <c r="TGC12" s="1"/>
      <c r="TGD12" s="1"/>
      <c r="TGE12" s="1"/>
      <c r="TGF12" s="1"/>
      <c r="TGG12" s="1"/>
      <c r="TGH12" s="1"/>
      <c r="TGI12" s="1"/>
      <c r="TGJ12" s="1"/>
      <c r="TGK12" s="1"/>
      <c r="TGL12" s="1"/>
      <c r="TGM12" s="1"/>
      <c r="TGN12" s="1"/>
      <c r="TGO12" s="1"/>
      <c r="TGP12" s="1"/>
      <c r="TGQ12" s="1"/>
      <c r="TGR12" s="1"/>
      <c r="TGS12" s="1"/>
      <c r="TGT12" s="1"/>
      <c r="TGU12" s="1"/>
      <c r="TGV12" s="1"/>
      <c r="TGW12" s="1"/>
      <c r="TGX12" s="1"/>
      <c r="TGY12" s="1"/>
      <c r="TGZ12" s="1"/>
      <c r="THA12" s="1"/>
      <c r="THB12" s="1"/>
      <c r="THC12" s="1"/>
      <c r="THD12" s="1"/>
      <c r="THE12" s="1"/>
      <c r="THF12" s="1"/>
      <c r="THG12" s="1"/>
      <c r="THH12" s="1"/>
      <c r="THI12" s="1"/>
      <c r="THJ12" s="1"/>
      <c r="THK12" s="1"/>
      <c r="THL12" s="1"/>
      <c r="THM12" s="1"/>
      <c r="THN12" s="1"/>
      <c r="THO12" s="1"/>
      <c r="THP12" s="1"/>
      <c r="THQ12" s="1"/>
      <c r="THR12" s="1"/>
      <c r="THS12" s="1"/>
      <c r="THT12" s="1"/>
      <c r="THU12" s="1"/>
      <c r="THV12" s="1"/>
      <c r="THW12" s="1"/>
      <c r="THX12" s="1"/>
      <c r="THY12" s="1"/>
      <c r="THZ12" s="1"/>
      <c r="TIA12" s="1"/>
      <c r="TIB12" s="1"/>
      <c r="TIC12" s="1"/>
      <c r="TID12" s="1"/>
      <c r="TIE12" s="1"/>
      <c r="TIF12" s="1"/>
      <c r="TIG12" s="1"/>
      <c r="TIH12" s="1"/>
      <c r="TII12" s="1"/>
      <c r="TIJ12" s="1"/>
      <c r="TIK12" s="1"/>
      <c r="TIL12" s="1"/>
      <c r="TIM12" s="1"/>
      <c r="TIN12" s="1"/>
      <c r="TIO12" s="1"/>
      <c r="TIP12" s="1"/>
      <c r="TIQ12" s="1"/>
      <c r="TIR12" s="1"/>
      <c r="TIS12" s="1"/>
      <c r="TIT12" s="1"/>
      <c r="TIU12" s="1"/>
      <c r="TIV12" s="1"/>
      <c r="TIW12" s="1"/>
      <c r="TIX12" s="1"/>
      <c r="TIY12" s="1"/>
      <c r="TIZ12" s="1"/>
      <c r="TJA12" s="1"/>
      <c r="TJB12" s="1"/>
      <c r="TJC12" s="1"/>
      <c r="TJD12" s="1"/>
      <c r="TJE12" s="1"/>
      <c r="TJF12" s="1"/>
      <c r="TJG12" s="1"/>
      <c r="TJH12" s="1"/>
      <c r="TJI12" s="1"/>
      <c r="TJJ12" s="1"/>
      <c r="TJK12" s="1"/>
      <c r="TJL12" s="1"/>
      <c r="TJM12" s="1"/>
      <c r="TJN12" s="1"/>
      <c r="TJO12" s="1"/>
      <c r="TJP12" s="1"/>
      <c r="TJQ12" s="1"/>
      <c r="TJR12" s="1"/>
      <c r="TJS12" s="1"/>
      <c r="TJT12" s="1"/>
      <c r="TJU12" s="1"/>
      <c r="TJV12" s="1"/>
      <c r="TJW12" s="1"/>
      <c r="TJX12" s="1"/>
      <c r="TJY12" s="1"/>
      <c r="TJZ12" s="1"/>
      <c r="TKA12" s="1"/>
      <c r="TKB12" s="1"/>
      <c r="TKC12" s="1"/>
      <c r="TKD12" s="1"/>
      <c r="TKE12" s="1"/>
      <c r="TKF12" s="1"/>
      <c r="TKG12" s="1"/>
      <c r="TKH12" s="1"/>
      <c r="TKI12" s="1"/>
      <c r="TKJ12" s="1"/>
      <c r="TKK12" s="1"/>
      <c r="TKL12" s="1"/>
      <c r="TKM12" s="1"/>
      <c r="TKN12" s="1"/>
      <c r="TKO12" s="1"/>
      <c r="TKP12" s="1"/>
      <c r="TKQ12" s="1"/>
      <c r="TKR12" s="1"/>
      <c r="TKS12" s="1"/>
      <c r="TKT12" s="1"/>
      <c r="TKU12" s="1"/>
      <c r="TKV12" s="1"/>
      <c r="TKW12" s="1"/>
      <c r="TKX12" s="1"/>
      <c r="TKY12" s="1"/>
      <c r="TKZ12" s="1"/>
      <c r="TLA12" s="1"/>
      <c r="TLB12" s="1"/>
      <c r="TLC12" s="1"/>
      <c r="TLD12" s="1"/>
      <c r="TLE12" s="1"/>
      <c r="TLF12" s="1"/>
      <c r="TLG12" s="1"/>
      <c r="TLH12" s="1"/>
      <c r="TLI12" s="1"/>
      <c r="TLJ12" s="1"/>
      <c r="TLK12" s="1"/>
      <c r="TLL12" s="1"/>
      <c r="TLM12" s="1"/>
      <c r="TLN12" s="1"/>
      <c r="TLO12" s="1"/>
      <c r="TLP12" s="1"/>
      <c r="TLQ12" s="1"/>
      <c r="TLR12" s="1"/>
      <c r="TLS12" s="1"/>
      <c r="TLT12" s="1"/>
      <c r="TLU12" s="1"/>
      <c r="TLV12" s="1"/>
      <c r="TLW12" s="1"/>
      <c r="TLX12" s="1"/>
      <c r="TLY12" s="1"/>
      <c r="TLZ12" s="1"/>
      <c r="TMA12" s="1"/>
      <c r="TMB12" s="1"/>
      <c r="TMC12" s="1"/>
      <c r="TMD12" s="1"/>
      <c r="TME12" s="1"/>
      <c r="TMF12" s="1"/>
      <c r="TMG12" s="1"/>
      <c r="TMH12" s="1"/>
      <c r="TMI12" s="1"/>
      <c r="TMJ12" s="1"/>
      <c r="TMK12" s="1"/>
      <c r="TML12" s="1"/>
      <c r="TMM12" s="1"/>
      <c r="TMN12" s="1"/>
      <c r="TMO12" s="1"/>
      <c r="TMP12" s="1"/>
      <c r="TMQ12" s="1"/>
      <c r="TMR12" s="1"/>
      <c r="TMS12" s="1"/>
      <c r="TMT12" s="1"/>
      <c r="TMU12" s="1"/>
      <c r="TMV12" s="1"/>
      <c r="TMW12" s="1"/>
      <c r="TMX12" s="1"/>
      <c r="TMY12" s="1"/>
      <c r="TMZ12" s="1"/>
      <c r="TNA12" s="1"/>
      <c r="TNB12" s="1"/>
      <c r="TNC12" s="1"/>
      <c r="TND12" s="1"/>
      <c r="TNE12" s="1"/>
      <c r="TNF12" s="1"/>
      <c r="TNG12" s="1"/>
      <c r="TNH12" s="1"/>
      <c r="TNI12" s="1"/>
      <c r="TNJ12" s="1"/>
      <c r="TNK12" s="1"/>
      <c r="TNL12" s="1"/>
      <c r="TNM12" s="1"/>
      <c r="TNN12" s="1"/>
      <c r="TNO12" s="1"/>
      <c r="TNP12" s="1"/>
      <c r="TNQ12" s="1"/>
      <c r="TNR12" s="1"/>
      <c r="TNS12" s="1"/>
      <c r="TNT12" s="1"/>
      <c r="TNU12" s="1"/>
      <c r="TNV12" s="1"/>
      <c r="TNW12" s="1"/>
      <c r="TNX12" s="1"/>
      <c r="TNY12" s="1"/>
      <c r="TNZ12" s="1"/>
      <c r="TOA12" s="1"/>
      <c r="TOB12" s="1"/>
      <c r="TOC12" s="1"/>
      <c r="TOD12" s="1"/>
      <c r="TOE12" s="1"/>
      <c r="TOF12" s="1"/>
      <c r="TOG12" s="1"/>
      <c r="TOH12" s="1"/>
      <c r="TOI12" s="1"/>
      <c r="TOJ12" s="1"/>
      <c r="TOK12" s="1"/>
      <c r="TOL12" s="1"/>
      <c r="TOM12" s="1"/>
      <c r="TON12" s="1"/>
      <c r="TOO12" s="1"/>
      <c r="TOP12" s="1"/>
      <c r="TOQ12" s="1"/>
      <c r="TOR12" s="1"/>
      <c r="TOS12" s="1"/>
      <c r="TOT12" s="1"/>
      <c r="TOU12" s="1"/>
      <c r="TOV12" s="1"/>
      <c r="TOW12" s="1"/>
      <c r="TOX12" s="1"/>
      <c r="TOY12" s="1"/>
      <c r="TOZ12" s="1"/>
      <c r="TPA12" s="1"/>
      <c r="TPB12" s="1"/>
      <c r="TPC12" s="1"/>
      <c r="TPD12" s="1"/>
      <c r="TPE12" s="1"/>
      <c r="TPF12" s="1"/>
      <c r="TPG12" s="1"/>
      <c r="TPH12" s="1"/>
      <c r="TPI12" s="1"/>
      <c r="TPJ12" s="1"/>
      <c r="TPK12" s="1"/>
      <c r="TPL12" s="1"/>
      <c r="TPM12" s="1"/>
      <c r="TPN12" s="1"/>
      <c r="TPO12" s="1"/>
      <c r="TPP12" s="1"/>
      <c r="TPQ12" s="1"/>
      <c r="TPR12" s="1"/>
      <c r="TPS12" s="1"/>
      <c r="TPT12" s="1"/>
      <c r="TPU12" s="1"/>
      <c r="TPV12" s="1"/>
      <c r="TPW12" s="1"/>
      <c r="TPX12" s="1"/>
      <c r="TPY12" s="1"/>
      <c r="TPZ12" s="1"/>
      <c r="TQA12" s="1"/>
      <c r="TQB12" s="1"/>
      <c r="TQC12" s="1"/>
      <c r="TQD12" s="1"/>
      <c r="TQE12" s="1"/>
      <c r="TQF12" s="1"/>
      <c r="TQG12" s="1"/>
      <c r="TQH12" s="1"/>
      <c r="TQI12" s="1"/>
      <c r="TQJ12" s="1"/>
      <c r="TQK12" s="1"/>
      <c r="TQL12" s="1"/>
      <c r="TQM12" s="1"/>
      <c r="TQN12" s="1"/>
      <c r="TQO12" s="1"/>
      <c r="TQP12" s="1"/>
      <c r="TQQ12" s="1"/>
      <c r="TQR12" s="1"/>
      <c r="TQS12" s="1"/>
      <c r="TQT12" s="1"/>
      <c r="TQU12" s="1"/>
      <c r="TQV12" s="1"/>
      <c r="TQW12" s="1"/>
      <c r="TQX12" s="1"/>
      <c r="TQY12" s="1"/>
      <c r="TQZ12" s="1"/>
      <c r="TRA12" s="1"/>
      <c r="TRB12" s="1"/>
      <c r="TRC12" s="1"/>
      <c r="TRD12" s="1"/>
      <c r="TRE12" s="1"/>
      <c r="TRF12" s="1"/>
      <c r="TRG12" s="1"/>
      <c r="TRH12" s="1"/>
      <c r="TRI12" s="1"/>
      <c r="TRJ12" s="1"/>
      <c r="TRK12" s="1"/>
      <c r="TRL12" s="1"/>
      <c r="TRM12" s="1"/>
      <c r="TRN12" s="1"/>
      <c r="TRO12" s="1"/>
      <c r="TRP12" s="1"/>
      <c r="TRQ12" s="1"/>
      <c r="TRR12" s="1"/>
      <c r="TRS12" s="1"/>
      <c r="TRT12" s="1"/>
      <c r="TRU12" s="1"/>
      <c r="TRV12" s="1"/>
      <c r="TRW12" s="1"/>
      <c r="TRX12" s="1"/>
      <c r="TRY12" s="1"/>
      <c r="TRZ12" s="1"/>
      <c r="TSA12" s="1"/>
      <c r="TSB12" s="1"/>
      <c r="TSC12" s="1"/>
      <c r="TSD12" s="1"/>
      <c r="TSE12" s="1"/>
      <c r="TSF12" s="1"/>
      <c r="TSG12" s="1"/>
      <c r="TSH12" s="1"/>
      <c r="TSI12" s="1"/>
      <c r="TSJ12" s="1"/>
      <c r="TSK12" s="1"/>
      <c r="TSL12" s="1"/>
      <c r="TSM12" s="1"/>
      <c r="TSN12" s="1"/>
      <c r="TSO12" s="1"/>
      <c r="TSP12" s="1"/>
      <c r="TSQ12" s="1"/>
      <c r="TSR12" s="1"/>
      <c r="TSS12" s="1"/>
      <c r="TST12" s="1"/>
      <c r="TSU12" s="1"/>
      <c r="TSV12" s="1"/>
      <c r="TSW12" s="1"/>
      <c r="TSX12" s="1"/>
      <c r="TSY12" s="1"/>
      <c r="TSZ12" s="1"/>
      <c r="TTA12" s="1"/>
      <c r="TTB12" s="1"/>
      <c r="TTC12" s="1"/>
      <c r="TTD12" s="1"/>
      <c r="TTE12" s="1"/>
      <c r="TTF12" s="1"/>
      <c r="TTG12" s="1"/>
      <c r="TTH12" s="1"/>
      <c r="TTI12" s="1"/>
      <c r="TTJ12" s="1"/>
      <c r="TTK12" s="1"/>
      <c r="TTL12" s="1"/>
      <c r="TTM12" s="1"/>
      <c r="TTN12" s="1"/>
      <c r="TTO12" s="1"/>
      <c r="TTP12" s="1"/>
      <c r="TTQ12" s="1"/>
      <c r="TTR12" s="1"/>
      <c r="TTS12" s="1"/>
      <c r="TTT12" s="1"/>
      <c r="TTU12" s="1"/>
      <c r="TTV12" s="1"/>
      <c r="TTW12" s="1"/>
      <c r="TTX12" s="1"/>
      <c r="TTY12" s="1"/>
      <c r="TTZ12" s="1"/>
      <c r="TUA12" s="1"/>
      <c r="TUB12" s="1"/>
      <c r="TUC12" s="1"/>
      <c r="TUD12" s="1"/>
      <c r="TUE12" s="1"/>
      <c r="TUF12" s="1"/>
      <c r="TUG12" s="1"/>
      <c r="TUH12" s="1"/>
      <c r="TUI12" s="1"/>
      <c r="TUJ12" s="1"/>
      <c r="TUK12" s="1"/>
      <c r="TUL12" s="1"/>
      <c r="TUM12" s="1"/>
      <c r="TUN12" s="1"/>
      <c r="TUO12" s="1"/>
      <c r="TUP12" s="1"/>
      <c r="TUQ12" s="1"/>
      <c r="TUR12" s="1"/>
      <c r="TUS12" s="1"/>
      <c r="TUT12" s="1"/>
      <c r="TUU12" s="1"/>
      <c r="TUV12" s="1"/>
      <c r="TUW12" s="1"/>
      <c r="TUX12" s="1"/>
      <c r="TUY12" s="1"/>
      <c r="TUZ12" s="1"/>
      <c r="TVA12" s="1"/>
      <c r="TVB12" s="1"/>
      <c r="TVC12" s="1"/>
      <c r="TVD12" s="1"/>
      <c r="TVE12" s="1"/>
      <c r="TVF12" s="1"/>
      <c r="TVG12" s="1"/>
      <c r="TVH12" s="1"/>
      <c r="TVI12" s="1"/>
      <c r="TVJ12" s="1"/>
      <c r="TVK12" s="1"/>
      <c r="TVL12" s="1"/>
      <c r="TVM12" s="1"/>
      <c r="TVN12" s="1"/>
      <c r="TVO12" s="1"/>
      <c r="TVP12" s="1"/>
      <c r="TVQ12" s="1"/>
      <c r="TVR12" s="1"/>
      <c r="TVS12" s="1"/>
      <c r="TVT12" s="1"/>
      <c r="TVU12" s="1"/>
      <c r="TVV12" s="1"/>
      <c r="TVW12" s="1"/>
      <c r="TVX12" s="1"/>
      <c r="TVY12" s="1"/>
      <c r="TVZ12" s="1"/>
      <c r="TWA12" s="1"/>
      <c r="TWB12" s="1"/>
      <c r="TWC12" s="1"/>
      <c r="TWD12" s="1"/>
      <c r="TWE12" s="1"/>
      <c r="TWF12" s="1"/>
      <c r="TWG12" s="1"/>
      <c r="TWH12" s="1"/>
      <c r="TWI12" s="1"/>
      <c r="TWJ12" s="1"/>
      <c r="TWK12" s="1"/>
      <c r="TWL12" s="1"/>
      <c r="TWM12" s="1"/>
      <c r="TWN12" s="1"/>
      <c r="TWO12" s="1"/>
      <c r="TWP12" s="1"/>
      <c r="TWQ12" s="1"/>
      <c r="TWR12" s="1"/>
      <c r="TWS12" s="1"/>
      <c r="TWT12" s="1"/>
      <c r="TWU12" s="1"/>
      <c r="TWV12" s="1"/>
      <c r="TWW12" s="1"/>
      <c r="TWX12" s="1"/>
      <c r="TWY12" s="1"/>
      <c r="TWZ12" s="1"/>
      <c r="TXA12" s="1"/>
      <c r="TXB12" s="1"/>
      <c r="TXC12" s="1"/>
      <c r="TXD12" s="1"/>
      <c r="TXE12" s="1"/>
      <c r="TXF12" s="1"/>
      <c r="TXG12" s="1"/>
      <c r="TXH12" s="1"/>
      <c r="TXI12" s="1"/>
      <c r="TXJ12" s="1"/>
      <c r="TXK12" s="1"/>
      <c r="TXL12" s="1"/>
      <c r="TXM12" s="1"/>
      <c r="TXN12" s="1"/>
      <c r="TXO12" s="1"/>
      <c r="TXP12" s="1"/>
      <c r="TXQ12" s="1"/>
      <c r="TXR12" s="1"/>
      <c r="TXS12" s="1"/>
      <c r="TXT12" s="1"/>
      <c r="TXU12" s="1"/>
      <c r="TXV12" s="1"/>
      <c r="TXW12" s="1"/>
      <c r="TXX12" s="1"/>
      <c r="TXY12" s="1"/>
      <c r="TXZ12" s="1"/>
      <c r="TYA12" s="1"/>
      <c r="TYB12" s="1"/>
      <c r="TYC12" s="1"/>
      <c r="TYD12" s="1"/>
      <c r="TYE12" s="1"/>
      <c r="TYF12" s="1"/>
      <c r="TYG12" s="1"/>
      <c r="TYH12" s="1"/>
      <c r="TYI12" s="1"/>
      <c r="TYJ12" s="1"/>
      <c r="TYK12" s="1"/>
      <c r="TYL12" s="1"/>
      <c r="TYM12" s="1"/>
      <c r="TYN12" s="1"/>
      <c r="TYO12" s="1"/>
      <c r="TYP12" s="1"/>
      <c r="TYQ12" s="1"/>
      <c r="TYR12" s="1"/>
      <c r="TYS12" s="1"/>
      <c r="TYT12" s="1"/>
      <c r="TYU12" s="1"/>
      <c r="TYV12" s="1"/>
      <c r="TYW12" s="1"/>
      <c r="TYX12" s="1"/>
      <c r="TYY12" s="1"/>
      <c r="TYZ12" s="1"/>
      <c r="TZA12" s="1"/>
      <c r="TZB12" s="1"/>
      <c r="TZC12" s="1"/>
      <c r="TZD12" s="1"/>
      <c r="TZE12" s="1"/>
      <c r="TZF12" s="1"/>
      <c r="TZG12" s="1"/>
      <c r="TZH12" s="1"/>
      <c r="TZI12" s="1"/>
      <c r="TZJ12" s="1"/>
      <c r="TZK12" s="1"/>
      <c r="TZL12" s="1"/>
      <c r="TZM12" s="1"/>
      <c r="TZN12" s="1"/>
      <c r="TZO12" s="1"/>
      <c r="TZP12" s="1"/>
      <c r="TZQ12" s="1"/>
      <c r="TZR12" s="1"/>
      <c r="TZS12" s="1"/>
      <c r="TZT12" s="1"/>
      <c r="TZU12" s="1"/>
      <c r="TZV12" s="1"/>
      <c r="TZW12" s="1"/>
      <c r="TZX12" s="1"/>
      <c r="TZY12" s="1"/>
      <c r="TZZ12" s="1"/>
      <c r="UAA12" s="1"/>
      <c r="UAB12" s="1"/>
      <c r="UAC12" s="1"/>
      <c r="UAD12" s="1"/>
      <c r="UAE12" s="1"/>
      <c r="UAF12" s="1"/>
      <c r="UAG12" s="1"/>
      <c r="UAH12" s="1"/>
      <c r="UAI12" s="1"/>
      <c r="UAJ12" s="1"/>
      <c r="UAK12" s="1"/>
      <c r="UAL12" s="1"/>
      <c r="UAM12" s="1"/>
      <c r="UAN12" s="1"/>
      <c r="UAO12" s="1"/>
      <c r="UAP12" s="1"/>
      <c r="UAQ12" s="1"/>
      <c r="UAR12" s="1"/>
      <c r="UAS12" s="1"/>
      <c r="UAT12" s="1"/>
      <c r="UAU12" s="1"/>
      <c r="UAV12" s="1"/>
      <c r="UAW12" s="1"/>
      <c r="UAX12" s="1"/>
      <c r="UAY12" s="1"/>
      <c r="UAZ12" s="1"/>
      <c r="UBA12" s="1"/>
      <c r="UBB12" s="1"/>
      <c r="UBC12" s="1"/>
      <c r="UBD12" s="1"/>
      <c r="UBE12" s="1"/>
      <c r="UBF12" s="1"/>
      <c r="UBG12" s="1"/>
      <c r="UBH12" s="1"/>
      <c r="UBI12" s="1"/>
      <c r="UBJ12" s="1"/>
      <c r="UBK12" s="1"/>
      <c r="UBL12" s="1"/>
      <c r="UBM12" s="1"/>
      <c r="UBN12" s="1"/>
      <c r="UBO12" s="1"/>
      <c r="UBP12" s="1"/>
      <c r="UBQ12" s="1"/>
      <c r="UBR12" s="1"/>
      <c r="UBS12" s="1"/>
      <c r="UBT12" s="1"/>
      <c r="UBU12" s="1"/>
      <c r="UBV12" s="1"/>
      <c r="UBW12" s="1"/>
      <c r="UBX12" s="1"/>
      <c r="UBY12" s="1"/>
      <c r="UBZ12" s="1"/>
      <c r="UCA12" s="1"/>
      <c r="UCB12" s="1"/>
      <c r="UCC12" s="1"/>
      <c r="UCD12" s="1"/>
      <c r="UCE12" s="1"/>
      <c r="UCF12" s="1"/>
      <c r="UCG12" s="1"/>
      <c r="UCH12" s="1"/>
      <c r="UCI12" s="1"/>
      <c r="UCJ12" s="1"/>
      <c r="UCK12" s="1"/>
      <c r="UCL12" s="1"/>
      <c r="UCM12" s="1"/>
      <c r="UCN12" s="1"/>
      <c r="UCO12" s="1"/>
      <c r="UCP12" s="1"/>
      <c r="UCQ12" s="1"/>
      <c r="UCR12" s="1"/>
      <c r="UCS12" s="1"/>
      <c r="UCT12" s="1"/>
      <c r="UCU12" s="1"/>
      <c r="UCV12" s="1"/>
      <c r="UCW12" s="1"/>
      <c r="UCX12" s="1"/>
      <c r="UCY12" s="1"/>
      <c r="UCZ12" s="1"/>
      <c r="UDA12" s="1"/>
      <c r="UDB12" s="1"/>
      <c r="UDC12" s="1"/>
      <c r="UDD12" s="1"/>
      <c r="UDE12" s="1"/>
      <c r="UDF12" s="1"/>
      <c r="UDG12" s="1"/>
      <c r="UDH12" s="1"/>
      <c r="UDI12" s="1"/>
      <c r="UDJ12" s="1"/>
      <c r="UDK12" s="1"/>
      <c r="UDL12" s="1"/>
      <c r="UDM12" s="1"/>
      <c r="UDN12" s="1"/>
      <c r="UDO12" s="1"/>
      <c r="UDP12" s="1"/>
      <c r="UDQ12" s="1"/>
      <c r="UDR12" s="1"/>
      <c r="UDS12" s="1"/>
      <c r="UDT12" s="1"/>
      <c r="UDU12" s="1"/>
      <c r="UDV12" s="1"/>
      <c r="UDW12" s="1"/>
      <c r="UDX12" s="1"/>
      <c r="UDY12" s="1"/>
      <c r="UDZ12" s="1"/>
      <c r="UEA12" s="1"/>
      <c r="UEB12" s="1"/>
      <c r="UEC12" s="1"/>
      <c r="UED12" s="1"/>
      <c r="UEE12" s="1"/>
      <c r="UEF12" s="1"/>
      <c r="UEG12" s="1"/>
      <c r="UEH12" s="1"/>
      <c r="UEI12" s="1"/>
      <c r="UEJ12" s="1"/>
      <c r="UEK12" s="1"/>
      <c r="UEL12" s="1"/>
      <c r="UEM12" s="1"/>
      <c r="UEN12" s="1"/>
      <c r="UEO12" s="1"/>
      <c r="UEP12" s="1"/>
      <c r="UEQ12" s="1"/>
      <c r="UER12" s="1"/>
      <c r="UES12" s="1"/>
      <c r="UET12" s="1"/>
      <c r="UEU12" s="1"/>
      <c r="UEV12" s="1"/>
      <c r="UEW12" s="1"/>
      <c r="UEX12" s="1"/>
      <c r="UEY12" s="1"/>
      <c r="UEZ12" s="1"/>
      <c r="UFA12" s="1"/>
      <c r="UFB12" s="1"/>
      <c r="UFC12" s="1"/>
      <c r="UFD12" s="1"/>
      <c r="UFE12" s="1"/>
      <c r="UFF12" s="1"/>
      <c r="UFG12" s="1"/>
      <c r="UFH12" s="1"/>
      <c r="UFI12" s="1"/>
      <c r="UFJ12" s="1"/>
      <c r="UFK12" s="1"/>
      <c r="UFL12" s="1"/>
      <c r="UFM12" s="1"/>
      <c r="UFN12" s="1"/>
      <c r="UFO12" s="1"/>
      <c r="UFP12" s="1"/>
      <c r="UFQ12" s="1"/>
      <c r="UFR12" s="1"/>
      <c r="UFS12" s="1"/>
      <c r="UFT12" s="1"/>
      <c r="UFU12" s="1"/>
      <c r="UFV12" s="1"/>
      <c r="UFW12" s="1"/>
      <c r="UFX12" s="1"/>
      <c r="UFY12" s="1"/>
      <c r="UFZ12" s="1"/>
      <c r="UGA12" s="1"/>
      <c r="UGB12" s="1"/>
      <c r="UGC12" s="1"/>
      <c r="UGD12" s="1"/>
      <c r="UGE12" s="1"/>
      <c r="UGF12" s="1"/>
      <c r="UGG12" s="1"/>
      <c r="UGH12" s="1"/>
      <c r="UGI12" s="1"/>
      <c r="UGJ12" s="1"/>
      <c r="UGK12" s="1"/>
      <c r="UGL12" s="1"/>
      <c r="UGM12" s="1"/>
      <c r="UGN12" s="1"/>
      <c r="UGO12" s="1"/>
      <c r="UGP12" s="1"/>
      <c r="UGQ12" s="1"/>
      <c r="UGR12" s="1"/>
      <c r="UGS12" s="1"/>
      <c r="UGT12" s="1"/>
      <c r="UGU12" s="1"/>
      <c r="UGV12" s="1"/>
      <c r="UGW12" s="1"/>
      <c r="UGX12" s="1"/>
      <c r="UGY12" s="1"/>
      <c r="UGZ12" s="1"/>
      <c r="UHA12" s="1"/>
      <c r="UHB12" s="1"/>
      <c r="UHC12" s="1"/>
      <c r="UHD12" s="1"/>
      <c r="UHE12" s="1"/>
      <c r="UHF12" s="1"/>
      <c r="UHG12" s="1"/>
      <c r="UHH12" s="1"/>
      <c r="UHI12" s="1"/>
      <c r="UHJ12" s="1"/>
      <c r="UHK12" s="1"/>
      <c r="UHL12" s="1"/>
      <c r="UHM12" s="1"/>
      <c r="UHN12" s="1"/>
      <c r="UHO12" s="1"/>
      <c r="UHP12" s="1"/>
      <c r="UHQ12" s="1"/>
      <c r="UHR12" s="1"/>
      <c r="UHS12" s="1"/>
      <c r="UHT12" s="1"/>
      <c r="UHU12" s="1"/>
      <c r="UHV12" s="1"/>
      <c r="UHW12" s="1"/>
      <c r="UHX12" s="1"/>
      <c r="UHY12" s="1"/>
      <c r="UHZ12" s="1"/>
      <c r="UIA12" s="1"/>
      <c r="UIB12" s="1"/>
      <c r="UIC12" s="1"/>
      <c r="UID12" s="1"/>
      <c r="UIE12" s="1"/>
      <c r="UIF12" s="1"/>
      <c r="UIG12" s="1"/>
      <c r="UIH12" s="1"/>
      <c r="UII12" s="1"/>
      <c r="UIJ12" s="1"/>
      <c r="UIK12" s="1"/>
      <c r="UIL12" s="1"/>
      <c r="UIM12" s="1"/>
      <c r="UIN12" s="1"/>
      <c r="UIO12" s="1"/>
      <c r="UIP12" s="1"/>
      <c r="UIQ12" s="1"/>
      <c r="UIR12" s="1"/>
      <c r="UIS12" s="1"/>
      <c r="UIT12" s="1"/>
      <c r="UIU12" s="1"/>
      <c r="UIV12" s="1"/>
      <c r="UIW12" s="1"/>
      <c r="UIX12" s="1"/>
      <c r="UIY12" s="1"/>
      <c r="UIZ12" s="1"/>
      <c r="UJA12" s="1"/>
      <c r="UJB12" s="1"/>
      <c r="UJC12" s="1"/>
      <c r="UJD12" s="1"/>
      <c r="UJE12" s="1"/>
      <c r="UJF12" s="1"/>
      <c r="UJG12" s="1"/>
      <c r="UJH12" s="1"/>
      <c r="UJI12" s="1"/>
      <c r="UJJ12" s="1"/>
      <c r="UJK12" s="1"/>
      <c r="UJL12" s="1"/>
      <c r="UJM12" s="1"/>
      <c r="UJN12" s="1"/>
      <c r="UJO12" s="1"/>
      <c r="UJP12" s="1"/>
      <c r="UJQ12" s="1"/>
      <c r="UJR12" s="1"/>
      <c r="UJS12" s="1"/>
      <c r="UJT12" s="1"/>
      <c r="UJU12" s="1"/>
      <c r="UJV12" s="1"/>
      <c r="UJW12" s="1"/>
      <c r="UJX12" s="1"/>
      <c r="UJY12" s="1"/>
      <c r="UJZ12" s="1"/>
      <c r="UKA12" s="1"/>
      <c r="UKB12" s="1"/>
      <c r="UKC12" s="1"/>
      <c r="UKD12" s="1"/>
      <c r="UKE12" s="1"/>
      <c r="UKF12" s="1"/>
      <c r="UKG12" s="1"/>
      <c r="UKH12" s="1"/>
      <c r="UKI12" s="1"/>
      <c r="UKJ12" s="1"/>
      <c r="UKK12" s="1"/>
      <c r="UKL12" s="1"/>
      <c r="UKM12" s="1"/>
      <c r="UKN12" s="1"/>
      <c r="UKO12" s="1"/>
      <c r="UKP12" s="1"/>
      <c r="UKQ12" s="1"/>
      <c r="UKR12" s="1"/>
      <c r="UKS12" s="1"/>
      <c r="UKT12" s="1"/>
      <c r="UKU12" s="1"/>
      <c r="UKV12" s="1"/>
      <c r="UKW12" s="1"/>
      <c r="UKX12" s="1"/>
      <c r="UKY12" s="1"/>
      <c r="UKZ12" s="1"/>
      <c r="ULA12" s="1"/>
      <c r="ULB12" s="1"/>
      <c r="ULC12" s="1"/>
      <c r="ULD12" s="1"/>
      <c r="ULE12" s="1"/>
      <c r="ULF12" s="1"/>
      <c r="ULG12" s="1"/>
      <c r="ULH12" s="1"/>
      <c r="ULI12" s="1"/>
      <c r="ULJ12" s="1"/>
      <c r="ULK12" s="1"/>
      <c r="ULL12" s="1"/>
      <c r="ULM12" s="1"/>
      <c r="ULN12" s="1"/>
      <c r="ULO12" s="1"/>
      <c r="ULP12" s="1"/>
      <c r="ULQ12" s="1"/>
      <c r="ULR12" s="1"/>
      <c r="ULS12" s="1"/>
      <c r="ULT12" s="1"/>
      <c r="ULU12" s="1"/>
      <c r="ULV12" s="1"/>
      <c r="ULW12" s="1"/>
      <c r="ULX12" s="1"/>
      <c r="ULY12" s="1"/>
      <c r="ULZ12" s="1"/>
      <c r="UMA12" s="1"/>
      <c r="UMB12" s="1"/>
      <c r="UMC12" s="1"/>
      <c r="UMD12" s="1"/>
      <c r="UME12" s="1"/>
      <c r="UMF12" s="1"/>
      <c r="UMG12" s="1"/>
      <c r="UMH12" s="1"/>
      <c r="UMI12" s="1"/>
      <c r="UMJ12" s="1"/>
      <c r="UMK12" s="1"/>
      <c r="UML12" s="1"/>
      <c r="UMM12" s="1"/>
      <c r="UMN12" s="1"/>
      <c r="UMO12" s="1"/>
      <c r="UMP12" s="1"/>
      <c r="UMQ12" s="1"/>
      <c r="UMR12" s="1"/>
      <c r="UMS12" s="1"/>
      <c r="UMT12" s="1"/>
      <c r="UMU12" s="1"/>
      <c r="UMV12" s="1"/>
      <c r="UMW12" s="1"/>
      <c r="UMX12" s="1"/>
      <c r="UMY12" s="1"/>
      <c r="UMZ12" s="1"/>
      <c r="UNA12" s="1"/>
      <c r="UNB12" s="1"/>
      <c r="UNC12" s="1"/>
      <c r="UND12" s="1"/>
      <c r="UNE12" s="1"/>
      <c r="UNF12" s="1"/>
      <c r="UNG12" s="1"/>
      <c r="UNH12" s="1"/>
      <c r="UNI12" s="1"/>
      <c r="UNJ12" s="1"/>
      <c r="UNK12" s="1"/>
      <c r="UNL12" s="1"/>
      <c r="UNM12" s="1"/>
      <c r="UNN12" s="1"/>
      <c r="UNO12" s="1"/>
      <c r="UNP12" s="1"/>
      <c r="UNQ12" s="1"/>
      <c r="UNR12" s="1"/>
      <c r="UNS12" s="1"/>
      <c r="UNT12" s="1"/>
      <c r="UNU12" s="1"/>
      <c r="UNV12" s="1"/>
      <c r="UNW12" s="1"/>
      <c r="UNX12" s="1"/>
      <c r="UNY12" s="1"/>
      <c r="UNZ12" s="1"/>
      <c r="UOA12" s="1"/>
      <c r="UOB12" s="1"/>
      <c r="UOC12" s="1"/>
      <c r="UOD12" s="1"/>
      <c r="UOE12" s="1"/>
      <c r="UOF12" s="1"/>
      <c r="UOG12" s="1"/>
      <c r="UOH12" s="1"/>
      <c r="UOI12" s="1"/>
      <c r="UOJ12" s="1"/>
      <c r="UOK12" s="1"/>
      <c r="UOL12" s="1"/>
      <c r="UOM12" s="1"/>
      <c r="UON12" s="1"/>
      <c r="UOO12" s="1"/>
      <c r="UOP12" s="1"/>
      <c r="UOQ12" s="1"/>
      <c r="UOR12" s="1"/>
      <c r="UOS12" s="1"/>
      <c r="UOT12" s="1"/>
      <c r="UOU12" s="1"/>
      <c r="UOV12" s="1"/>
      <c r="UOW12" s="1"/>
      <c r="UOX12" s="1"/>
      <c r="UOY12" s="1"/>
      <c r="UOZ12" s="1"/>
      <c r="UPA12" s="1"/>
      <c r="UPB12" s="1"/>
      <c r="UPC12" s="1"/>
      <c r="UPD12" s="1"/>
      <c r="UPE12" s="1"/>
      <c r="UPF12" s="1"/>
      <c r="UPG12" s="1"/>
      <c r="UPH12" s="1"/>
      <c r="UPI12" s="1"/>
      <c r="UPJ12" s="1"/>
      <c r="UPK12" s="1"/>
      <c r="UPL12" s="1"/>
      <c r="UPM12" s="1"/>
      <c r="UPN12" s="1"/>
      <c r="UPO12" s="1"/>
      <c r="UPP12" s="1"/>
      <c r="UPQ12" s="1"/>
      <c r="UPR12" s="1"/>
      <c r="UPS12" s="1"/>
      <c r="UPT12" s="1"/>
      <c r="UPU12" s="1"/>
      <c r="UPV12" s="1"/>
      <c r="UPW12" s="1"/>
      <c r="UPX12" s="1"/>
      <c r="UPY12" s="1"/>
      <c r="UPZ12" s="1"/>
      <c r="UQA12" s="1"/>
      <c r="UQB12" s="1"/>
      <c r="UQC12" s="1"/>
      <c r="UQD12" s="1"/>
      <c r="UQE12" s="1"/>
      <c r="UQF12" s="1"/>
      <c r="UQG12" s="1"/>
      <c r="UQH12" s="1"/>
      <c r="UQI12" s="1"/>
      <c r="UQJ12" s="1"/>
      <c r="UQK12" s="1"/>
      <c r="UQL12" s="1"/>
      <c r="UQM12" s="1"/>
      <c r="UQN12" s="1"/>
      <c r="UQO12" s="1"/>
      <c r="UQP12" s="1"/>
      <c r="UQQ12" s="1"/>
      <c r="UQR12" s="1"/>
      <c r="UQS12" s="1"/>
      <c r="UQT12" s="1"/>
      <c r="UQU12" s="1"/>
      <c r="UQV12" s="1"/>
      <c r="UQW12" s="1"/>
      <c r="UQX12" s="1"/>
      <c r="UQY12" s="1"/>
      <c r="UQZ12" s="1"/>
      <c r="URA12" s="1"/>
      <c r="URB12" s="1"/>
      <c r="URC12" s="1"/>
      <c r="URD12" s="1"/>
      <c r="URE12" s="1"/>
      <c r="URF12" s="1"/>
      <c r="URG12" s="1"/>
      <c r="URH12" s="1"/>
      <c r="URI12" s="1"/>
      <c r="URJ12" s="1"/>
      <c r="URK12" s="1"/>
      <c r="URL12" s="1"/>
      <c r="URM12" s="1"/>
      <c r="URN12" s="1"/>
      <c r="URO12" s="1"/>
      <c r="URP12" s="1"/>
      <c r="URQ12" s="1"/>
      <c r="URR12" s="1"/>
      <c r="URS12" s="1"/>
      <c r="URT12" s="1"/>
      <c r="URU12" s="1"/>
      <c r="URV12" s="1"/>
      <c r="URW12" s="1"/>
      <c r="URX12" s="1"/>
      <c r="URY12" s="1"/>
      <c r="URZ12" s="1"/>
      <c r="USA12" s="1"/>
      <c r="USB12" s="1"/>
      <c r="USC12" s="1"/>
      <c r="USD12" s="1"/>
      <c r="USE12" s="1"/>
      <c r="USF12" s="1"/>
      <c r="USG12" s="1"/>
      <c r="USH12" s="1"/>
      <c r="USI12" s="1"/>
      <c r="USJ12" s="1"/>
      <c r="USK12" s="1"/>
      <c r="USL12" s="1"/>
      <c r="USM12" s="1"/>
      <c r="USN12" s="1"/>
      <c r="USO12" s="1"/>
      <c r="USP12" s="1"/>
      <c r="USQ12" s="1"/>
      <c r="USR12" s="1"/>
      <c r="USS12" s="1"/>
      <c r="UST12" s="1"/>
      <c r="USU12" s="1"/>
      <c r="USV12" s="1"/>
      <c r="USW12" s="1"/>
      <c r="USX12" s="1"/>
      <c r="USY12" s="1"/>
      <c r="USZ12" s="1"/>
      <c r="UTA12" s="1"/>
      <c r="UTB12" s="1"/>
      <c r="UTC12" s="1"/>
      <c r="UTD12" s="1"/>
      <c r="UTE12" s="1"/>
      <c r="UTF12" s="1"/>
      <c r="UTG12" s="1"/>
      <c r="UTH12" s="1"/>
      <c r="UTI12" s="1"/>
      <c r="UTJ12" s="1"/>
      <c r="UTK12" s="1"/>
      <c r="UTL12" s="1"/>
      <c r="UTM12" s="1"/>
      <c r="UTN12" s="1"/>
      <c r="UTO12" s="1"/>
      <c r="UTP12" s="1"/>
      <c r="UTQ12" s="1"/>
      <c r="UTR12" s="1"/>
      <c r="UTS12" s="1"/>
      <c r="UTT12" s="1"/>
      <c r="UTU12" s="1"/>
      <c r="UTV12" s="1"/>
      <c r="UTW12" s="1"/>
      <c r="UTX12" s="1"/>
      <c r="UTY12" s="1"/>
      <c r="UTZ12" s="1"/>
      <c r="UUA12" s="1"/>
      <c r="UUB12" s="1"/>
      <c r="UUC12" s="1"/>
      <c r="UUD12" s="1"/>
      <c r="UUE12" s="1"/>
      <c r="UUF12" s="1"/>
      <c r="UUG12" s="1"/>
      <c r="UUH12" s="1"/>
      <c r="UUI12" s="1"/>
      <c r="UUJ12" s="1"/>
      <c r="UUK12" s="1"/>
      <c r="UUL12" s="1"/>
      <c r="UUM12" s="1"/>
      <c r="UUN12" s="1"/>
      <c r="UUO12" s="1"/>
      <c r="UUP12" s="1"/>
      <c r="UUQ12" s="1"/>
      <c r="UUR12" s="1"/>
      <c r="UUS12" s="1"/>
      <c r="UUT12" s="1"/>
      <c r="UUU12" s="1"/>
      <c r="UUV12" s="1"/>
      <c r="UUW12" s="1"/>
      <c r="UUX12" s="1"/>
      <c r="UUY12" s="1"/>
      <c r="UUZ12" s="1"/>
      <c r="UVA12" s="1"/>
      <c r="UVB12" s="1"/>
      <c r="UVC12" s="1"/>
      <c r="UVD12" s="1"/>
      <c r="UVE12" s="1"/>
      <c r="UVF12" s="1"/>
      <c r="UVG12" s="1"/>
      <c r="UVH12" s="1"/>
      <c r="UVI12" s="1"/>
      <c r="UVJ12" s="1"/>
      <c r="UVK12" s="1"/>
      <c r="UVL12" s="1"/>
      <c r="UVM12" s="1"/>
      <c r="UVN12" s="1"/>
      <c r="UVO12" s="1"/>
      <c r="UVP12" s="1"/>
      <c r="UVQ12" s="1"/>
      <c r="UVR12" s="1"/>
      <c r="UVS12" s="1"/>
      <c r="UVT12" s="1"/>
      <c r="UVU12" s="1"/>
      <c r="UVV12" s="1"/>
      <c r="UVW12" s="1"/>
      <c r="UVX12" s="1"/>
      <c r="UVY12" s="1"/>
      <c r="UVZ12" s="1"/>
      <c r="UWA12" s="1"/>
      <c r="UWB12" s="1"/>
      <c r="UWC12" s="1"/>
      <c r="UWD12" s="1"/>
      <c r="UWE12" s="1"/>
      <c r="UWF12" s="1"/>
      <c r="UWG12" s="1"/>
      <c r="UWH12" s="1"/>
      <c r="UWI12" s="1"/>
      <c r="UWJ12" s="1"/>
      <c r="UWK12" s="1"/>
      <c r="UWL12" s="1"/>
      <c r="UWM12" s="1"/>
      <c r="UWN12" s="1"/>
      <c r="UWO12" s="1"/>
      <c r="UWP12" s="1"/>
      <c r="UWQ12" s="1"/>
      <c r="UWR12" s="1"/>
      <c r="UWS12" s="1"/>
      <c r="UWT12" s="1"/>
      <c r="UWU12" s="1"/>
      <c r="UWV12" s="1"/>
      <c r="UWW12" s="1"/>
      <c r="UWX12" s="1"/>
      <c r="UWY12" s="1"/>
      <c r="UWZ12" s="1"/>
      <c r="UXA12" s="1"/>
      <c r="UXB12" s="1"/>
      <c r="UXC12" s="1"/>
      <c r="UXD12" s="1"/>
      <c r="UXE12" s="1"/>
      <c r="UXF12" s="1"/>
      <c r="UXG12" s="1"/>
      <c r="UXH12" s="1"/>
      <c r="UXI12" s="1"/>
      <c r="UXJ12" s="1"/>
      <c r="UXK12" s="1"/>
      <c r="UXL12" s="1"/>
      <c r="UXM12" s="1"/>
      <c r="UXN12" s="1"/>
      <c r="UXO12" s="1"/>
      <c r="UXP12" s="1"/>
      <c r="UXQ12" s="1"/>
      <c r="UXR12" s="1"/>
      <c r="UXS12" s="1"/>
      <c r="UXT12" s="1"/>
      <c r="UXU12" s="1"/>
      <c r="UXV12" s="1"/>
      <c r="UXW12" s="1"/>
      <c r="UXX12" s="1"/>
      <c r="UXY12" s="1"/>
      <c r="UXZ12" s="1"/>
      <c r="UYA12" s="1"/>
      <c r="UYB12" s="1"/>
      <c r="UYC12" s="1"/>
      <c r="UYD12" s="1"/>
      <c r="UYE12" s="1"/>
      <c r="UYF12" s="1"/>
      <c r="UYG12" s="1"/>
      <c r="UYH12" s="1"/>
      <c r="UYI12" s="1"/>
      <c r="UYJ12" s="1"/>
      <c r="UYK12" s="1"/>
      <c r="UYL12" s="1"/>
      <c r="UYM12" s="1"/>
      <c r="UYN12" s="1"/>
      <c r="UYO12" s="1"/>
      <c r="UYP12" s="1"/>
      <c r="UYQ12" s="1"/>
      <c r="UYR12" s="1"/>
      <c r="UYS12" s="1"/>
      <c r="UYT12" s="1"/>
      <c r="UYU12" s="1"/>
      <c r="UYV12" s="1"/>
      <c r="UYW12" s="1"/>
      <c r="UYX12" s="1"/>
      <c r="UYY12" s="1"/>
      <c r="UYZ12" s="1"/>
      <c r="UZA12" s="1"/>
      <c r="UZB12" s="1"/>
      <c r="UZC12" s="1"/>
      <c r="UZD12" s="1"/>
      <c r="UZE12" s="1"/>
      <c r="UZF12" s="1"/>
      <c r="UZG12" s="1"/>
      <c r="UZH12" s="1"/>
      <c r="UZI12" s="1"/>
      <c r="UZJ12" s="1"/>
      <c r="UZK12" s="1"/>
      <c r="UZL12" s="1"/>
      <c r="UZM12" s="1"/>
      <c r="UZN12" s="1"/>
      <c r="UZO12" s="1"/>
      <c r="UZP12" s="1"/>
      <c r="UZQ12" s="1"/>
      <c r="UZR12" s="1"/>
      <c r="UZS12" s="1"/>
      <c r="UZT12" s="1"/>
      <c r="UZU12" s="1"/>
      <c r="UZV12" s="1"/>
      <c r="UZW12" s="1"/>
      <c r="UZX12" s="1"/>
      <c r="UZY12" s="1"/>
      <c r="UZZ12" s="1"/>
      <c r="VAA12" s="1"/>
      <c r="VAB12" s="1"/>
      <c r="VAC12" s="1"/>
      <c r="VAD12" s="1"/>
      <c r="VAE12" s="1"/>
      <c r="VAF12" s="1"/>
      <c r="VAG12" s="1"/>
      <c r="VAH12" s="1"/>
      <c r="VAI12" s="1"/>
      <c r="VAJ12" s="1"/>
      <c r="VAK12" s="1"/>
      <c r="VAL12" s="1"/>
      <c r="VAM12" s="1"/>
      <c r="VAN12" s="1"/>
      <c r="VAO12" s="1"/>
      <c r="VAP12" s="1"/>
      <c r="VAQ12" s="1"/>
      <c r="VAR12" s="1"/>
      <c r="VAS12" s="1"/>
      <c r="VAT12" s="1"/>
      <c r="VAU12" s="1"/>
      <c r="VAV12" s="1"/>
      <c r="VAW12" s="1"/>
      <c r="VAX12" s="1"/>
      <c r="VAY12" s="1"/>
      <c r="VAZ12" s="1"/>
      <c r="VBA12" s="1"/>
      <c r="VBB12" s="1"/>
      <c r="VBC12" s="1"/>
      <c r="VBD12" s="1"/>
      <c r="VBE12" s="1"/>
      <c r="VBF12" s="1"/>
      <c r="VBG12" s="1"/>
      <c r="VBH12" s="1"/>
      <c r="VBI12" s="1"/>
      <c r="VBJ12" s="1"/>
      <c r="VBK12" s="1"/>
      <c r="VBL12" s="1"/>
      <c r="VBM12" s="1"/>
      <c r="VBN12" s="1"/>
      <c r="VBO12" s="1"/>
      <c r="VBP12" s="1"/>
      <c r="VBQ12" s="1"/>
      <c r="VBR12" s="1"/>
      <c r="VBS12" s="1"/>
      <c r="VBT12" s="1"/>
      <c r="VBU12" s="1"/>
      <c r="VBV12" s="1"/>
      <c r="VBW12" s="1"/>
      <c r="VBX12" s="1"/>
      <c r="VBY12" s="1"/>
      <c r="VBZ12" s="1"/>
      <c r="VCA12" s="1"/>
      <c r="VCB12" s="1"/>
      <c r="VCC12" s="1"/>
      <c r="VCD12" s="1"/>
      <c r="VCE12" s="1"/>
      <c r="VCF12" s="1"/>
      <c r="VCG12" s="1"/>
      <c r="VCH12" s="1"/>
      <c r="VCI12" s="1"/>
      <c r="VCJ12" s="1"/>
      <c r="VCK12" s="1"/>
      <c r="VCL12" s="1"/>
      <c r="VCM12" s="1"/>
      <c r="VCN12" s="1"/>
      <c r="VCO12" s="1"/>
      <c r="VCP12" s="1"/>
      <c r="VCQ12" s="1"/>
      <c r="VCR12" s="1"/>
      <c r="VCS12" s="1"/>
      <c r="VCT12" s="1"/>
      <c r="VCU12" s="1"/>
      <c r="VCV12" s="1"/>
      <c r="VCW12" s="1"/>
      <c r="VCX12" s="1"/>
      <c r="VCY12" s="1"/>
      <c r="VCZ12" s="1"/>
      <c r="VDA12" s="1"/>
      <c r="VDB12" s="1"/>
      <c r="VDC12" s="1"/>
      <c r="VDD12" s="1"/>
      <c r="VDE12" s="1"/>
      <c r="VDF12" s="1"/>
      <c r="VDG12" s="1"/>
      <c r="VDH12" s="1"/>
      <c r="VDI12" s="1"/>
      <c r="VDJ12" s="1"/>
      <c r="VDK12" s="1"/>
      <c r="VDL12" s="1"/>
      <c r="VDM12" s="1"/>
      <c r="VDN12" s="1"/>
      <c r="VDO12" s="1"/>
      <c r="VDP12" s="1"/>
      <c r="VDQ12" s="1"/>
      <c r="VDR12" s="1"/>
      <c r="VDS12" s="1"/>
      <c r="VDT12" s="1"/>
      <c r="VDU12" s="1"/>
      <c r="VDV12" s="1"/>
      <c r="VDW12" s="1"/>
      <c r="VDX12" s="1"/>
      <c r="VDY12" s="1"/>
      <c r="VDZ12" s="1"/>
      <c r="VEA12" s="1"/>
      <c r="VEB12" s="1"/>
      <c r="VEC12" s="1"/>
      <c r="VED12" s="1"/>
      <c r="VEE12" s="1"/>
      <c r="VEF12" s="1"/>
      <c r="VEG12" s="1"/>
      <c r="VEH12" s="1"/>
      <c r="VEI12" s="1"/>
      <c r="VEJ12" s="1"/>
      <c r="VEK12" s="1"/>
      <c r="VEL12" s="1"/>
      <c r="VEM12" s="1"/>
      <c r="VEN12" s="1"/>
      <c r="VEO12" s="1"/>
      <c r="VEP12" s="1"/>
      <c r="VEQ12" s="1"/>
      <c r="VER12" s="1"/>
      <c r="VES12" s="1"/>
      <c r="VET12" s="1"/>
      <c r="VEU12" s="1"/>
      <c r="VEV12" s="1"/>
      <c r="VEW12" s="1"/>
      <c r="VEX12" s="1"/>
      <c r="VEY12" s="1"/>
      <c r="VEZ12" s="1"/>
      <c r="VFA12" s="1"/>
      <c r="VFB12" s="1"/>
      <c r="VFC12" s="1"/>
      <c r="VFD12" s="1"/>
      <c r="VFE12" s="1"/>
      <c r="VFF12" s="1"/>
      <c r="VFG12" s="1"/>
      <c r="VFH12" s="1"/>
      <c r="VFI12" s="1"/>
      <c r="VFJ12" s="1"/>
      <c r="VFK12" s="1"/>
      <c r="VFL12" s="1"/>
      <c r="VFM12" s="1"/>
      <c r="VFN12" s="1"/>
      <c r="VFO12" s="1"/>
      <c r="VFP12" s="1"/>
      <c r="VFQ12" s="1"/>
      <c r="VFR12" s="1"/>
      <c r="VFS12" s="1"/>
      <c r="VFT12" s="1"/>
      <c r="VFU12" s="1"/>
      <c r="VFV12" s="1"/>
      <c r="VFW12" s="1"/>
      <c r="VFX12" s="1"/>
      <c r="VFY12" s="1"/>
      <c r="VFZ12" s="1"/>
      <c r="VGA12" s="1"/>
      <c r="VGB12" s="1"/>
      <c r="VGC12" s="1"/>
      <c r="VGD12" s="1"/>
      <c r="VGE12" s="1"/>
      <c r="VGF12" s="1"/>
      <c r="VGG12" s="1"/>
      <c r="VGH12" s="1"/>
      <c r="VGI12" s="1"/>
      <c r="VGJ12" s="1"/>
      <c r="VGK12" s="1"/>
      <c r="VGL12" s="1"/>
      <c r="VGM12" s="1"/>
      <c r="VGN12" s="1"/>
      <c r="VGO12" s="1"/>
      <c r="VGP12" s="1"/>
      <c r="VGQ12" s="1"/>
      <c r="VGR12" s="1"/>
      <c r="VGS12" s="1"/>
      <c r="VGT12" s="1"/>
      <c r="VGU12" s="1"/>
      <c r="VGV12" s="1"/>
      <c r="VGW12" s="1"/>
      <c r="VGX12" s="1"/>
      <c r="VGY12" s="1"/>
      <c r="VGZ12" s="1"/>
      <c r="VHA12" s="1"/>
      <c r="VHB12" s="1"/>
      <c r="VHC12" s="1"/>
      <c r="VHD12" s="1"/>
      <c r="VHE12" s="1"/>
      <c r="VHF12" s="1"/>
      <c r="VHG12" s="1"/>
      <c r="VHH12" s="1"/>
      <c r="VHI12" s="1"/>
      <c r="VHJ12" s="1"/>
      <c r="VHK12" s="1"/>
      <c r="VHL12" s="1"/>
      <c r="VHM12" s="1"/>
      <c r="VHN12" s="1"/>
      <c r="VHO12" s="1"/>
      <c r="VHP12" s="1"/>
      <c r="VHQ12" s="1"/>
      <c r="VHR12" s="1"/>
      <c r="VHS12" s="1"/>
      <c r="VHT12" s="1"/>
      <c r="VHU12" s="1"/>
      <c r="VHV12" s="1"/>
      <c r="VHW12" s="1"/>
      <c r="VHX12" s="1"/>
      <c r="VHY12" s="1"/>
      <c r="VHZ12" s="1"/>
      <c r="VIA12" s="1"/>
      <c r="VIB12" s="1"/>
      <c r="VIC12" s="1"/>
      <c r="VID12" s="1"/>
      <c r="VIE12" s="1"/>
      <c r="VIF12" s="1"/>
      <c r="VIG12" s="1"/>
      <c r="VIH12" s="1"/>
      <c r="VII12" s="1"/>
      <c r="VIJ12" s="1"/>
      <c r="VIK12" s="1"/>
      <c r="VIL12" s="1"/>
      <c r="VIM12" s="1"/>
      <c r="VIN12" s="1"/>
      <c r="VIO12" s="1"/>
      <c r="VIP12" s="1"/>
      <c r="VIQ12" s="1"/>
      <c r="VIR12" s="1"/>
      <c r="VIS12" s="1"/>
      <c r="VIT12" s="1"/>
      <c r="VIU12" s="1"/>
      <c r="VIV12" s="1"/>
      <c r="VIW12" s="1"/>
      <c r="VIX12" s="1"/>
      <c r="VIY12" s="1"/>
      <c r="VIZ12" s="1"/>
      <c r="VJA12" s="1"/>
      <c r="VJB12" s="1"/>
      <c r="VJC12" s="1"/>
      <c r="VJD12" s="1"/>
      <c r="VJE12" s="1"/>
      <c r="VJF12" s="1"/>
      <c r="VJG12" s="1"/>
      <c r="VJH12" s="1"/>
      <c r="VJI12" s="1"/>
      <c r="VJJ12" s="1"/>
      <c r="VJK12" s="1"/>
      <c r="VJL12" s="1"/>
      <c r="VJM12" s="1"/>
      <c r="VJN12" s="1"/>
      <c r="VJO12" s="1"/>
      <c r="VJP12" s="1"/>
      <c r="VJQ12" s="1"/>
      <c r="VJR12" s="1"/>
      <c r="VJS12" s="1"/>
      <c r="VJT12" s="1"/>
      <c r="VJU12" s="1"/>
      <c r="VJV12" s="1"/>
      <c r="VJW12" s="1"/>
      <c r="VJX12" s="1"/>
      <c r="VJY12" s="1"/>
      <c r="VJZ12" s="1"/>
      <c r="VKA12" s="1"/>
      <c r="VKB12" s="1"/>
      <c r="VKC12" s="1"/>
      <c r="VKD12" s="1"/>
      <c r="VKE12" s="1"/>
      <c r="VKF12" s="1"/>
      <c r="VKG12" s="1"/>
      <c r="VKH12" s="1"/>
      <c r="VKI12" s="1"/>
      <c r="VKJ12" s="1"/>
      <c r="VKK12" s="1"/>
      <c r="VKL12" s="1"/>
      <c r="VKM12" s="1"/>
      <c r="VKN12" s="1"/>
      <c r="VKO12" s="1"/>
      <c r="VKP12" s="1"/>
      <c r="VKQ12" s="1"/>
      <c r="VKR12" s="1"/>
      <c r="VKS12" s="1"/>
      <c r="VKT12" s="1"/>
      <c r="VKU12" s="1"/>
      <c r="VKV12" s="1"/>
      <c r="VKW12" s="1"/>
      <c r="VKX12" s="1"/>
      <c r="VKY12" s="1"/>
      <c r="VKZ12" s="1"/>
      <c r="VLA12" s="1"/>
      <c r="VLB12" s="1"/>
      <c r="VLC12" s="1"/>
      <c r="VLD12" s="1"/>
      <c r="VLE12" s="1"/>
      <c r="VLF12" s="1"/>
      <c r="VLG12" s="1"/>
      <c r="VLH12" s="1"/>
      <c r="VLI12" s="1"/>
      <c r="VLJ12" s="1"/>
      <c r="VLK12" s="1"/>
      <c r="VLL12" s="1"/>
      <c r="VLM12" s="1"/>
      <c r="VLN12" s="1"/>
      <c r="VLO12" s="1"/>
      <c r="VLP12" s="1"/>
      <c r="VLQ12" s="1"/>
      <c r="VLR12" s="1"/>
      <c r="VLS12" s="1"/>
      <c r="VLT12" s="1"/>
      <c r="VLU12" s="1"/>
      <c r="VLV12" s="1"/>
      <c r="VLW12" s="1"/>
      <c r="VLX12" s="1"/>
      <c r="VLY12" s="1"/>
      <c r="VLZ12" s="1"/>
      <c r="VMA12" s="1"/>
      <c r="VMB12" s="1"/>
      <c r="VMC12" s="1"/>
      <c r="VMD12" s="1"/>
      <c r="VME12" s="1"/>
      <c r="VMF12" s="1"/>
      <c r="VMG12" s="1"/>
      <c r="VMH12" s="1"/>
      <c r="VMI12" s="1"/>
      <c r="VMJ12" s="1"/>
      <c r="VMK12" s="1"/>
      <c r="VML12" s="1"/>
      <c r="VMM12" s="1"/>
      <c r="VMN12" s="1"/>
      <c r="VMO12" s="1"/>
      <c r="VMP12" s="1"/>
      <c r="VMQ12" s="1"/>
      <c r="VMR12" s="1"/>
      <c r="VMS12" s="1"/>
      <c r="VMT12" s="1"/>
      <c r="VMU12" s="1"/>
      <c r="VMV12" s="1"/>
      <c r="VMW12" s="1"/>
      <c r="VMX12" s="1"/>
      <c r="VMY12" s="1"/>
      <c r="VMZ12" s="1"/>
      <c r="VNA12" s="1"/>
      <c r="VNB12" s="1"/>
      <c r="VNC12" s="1"/>
      <c r="VND12" s="1"/>
      <c r="VNE12" s="1"/>
      <c r="VNF12" s="1"/>
      <c r="VNG12" s="1"/>
      <c r="VNH12" s="1"/>
      <c r="VNI12" s="1"/>
      <c r="VNJ12" s="1"/>
      <c r="VNK12" s="1"/>
      <c r="VNL12" s="1"/>
      <c r="VNM12" s="1"/>
      <c r="VNN12" s="1"/>
      <c r="VNO12" s="1"/>
      <c r="VNP12" s="1"/>
      <c r="VNQ12" s="1"/>
      <c r="VNR12" s="1"/>
      <c r="VNS12" s="1"/>
      <c r="VNT12" s="1"/>
      <c r="VNU12" s="1"/>
      <c r="VNV12" s="1"/>
      <c r="VNW12" s="1"/>
      <c r="VNX12" s="1"/>
      <c r="VNY12" s="1"/>
      <c r="VNZ12" s="1"/>
      <c r="VOA12" s="1"/>
      <c r="VOB12" s="1"/>
      <c r="VOC12" s="1"/>
      <c r="VOD12" s="1"/>
      <c r="VOE12" s="1"/>
      <c r="VOF12" s="1"/>
      <c r="VOG12" s="1"/>
      <c r="VOH12" s="1"/>
      <c r="VOI12" s="1"/>
      <c r="VOJ12" s="1"/>
      <c r="VOK12" s="1"/>
      <c r="VOL12" s="1"/>
      <c r="VOM12" s="1"/>
      <c r="VON12" s="1"/>
      <c r="VOO12" s="1"/>
      <c r="VOP12" s="1"/>
      <c r="VOQ12" s="1"/>
      <c r="VOR12" s="1"/>
      <c r="VOS12" s="1"/>
      <c r="VOT12" s="1"/>
      <c r="VOU12" s="1"/>
      <c r="VOV12" s="1"/>
      <c r="VOW12" s="1"/>
      <c r="VOX12" s="1"/>
      <c r="VOY12" s="1"/>
      <c r="VOZ12" s="1"/>
      <c r="VPA12" s="1"/>
      <c r="VPB12" s="1"/>
      <c r="VPC12" s="1"/>
      <c r="VPD12" s="1"/>
      <c r="VPE12" s="1"/>
      <c r="VPF12" s="1"/>
      <c r="VPG12" s="1"/>
      <c r="VPH12" s="1"/>
      <c r="VPI12" s="1"/>
      <c r="VPJ12" s="1"/>
      <c r="VPK12" s="1"/>
      <c r="VPL12" s="1"/>
      <c r="VPM12" s="1"/>
      <c r="VPN12" s="1"/>
      <c r="VPO12" s="1"/>
      <c r="VPP12" s="1"/>
      <c r="VPQ12" s="1"/>
      <c r="VPR12" s="1"/>
      <c r="VPS12" s="1"/>
      <c r="VPT12" s="1"/>
      <c r="VPU12" s="1"/>
      <c r="VPV12" s="1"/>
      <c r="VPW12" s="1"/>
      <c r="VPX12" s="1"/>
      <c r="VPY12" s="1"/>
      <c r="VPZ12" s="1"/>
      <c r="VQA12" s="1"/>
      <c r="VQB12" s="1"/>
      <c r="VQC12" s="1"/>
      <c r="VQD12" s="1"/>
      <c r="VQE12" s="1"/>
      <c r="VQF12" s="1"/>
      <c r="VQG12" s="1"/>
      <c r="VQH12" s="1"/>
      <c r="VQI12" s="1"/>
      <c r="VQJ12" s="1"/>
      <c r="VQK12" s="1"/>
      <c r="VQL12" s="1"/>
      <c r="VQM12" s="1"/>
      <c r="VQN12" s="1"/>
      <c r="VQO12" s="1"/>
      <c r="VQP12" s="1"/>
      <c r="VQQ12" s="1"/>
      <c r="VQR12" s="1"/>
      <c r="VQS12" s="1"/>
      <c r="VQT12" s="1"/>
      <c r="VQU12" s="1"/>
      <c r="VQV12" s="1"/>
      <c r="VQW12" s="1"/>
      <c r="VQX12" s="1"/>
      <c r="VQY12" s="1"/>
      <c r="VQZ12" s="1"/>
      <c r="VRA12" s="1"/>
      <c r="VRB12" s="1"/>
      <c r="VRC12" s="1"/>
      <c r="VRD12" s="1"/>
      <c r="VRE12" s="1"/>
      <c r="VRF12" s="1"/>
      <c r="VRG12" s="1"/>
      <c r="VRH12" s="1"/>
      <c r="VRI12" s="1"/>
      <c r="VRJ12" s="1"/>
      <c r="VRK12" s="1"/>
      <c r="VRL12" s="1"/>
      <c r="VRM12" s="1"/>
      <c r="VRN12" s="1"/>
      <c r="VRO12" s="1"/>
      <c r="VRP12" s="1"/>
      <c r="VRQ12" s="1"/>
      <c r="VRR12" s="1"/>
      <c r="VRS12" s="1"/>
      <c r="VRT12" s="1"/>
      <c r="VRU12" s="1"/>
      <c r="VRV12" s="1"/>
      <c r="VRW12" s="1"/>
      <c r="VRX12" s="1"/>
      <c r="VRY12" s="1"/>
      <c r="VRZ12" s="1"/>
      <c r="VSA12" s="1"/>
      <c r="VSB12" s="1"/>
      <c r="VSC12" s="1"/>
      <c r="VSD12" s="1"/>
      <c r="VSE12" s="1"/>
      <c r="VSF12" s="1"/>
      <c r="VSG12" s="1"/>
      <c r="VSH12" s="1"/>
      <c r="VSI12" s="1"/>
      <c r="VSJ12" s="1"/>
      <c r="VSK12" s="1"/>
      <c r="VSL12" s="1"/>
      <c r="VSM12" s="1"/>
      <c r="VSN12" s="1"/>
      <c r="VSO12" s="1"/>
      <c r="VSP12" s="1"/>
      <c r="VSQ12" s="1"/>
      <c r="VSR12" s="1"/>
      <c r="VSS12" s="1"/>
      <c r="VST12" s="1"/>
      <c r="VSU12" s="1"/>
      <c r="VSV12" s="1"/>
      <c r="VSW12" s="1"/>
      <c r="VSX12" s="1"/>
      <c r="VSY12" s="1"/>
      <c r="VSZ12" s="1"/>
      <c r="VTA12" s="1"/>
      <c r="VTB12" s="1"/>
      <c r="VTC12" s="1"/>
      <c r="VTD12" s="1"/>
      <c r="VTE12" s="1"/>
      <c r="VTF12" s="1"/>
      <c r="VTG12" s="1"/>
      <c r="VTH12" s="1"/>
      <c r="VTI12" s="1"/>
      <c r="VTJ12" s="1"/>
      <c r="VTK12" s="1"/>
      <c r="VTL12" s="1"/>
      <c r="VTM12" s="1"/>
      <c r="VTN12" s="1"/>
      <c r="VTO12" s="1"/>
      <c r="VTP12" s="1"/>
      <c r="VTQ12" s="1"/>
      <c r="VTR12" s="1"/>
      <c r="VTS12" s="1"/>
      <c r="VTT12" s="1"/>
      <c r="VTU12" s="1"/>
      <c r="VTV12" s="1"/>
      <c r="VTW12" s="1"/>
      <c r="VTX12" s="1"/>
      <c r="VTY12" s="1"/>
      <c r="VTZ12" s="1"/>
      <c r="VUA12" s="1"/>
      <c r="VUB12" s="1"/>
      <c r="VUC12" s="1"/>
      <c r="VUD12" s="1"/>
      <c r="VUE12" s="1"/>
      <c r="VUF12" s="1"/>
      <c r="VUG12" s="1"/>
      <c r="VUH12" s="1"/>
      <c r="VUI12" s="1"/>
      <c r="VUJ12" s="1"/>
      <c r="VUK12" s="1"/>
      <c r="VUL12" s="1"/>
      <c r="VUM12" s="1"/>
      <c r="VUN12" s="1"/>
      <c r="VUO12" s="1"/>
      <c r="VUP12" s="1"/>
      <c r="VUQ12" s="1"/>
      <c r="VUR12" s="1"/>
      <c r="VUS12" s="1"/>
      <c r="VUT12" s="1"/>
      <c r="VUU12" s="1"/>
      <c r="VUV12" s="1"/>
      <c r="VUW12" s="1"/>
      <c r="VUX12" s="1"/>
      <c r="VUY12" s="1"/>
      <c r="VUZ12" s="1"/>
      <c r="VVA12" s="1"/>
      <c r="VVB12" s="1"/>
      <c r="VVC12" s="1"/>
      <c r="VVD12" s="1"/>
      <c r="VVE12" s="1"/>
      <c r="VVF12" s="1"/>
      <c r="VVG12" s="1"/>
      <c r="VVH12" s="1"/>
      <c r="VVI12" s="1"/>
      <c r="VVJ12" s="1"/>
      <c r="VVK12" s="1"/>
      <c r="VVL12" s="1"/>
      <c r="VVM12" s="1"/>
      <c r="VVN12" s="1"/>
      <c r="VVO12" s="1"/>
      <c r="VVP12" s="1"/>
      <c r="VVQ12" s="1"/>
      <c r="VVR12" s="1"/>
      <c r="VVS12" s="1"/>
      <c r="VVT12" s="1"/>
      <c r="VVU12" s="1"/>
      <c r="VVV12" s="1"/>
      <c r="VVW12" s="1"/>
      <c r="VVX12" s="1"/>
      <c r="VVY12" s="1"/>
      <c r="VVZ12" s="1"/>
      <c r="VWA12" s="1"/>
      <c r="VWB12" s="1"/>
      <c r="VWC12" s="1"/>
      <c r="VWD12" s="1"/>
      <c r="VWE12" s="1"/>
      <c r="VWF12" s="1"/>
      <c r="VWG12" s="1"/>
      <c r="VWH12" s="1"/>
      <c r="VWI12" s="1"/>
      <c r="VWJ12" s="1"/>
      <c r="VWK12" s="1"/>
      <c r="VWL12" s="1"/>
      <c r="VWM12" s="1"/>
      <c r="VWN12" s="1"/>
      <c r="VWO12" s="1"/>
      <c r="VWP12" s="1"/>
      <c r="VWQ12" s="1"/>
      <c r="VWR12" s="1"/>
      <c r="VWS12" s="1"/>
      <c r="VWT12" s="1"/>
      <c r="VWU12" s="1"/>
      <c r="VWV12" s="1"/>
      <c r="VWW12" s="1"/>
      <c r="VWX12" s="1"/>
      <c r="VWY12" s="1"/>
      <c r="VWZ12" s="1"/>
      <c r="VXA12" s="1"/>
      <c r="VXB12" s="1"/>
      <c r="VXC12" s="1"/>
      <c r="VXD12" s="1"/>
      <c r="VXE12" s="1"/>
      <c r="VXF12" s="1"/>
      <c r="VXG12" s="1"/>
      <c r="VXH12" s="1"/>
      <c r="VXI12" s="1"/>
      <c r="VXJ12" s="1"/>
      <c r="VXK12" s="1"/>
      <c r="VXL12" s="1"/>
      <c r="VXM12" s="1"/>
      <c r="VXN12" s="1"/>
      <c r="VXO12" s="1"/>
      <c r="VXP12" s="1"/>
      <c r="VXQ12" s="1"/>
      <c r="VXR12" s="1"/>
      <c r="VXS12" s="1"/>
      <c r="VXT12" s="1"/>
      <c r="VXU12" s="1"/>
      <c r="VXV12" s="1"/>
      <c r="VXW12" s="1"/>
      <c r="VXX12" s="1"/>
      <c r="VXY12" s="1"/>
      <c r="VXZ12" s="1"/>
      <c r="VYA12" s="1"/>
      <c r="VYB12" s="1"/>
      <c r="VYC12" s="1"/>
      <c r="VYD12" s="1"/>
      <c r="VYE12" s="1"/>
      <c r="VYF12" s="1"/>
      <c r="VYG12" s="1"/>
      <c r="VYH12" s="1"/>
      <c r="VYI12" s="1"/>
      <c r="VYJ12" s="1"/>
      <c r="VYK12" s="1"/>
      <c r="VYL12" s="1"/>
      <c r="VYM12" s="1"/>
      <c r="VYN12" s="1"/>
      <c r="VYO12" s="1"/>
      <c r="VYP12" s="1"/>
      <c r="VYQ12" s="1"/>
      <c r="VYR12" s="1"/>
      <c r="VYS12" s="1"/>
      <c r="VYT12" s="1"/>
      <c r="VYU12" s="1"/>
      <c r="VYV12" s="1"/>
      <c r="VYW12" s="1"/>
      <c r="VYX12" s="1"/>
      <c r="VYY12" s="1"/>
      <c r="VYZ12" s="1"/>
      <c r="VZA12" s="1"/>
      <c r="VZB12" s="1"/>
      <c r="VZC12" s="1"/>
      <c r="VZD12" s="1"/>
      <c r="VZE12" s="1"/>
      <c r="VZF12" s="1"/>
      <c r="VZG12" s="1"/>
      <c r="VZH12" s="1"/>
      <c r="VZI12" s="1"/>
      <c r="VZJ12" s="1"/>
      <c r="VZK12" s="1"/>
      <c r="VZL12" s="1"/>
      <c r="VZM12" s="1"/>
      <c r="VZN12" s="1"/>
      <c r="VZO12" s="1"/>
      <c r="VZP12" s="1"/>
      <c r="VZQ12" s="1"/>
      <c r="VZR12" s="1"/>
      <c r="VZS12" s="1"/>
      <c r="VZT12" s="1"/>
      <c r="VZU12" s="1"/>
      <c r="VZV12" s="1"/>
      <c r="VZW12" s="1"/>
      <c r="VZX12" s="1"/>
      <c r="VZY12" s="1"/>
      <c r="VZZ12" s="1"/>
      <c r="WAA12" s="1"/>
      <c r="WAB12" s="1"/>
      <c r="WAC12" s="1"/>
      <c r="WAD12" s="1"/>
      <c r="WAE12" s="1"/>
      <c r="WAF12" s="1"/>
      <c r="WAG12" s="1"/>
      <c r="WAH12" s="1"/>
      <c r="WAI12" s="1"/>
      <c r="WAJ12" s="1"/>
      <c r="WAK12" s="1"/>
      <c r="WAL12" s="1"/>
      <c r="WAM12" s="1"/>
      <c r="WAN12" s="1"/>
      <c r="WAO12" s="1"/>
      <c r="WAP12" s="1"/>
      <c r="WAQ12" s="1"/>
      <c r="WAR12" s="1"/>
      <c r="WAS12" s="1"/>
      <c r="WAT12" s="1"/>
      <c r="WAU12" s="1"/>
      <c r="WAV12" s="1"/>
      <c r="WAW12" s="1"/>
      <c r="WAX12" s="1"/>
      <c r="WAY12" s="1"/>
      <c r="WAZ12" s="1"/>
      <c r="WBA12" s="1"/>
      <c r="WBB12" s="1"/>
      <c r="WBC12" s="1"/>
      <c r="WBD12" s="1"/>
      <c r="WBE12" s="1"/>
      <c r="WBF12" s="1"/>
      <c r="WBG12" s="1"/>
      <c r="WBH12" s="1"/>
      <c r="WBI12" s="1"/>
      <c r="WBJ12" s="1"/>
      <c r="WBK12" s="1"/>
      <c r="WBL12" s="1"/>
      <c r="WBM12" s="1"/>
      <c r="WBN12" s="1"/>
      <c r="WBO12" s="1"/>
      <c r="WBP12" s="1"/>
      <c r="WBQ12" s="1"/>
      <c r="WBR12" s="1"/>
      <c r="WBS12" s="1"/>
      <c r="WBT12" s="1"/>
      <c r="WBU12" s="1"/>
      <c r="WBV12" s="1"/>
      <c r="WBW12" s="1"/>
      <c r="WBX12" s="1"/>
      <c r="WBY12" s="1"/>
      <c r="WBZ12" s="1"/>
      <c r="WCA12" s="1"/>
      <c r="WCB12" s="1"/>
      <c r="WCC12" s="1"/>
      <c r="WCD12" s="1"/>
      <c r="WCE12" s="1"/>
      <c r="WCF12" s="1"/>
      <c r="WCG12" s="1"/>
      <c r="WCH12" s="1"/>
      <c r="WCI12" s="1"/>
      <c r="WCJ12" s="1"/>
      <c r="WCK12" s="1"/>
      <c r="WCL12" s="1"/>
      <c r="WCM12" s="1"/>
      <c r="WCN12" s="1"/>
      <c r="WCO12" s="1"/>
      <c r="WCP12" s="1"/>
      <c r="WCQ12" s="1"/>
      <c r="WCR12" s="1"/>
      <c r="WCS12" s="1"/>
      <c r="WCT12" s="1"/>
      <c r="WCU12" s="1"/>
      <c r="WCV12" s="1"/>
      <c r="WCW12" s="1"/>
      <c r="WCX12" s="1"/>
      <c r="WCY12" s="1"/>
      <c r="WCZ12" s="1"/>
      <c r="WDA12" s="1"/>
      <c r="WDB12" s="1"/>
      <c r="WDC12" s="1"/>
      <c r="WDD12" s="1"/>
      <c r="WDE12" s="1"/>
      <c r="WDF12" s="1"/>
      <c r="WDG12" s="1"/>
      <c r="WDH12" s="1"/>
      <c r="WDI12" s="1"/>
      <c r="WDJ12" s="1"/>
      <c r="WDK12" s="1"/>
      <c r="WDL12" s="1"/>
      <c r="WDM12" s="1"/>
      <c r="WDN12" s="1"/>
      <c r="WDO12" s="1"/>
      <c r="WDP12" s="1"/>
      <c r="WDQ12" s="1"/>
      <c r="WDR12" s="1"/>
      <c r="WDS12" s="1"/>
      <c r="WDT12" s="1"/>
      <c r="WDU12" s="1"/>
      <c r="WDV12" s="1"/>
      <c r="WDW12" s="1"/>
      <c r="WDX12" s="1"/>
      <c r="WDY12" s="1"/>
      <c r="WDZ12" s="1"/>
      <c r="WEA12" s="1"/>
      <c r="WEB12" s="1"/>
      <c r="WEC12" s="1"/>
      <c r="WED12" s="1"/>
      <c r="WEE12" s="1"/>
      <c r="WEF12" s="1"/>
      <c r="WEG12" s="1"/>
      <c r="WEH12" s="1"/>
      <c r="WEI12" s="1"/>
      <c r="WEJ12" s="1"/>
      <c r="WEK12" s="1"/>
      <c r="WEL12" s="1"/>
      <c r="WEM12" s="1"/>
      <c r="WEN12" s="1"/>
      <c r="WEO12" s="1"/>
      <c r="WEP12" s="1"/>
      <c r="WEQ12" s="1"/>
      <c r="WER12" s="1"/>
      <c r="WES12" s="1"/>
      <c r="WET12" s="1"/>
      <c r="WEU12" s="1"/>
      <c r="WEV12" s="1"/>
      <c r="WEW12" s="1"/>
      <c r="WEX12" s="1"/>
      <c r="WEY12" s="1"/>
      <c r="WEZ12" s="1"/>
      <c r="WFA12" s="1"/>
      <c r="WFB12" s="1"/>
      <c r="WFC12" s="1"/>
      <c r="WFD12" s="1"/>
      <c r="WFE12" s="1"/>
      <c r="WFF12" s="1"/>
      <c r="WFG12" s="1"/>
      <c r="WFH12" s="1"/>
      <c r="WFI12" s="1"/>
      <c r="WFJ12" s="1"/>
      <c r="WFK12" s="1"/>
      <c r="WFL12" s="1"/>
      <c r="WFM12" s="1"/>
      <c r="WFN12" s="1"/>
      <c r="WFO12" s="1"/>
      <c r="WFP12" s="1"/>
      <c r="WFQ12" s="1"/>
      <c r="WFR12" s="1"/>
      <c r="WFS12" s="1"/>
      <c r="WFT12" s="1"/>
      <c r="WFU12" s="1"/>
      <c r="WFV12" s="1"/>
      <c r="WFW12" s="1"/>
      <c r="WFX12" s="1"/>
      <c r="WFY12" s="1"/>
      <c r="WFZ12" s="1"/>
      <c r="WGA12" s="1"/>
      <c r="WGB12" s="1"/>
      <c r="WGC12" s="1"/>
      <c r="WGD12" s="1"/>
      <c r="WGE12" s="1"/>
      <c r="WGF12" s="1"/>
      <c r="WGG12" s="1"/>
      <c r="WGH12" s="1"/>
      <c r="WGI12" s="1"/>
      <c r="WGJ12" s="1"/>
      <c r="WGK12" s="1"/>
      <c r="WGL12" s="1"/>
      <c r="WGM12" s="1"/>
      <c r="WGN12" s="1"/>
      <c r="WGO12" s="1"/>
      <c r="WGP12" s="1"/>
      <c r="WGQ12" s="1"/>
      <c r="WGR12" s="1"/>
      <c r="WGS12" s="1"/>
      <c r="WGT12" s="1"/>
      <c r="WGU12" s="1"/>
      <c r="WGV12" s="1"/>
      <c r="WGW12" s="1"/>
      <c r="WGX12" s="1"/>
      <c r="WGY12" s="1"/>
      <c r="WGZ12" s="1"/>
      <c r="WHA12" s="1"/>
      <c r="WHB12" s="1"/>
      <c r="WHC12" s="1"/>
      <c r="WHD12" s="1"/>
      <c r="WHE12" s="1"/>
      <c r="WHF12" s="1"/>
      <c r="WHG12" s="1"/>
      <c r="WHH12" s="1"/>
      <c r="WHI12" s="1"/>
      <c r="WHJ12" s="1"/>
      <c r="WHK12" s="1"/>
      <c r="WHL12" s="1"/>
      <c r="WHM12" s="1"/>
      <c r="WHN12" s="1"/>
      <c r="WHO12" s="1"/>
      <c r="WHP12" s="1"/>
      <c r="WHQ12" s="1"/>
      <c r="WHR12" s="1"/>
      <c r="WHS12" s="1"/>
      <c r="WHT12" s="1"/>
      <c r="WHU12" s="1"/>
      <c r="WHV12" s="1"/>
      <c r="WHW12" s="1"/>
      <c r="WHX12" s="1"/>
      <c r="WHY12" s="1"/>
      <c r="WHZ12" s="1"/>
      <c r="WIA12" s="1"/>
      <c r="WIB12" s="1"/>
      <c r="WIC12" s="1"/>
      <c r="WID12" s="1"/>
      <c r="WIE12" s="1"/>
      <c r="WIF12" s="1"/>
      <c r="WIG12" s="1"/>
      <c r="WIH12" s="1"/>
      <c r="WII12" s="1"/>
      <c r="WIJ12" s="1"/>
      <c r="WIK12" s="1"/>
      <c r="WIL12" s="1"/>
      <c r="WIM12" s="1"/>
      <c r="WIN12" s="1"/>
      <c r="WIO12" s="1"/>
      <c r="WIP12" s="1"/>
      <c r="WIQ12" s="1"/>
      <c r="WIR12" s="1"/>
      <c r="WIS12" s="1"/>
      <c r="WIT12" s="1"/>
      <c r="WIU12" s="1"/>
      <c r="WIV12" s="1"/>
      <c r="WIW12" s="1"/>
      <c r="WIX12" s="1"/>
      <c r="WIY12" s="1"/>
      <c r="WIZ12" s="1"/>
      <c r="WJA12" s="1"/>
      <c r="WJB12" s="1"/>
      <c r="WJC12" s="1"/>
      <c r="WJD12" s="1"/>
      <c r="WJE12" s="1"/>
      <c r="WJF12" s="1"/>
      <c r="WJG12" s="1"/>
      <c r="WJH12" s="1"/>
      <c r="WJI12" s="1"/>
      <c r="WJJ12" s="1"/>
      <c r="WJK12" s="1"/>
      <c r="WJL12" s="1"/>
      <c r="WJM12" s="1"/>
      <c r="WJN12" s="1"/>
      <c r="WJO12" s="1"/>
      <c r="WJP12" s="1"/>
      <c r="WJQ12" s="1"/>
      <c r="WJR12" s="1"/>
      <c r="WJS12" s="1"/>
      <c r="WJT12" s="1"/>
      <c r="WJU12" s="1"/>
      <c r="WJV12" s="1"/>
      <c r="WJW12" s="1"/>
      <c r="WJX12" s="1"/>
      <c r="WJY12" s="1"/>
      <c r="WJZ12" s="1"/>
      <c r="WKA12" s="1"/>
      <c r="WKB12" s="1"/>
      <c r="WKC12" s="1"/>
      <c r="WKD12" s="1"/>
      <c r="WKE12" s="1"/>
      <c r="WKF12" s="1"/>
      <c r="WKG12" s="1"/>
      <c r="WKH12" s="1"/>
      <c r="WKI12" s="1"/>
      <c r="WKJ12" s="1"/>
      <c r="WKK12" s="1"/>
      <c r="WKL12" s="1"/>
      <c r="WKM12" s="1"/>
      <c r="WKN12" s="1"/>
      <c r="WKO12" s="1"/>
      <c r="WKP12" s="1"/>
      <c r="WKQ12" s="1"/>
      <c r="WKR12" s="1"/>
      <c r="WKS12" s="1"/>
      <c r="WKT12" s="1"/>
      <c r="WKU12" s="1"/>
      <c r="WKV12" s="1"/>
      <c r="WKW12" s="1"/>
      <c r="WKX12" s="1"/>
      <c r="WKY12" s="1"/>
      <c r="WKZ12" s="1"/>
      <c r="WLA12" s="1"/>
      <c r="WLB12" s="1"/>
      <c r="WLC12" s="1"/>
      <c r="WLD12" s="1"/>
      <c r="WLE12" s="1"/>
      <c r="WLF12" s="1"/>
      <c r="WLG12" s="1"/>
      <c r="WLH12" s="1"/>
      <c r="WLI12" s="1"/>
      <c r="WLJ12" s="1"/>
      <c r="WLK12" s="1"/>
      <c r="WLL12" s="1"/>
      <c r="WLM12" s="1"/>
      <c r="WLN12" s="1"/>
      <c r="WLO12" s="1"/>
      <c r="WLP12" s="1"/>
      <c r="WLQ12" s="1"/>
      <c r="WLR12" s="1"/>
      <c r="WLS12" s="1"/>
      <c r="WLT12" s="1"/>
      <c r="WLU12" s="1"/>
      <c r="WLV12" s="1"/>
      <c r="WLW12" s="1"/>
      <c r="WLX12" s="1"/>
      <c r="WLY12" s="1"/>
      <c r="WLZ12" s="1"/>
      <c r="WMA12" s="1"/>
      <c r="WMB12" s="1"/>
      <c r="WMC12" s="1"/>
      <c r="WMD12" s="1"/>
      <c r="WME12" s="1"/>
      <c r="WMF12" s="1"/>
      <c r="WMG12" s="1"/>
      <c r="WMH12" s="1"/>
      <c r="WMI12" s="1"/>
      <c r="WMJ12" s="1"/>
      <c r="WMK12" s="1"/>
      <c r="WML12" s="1"/>
      <c r="WMM12" s="1"/>
      <c r="WMN12" s="1"/>
      <c r="WMO12" s="1"/>
      <c r="WMP12" s="1"/>
      <c r="WMQ12" s="1"/>
      <c r="WMR12" s="1"/>
      <c r="WMS12" s="1"/>
      <c r="WMT12" s="1"/>
      <c r="WMU12" s="1"/>
      <c r="WMV12" s="1"/>
      <c r="WMW12" s="1"/>
      <c r="WMX12" s="1"/>
      <c r="WMY12" s="1"/>
      <c r="WMZ12" s="1"/>
      <c r="WNA12" s="1"/>
      <c r="WNB12" s="1"/>
      <c r="WNC12" s="1"/>
      <c r="WND12" s="1"/>
      <c r="WNE12" s="1"/>
      <c r="WNF12" s="1"/>
      <c r="WNG12" s="1"/>
      <c r="WNH12" s="1"/>
      <c r="WNI12" s="1"/>
      <c r="WNJ12" s="1"/>
      <c r="WNK12" s="1"/>
      <c r="WNL12" s="1"/>
      <c r="WNM12" s="1"/>
      <c r="WNN12" s="1"/>
      <c r="WNO12" s="1"/>
      <c r="WNP12" s="1"/>
      <c r="WNQ12" s="1"/>
      <c r="WNR12" s="1"/>
      <c r="WNS12" s="1"/>
      <c r="WNT12" s="1"/>
      <c r="WNU12" s="1"/>
      <c r="WNV12" s="1"/>
      <c r="WNW12" s="1"/>
      <c r="WNX12" s="1"/>
      <c r="WNY12" s="1"/>
      <c r="WNZ12" s="1"/>
      <c r="WOA12" s="1"/>
      <c r="WOB12" s="1"/>
      <c r="WOC12" s="1"/>
      <c r="WOD12" s="1"/>
      <c r="WOE12" s="1"/>
      <c r="WOF12" s="1"/>
      <c r="WOG12" s="1"/>
      <c r="WOH12" s="1"/>
      <c r="WOI12" s="1"/>
      <c r="WOJ12" s="1"/>
      <c r="WOK12" s="1"/>
      <c r="WOL12" s="1"/>
      <c r="WOM12" s="1"/>
      <c r="WON12" s="1"/>
      <c r="WOO12" s="1"/>
      <c r="WOP12" s="1"/>
      <c r="WOQ12" s="1"/>
      <c r="WOR12" s="1"/>
      <c r="WOS12" s="1"/>
      <c r="WOT12" s="1"/>
      <c r="WOU12" s="1"/>
      <c r="WOV12" s="1"/>
      <c r="WOW12" s="1"/>
      <c r="WOX12" s="1"/>
      <c r="WOY12" s="1"/>
      <c r="WOZ12" s="1"/>
      <c r="WPA12" s="1"/>
      <c r="WPB12" s="1"/>
      <c r="WPC12" s="1"/>
      <c r="WPD12" s="1"/>
      <c r="WPE12" s="1"/>
      <c r="WPF12" s="1"/>
      <c r="WPG12" s="1"/>
      <c r="WPH12" s="1"/>
      <c r="WPI12" s="1"/>
      <c r="WPJ12" s="1"/>
      <c r="WPK12" s="1"/>
      <c r="WPL12" s="1"/>
      <c r="WPM12" s="1"/>
      <c r="WPN12" s="1"/>
      <c r="WPO12" s="1"/>
      <c r="WPP12" s="1"/>
      <c r="WPQ12" s="1"/>
      <c r="WPR12" s="1"/>
      <c r="WPS12" s="1"/>
      <c r="WPT12" s="1"/>
      <c r="WPU12" s="1"/>
      <c r="WPV12" s="1"/>
      <c r="WPW12" s="1"/>
      <c r="WPX12" s="1"/>
      <c r="WPY12" s="1"/>
      <c r="WPZ12" s="1"/>
      <c r="WQA12" s="1"/>
      <c r="WQB12" s="1"/>
      <c r="WQC12" s="1"/>
      <c r="WQD12" s="1"/>
      <c r="WQE12" s="1"/>
      <c r="WQF12" s="1"/>
      <c r="WQG12" s="1"/>
      <c r="WQH12" s="1"/>
      <c r="WQI12" s="1"/>
      <c r="WQJ12" s="1"/>
      <c r="WQK12" s="1"/>
      <c r="WQL12" s="1"/>
      <c r="WQM12" s="1"/>
      <c r="WQN12" s="1"/>
      <c r="WQO12" s="1"/>
      <c r="WQP12" s="1"/>
      <c r="WQQ12" s="1"/>
      <c r="WQR12" s="1"/>
      <c r="WQS12" s="1"/>
      <c r="WQT12" s="1"/>
      <c r="WQU12" s="1"/>
      <c r="WQV12" s="1"/>
      <c r="WQW12" s="1"/>
      <c r="WQX12" s="1"/>
      <c r="WQY12" s="1"/>
      <c r="WQZ12" s="1"/>
      <c r="WRA12" s="1"/>
      <c r="WRB12" s="1"/>
      <c r="WRC12" s="1"/>
      <c r="WRD12" s="1"/>
      <c r="WRE12" s="1"/>
      <c r="WRF12" s="1"/>
      <c r="WRG12" s="1"/>
      <c r="WRH12" s="1"/>
      <c r="WRI12" s="1"/>
      <c r="WRJ12" s="1"/>
      <c r="WRK12" s="1"/>
      <c r="WRL12" s="1"/>
      <c r="WRM12" s="1"/>
      <c r="WRN12" s="1"/>
      <c r="WRO12" s="1"/>
      <c r="WRP12" s="1"/>
      <c r="WRQ12" s="1"/>
      <c r="WRR12" s="1"/>
      <c r="WRS12" s="1"/>
      <c r="WRT12" s="1"/>
      <c r="WRU12" s="1"/>
      <c r="WRV12" s="1"/>
      <c r="WRW12" s="1"/>
      <c r="WRX12" s="1"/>
      <c r="WRY12" s="1"/>
      <c r="WRZ12" s="1"/>
      <c r="WSA12" s="1"/>
      <c r="WSB12" s="1"/>
      <c r="WSC12" s="1"/>
      <c r="WSD12" s="1"/>
      <c r="WSE12" s="1"/>
      <c r="WSF12" s="1"/>
      <c r="WSG12" s="1"/>
      <c r="WSH12" s="1"/>
      <c r="WSI12" s="1"/>
      <c r="WSJ12" s="1"/>
      <c r="WSK12" s="1"/>
      <c r="WSL12" s="1"/>
      <c r="WSM12" s="1"/>
      <c r="WSN12" s="1"/>
      <c r="WSO12" s="1"/>
      <c r="WSP12" s="1"/>
      <c r="WSQ12" s="1"/>
      <c r="WSR12" s="1"/>
      <c r="WSS12" s="1"/>
      <c r="WST12" s="1"/>
      <c r="WSU12" s="1"/>
      <c r="WSV12" s="1"/>
      <c r="WSW12" s="1"/>
      <c r="WSX12" s="1"/>
      <c r="WSY12" s="1"/>
      <c r="WSZ12" s="1"/>
      <c r="WTA12" s="1"/>
      <c r="WTB12" s="1"/>
      <c r="WTC12" s="1"/>
      <c r="WTD12" s="1"/>
      <c r="WTE12" s="1"/>
      <c r="WTF12" s="1"/>
      <c r="WTG12" s="1"/>
      <c r="WTH12" s="1"/>
      <c r="WTI12" s="1"/>
      <c r="WTJ12" s="1"/>
      <c r="WTK12" s="1"/>
      <c r="WTL12" s="1"/>
      <c r="WTM12" s="1"/>
      <c r="WTN12" s="1"/>
      <c r="WTO12" s="1"/>
      <c r="WTP12" s="1"/>
      <c r="WTQ12" s="1"/>
      <c r="WTR12" s="1"/>
      <c r="WTS12" s="1"/>
      <c r="WTT12" s="1"/>
      <c r="WTU12" s="1"/>
      <c r="WTV12" s="1"/>
      <c r="WTW12" s="1"/>
      <c r="WTX12" s="1"/>
      <c r="WTY12" s="1"/>
      <c r="WTZ12" s="1"/>
      <c r="WUA12" s="1"/>
      <c r="WUB12" s="1"/>
      <c r="WUC12" s="1"/>
      <c r="WUD12" s="1"/>
      <c r="WUE12" s="1"/>
      <c r="WUF12" s="1"/>
      <c r="WUG12" s="1"/>
      <c r="WUH12" s="1"/>
      <c r="WUI12" s="1"/>
      <c r="WUJ12" s="1"/>
      <c r="WUK12" s="1"/>
      <c r="WUL12" s="1"/>
      <c r="WUM12" s="1"/>
      <c r="WUN12" s="1"/>
      <c r="WUO12" s="1"/>
      <c r="WUP12" s="1"/>
      <c r="WUQ12" s="1"/>
      <c r="WUR12" s="1"/>
      <c r="WUS12" s="1"/>
      <c r="WUT12" s="1"/>
      <c r="WUU12" s="1"/>
      <c r="WUV12" s="1"/>
      <c r="WUW12" s="1"/>
      <c r="WUX12" s="1"/>
      <c r="WUY12" s="1"/>
      <c r="WUZ12" s="1"/>
      <c r="WVA12" s="1"/>
      <c r="WVB12" s="1"/>
      <c r="WVC12" s="1"/>
      <c r="WVD12" s="1"/>
      <c r="WVE12" s="1"/>
      <c r="WVF12" s="1"/>
      <c r="WVG12" s="1"/>
      <c r="WVH12" s="1"/>
      <c r="WVI12" s="1"/>
      <c r="WVJ12" s="1"/>
      <c r="WVK12" s="1"/>
      <c r="WVL12" s="1"/>
      <c r="WVM12" s="1"/>
      <c r="WVN12" s="1"/>
      <c r="WVO12" s="1"/>
      <c r="WVP12" s="1"/>
      <c r="WVQ12" s="1"/>
      <c r="WVR12" s="1"/>
      <c r="WVS12" s="1"/>
      <c r="WVT12" s="1"/>
      <c r="WVU12" s="1"/>
      <c r="WVV12" s="1"/>
      <c r="WVW12" s="1"/>
      <c r="WVX12" s="1"/>
      <c r="WVY12" s="1"/>
      <c r="WVZ12" s="1"/>
      <c r="WWA12" s="1"/>
      <c r="WWB12" s="1"/>
      <c r="WWC12" s="1"/>
      <c r="WWD12" s="1"/>
      <c r="WWE12" s="1"/>
      <c r="WWF12" s="1"/>
      <c r="WWG12" s="1"/>
      <c r="WWH12" s="1"/>
      <c r="WWI12" s="1"/>
      <c r="WWJ12" s="1"/>
      <c r="WWK12" s="1"/>
      <c r="WWL12" s="1"/>
      <c r="WWM12" s="1"/>
      <c r="WWN12" s="1"/>
      <c r="WWO12" s="1"/>
      <c r="WWP12" s="1"/>
      <c r="WWQ12" s="1"/>
      <c r="WWR12" s="1"/>
      <c r="WWS12" s="1"/>
      <c r="WWT12" s="1"/>
      <c r="WWU12" s="1"/>
      <c r="WWV12" s="1"/>
      <c r="WWW12" s="1"/>
      <c r="WWX12" s="1"/>
      <c r="WWY12" s="1"/>
      <c r="WWZ12" s="1"/>
      <c r="WXA12" s="1"/>
      <c r="WXB12" s="1"/>
      <c r="WXC12" s="1"/>
      <c r="WXD12" s="1"/>
      <c r="WXE12" s="1"/>
      <c r="WXF12" s="1"/>
      <c r="WXG12" s="1"/>
      <c r="WXH12" s="1"/>
      <c r="WXI12" s="1"/>
      <c r="WXJ12" s="1"/>
      <c r="WXK12" s="1"/>
      <c r="WXL12" s="1"/>
      <c r="WXM12" s="1"/>
      <c r="WXN12" s="1"/>
      <c r="WXO12" s="1"/>
      <c r="WXP12" s="1"/>
      <c r="WXQ12" s="1"/>
      <c r="WXR12" s="1"/>
      <c r="WXS12" s="1"/>
      <c r="WXT12" s="1"/>
      <c r="WXU12" s="1"/>
      <c r="WXV12" s="1"/>
      <c r="WXW12" s="1"/>
      <c r="WXX12" s="1"/>
      <c r="WXY12" s="1"/>
      <c r="WXZ12" s="1"/>
      <c r="WYA12" s="1"/>
      <c r="WYB12" s="1"/>
      <c r="WYC12" s="1"/>
      <c r="WYD12" s="1"/>
      <c r="WYE12" s="1"/>
      <c r="WYF12" s="1"/>
      <c r="WYG12" s="1"/>
      <c r="WYH12" s="1"/>
      <c r="WYI12" s="1"/>
      <c r="WYJ12" s="1"/>
      <c r="WYK12" s="1"/>
      <c r="WYL12" s="1"/>
      <c r="WYM12" s="1"/>
      <c r="WYN12" s="1"/>
      <c r="WYO12" s="1"/>
      <c r="WYP12" s="1"/>
      <c r="WYQ12" s="1"/>
      <c r="WYR12" s="1"/>
      <c r="WYS12" s="1"/>
      <c r="WYT12" s="1"/>
      <c r="WYU12" s="1"/>
      <c r="WYV12" s="1"/>
      <c r="WYW12" s="1"/>
      <c r="WYX12" s="1"/>
      <c r="WYY12" s="1"/>
      <c r="WYZ12" s="1"/>
      <c r="WZA12" s="1"/>
      <c r="WZB12" s="1"/>
      <c r="WZC12" s="1"/>
      <c r="WZD12" s="1"/>
      <c r="WZE12" s="1"/>
      <c r="WZF12" s="1"/>
      <c r="WZG12" s="1"/>
      <c r="WZH12" s="1"/>
      <c r="WZI12" s="1"/>
      <c r="WZJ12" s="1"/>
      <c r="WZK12" s="1"/>
      <c r="WZL12" s="1"/>
      <c r="WZM12" s="1"/>
      <c r="WZN12" s="1"/>
      <c r="WZO12" s="1"/>
      <c r="WZP12" s="1"/>
      <c r="WZQ12" s="1"/>
      <c r="WZR12" s="1"/>
      <c r="WZS12" s="1"/>
      <c r="WZT12" s="1"/>
      <c r="WZU12" s="1"/>
      <c r="WZV12" s="1"/>
      <c r="WZW12" s="1"/>
      <c r="WZX12" s="1"/>
      <c r="WZY12" s="1"/>
      <c r="WZZ12" s="1"/>
      <c r="XAA12" s="1"/>
      <c r="XAB12" s="1"/>
      <c r="XAC12" s="1"/>
      <c r="XAD12" s="1"/>
      <c r="XAE12" s="1"/>
      <c r="XAF12" s="1"/>
      <c r="XAG12" s="1"/>
      <c r="XAH12" s="1"/>
      <c r="XAI12" s="1"/>
      <c r="XAJ12" s="1"/>
      <c r="XAK12" s="1"/>
      <c r="XAL12" s="1"/>
      <c r="XAM12" s="1"/>
      <c r="XAN12" s="1"/>
      <c r="XAO12" s="1"/>
      <c r="XAP12" s="1"/>
      <c r="XAQ12" s="1"/>
      <c r="XAR12" s="1"/>
      <c r="XAS12" s="1"/>
      <c r="XAT12" s="1"/>
      <c r="XAU12" s="1"/>
      <c r="XAV12" s="1"/>
      <c r="XAW12" s="1"/>
      <c r="XAX12" s="1"/>
      <c r="XAY12" s="1"/>
      <c r="XAZ12" s="1"/>
      <c r="XBA12" s="1"/>
      <c r="XBB12" s="1"/>
      <c r="XBC12" s="1"/>
      <c r="XBD12" s="1"/>
      <c r="XBE12" s="1"/>
      <c r="XBF12" s="1"/>
      <c r="XBG12" s="1"/>
      <c r="XBH12" s="1"/>
      <c r="XBI12" s="1"/>
      <c r="XBJ12" s="1"/>
      <c r="XBK12" s="1"/>
      <c r="XBL12" s="1"/>
      <c r="XBM12" s="1"/>
      <c r="XBN12" s="1"/>
      <c r="XBO12" s="1"/>
      <c r="XBP12" s="1"/>
      <c r="XBQ12" s="1"/>
      <c r="XBR12" s="1"/>
      <c r="XBS12" s="1"/>
      <c r="XBT12" s="1"/>
      <c r="XBU12" s="1"/>
      <c r="XBV12" s="1"/>
      <c r="XBW12" s="1"/>
      <c r="XBX12" s="1"/>
      <c r="XBY12" s="1"/>
      <c r="XBZ12" s="1"/>
      <c r="XCA12" s="1"/>
      <c r="XCB12" s="1"/>
      <c r="XCC12" s="1"/>
      <c r="XCD12" s="1"/>
      <c r="XCE12" s="1"/>
      <c r="XCF12" s="1"/>
      <c r="XCG12" s="1"/>
      <c r="XCH12" s="1"/>
      <c r="XCI12" s="1"/>
      <c r="XCJ12" s="1"/>
      <c r="XCK12" s="1"/>
      <c r="XCL12" s="1"/>
      <c r="XCM12" s="1"/>
      <c r="XCN12" s="1"/>
      <c r="XCO12" s="1"/>
      <c r="XCP12" s="1"/>
      <c r="XCQ12" s="1"/>
      <c r="XCR12" s="1"/>
      <c r="XCS12" s="1"/>
      <c r="XCT12" s="1"/>
      <c r="XCU12" s="1"/>
      <c r="XCV12" s="1"/>
      <c r="XCW12" s="1"/>
      <c r="XCX12" s="1"/>
      <c r="XCY12" s="1"/>
      <c r="XCZ12" s="1"/>
      <c r="XDA12" s="1"/>
      <c r="XDB12" s="1"/>
      <c r="XDC12" s="1"/>
      <c r="XDD12" s="1"/>
      <c r="XDE12" s="1"/>
      <c r="XDF12" s="1"/>
      <c r="XDG12" s="1"/>
      <c r="XDH12" s="1"/>
      <c r="XDI12" s="1"/>
      <c r="XDJ12" s="1"/>
      <c r="XDK12" s="1"/>
      <c r="XDL12" s="1"/>
      <c r="XDM12" s="1"/>
      <c r="XDN12" s="1"/>
      <c r="XDO12" s="1"/>
      <c r="XDP12" s="1"/>
      <c r="XDQ12" s="1"/>
      <c r="XDR12" s="1"/>
      <c r="XDS12" s="1"/>
      <c r="XDT12" s="1"/>
      <c r="XDU12" s="1"/>
      <c r="XDV12" s="1"/>
      <c r="XDW12" s="1"/>
      <c r="XDX12" s="1"/>
      <c r="XDY12" s="1"/>
      <c r="XDZ12" s="1"/>
      <c r="XEA12" s="1"/>
      <c r="XEB12" s="1"/>
      <c r="XEC12" s="1"/>
      <c r="XED12" s="1"/>
      <c r="XEE12" s="1"/>
      <c r="XEF12" s="1"/>
      <c r="XEG12" s="1"/>
      <c r="XEH12" s="1"/>
      <c r="XEI12" s="1"/>
      <c r="XEJ12" s="1"/>
      <c r="XEK12" s="1"/>
      <c r="XEL12" s="1"/>
      <c r="XEM12" s="1"/>
      <c r="XEN12" s="1"/>
      <c r="XEO12" s="1"/>
      <c r="XEP12" s="1"/>
      <c r="XEQ12" s="1"/>
      <c r="XER12" s="1"/>
      <c r="XES12" s="1"/>
      <c r="XET12" s="1"/>
      <c r="XEU12" s="1"/>
      <c r="XEV12" s="1"/>
      <c r="XEW12" s="1"/>
    </row>
    <row r="13" spans="1:16377" ht="73.5" customHeight="1" x14ac:dyDescent="0.35">
      <c r="A13" s="38">
        <v>2023</v>
      </c>
      <c r="B13" s="59" t="s">
        <v>68</v>
      </c>
      <c r="C13" s="147" t="s">
        <v>141</v>
      </c>
      <c r="D13" s="107" t="s">
        <v>114</v>
      </c>
      <c r="E13" s="107"/>
      <c r="F13" s="58" t="s">
        <v>1124</v>
      </c>
      <c r="G13" s="107" t="s">
        <v>121</v>
      </c>
      <c r="H13" s="59" t="s">
        <v>126</v>
      </c>
      <c r="I13" s="70" t="s">
        <v>1125</v>
      </c>
      <c r="J13" s="107" t="s">
        <v>132</v>
      </c>
      <c r="K13" s="107" t="s">
        <v>3</v>
      </c>
      <c r="L13" s="59" t="s">
        <v>6</v>
      </c>
      <c r="M13" s="60" t="s">
        <v>1114</v>
      </c>
      <c r="N13" s="148"/>
      <c r="O13" s="149"/>
      <c r="P13" s="149"/>
      <c r="Q13" s="107" t="s">
        <v>141</v>
      </c>
      <c r="R13" s="79"/>
      <c r="S13" s="79"/>
      <c r="T13" s="58" t="s">
        <v>1126</v>
      </c>
      <c r="U13" s="107">
        <v>2023</v>
      </c>
      <c r="V13" s="88" t="s">
        <v>359</v>
      </c>
      <c r="W13" s="79"/>
      <c r="X13" s="88" t="s">
        <v>359</v>
      </c>
      <c r="Y13" s="150"/>
      <c r="Z13" s="150"/>
      <c r="AA13" s="150"/>
      <c r="AB13" s="150"/>
      <c r="AC13" s="150"/>
      <c r="AD13" s="150">
        <v>240480</v>
      </c>
      <c r="AE13" s="151" t="s">
        <v>102</v>
      </c>
      <c r="AF13" s="160"/>
      <c r="AG13" s="161" t="s">
        <v>293</v>
      </c>
      <c r="AH13" s="164"/>
      <c r="AI13" s="140"/>
      <c r="AJ13" s="140"/>
      <c r="AK13" s="110"/>
      <c r="AL13" s="14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c r="KRO13" s="1"/>
      <c r="KRP13" s="1"/>
      <c r="KRQ13" s="1"/>
      <c r="KRR13" s="1"/>
      <c r="KRS13" s="1"/>
      <c r="KRT13" s="1"/>
      <c r="KRU13" s="1"/>
      <c r="KRV13" s="1"/>
      <c r="KRW13" s="1"/>
      <c r="KRX13" s="1"/>
      <c r="KRY13" s="1"/>
      <c r="KRZ13" s="1"/>
      <c r="KSA13" s="1"/>
      <c r="KSB13" s="1"/>
      <c r="KSC13" s="1"/>
      <c r="KSD13" s="1"/>
      <c r="KSE13" s="1"/>
      <c r="KSF13" s="1"/>
      <c r="KSG13" s="1"/>
      <c r="KSH13" s="1"/>
      <c r="KSI13" s="1"/>
      <c r="KSJ13" s="1"/>
      <c r="KSK13" s="1"/>
      <c r="KSL13" s="1"/>
      <c r="KSM13" s="1"/>
      <c r="KSN13" s="1"/>
      <c r="KSO13" s="1"/>
      <c r="KSP13" s="1"/>
      <c r="KSQ13" s="1"/>
      <c r="KSR13" s="1"/>
      <c r="KSS13" s="1"/>
      <c r="KST13" s="1"/>
      <c r="KSU13" s="1"/>
      <c r="KSV13" s="1"/>
      <c r="KSW13" s="1"/>
      <c r="KSX13" s="1"/>
      <c r="KSY13" s="1"/>
      <c r="KSZ13" s="1"/>
      <c r="KTA13" s="1"/>
      <c r="KTB13" s="1"/>
      <c r="KTC13" s="1"/>
      <c r="KTD13" s="1"/>
      <c r="KTE13" s="1"/>
      <c r="KTF13" s="1"/>
      <c r="KTG13" s="1"/>
      <c r="KTH13" s="1"/>
      <c r="KTI13" s="1"/>
      <c r="KTJ13" s="1"/>
      <c r="KTK13" s="1"/>
      <c r="KTL13" s="1"/>
      <c r="KTM13" s="1"/>
      <c r="KTN13" s="1"/>
      <c r="KTO13" s="1"/>
      <c r="KTP13" s="1"/>
      <c r="KTQ13" s="1"/>
      <c r="KTR13" s="1"/>
      <c r="KTS13" s="1"/>
      <c r="KTT13" s="1"/>
      <c r="KTU13" s="1"/>
      <c r="KTV13" s="1"/>
      <c r="KTW13" s="1"/>
      <c r="KTX13" s="1"/>
      <c r="KTY13" s="1"/>
      <c r="KTZ13" s="1"/>
      <c r="KUA13" s="1"/>
      <c r="KUB13" s="1"/>
      <c r="KUC13" s="1"/>
      <c r="KUD13" s="1"/>
      <c r="KUE13" s="1"/>
      <c r="KUF13" s="1"/>
      <c r="KUG13" s="1"/>
      <c r="KUH13" s="1"/>
      <c r="KUI13" s="1"/>
      <c r="KUJ13" s="1"/>
      <c r="KUK13" s="1"/>
      <c r="KUL13" s="1"/>
      <c r="KUM13" s="1"/>
      <c r="KUN13" s="1"/>
      <c r="KUO13" s="1"/>
      <c r="KUP13" s="1"/>
      <c r="KUQ13" s="1"/>
      <c r="KUR13" s="1"/>
      <c r="KUS13" s="1"/>
      <c r="KUT13" s="1"/>
      <c r="KUU13" s="1"/>
      <c r="KUV13" s="1"/>
      <c r="KUW13" s="1"/>
      <c r="KUX13" s="1"/>
      <c r="KUY13" s="1"/>
      <c r="KUZ13" s="1"/>
      <c r="KVA13" s="1"/>
      <c r="KVB13" s="1"/>
      <c r="KVC13" s="1"/>
      <c r="KVD13" s="1"/>
      <c r="KVE13" s="1"/>
      <c r="KVF13" s="1"/>
      <c r="KVG13" s="1"/>
      <c r="KVH13" s="1"/>
      <c r="KVI13" s="1"/>
      <c r="KVJ13" s="1"/>
      <c r="KVK13" s="1"/>
      <c r="KVL13" s="1"/>
      <c r="KVM13" s="1"/>
      <c r="KVN13" s="1"/>
      <c r="KVO13" s="1"/>
      <c r="KVP13" s="1"/>
      <c r="KVQ13" s="1"/>
      <c r="KVR13" s="1"/>
      <c r="KVS13" s="1"/>
      <c r="KVT13" s="1"/>
      <c r="KVU13" s="1"/>
      <c r="KVV13" s="1"/>
      <c r="KVW13" s="1"/>
      <c r="KVX13" s="1"/>
      <c r="KVY13" s="1"/>
      <c r="KVZ13" s="1"/>
      <c r="KWA13" s="1"/>
      <c r="KWB13" s="1"/>
      <c r="KWC13" s="1"/>
      <c r="KWD13" s="1"/>
      <c r="KWE13" s="1"/>
      <c r="KWF13" s="1"/>
      <c r="KWG13" s="1"/>
      <c r="KWH13" s="1"/>
      <c r="KWI13" s="1"/>
      <c r="KWJ13" s="1"/>
      <c r="KWK13" s="1"/>
      <c r="KWL13" s="1"/>
      <c r="KWM13" s="1"/>
      <c r="KWN13" s="1"/>
      <c r="KWO13" s="1"/>
      <c r="KWP13" s="1"/>
      <c r="KWQ13" s="1"/>
      <c r="KWR13" s="1"/>
      <c r="KWS13" s="1"/>
      <c r="KWT13" s="1"/>
      <c r="KWU13" s="1"/>
      <c r="KWV13" s="1"/>
      <c r="KWW13" s="1"/>
      <c r="KWX13" s="1"/>
      <c r="KWY13" s="1"/>
      <c r="KWZ13" s="1"/>
      <c r="KXA13" s="1"/>
      <c r="KXB13" s="1"/>
      <c r="KXC13" s="1"/>
      <c r="KXD13" s="1"/>
      <c r="KXE13" s="1"/>
      <c r="KXF13" s="1"/>
      <c r="KXG13" s="1"/>
      <c r="KXH13" s="1"/>
      <c r="KXI13" s="1"/>
      <c r="KXJ13" s="1"/>
      <c r="KXK13" s="1"/>
      <c r="KXL13" s="1"/>
      <c r="KXM13" s="1"/>
      <c r="KXN13" s="1"/>
      <c r="KXO13" s="1"/>
      <c r="KXP13" s="1"/>
      <c r="KXQ13" s="1"/>
      <c r="KXR13" s="1"/>
      <c r="KXS13" s="1"/>
      <c r="KXT13" s="1"/>
      <c r="KXU13" s="1"/>
      <c r="KXV13" s="1"/>
      <c r="KXW13" s="1"/>
      <c r="KXX13" s="1"/>
      <c r="KXY13" s="1"/>
      <c r="KXZ13" s="1"/>
      <c r="KYA13" s="1"/>
      <c r="KYB13" s="1"/>
      <c r="KYC13" s="1"/>
      <c r="KYD13" s="1"/>
      <c r="KYE13" s="1"/>
      <c r="KYF13" s="1"/>
      <c r="KYG13" s="1"/>
      <c r="KYH13" s="1"/>
      <c r="KYI13" s="1"/>
      <c r="KYJ13" s="1"/>
      <c r="KYK13" s="1"/>
      <c r="KYL13" s="1"/>
      <c r="KYM13" s="1"/>
      <c r="KYN13" s="1"/>
      <c r="KYO13" s="1"/>
      <c r="KYP13" s="1"/>
      <c r="KYQ13" s="1"/>
      <c r="KYR13" s="1"/>
      <c r="KYS13" s="1"/>
      <c r="KYT13" s="1"/>
      <c r="KYU13" s="1"/>
      <c r="KYV13" s="1"/>
      <c r="KYW13" s="1"/>
      <c r="KYX13" s="1"/>
      <c r="KYY13" s="1"/>
      <c r="KYZ13" s="1"/>
      <c r="KZA13" s="1"/>
      <c r="KZB13" s="1"/>
      <c r="KZC13" s="1"/>
      <c r="KZD13" s="1"/>
      <c r="KZE13" s="1"/>
      <c r="KZF13" s="1"/>
      <c r="KZG13" s="1"/>
      <c r="KZH13" s="1"/>
      <c r="KZI13" s="1"/>
      <c r="KZJ13" s="1"/>
      <c r="KZK13" s="1"/>
      <c r="KZL13" s="1"/>
      <c r="KZM13" s="1"/>
      <c r="KZN13" s="1"/>
      <c r="KZO13" s="1"/>
      <c r="KZP13" s="1"/>
      <c r="KZQ13" s="1"/>
      <c r="KZR13" s="1"/>
      <c r="KZS13" s="1"/>
      <c r="KZT13" s="1"/>
      <c r="KZU13" s="1"/>
      <c r="KZV13" s="1"/>
      <c r="KZW13" s="1"/>
      <c r="KZX13" s="1"/>
      <c r="KZY13" s="1"/>
      <c r="KZZ13" s="1"/>
      <c r="LAA13" s="1"/>
      <c r="LAB13" s="1"/>
      <c r="LAC13" s="1"/>
      <c r="LAD13" s="1"/>
      <c r="LAE13" s="1"/>
      <c r="LAF13" s="1"/>
      <c r="LAG13" s="1"/>
      <c r="LAH13" s="1"/>
      <c r="LAI13" s="1"/>
      <c r="LAJ13" s="1"/>
      <c r="LAK13" s="1"/>
      <c r="LAL13" s="1"/>
      <c r="LAM13" s="1"/>
      <c r="LAN13" s="1"/>
      <c r="LAO13" s="1"/>
      <c r="LAP13" s="1"/>
      <c r="LAQ13" s="1"/>
      <c r="LAR13" s="1"/>
      <c r="LAS13" s="1"/>
      <c r="LAT13" s="1"/>
      <c r="LAU13" s="1"/>
      <c r="LAV13" s="1"/>
      <c r="LAW13" s="1"/>
      <c r="LAX13" s="1"/>
      <c r="LAY13" s="1"/>
      <c r="LAZ13" s="1"/>
      <c r="LBA13" s="1"/>
      <c r="LBB13" s="1"/>
      <c r="LBC13" s="1"/>
      <c r="LBD13" s="1"/>
      <c r="LBE13" s="1"/>
      <c r="LBF13" s="1"/>
      <c r="LBG13" s="1"/>
      <c r="LBH13" s="1"/>
      <c r="LBI13" s="1"/>
      <c r="LBJ13" s="1"/>
      <c r="LBK13" s="1"/>
      <c r="LBL13" s="1"/>
      <c r="LBM13" s="1"/>
      <c r="LBN13" s="1"/>
      <c r="LBO13" s="1"/>
      <c r="LBP13" s="1"/>
      <c r="LBQ13" s="1"/>
      <c r="LBR13" s="1"/>
      <c r="LBS13" s="1"/>
      <c r="LBT13" s="1"/>
      <c r="LBU13" s="1"/>
      <c r="LBV13" s="1"/>
      <c r="LBW13" s="1"/>
      <c r="LBX13" s="1"/>
      <c r="LBY13" s="1"/>
      <c r="LBZ13" s="1"/>
      <c r="LCA13" s="1"/>
      <c r="LCB13" s="1"/>
      <c r="LCC13" s="1"/>
      <c r="LCD13" s="1"/>
      <c r="LCE13" s="1"/>
      <c r="LCF13" s="1"/>
      <c r="LCG13" s="1"/>
      <c r="LCH13" s="1"/>
      <c r="LCI13" s="1"/>
      <c r="LCJ13" s="1"/>
      <c r="LCK13" s="1"/>
      <c r="LCL13" s="1"/>
      <c r="LCM13" s="1"/>
      <c r="LCN13" s="1"/>
      <c r="LCO13" s="1"/>
      <c r="LCP13" s="1"/>
      <c r="LCQ13" s="1"/>
      <c r="LCR13" s="1"/>
      <c r="LCS13" s="1"/>
      <c r="LCT13" s="1"/>
      <c r="LCU13" s="1"/>
      <c r="LCV13" s="1"/>
      <c r="LCW13" s="1"/>
      <c r="LCX13" s="1"/>
      <c r="LCY13" s="1"/>
      <c r="LCZ13" s="1"/>
      <c r="LDA13" s="1"/>
      <c r="LDB13" s="1"/>
      <c r="LDC13" s="1"/>
      <c r="LDD13" s="1"/>
      <c r="LDE13" s="1"/>
      <c r="LDF13" s="1"/>
      <c r="LDG13" s="1"/>
      <c r="LDH13" s="1"/>
      <c r="LDI13" s="1"/>
      <c r="LDJ13" s="1"/>
      <c r="LDK13" s="1"/>
      <c r="LDL13" s="1"/>
      <c r="LDM13" s="1"/>
      <c r="LDN13" s="1"/>
      <c r="LDO13" s="1"/>
      <c r="LDP13" s="1"/>
      <c r="LDQ13" s="1"/>
      <c r="LDR13" s="1"/>
      <c r="LDS13" s="1"/>
      <c r="LDT13" s="1"/>
      <c r="LDU13" s="1"/>
      <c r="LDV13" s="1"/>
      <c r="LDW13" s="1"/>
      <c r="LDX13" s="1"/>
      <c r="LDY13" s="1"/>
      <c r="LDZ13" s="1"/>
      <c r="LEA13" s="1"/>
      <c r="LEB13" s="1"/>
      <c r="LEC13" s="1"/>
      <c r="LED13" s="1"/>
      <c r="LEE13" s="1"/>
      <c r="LEF13" s="1"/>
      <c r="LEG13" s="1"/>
      <c r="LEH13" s="1"/>
      <c r="LEI13" s="1"/>
      <c r="LEJ13" s="1"/>
      <c r="LEK13" s="1"/>
      <c r="LEL13" s="1"/>
      <c r="LEM13" s="1"/>
      <c r="LEN13" s="1"/>
      <c r="LEO13" s="1"/>
      <c r="LEP13" s="1"/>
      <c r="LEQ13" s="1"/>
      <c r="LER13" s="1"/>
      <c r="LES13" s="1"/>
      <c r="LET13" s="1"/>
      <c r="LEU13" s="1"/>
      <c r="LEV13" s="1"/>
      <c r="LEW13" s="1"/>
      <c r="LEX13" s="1"/>
      <c r="LEY13" s="1"/>
      <c r="LEZ13" s="1"/>
      <c r="LFA13" s="1"/>
      <c r="LFB13" s="1"/>
      <c r="LFC13" s="1"/>
      <c r="LFD13" s="1"/>
      <c r="LFE13" s="1"/>
      <c r="LFF13" s="1"/>
      <c r="LFG13" s="1"/>
      <c r="LFH13" s="1"/>
      <c r="LFI13" s="1"/>
      <c r="LFJ13" s="1"/>
      <c r="LFK13" s="1"/>
      <c r="LFL13" s="1"/>
      <c r="LFM13" s="1"/>
      <c r="LFN13" s="1"/>
      <c r="LFO13" s="1"/>
      <c r="LFP13" s="1"/>
      <c r="LFQ13" s="1"/>
      <c r="LFR13" s="1"/>
      <c r="LFS13" s="1"/>
      <c r="LFT13" s="1"/>
      <c r="LFU13" s="1"/>
      <c r="LFV13" s="1"/>
      <c r="LFW13" s="1"/>
      <c r="LFX13" s="1"/>
      <c r="LFY13" s="1"/>
      <c r="LFZ13" s="1"/>
      <c r="LGA13" s="1"/>
      <c r="LGB13" s="1"/>
      <c r="LGC13" s="1"/>
      <c r="LGD13" s="1"/>
      <c r="LGE13" s="1"/>
      <c r="LGF13" s="1"/>
      <c r="LGG13" s="1"/>
      <c r="LGH13" s="1"/>
      <c r="LGI13" s="1"/>
      <c r="LGJ13" s="1"/>
      <c r="LGK13" s="1"/>
      <c r="LGL13" s="1"/>
      <c r="LGM13" s="1"/>
      <c r="LGN13" s="1"/>
      <c r="LGO13" s="1"/>
      <c r="LGP13" s="1"/>
      <c r="LGQ13" s="1"/>
      <c r="LGR13" s="1"/>
      <c r="LGS13" s="1"/>
      <c r="LGT13" s="1"/>
      <c r="LGU13" s="1"/>
      <c r="LGV13" s="1"/>
      <c r="LGW13" s="1"/>
      <c r="LGX13" s="1"/>
      <c r="LGY13" s="1"/>
      <c r="LGZ13" s="1"/>
      <c r="LHA13" s="1"/>
      <c r="LHB13" s="1"/>
      <c r="LHC13" s="1"/>
      <c r="LHD13" s="1"/>
      <c r="LHE13" s="1"/>
      <c r="LHF13" s="1"/>
      <c r="LHG13" s="1"/>
      <c r="LHH13" s="1"/>
      <c r="LHI13" s="1"/>
      <c r="LHJ13" s="1"/>
      <c r="LHK13" s="1"/>
      <c r="LHL13" s="1"/>
      <c r="LHM13" s="1"/>
      <c r="LHN13" s="1"/>
      <c r="LHO13" s="1"/>
      <c r="LHP13" s="1"/>
      <c r="LHQ13" s="1"/>
      <c r="LHR13" s="1"/>
      <c r="LHS13" s="1"/>
      <c r="LHT13" s="1"/>
      <c r="LHU13" s="1"/>
      <c r="LHV13" s="1"/>
      <c r="LHW13" s="1"/>
      <c r="LHX13" s="1"/>
      <c r="LHY13" s="1"/>
      <c r="LHZ13" s="1"/>
      <c r="LIA13" s="1"/>
      <c r="LIB13" s="1"/>
      <c r="LIC13" s="1"/>
      <c r="LID13" s="1"/>
      <c r="LIE13" s="1"/>
      <c r="LIF13" s="1"/>
      <c r="LIG13" s="1"/>
      <c r="LIH13" s="1"/>
      <c r="LII13" s="1"/>
      <c r="LIJ13" s="1"/>
      <c r="LIK13" s="1"/>
      <c r="LIL13" s="1"/>
      <c r="LIM13" s="1"/>
      <c r="LIN13" s="1"/>
      <c r="LIO13" s="1"/>
      <c r="LIP13" s="1"/>
      <c r="LIQ13" s="1"/>
      <c r="LIR13" s="1"/>
      <c r="LIS13" s="1"/>
      <c r="LIT13" s="1"/>
      <c r="LIU13" s="1"/>
      <c r="LIV13" s="1"/>
      <c r="LIW13" s="1"/>
      <c r="LIX13" s="1"/>
      <c r="LIY13" s="1"/>
      <c r="LIZ13" s="1"/>
      <c r="LJA13" s="1"/>
      <c r="LJB13" s="1"/>
      <c r="LJC13" s="1"/>
      <c r="LJD13" s="1"/>
      <c r="LJE13" s="1"/>
      <c r="LJF13" s="1"/>
      <c r="LJG13" s="1"/>
      <c r="LJH13" s="1"/>
      <c r="LJI13" s="1"/>
      <c r="LJJ13" s="1"/>
      <c r="LJK13" s="1"/>
      <c r="LJL13" s="1"/>
      <c r="LJM13" s="1"/>
      <c r="LJN13" s="1"/>
      <c r="LJO13" s="1"/>
      <c r="LJP13" s="1"/>
      <c r="LJQ13" s="1"/>
      <c r="LJR13" s="1"/>
      <c r="LJS13" s="1"/>
      <c r="LJT13" s="1"/>
      <c r="LJU13" s="1"/>
      <c r="LJV13" s="1"/>
      <c r="LJW13" s="1"/>
      <c r="LJX13" s="1"/>
      <c r="LJY13" s="1"/>
      <c r="LJZ13" s="1"/>
      <c r="LKA13" s="1"/>
      <c r="LKB13" s="1"/>
      <c r="LKC13" s="1"/>
      <c r="LKD13" s="1"/>
      <c r="LKE13" s="1"/>
      <c r="LKF13" s="1"/>
      <c r="LKG13" s="1"/>
      <c r="LKH13" s="1"/>
      <c r="LKI13" s="1"/>
      <c r="LKJ13" s="1"/>
      <c r="LKK13" s="1"/>
      <c r="LKL13" s="1"/>
      <c r="LKM13" s="1"/>
      <c r="LKN13" s="1"/>
      <c r="LKO13" s="1"/>
      <c r="LKP13" s="1"/>
      <c r="LKQ13" s="1"/>
      <c r="LKR13" s="1"/>
      <c r="LKS13" s="1"/>
      <c r="LKT13" s="1"/>
      <c r="LKU13" s="1"/>
      <c r="LKV13" s="1"/>
      <c r="LKW13" s="1"/>
      <c r="LKX13" s="1"/>
      <c r="LKY13" s="1"/>
      <c r="LKZ13" s="1"/>
      <c r="LLA13" s="1"/>
      <c r="LLB13" s="1"/>
      <c r="LLC13" s="1"/>
      <c r="LLD13" s="1"/>
      <c r="LLE13" s="1"/>
      <c r="LLF13" s="1"/>
      <c r="LLG13" s="1"/>
      <c r="LLH13" s="1"/>
      <c r="LLI13" s="1"/>
      <c r="LLJ13" s="1"/>
      <c r="LLK13" s="1"/>
      <c r="LLL13" s="1"/>
      <c r="LLM13" s="1"/>
      <c r="LLN13" s="1"/>
      <c r="LLO13" s="1"/>
      <c r="LLP13" s="1"/>
      <c r="LLQ13" s="1"/>
      <c r="LLR13" s="1"/>
      <c r="LLS13" s="1"/>
      <c r="LLT13" s="1"/>
      <c r="LLU13" s="1"/>
      <c r="LLV13" s="1"/>
      <c r="LLW13" s="1"/>
      <c r="LLX13" s="1"/>
      <c r="LLY13" s="1"/>
      <c r="LLZ13" s="1"/>
      <c r="LMA13" s="1"/>
      <c r="LMB13" s="1"/>
      <c r="LMC13" s="1"/>
      <c r="LMD13" s="1"/>
      <c r="LME13" s="1"/>
      <c r="LMF13" s="1"/>
      <c r="LMG13" s="1"/>
      <c r="LMH13" s="1"/>
      <c r="LMI13" s="1"/>
      <c r="LMJ13" s="1"/>
      <c r="LMK13" s="1"/>
      <c r="LML13" s="1"/>
      <c r="LMM13" s="1"/>
      <c r="LMN13" s="1"/>
      <c r="LMO13" s="1"/>
      <c r="LMP13" s="1"/>
      <c r="LMQ13" s="1"/>
      <c r="LMR13" s="1"/>
      <c r="LMS13" s="1"/>
      <c r="LMT13" s="1"/>
      <c r="LMU13" s="1"/>
      <c r="LMV13" s="1"/>
      <c r="LMW13" s="1"/>
      <c r="LMX13" s="1"/>
      <c r="LMY13" s="1"/>
      <c r="LMZ13" s="1"/>
      <c r="LNA13" s="1"/>
      <c r="LNB13" s="1"/>
      <c r="LNC13" s="1"/>
      <c r="LND13" s="1"/>
      <c r="LNE13" s="1"/>
      <c r="LNF13" s="1"/>
      <c r="LNG13" s="1"/>
      <c r="LNH13" s="1"/>
      <c r="LNI13" s="1"/>
      <c r="LNJ13" s="1"/>
      <c r="LNK13" s="1"/>
      <c r="LNL13" s="1"/>
      <c r="LNM13" s="1"/>
      <c r="LNN13" s="1"/>
      <c r="LNO13" s="1"/>
      <c r="LNP13" s="1"/>
      <c r="LNQ13" s="1"/>
      <c r="LNR13" s="1"/>
      <c r="LNS13" s="1"/>
      <c r="LNT13" s="1"/>
      <c r="LNU13" s="1"/>
      <c r="LNV13" s="1"/>
      <c r="LNW13" s="1"/>
      <c r="LNX13" s="1"/>
      <c r="LNY13" s="1"/>
      <c r="LNZ13" s="1"/>
      <c r="LOA13" s="1"/>
      <c r="LOB13" s="1"/>
      <c r="LOC13" s="1"/>
      <c r="LOD13" s="1"/>
      <c r="LOE13" s="1"/>
      <c r="LOF13" s="1"/>
      <c r="LOG13" s="1"/>
      <c r="LOH13" s="1"/>
      <c r="LOI13" s="1"/>
      <c r="LOJ13" s="1"/>
      <c r="LOK13" s="1"/>
      <c r="LOL13" s="1"/>
      <c r="LOM13" s="1"/>
      <c r="LON13" s="1"/>
      <c r="LOO13" s="1"/>
      <c r="LOP13" s="1"/>
      <c r="LOQ13" s="1"/>
      <c r="LOR13" s="1"/>
      <c r="LOS13" s="1"/>
      <c r="LOT13" s="1"/>
      <c r="LOU13" s="1"/>
      <c r="LOV13" s="1"/>
      <c r="LOW13" s="1"/>
      <c r="LOX13" s="1"/>
      <c r="LOY13" s="1"/>
      <c r="LOZ13" s="1"/>
      <c r="LPA13" s="1"/>
      <c r="LPB13" s="1"/>
      <c r="LPC13" s="1"/>
      <c r="LPD13" s="1"/>
      <c r="LPE13" s="1"/>
      <c r="LPF13" s="1"/>
      <c r="LPG13" s="1"/>
      <c r="LPH13" s="1"/>
      <c r="LPI13" s="1"/>
      <c r="LPJ13" s="1"/>
      <c r="LPK13" s="1"/>
      <c r="LPL13" s="1"/>
      <c r="LPM13" s="1"/>
      <c r="LPN13" s="1"/>
      <c r="LPO13" s="1"/>
      <c r="LPP13" s="1"/>
      <c r="LPQ13" s="1"/>
      <c r="LPR13" s="1"/>
      <c r="LPS13" s="1"/>
      <c r="LPT13" s="1"/>
      <c r="LPU13" s="1"/>
      <c r="LPV13" s="1"/>
      <c r="LPW13" s="1"/>
      <c r="LPX13" s="1"/>
      <c r="LPY13" s="1"/>
      <c r="LPZ13" s="1"/>
      <c r="LQA13" s="1"/>
      <c r="LQB13" s="1"/>
      <c r="LQC13" s="1"/>
      <c r="LQD13" s="1"/>
      <c r="LQE13" s="1"/>
      <c r="LQF13" s="1"/>
      <c r="LQG13" s="1"/>
      <c r="LQH13" s="1"/>
      <c r="LQI13" s="1"/>
      <c r="LQJ13" s="1"/>
      <c r="LQK13" s="1"/>
      <c r="LQL13" s="1"/>
      <c r="LQM13" s="1"/>
      <c r="LQN13" s="1"/>
      <c r="LQO13" s="1"/>
      <c r="LQP13" s="1"/>
      <c r="LQQ13" s="1"/>
      <c r="LQR13" s="1"/>
      <c r="LQS13" s="1"/>
      <c r="LQT13" s="1"/>
      <c r="LQU13" s="1"/>
      <c r="LQV13" s="1"/>
      <c r="LQW13" s="1"/>
      <c r="LQX13" s="1"/>
      <c r="LQY13" s="1"/>
      <c r="LQZ13" s="1"/>
      <c r="LRA13" s="1"/>
      <c r="LRB13" s="1"/>
      <c r="LRC13" s="1"/>
      <c r="LRD13" s="1"/>
      <c r="LRE13" s="1"/>
      <c r="LRF13" s="1"/>
      <c r="LRG13" s="1"/>
      <c r="LRH13" s="1"/>
      <c r="LRI13" s="1"/>
      <c r="LRJ13" s="1"/>
      <c r="LRK13" s="1"/>
      <c r="LRL13" s="1"/>
      <c r="LRM13" s="1"/>
      <c r="LRN13" s="1"/>
      <c r="LRO13" s="1"/>
      <c r="LRP13" s="1"/>
      <c r="LRQ13" s="1"/>
      <c r="LRR13" s="1"/>
      <c r="LRS13" s="1"/>
      <c r="LRT13" s="1"/>
      <c r="LRU13" s="1"/>
      <c r="LRV13" s="1"/>
      <c r="LRW13" s="1"/>
      <c r="LRX13" s="1"/>
      <c r="LRY13" s="1"/>
      <c r="LRZ13" s="1"/>
      <c r="LSA13" s="1"/>
      <c r="LSB13" s="1"/>
      <c r="LSC13" s="1"/>
      <c r="LSD13" s="1"/>
      <c r="LSE13" s="1"/>
      <c r="LSF13" s="1"/>
      <c r="LSG13" s="1"/>
      <c r="LSH13" s="1"/>
      <c r="LSI13" s="1"/>
      <c r="LSJ13" s="1"/>
      <c r="LSK13" s="1"/>
      <c r="LSL13" s="1"/>
      <c r="LSM13" s="1"/>
      <c r="LSN13" s="1"/>
      <c r="LSO13" s="1"/>
      <c r="LSP13" s="1"/>
      <c r="LSQ13" s="1"/>
      <c r="LSR13" s="1"/>
      <c r="LSS13" s="1"/>
      <c r="LST13" s="1"/>
      <c r="LSU13" s="1"/>
      <c r="LSV13" s="1"/>
      <c r="LSW13" s="1"/>
      <c r="LSX13" s="1"/>
      <c r="LSY13" s="1"/>
      <c r="LSZ13" s="1"/>
      <c r="LTA13" s="1"/>
      <c r="LTB13" s="1"/>
      <c r="LTC13" s="1"/>
      <c r="LTD13" s="1"/>
      <c r="LTE13" s="1"/>
      <c r="LTF13" s="1"/>
      <c r="LTG13" s="1"/>
      <c r="LTH13" s="1"/>
      <c r="LTI13" s="1"/>
      <c r="LTJ13" s="1"/>
      <c r="LTK13" s="1"/>
      <c r="LTL13" s="1"/>
      <c r="LTM13" s="1"/>
      <c r="LTN13" s="1"/>
      <c r="LTO13" s="1"/>
      <c r="LTP13" s="1"/>
      <c r="LTQ13" s="1"/>
      <c r="LTR13" s="1"/>
      <c r="LTS13" s="1"/>
      <c r="LTT13" s="1"/>
      <c r="LTU13" s="1"/>
      <c r="LTV13" s="1"/>
      <c r="LTW13" s="1"/>
      <c r="LTX13" s="1"/>
      <c r="LTY13" s="1"/>
      <c r="LTZ13" s="1"/>
      <c r="LUA13" s="1"/>
      <c r="LUB13" s="1"/>
      <c r="LUC13" s="1"/>
      <c r="LUD13" s="1"/>
      <c r="LUE13" s="1"/>
      <c r="LUF13" s="1"/>
      <c r="LUG13" s="1"/>
      <c r="LUH13" s="1"/>
      <c r="LUI13" s="1"/>
      <c r="LUJ13" s="1"/>
      <c r="LUK13" s="1"/>
      <c r="LUL13" s="1"/>
      <c r="LUM13" s="1"/>
      <c r="LUN13" s="1"/>
      <c r="LUO13" s="1"/>
      <c r="LUP13" s="1"/>
      <c r="LUQ13" s="1"/>
      <c r="LUR13" s="1"/>
      <c r="LUS13" s="1"/>
      <c r="LUT13" s="1"/>
      <c r="LUU13" s="1"/>
      <c r="LUV13" s="1"/>
      <c r="LUW13" s="1"/>
      <c r="LUX13" s="1"/>
      <c r="LUY13" s="1"/>
      <c r="LUZ13" s="1"/>
      <c r="LVA13" s="1"/>
      <c r="LVB13" s="1"/>
      <c r="LVC13" s="1"/>
      <c r="LVD13" s="1"/>
      <c r="LVE13" s="1"/>
      <c r="LVF13" s="1"/>
      <c r="LVG13" s="1"/>
      <c r="LVH13" s="1"/>
      <c r="LVI13" s="1"/>
      <c r="LVJ13" s="1"/>
      <c r="LVK13" s="1"/>
      <c r="LVL13" s="1"/>
      <c r="LVM13" s="1"/>
      <c r="LVN13" s="1"/>
      <c r="LVO13" s="1"/>
      <c r="LVP13" s="1"/>
      <c r="LVQ13" s="1"/>
      <c r="LVR13" s="1"/>
      <c r="LVS13" s="1"/>
      <c r="LVT13" s="1"/>
      <c r="LVU13" s="1"/>
      <c r="LVV13" s="1"/>
      <c r="LVW13" s="1"/>
      <c r="LVX13" s="1"/>
      <c r="LVY13" s="1"/>
      <c r="LVZ13" s="1"/>
      <c r="LWA13" s="1"/>
      <c r="LWB13" s="1"/>
      <c r="LWC13" s="1"/>
      <c r="LWD13" s="1"/>
      <c r="LWE13" s="1"/>
      <c r="LWF13" s="1"/>
      <c r="LWG13" s="1"/>
      <c r="LWH13" s="1"/>
      <c r="LWI13" s="1"/>
      <c r="LWJ13" s="1"/>
      <c r="LWK13" s="1"/>
      <c r="LWL13" s="1"/>
      <c r="LWM13" s="1"/>
      <c r="LWN13" s="1"/>
      <c r="LWO13" s="1"/>
      <c r="LWP13" s="1"/>
      <c r="LWQ13" s="1"/>
      <c r="LWR13" s="1"/>
      <c r="LWS13" s="1"/>
      <c r="LWT13" s="1"/>
      <c r="LWU13" s="1"/>
      <c r="LWV13" s="1"/>
      <c r="LWW13" s="1"/>
      <c r="LWX13" s="1"/>
      <c r="LWY13" s="1"/>
      <c r="LWZ13" s="1"/>
      <c r="LXA13" s="1"/>
      <c r="LXB13" s="1"/>
      <c r="LXC13" s="1"/>
      <c r="LXD13" s="1"/>
      <c r="LXE13" s="1"/>
      <c r="LXF13" s="1"/>
      <c r="LXG13" s="1"/>
      <c r="LXH13" s="1"/>
      <c r="LXI13" s="1"/>
      <c r="LXJ13" s="1"/>
      <c r="LXK13" s="1"/>
      <c r="LXL13" s="1"/>
      <c r="LXM13" s="1"/>
      <c r="LXN13" s="1"/>
      <c r="LXO13" s="1"/>
      <c r="LXP13" s="1"/>
      <c r="LXQ13" s="1"/>
      <c r="LXR13" s="1"/>
      <c r="LXS13" s="1"/>
      <c r="LXT13" s="1"/>
      <c r="LXU13" s="1"/>
      <c r="LXV13" s="1"/>
      <c r="LXW13" s="1"/>
      <c r="LXX13" s="1"/>
      <c r="LXY13" s="1"/>
      <c r="LXZ13" s="1"/>
      <c r="LYA13" s="1"/>
      <c r="LYB13" s="1"/>
      <c r="LYC13" s="1"/>
      <c r="LYD13" s="1"/>
      <c r="LYE13" s="1"/>
      <c r="LYF13" s="1"/>
      <c r="LYG13" s="1"/>
      <c r="LYH13" s="1"/>
      <c r="LYI13" s="1"/>
      <c r="LYJ13" s="1"/>
      <c r="LYK13" s="1"/>
      <c r="LYL13" s="1"/>
      <c r="LYM13" s="1"/>
      <c r="LYN13" s="1"/>
      <c r="LYO13" s="1"/>
      <c r="LYP13" s="1"/>
      <c r="LYQ13" s="1"/>
      <c r="LYR13" s="1"/>
      <c r="LYS13" s="1"/>
      <c r="LYT13" s="1"/>
      <c r="LYU13" s="1"/>
      <c r="LYV13" s="1"/>
      <c r="LYW13" s="1"/>
      <c r="LYX13" s="1"/>
      <c r="LYY13" s="1"/>
      <c r="LYZ13" s="1"/>
      <c r="LZA13" s="1"/>
      <c r="LZB13" s="1"/>
      <c r="LZC13" s="1"/>
      <c r="LZD13" s="1"/>
      <c r="LZE13" s="1"/>
      <c r="LZF13" s="1"/>
      <c r="LZG13" s="1"/>
      <c r="LZH13" s="1"/>
      <c r="LZI13" s="1"/>
      <c r="LZJ13" s="1"/>
      <c r="LZK13" s="1"/>
      <c r="LZL13" s="1"/>
      <c r="LZM13" s="1"/>
      <c r="LZN13" s="1"/>
      <c r="LZO13" s="1"/>
      <c r="LZP13" s="1"/>
      <c r="LZQ13" s="1"/>
      <c r="LZR13" s="1"/>
      <c r="LZS13" s="1"/>
      <c r="LZT13" s="1"/>
      <c r="LZU13" s="1"/>
      <c r="LZV13" s="1"/>
      <c r="LZW13" s="1"/>
      <c r="LZX13" s="1"/>
      <c r="LZY13" s="1"/>
      <c r="LZZ13" s="1"/>
      <c r="MAA13" s="1"/>
      <c r="MAB13" s="1"/>
      <c r="MAC13" s="1"/>
      <c r="MAD13" s="1"/>
      <c r="MAE13" s="1"/>
      <c r="MAF13" s="1"/>
      <c r="MAG13" s="1"/>
      <c r="MAH13" s="1"/>
      <c r="MAI13" s="1"/>
      <c r="MAJ13" s="1"/>
      <c r="MAK13" s="1"/>
      <c r="MAL13" s="1"/>
      <c r="MAM13" s="1"/>
      <c r="MAN13" s="1"/>
      <c r="MAO13" s="1"/>
      <c r="MAP13" s="1"/>
      <c r="MAQ13" s="1"/>
      <c r="MAR13" s="1"/>
      <c r="MAS13" s="1"/>
      <c r="MAT13" s="1"/>
      <c r="MAU13" s="1"/>
      <c r="MAV13" s="1"/>
      <c r="MAW13" s="1"/>
      <c r="MAX13" s="1"/>
      <c r="MAY13" s="1"/>
      <c r="MAZ13" s="1"/>
      <c r="MBA13" s="1"/>
      <c r="MBB13" s="1"/>
      <c r="MBC13" s="1"/>
      <c r="MBD13" s="1"/>
      <c r="MBE13" s="1"/>
      <c r="MBF13" s="1"/>
      <c r="MBG13" s="1"/>
      <c r="MBH13" s="1"/>
      <c r="MBI13" s="1"/>
      <c r="MBJ13" s="1"/>
      <c r="MBK13" s="1"/>
      <c r="MBL13" s="1"/>
      <c r="MBM13" s="1"/>
      <c r="MBN13" s="1"/>
      <c r="MBO13" s="1"/>
      <c r="MBP13" s="1"/>
      <c r="MBQ13" s="1"/>
      <c r="MBR13" s="1"/>
      <c r="MBS13" s="1"/>
      <c r="MBT13" s="1"/>
      <c r="MBU13" s="1"/>
      <c r="MBV13" s="1"/>
      <c r="MBW13" s="1"/>
      <c r="MBX13" s="1"/>
      <c r="MBY13" s="1"/>
      <c r="MBZ13" s="1"/>
      <c r="MCA13" s="1"/>
      <c r="MCB13" s="1"/>
      <c r="MCC13" s="1"/>
      <c r="MCD13" s="1"/>
      <c r="MCE13" s="1"/>
      <c r="MCF13" s="1"/>
      <c r="MCG13" s="1"/>
      <c r="MCH13" s="1"/>
      <c r="MCI13" s="1"/>
      <c r="MCJ13" s="1"/>
      <c r="MCK13" s="1"/>
      <c r="MCL13" s="1"/>
      <c r="MCM13" s="1"/>
      <c r="MCN13" s="1"/>
      <c r="MCO13" s="1"/>
      <c r="MCP13" s="1"/>
      <c r="MCQ13" s="1"/>
      <c r="MCR13" s="1"/>
      <c r="MCS13" s="1"/>
      <c r="MCT13" s="1"/>
      <c r="MCU13" s="1"/>
      <c r="MCV13" s="1"/>
      <c r="MCW13" s="1"/>
      <c r="MCX13" s="1"/>
      <c r="MCY13" s="1"/>
      <c r="MCZ13" s="1"/>
      <c r="MDA13" s="1"/>
      <c r="MDB13" s="1"/>
      <c r="MDC13" s="1"/>
      <c r="MDD13" s="1"/>
      <c r="MDE13" s="1"/>
      <c r="MDF13" s="1"/>
      <c r="MDG13" s="1"/>
      <c r="MDH13" s="1"/>
      <c r="MDI13" s="1"/>
      <c r="MDJ13" s="1"/>
      <c r="MDK13" s="1"/>
      <c r="MDL13" s="1"/>
      <c r="MDM13" s="1"/>
      <c r="MDN13" s="1"/>
      <c r="MDO13" s="1"/>
      <c r="MDP13" s="1"/>
      <c r="MDQ13" s="1"/>
      <c r="MDR13" s="1"/>
      <c r="MDS13" s="1"/>
      <c r="MDT13" s="1"/>
      <c r="MDU13" s="1"/>
      <c r="MDV13" s="1"/>
      <c r="MDW13" s="1"/>
      <c r="MDX13" s="1"/>
      <c r="MDY13" s="1"/>
      <c r="MDZ13" s="1"/>
      <c r="MEA13" s="1"/>
      <c r="MEB13" s="1"/>
      <c r="MEC13" s="1"/>
      <c r="MED13" s="1"/>
      <c r="MEE13" s="1"/>
      <c r="MEF13" s="1"/>
      <c r="MEG13" s="1"/>
      <c r="MEH13" s="1"/>
      <c r="MEI13" s="1"/>
      <c r="MEJ13" s="1"/>
      <c r="MEK13" s="1"/>
      <c r="MEL13" s="1"/>
      <c r="MEM13" s="1"/>
      <c r="MEN13" s="1"/>
      <c r="MEO13" s="1"/>
      <c r="MEP13" s="1"/>
      <c r="MEQ13" s="1"/>
      <c r="MER13" s="1"/>
      <c r="MES13" s="1"/>
      <c r="MET13" s="1"/>
      <c r="MEU13" s="1"/>
      <c r="MEV13" s="1"/>
      <c r="MEW13" s="1"/>
      <c r="MEX13" s="1"/>
      <c r="MEY13" s="1"/>
      <c r="MEZ13" s="1"/>
      <c r="MFA13" s="1"/>
      <c r="MFB13" s="1"/>
      <c r="MFC13" s="1"/>
      <c r="MFD13" s="1"/>
      <c r="MFE13" s="1"/>
      <c r="MFF13" s="1"/>
      <c r="MFG13" s="1"/>
      <c r="MFH13" s="1"/>
      <c r="MFI13" s="1"/>
      <c r="MFJ13" s="1"/>
      <c r="MFK13" s="1"/>
      <c r="MFL13" s="1"/>
      <c r="MFM13" s="1"/>
      <c r="MFN13" s="1"/>
      <c r="MFO13" s="1"/>
      <c r="MFP13" s="1"/>
      <c r="MFQ13" s="1"/>
      <c r="MFR13" s="1"/>
      <c r="MFS13" s="1"/>
      <c r="MFT13" s="1"/>
      <c r="MFU13" s="1"/>
      <c r="MFV13" s="1"/>
      <c r="MFW13" s="1"/>
      <c r="MFX13" s="1"/>
      <c r="MFY13" s="1"/>
      <c r="MFZ13" s="1"/>
      <c r="MGA13" s="1"/>
      <c r="MGB13" s="1"/>
      <c r="MGC13" s="1"/>
      <c r="MGD13" s="1"/>
      <c r="MGE13" s="1"/>
      <c r="MGF13" s="1"/>
      <c r="MGG13" s="1"/>
      <c r="MGH13" s="1"/>
      <c r="MGI13" s="1"/>
      <c r="MGJ13" s="1"/>
      <c r="MGK13" s="1"/>
      <c r="MGL13" s="1"/>
      <c r="MGM13" s="1"/>
      <c r="MGN13" s="1"/>
      <c r="MGO13" s="1"/>
      <c r="MGP13" s="1"/>
      <c r="MGQ13" s="1"/>
      <c r="MGR13" s="1"/>
      <c r="MGS13" s="1"/>
      <c r="MGT13" s="1"/>
      <c r="MGU13" s="1"/>
      <c r="MGV13" s="1"/>
      <c r="MGW13" s="1"/>
      <c r="MGX13" s="1"/>
      <c r="MGY13" s="1"/>
      <c r="MGZ13" s="1"/>
      <c r="MHA13" s="1"/>
      <c r="MHB13" s="1"/>
      <c r="MHC13" s="1"/>
      <c r="MHD13" s="1"/>
      <c r="MHE13" s="1"/>
      <c r="MHF13" s="1"/>
      <c r="MHG13" s="1"/>
      <c r="MHH13" s="1"/>
      <c r="MHI13" s="1"/>
      <c r="MHJ13" s="1"/>
      <c r="MHK13" s="1"/>
      <c r="MHL13" s="1"/>
      <c r="MHM13" s="1"/>
      <c r="MHN13" s="1"/>
      <c r="MHO13" s="1"/>
      <c r="MHP13" s="1"/>
      <c r="MHQ13" s="1"/>
      <c r="MHR13" s="1"/>
      <c r="MHS13" s="1"/>
      <c r="MHT13" s="1"/>
      <c r="MHU13" s="1"/>
      <c r="MHV13" s="1"/>
      <c r="MHW13" s="1"/>
      <c r="MHX13" s="1"/>
      <c r="MHY13" s="1"/>
      <c r="MHZ13" s="1"/>
      <c r="MIA13" s="1"/>
      <c r="MIB13" s="1"/>
      <c r="MIC13" s="1"/>
      <c r="MID13" s="1"/>
      <c r="MIE13" s="1"/>
      <c r="MIF13" s="1"/>
      <c r="MIG13" s="1"/>
      <c r="MIH13" s="1"/>
      <c r="MII13" s="1"/>
      <c r="MIJ13" s="1"/>
      <c r="MIK13" s="1"/>
      <c r="MIL13" s="1"/>
      <c r="MIM13" s="1"/>
      <c r="MIN13" s="1"/>
      <c r="MIO13" s="1"/>
      <c r="MIP13" s="1"/>
      <c r="MIQ13" s="1"/>
      <c r="MIR13" s="1"/>
      <c r="MIS13" s="1"/>
      <c r="MIT13" s="1"/>
      <c r="MIU13" s="1"/>
      <c r="MIV13" s="1"/>
      <c r="MIW13" s="1"/>
      <c r="MIX13" s="1"/>
      <c r="MIY13" s="1"/>
      <c r="MIZ13" s="1"/>
      <c r="MJA13" s="1"/>
      <c r="MJB13" s="1"/>
      <c r="MJC13" s="1"/>
      <c r="MJD13" s="1"/>
      <c r="MJE13" s="1"/>
      <c r="MJF13" s="1"/>
      <c r="MJG13" s="1"/>
      <c r="MJH13" s="1"/>
      <c r="MJI13" s="1"/>
      <c r="MJJ13" s="1"/>
      <c r="MJK13" s="1"/>
      <c r="MJL13" s="1"/>
      <c r="MJM13" s="1"/>
      <c r="MJN13" s="1"/>
      <c r="MJO13" s="1"/>
      <c r="MJP13" s="1"/>
      <c r="MJQ13" s="1"/>
      <c r="MJR13" s="1"/>
      <c r="MJS13" s="1"/>
      <c r="MJT13" s="1"/>
      <c r="MJU13" s="1"/>
      <c r="MJV13" s="1"/>
      <c r="MJW13" s="1"/>
      <c r="MJX13" s="1"/>
      <c r="MJY13" s="1"/>
      <c r="MJZ13" s="1"/>
      <c r="MKA13" s="1"/>
      <c r="MKB13" s="1"/>
      <c r="MKC13" s="1"/>
      <c r="MKD13" s="1"/>
      <c r="MKE13" s="1"/>
      <c r="MKF13" s="1"/>
      <c r="MKG13" s="1"/>
      <c r="MKH13" s="1"/>
      <c r="MKI13" s="1"/>
      <c r="MKJ13" s="1"/>
      <c r="MKK13" s="1"/>
      <c r="MKL13" s="1"/>
      <c r="MKM13" s="1"/>
      <c r="MKN13" s="1"/>
      <c r="MKO13" s="1"/>
      <c r="MKP13" s="1"/>
      <c r="MKQ13" s="1"/>
      <c r="MKR13" s="1"/>
      <c r="MKS13" s="1"/>
      <c r="MKT13" s="1"/>
      <c r="MKU13" s="1"/>
      <c r="MKV13" s="1"/>
      <c r="MKW13" s="1"/>
      <c r="MKX13" s="1"/>
      <c r="MKY13" s="1"/>
      <c r="MKZ13" s="1"/>
      <c r="MLA13" s="1"/>
      <c r="MLB13" s="1"/>
      <c r="MLC13" s="1"/>
      <c r="MLD13" s="1"/>
      <c r="MLE13" s="1"/>
      <c r="MLF13" s="1"/>
      <c r="MLG13" s="1"/>
      <c r="MLH13" s="1"/>
      <c r="MLI13" s="1"/>
      <c r="MLJ13" s="1"/>
      <c r="MLK13" s="1"/>
      <c r="MLL13" s="1"/>
      <c r="MLM13" s="1"/>
      <c r="MLN13" s="1"/>
      <c r="MLO13" s="1"/>
      <c r="MLP13" s="1"/>
      <c r="MLQ13" s="1"/>
      <c r="MLR13" s="1"/>
      <c r="MLS13" s="1"/>
      <c r="MLT13" s="1"/>
      <c r="MLU13" s="1"/>
      <c r="MLV13" s="1"/>
      <c r="MLW13" s="1"/>
      <c r="MLX13" s="1"/>
      <c r="MLY13" s="1"/>
      <c r="MLZ13" s="1"/>
      <c r="MMA13" s="1"/>
      <c r="MMB13" s="1"/>
      <c r="MMC13" s="1"/>
      <c r="MMD13" s="1"/>
      <c r="MME13" s="1"/>
      <c r="MMF13" s="1"/>
      <c r="MMG13" s="1"/>
      <c r="MMH13" s="1"/>
      <c r="MMI13" s="1"/>
      <c r="MMJ13" s="1"/>
      <c r="MMK13" s="1"/>
      <c r="MML13" s="1"/>
      <c r="MMM13" s="1"/>
      <c r="MMN13" s="1"/>
      <c r="MMO13" s="1"/>
      <c r="MMP13" s="1"/>
      <c r="MMQ13" s="1"/>
      <c r="MMR13" s="1"/>
      <c r="MMS13" s="1"/>
      <c r="MMT13" s="1"/>
      <c r="MMU13" s="1"/>
      <c r="MMV13" s="1"/>
      <c r="MMW13" s="1"/>
      <c r="MMX13" s="1"/>
      <c r="MMY13" s="1"/>
      <c r="MMZ13" s="1"/>
      <c r="MNA13" s="1"/>
      <c r="MNB13" s="1"/>
      <c r="MNC13" s="1"/>
      <c r="MND13" s="1"/>
      <c r="MNE13" s="1"/>
      <c r="MNF13" s="1"/>
      <c r="MNG13" s="1"/>
      <c r="MNH13" s="1"/>
      <c r="MNI13" s="1"/>
      <c r="MNJ13" s="1"/>
      <c r="MNK13" s="1"/>
      <c r="MNL13" s="1"/>
      <c r="MNM13" s="1"/>
      <c r="MNN13" s="1"/>
      <c r="MNO13" s="1"/>
      <c r="MNP13" s="1"/>
      <c r="MNQ13" s="1"/>
      <c r="MNR13" s="1"/>
      <c r="MNS13" s="1"/>
      <c r="MNT13" s="1"/>
      <c r="MNU13" s="1"/>
      <c r="MNV13" s="1"/>
      <c r="MNW13" s="1"/>
      <c r="MNX13" s="1"/>
      <c r="MNY13" s="1"/>
      <c r="MNZ13" s="1"/>
      <c r="MOA13" s="1"/>
      <c r="MOB13" s="1"/>
      <c r="MOC13" s="1"/>
      <c r="MOD13" s="1"/>
      <c r="MOE13" s="1"/>
      <c r="MOF13" s="1"/>
      <c r="MOG13" s="1"/>
      <c r="MOH13" s="1"/>
      <c r="MOI13" s="1"/>
      <c r="MOJ13" s="1"/>
      <c r="MOK13" s="1"/>
      <c r="MOL13" s="1"/>
      <c r="MOM13" s="1"/>
      <c r="MON13" s="1"/>
      <c r="MOO13" s="1"/>
      <c r="MOP13" s="1"/>
      <c r="MOQ13" s="1"/>
      <c r="MOR13" s="1"/>
      <c r="MOS13" s="1"/>
      <c r="MOT13" s="1"/>
      <c r="MOU13" s="1"/>
      <c r="MOV13" s="1"/>
      <c r="MOW13" s="1"/>
      <c r="MOX13" s="1"/>
      <c r="MOY13" s="1"/>
      <c r="MOZ13" s="1"/>
      <c r="MPA13" s="1"/>
      <c r="MPB13" s="1"/>
      <c r="MPC13" s="1"/>
      <c r="MPD13" s="1"/>
      <c r="MPE13" s="1"/>
      <c r="MPF13" s="1"/>
      <c r="MPG13" s="1"/>
      <c r="MPH13" s="1"/>
      <c r="MPI13" s="1"/>
      <c r="MPJ13" s="1"/>
      <c r="MPK13" s="1"/>
      <c r="MPL13" s="1"/>
      <c r="MPM13" s="1"/>
      <c r="MPN13" s="1"/>
      <c r="MPO13" s="1"/>
      <c r="MPP13" s="1"/>
      <c r="MPQ13" s="1"/>
      <c r="MPR13" s="1"/>
      <c r="MPS13" s="1"/>
      <c r="MPT13" s="1"/>
      <c r="MPU13" s="1"/>
      <c r="MPV13" s="1"/>
      <c r="MPW13" s="1"/>
      <c r="MPX13" s="1"/>
      <c r="MPY13" s="1"/>
      <c r="MPZ13" s="1"/>
      <c r="MQA13" s="1"/>
      <c r="MQB13" s="1"/>
      <c r="MQC13" s="1"/>
      <c r="MQD13" s="1"/>
      <c r="MQE13" s="1"/>
      <c r="MQF13" s="1"/>
      <c r="MQG13" s="1"/>
      <c r="MQH13" s="1"/>
      <c r="MQI13" s="1"/>
      <c r="MQJ13" s="1"/>
      <c r="MQK13" s="1"/>
      <c r="MQL13" s="1"/>
      <c r="MQM13" s="1"/>
      <c r="MQN13" s="1"/>
      <c r="MQO13" s="1"/>
      <c r="MQP13" s="1"/>
      <c r="MQQ13" s="1"/>
      <c r="MQR13" s="1"/>
      <c r="MQS13" s="1"/>
      <c r="MQT13" s="1"/>
      <c r="MQU13" s="1"/>
      <c r="MQV13" s="1"/>
      <c r="MQW13" s="1"/>
      <c r="MQX13" s="1"/>
      <c r="MQY13" s="1"/>
      <c r="MQZ13" s="1"/>
      <c r="MRA13" s="1"/>
      <c r="MRB13" s="1"/>
      <c r="MRC13" s="1"/>
      <c r="MRD13" s="1"/>
      <c r="MRE13" s="1"/>
      <c r="MRF13" s="1"/>
      <c r="MRG13" s="1"/>
      <c r="MRH13" s="1"/>
      <c r="MRI13" s="1"/>
      <c r="MRJ13" s="1"/>
      <c r="MRK13" s="1"/>
      <c r="MRL13" s="1"/>
      <c r="MRM13" s="1"/>
      <c r="MRN13" s="1"/>
      <c r="MRO13" s="1"/>
      <c r="MRP13" s="1"/>
      <c r="MRQ13" s="1"/>
      <c r="MRR13" s="1"/>
      <c r="MRS13" s="1"/>
      <c r="MRT13" s="1"/>
      <c r="MRU13" s="1"/>
      <c r="MRV13" s="1"/>
      <c r="MRW13" s="1"/>
      <c r="MRX13" s="1"/>
      <c r="MRY13" s="1"/>
      <c r="MRZ13" s="1"/>
      <c r="MSA13" s="1"/>
      <c r="MSB13" s="1"/>
      <c r="MSC13" s="1"/>
      <c r="MSD13" s="1"/>
      <c r="MSE13" s="1"/>
      <c r="MSF13" s="1"/>
      <c r="MSG13" s="1"/>
      <c r="MSH13" s="1"/>
      <c r="MSI13" s="1"/>
      <c r="MSJ13" s="1"/>
      <c r="MSK13" s="1"/>
      <c r="MSL13" s="1"/>
      <c r="MSM13" s="1"/>
      <c r="MSN13" s="1"/>
      <c r="MSO13" s="1"/>
      <c r="MSP13" s="1"/>
      <c r="MSQ13" s="1"/>
      <c r="MSR13" s="1"/>
      <c r="MSS13" s="1"/>
      <c r="MST13" s="1"/>
      <c r="MSU13" s="1"/>
      <c r="MSV13" s="1"/>
      <c r="MSW13" s="1"/>
      <c r="MSX13" s="1"/>
      <c r="MSY13" s="1"/>
      <c r="MSZ13" s="1"/>
      <c r="MTA13" s="1"/>
      <c r="MTB13" s="1"/>
      <c r="MTC13" s="1"/>
      <c r="MTD13" s="1"/>
      <c r="MTE13" s="1"/>
      <c r="MTF13" s="1"/>
      <c r="MTG13" s="1"/>
      <c r="MTH13" s="1"/>
      <c r="MTI13" s="1"/>
      <c r="MTJ13" s="1"/>
      <c r="MTK13" s="1"/>
      <c r="MTL13" s="1"/>
      <c r="MTM13" s="1"/>
      <c r="MTN13" s="1"/>
      <c r="MTO13" s="1"/>
      <c r="MTP13" s="1"/>
      <c r="MTQ13" s="1"/>
      <c r="MTR13" s="1"/>
      <c r="MTS13" s="1"/>
      <c r="MTT13" s="1"/>
      <c r="MTU13" s="1"/>
      <c r="MTV13" s="1"/>
      <c r="MTW13" s="1"/>
      <c r="MTX13" s="1"/>
      <c r="MTY13" s="1"/>
      <c r="MTZ13" s="1"/>
      <c r="MUA13" s="1"/>
      <c r="MUB13" s="1"/>
      <c r="MUC13" s="1"/>
      <c r="MUD13" s="1"/>
      <c r="MUE13" s="1"/>
      <c r="MUF13" s="1"/>
      <c r="MUG13" s="1"/>
      <c r="MUH13" s="1"/>
      <c r="MUI13" s="1"/>
      <c r="MUJ13" s="1"/>
      <c r="MUK13" s="1"/>
      <c r="MUL13" s="1"/>
      <c r="MUM13" s="1"/>
      <c r="MUN13" s="1"/>
      <c r="MUO13" s="1"/>
      <c r="MUP13" s="1"/>
      <c r="MUQ13" s="1"/>
      <c r="MUR13" s="1"/>
      <c r="MUS13" s="1"/>
      <c r="MUT13" s="1"/>
      <c r="MUU13" s="1"/>
      <c r="MUV13" s="1"/>
      <c r="MUW13" s="1"/>
      <c r="MUX13" s="1"/>
      <c r="MUY13" s="1"/>
      <c r="MUZ13" s="1"/>
      <c r="MVA13" s="1"/>
      <c r="MVB13" s="1"/>
      <c r="MVC13" s="1"/>
      <c r="MVD13" s="1"/>
      <c r="MVE13" s="1"/>
      <c r="MVF13" s="1"/>
      <c r="MVG13" s="1"/>
      <c r="MVH13" s="1"/>
      <c r="MVI13" s="1"/>
      <c r="MVJ13" s="1"/>
      <c r="MVK13" s="1"/>
      <c r="MVL13" s="1"/>
      <c r="MVM13" s="1"/>
      <c r="MVN13" s="1"/>
      <c r="MVO13" s="1"/>
      <c r="MVP13" s="1"/>
      <c r="MVQ13" s="1"/>
      <c r="MVR13" s="1"/>
      <c r="MVS13" s="1"/>
      <c r="MVT13" s="1"/>
      <c r="MVU13" s="1"/>
      <c r="MVV13" s="1"/>
      <c r="MVW13" s="1"/>
      <c r="MVX13" s="1"/>
      <c r="MVY13" s="1"/>
      <c r="MVZ13" s="1"/>
      <c r="MWA13" s="1"/>
      <c r="MWB13" s="1"/>
      <c r="MWC13" s="1"/>
      <c r="MWD13" s="1"/>
      <c r="MWE13" s="1"/>
      <c r="MWF13" s="1"/>
      <c r="MWG13" s="1"/>
      <c r="MWH13" s="1"/>
      <c r="MWI13" s="1"/>
      <c r="MWJ13" s="1"/>
      <c r="MWK13" s="1"/>
      <c r="MWL13" s="1"/>
      <c r="MWM13" s="1"/>
      <c r="MWN13" s="1"/>
      <c r="MWO13" s="1"/>
      <c r="MWP13" s="1"/>
      <c r="MWQ13" s="1"/>
      <c r="MWR13" s="1"/>
      <c r="MWS13" s="1"/>
      <c r="MWT13" s="1"/>
      <c r="MWU13" s="1"/>
      <c r="MWV13" s="1"/>
      <c r="MWW13" s="1"/>
      <c r="MWX13" s="1"/>
      <c r="MWY13" s="1"/>
      <c r="MWZ13" s="1"/>
      <c r="MXA13" s="1"/>
      <c r="MXB13" s="1"/>
      <c r="MXC13" s="1"/>
      <c r="MXD13" s="1"/>
      <c r="MXE13" s="1"/>
      <c r="MXF13" s="1"/>
      <c r="MXG13" s="1"/>
      <c r="MXH13" s="1"/>
      <c r="MXI13" s="1"/>
      <c r="MXJ13" s="1"/>
      <c r="MXK13" s="1"/>
      <c r="MXL13" s="1"/>
      <c r="MXM13" s="1"/>
      <c r="MXN13" s="1"/>
      <c r="MXO13" s="1"/>
      <c r="MXP13" s="1"/>
      <c r="MXQ13" s="1"/>
      <c r="MXR13" s="1"/>
      <c r="MXS13" s="1"/>
      <c r="MXT13" s="1"/>
      <c r="MXU13" s="1"/>
      <c r="MXV13" s="1"/>
      <c r="MXW13" s="1"/>
      <c r="MXX13" s="1"/>
      <c r="MXY13" s="1"/>
      <c r="MXZ13" s="1"/>
      <c r="MYA13" s="1"/>
      <c r="MYB13" s="1"/>
      <c r="MYC13" s="1"/>
      <c r="MYD13" s="1"/>
      <c r="MYE13" s="1"/>
      <c r="MYF13" s="1"/>
      <c r="MYG13" s="1"/>
      <c r="MYH13" s="1"/>
      <c r="MYI13" s="1"/>
      <c r="MYJ13" s="1"/>
      <c r="MYK13" s="1"/>
      <c r="MYL13" s="1"/>
      <c r="MYM13" s="1"/>
      <c r="MYN13" s="1"/>
      <c r="MYO13" s="1"/>
      <c r="MYP13" s="1"/>
      <c r="MYQ13" s="1"/>
      <c r="MYR13" s="1"/>
      <c r="MYS13" s="1"/>
      <c r="MYT13" s="1"/>
      <c r="MYU13" s="1"/>
      <c r="MYV13" s="1"/>
      <c r="MYW13" s="1"/>
      <c r="MYX13" s="1"/>
      <c r="MYY13" s="1"/>
      <c r="MYZ13" s="1"/>
      <c r="MZA13" s="1"/>
      <c r="MZB13" s="1"/>
      <c r="MZC13" s="1"/>
      <c r="MZD13" s="1"/>
      <c r="MZE13" s="1"/>
      <c r="MZF13" s="1"/>
      <c r="MZG13" s="1"/>
      <c r="MZH13" s="1"/>
      <c r="MZI13" s="1"/>
      <c r="MZJ13" s="1"/>
      <c r="MZK13" s="1"/>
      <c r="MZL13" s="1"/>
      <c r="MZM13" s="1"/>
      <c r="MZN13" s="1"/>
      <c r="MZO13" s="1"/>
      <c r="MZP13" s="1"/>
      <c r="MZQ13" s="1"/>
      <c r="MZR13" s="1"/>
      <c r="MZS13" s="1"/>
      <c r="MZT13" s="1"/>
      <c r="MZU13" s="1"/>
      <c r="MZV13" s="1"/>
      <c r="MZW13" s="1"/>
      <c r="MZX13" s="1"/>
      <c r="MZY13" s="1"/>
      <c r="MZZ13" s="1"/>
      <c r="NAA13" s="1"/>
      <c r="NAB13" s="1"/>
      <c r="NAC13" s="1"/>
      <c r="NAD13" s="1"/>
      <c r="NAE13" s="1"/>
      <c r="NAF13" s="1"/>
      <c r="NAG13" s="1"/>
      <c r="NAH13" s="1"/>
      <c r="NAI13" s="1"/>
      <c r="NAJ13" s="1"/>
      <c r="NAK13" s="1"/>
      <c r="NAL13" s="1"/>
      <c r="NAM13" s="1"/>
      <c r="NAN13" s="1"/>
      <c r="NAO13" s="1"/>
      <c r="NAP13" s="1"/>
      <c r="NAQ13" s="1"/>
      <c r="NAR13" s="1"/>
      <c r="NAS13" s="1"/>
      <c r="NAT13" s="1"/>
      <c r="NAU13" s="1"/>
      <c r="NAV13" s="1"/>
      <c r="NAW13" s="1"/>
      <c r="NAX13" s="1"/>
      <c r="NAY13" s="1"/>
      <c r="NAZ13" s="1"/>
      <c r="NBA13" s="1"/>
      <c r="NBB13" s="1"/>
      <c r="NBC13" s="1"/>
      <c r="NBD13" s="1"/>
      <c r="NBE13" s="1"/>
      <c r="NBF13" s="1"/>
      <c r="NBG13" s="1"/>
      <c r="NBH13" s="1"/>
      <c r="NBI13" s="1"/>
      <c r="NBJ13" s="1"/>
      <c r="NBK13" s="1"/>
      <c r="NBL13" s="1"/>
      <c r="NBM13" s="1"/>
      <c r="NBN13" s="1"/>
      <c r="NBO13" s="1"/>
      <c r="NBP13" s="1"/>
      <c r="NBQ13" s="1"/>
      <c r="NBR13" s="1"/>
      <c r="NBS13" s="1"/>
      <c r="NBT13" s="1"/>
      <c r="NBU13" s="1"/>
      <c r="NBV13" s="1"/>
      <c r="NBW13" s="1"/>
      <c r="NBX13" s="1"/>
      <c r="NBY13" s="1"/>
      <c r="NBZ13" s="1"/>
      <c r="NCA13" s="1"/>
      <c r="NCB13" s="1"/>
      <c r="NCC13" s="1"/>
      <c r="NCD13" s="1"/>
      <c r="NCE13" s="1"/>
      <c r="NCF13" s="1"/>
      <c r="NCG13" s="1"/>
      <c r="NCH13" s="1"/>
      <c r="NCI13" s="1"/>
      <c r="NCJ13" s="1"/>
      <c r="NCK13" s="1"/>
      <c r="NCL13" s="1"/>
      <c r="NCM13" s="1"/>
      <c r="NCN13" s="1"/>
      <c r="NCO13" s="1"/>
      <c r="NCP13" s="1"/>
      <c r="NCQ13" s="1"/>
      <c r="NCR13" s="1"/>
      <c r="NCS13" s="1"/>
      <c r="NCT13" s="1"/>
      <c r="NCU13" s="1"/>
      <c r="NCV13" s="1"/>
      <c r="NCW13" s="1"/>
      <c r="NCX13" s="1"/>
      <c r="NCY13" s="1"/>
      <c r="NCZ13" s="1"/>
      <c r="NDA13" s="1"/>
      <c r="NDB13" s="1"/>
      <c r="NDC13" s="1"/>
      <c r="NDD13" s="1"/>
      <c r="NDE13" s="1"/>
      <c r="NDF13" s="1"/>
      <c r="NDG13" s="1"/>
      <c r="NDH13" s="1"/>
      <c r="NDI13" s="1"/>
      <c r="NDJ13" s="1"/>
      <c r="NDK13" s="1"/>
      <c r="NDL13" s="1"/>
      <c r="NDM13" s="1"/>
      <c r="NDN13" s="1"/>
      <c r="NDO13" s="1"/>
      <c r="NDP13" s="1"/>
      <c r="NDQ13" s="1"/>
      <c r="NDR13" s="1"/>
      <c r="NDS13" s="1"/>
      <c r="NDT13" s="1"/>
      <c r="NDU13" s="1"/>
      <c r="NDV13" s="1"/>
      <c r="NDW13" s="1"/>
      <c r="NDX13" s="1"/>
      <c r="NDY13" s="1"/>
      <c r="NDZ13" s="1"/>
      <c r="NEA13" s="1"/>
      <c r="NEB13" s="1"/>
      <c r="NEC13" s="1"/>
      <c r="NED13" s="1"/>
      <c r="NEE13" s="1"/>
      <c r="NEF13" s="1"/>
      <c r="NEG13" s="1"/>
      <c r="NEH13" s="1"/>
      <c r="NEI13" s="1"/>
      <c r="NEJ13" s="1"/>
      <c r="NEK13" s="1"/>
      <c r="NEL13" s="1"/>
      <c r="NEM13" s="1"/>
      <c r="NEN13" s="1"/>
      <c r="NEO13" s="1"/>
      <c r="NEP13" s="1"/>
      <c r="NEQ13" s="1"/>
      <c r="NER13" s="1"/>
      <c r="NES13" s="1"/>
      <c r="NET13" s="1"/>
      <c r="NEU13" s="1"/>
      <c r="NEV13" s="1"/>
      <c r="NEW13" s="1"/>
      <c r="NEX13" s="1"/>
      <c r="NEY13" s="1"/>
      <c r="NEZ13" s="1"/>
      <c r="NFA13" s="1"/>
      <c r="NFB13" s="1"/>
      <c r="NFC13" s="1"/>
      <c r="NFD13" s="1"/>
      <c r="NFE13" s="1"/>
      <c r="NFF13" s="1"/>
      <c r="NFG13" s="1"/>
      <c r="NFH13" s="1"/>
      <c r="NFI13" s="1"/>
      <c r="NFJ13" s="1"/>
      <c r="NFK13" s="1"/>
      <c r="NFL13" s="1"/>
      <c r="NFM13" s="1"/>
      <c r="NFN13" s="1"/>
      <c r="NFO13" s="1"/>
      <c r="NFP13" s="1"/>
      <c r="NFQ13" s="1"/>
      <c r="NFR13" s="1"/>
      <c r="NFS13" s="1"/>
      <c r="NFT13" s="1"/>
      <c r="NFU13" s="1"/>
      <c r="NFV13" s="1"/>
      <c r="NFW13" s="1"/>
      <c r="NFX13" s="1"/>
      <c r="NFY13" s="1"/>
      <c r="NFZ13" s="1"/>
      <c r="NGA13" s="1"/>
      <c r="NGB13" s="1"/>
      <c r="NGC13" s="1"/>
      <c r="NGD13" s="1"/>
      <c r="NGE13" s="1"/>
      <c r="NGF13" s="1"/>
      <c r="NGG13" s="1"/>
      <c r="NGH13" s="1"/>
      <c r="NGI13" s="1"/>
      <c r="NGJ13" s="1"/>
      <c r="NGK13" s="1"/>
      <c r="NGL13" s="1"/>
      <c r="NGM13" s="1"/>
      <c r="NGN13" s="1"/>
      <c r="NGO13" s="1"/>
      <c r="NGP13" s="1"/>
      <c r="NGQ13" s="1"/>
      <c r="NGR13" s="1"/>
      <c r="NGS13" s="1"/>
      <c r="NGT13" s="1"/>
      <c r="NGU13" s="1"/>
      <c r="NGV13" s="1"/>
      <c r="NGW13" s="1"/>
      <c r="NGX13" s="1"/>
      <c r="NGY13" s="1"/>
      <c r="NGZ13" s="1"/>
      <c r="NHA13" s="1"/>
      <c r="NHB13" s="1"/>
      <c r="NHC13" s="1"/>
      <c r="NHD13" s="1"/>
      <c r="NHE13" s="1"/>
      <c r="NHF13" s="1"/>
      <c r="NHG13" s="1"/>
      <c r="NHH13" s="1"/>
      <c r="NHI13" s="1"/>
      <c r="NHJ13" s="1"/>
      <c r="NHK13" s="1"/>
      <c r="NHL13" s="1"/>
      <c r="NHM13" s="1"/>
      <c r="NHN13" s="1"/>
      <c r="NHO13" s="1"/>
      <c r="NHP13" s="1"/>
      <c r="NHQ13" s="1"/>
      <c r="NHR13" s="1"/>
      <c r="NHS13" s="1"/>
      <c r="NHT13" s="1"/>
      <c r="NHU13" s="1"/>
      <c r="NHV13" s="1"/>
      <c r="NHW13" s="1"/>
      <c r="NHX13" s="1"/>
      <c r="NHY13" s="1"/>
      <c r="NHZ13" s="1"/>
      <c r="NIA13" s="1"/>
      <c r="NIB13" s="1"/>
      <c r="NIC13" s="1"/>
      <c r="NID13" s="1"/>
      <c r="NIE13" s="1"/>
      <c r="NIF13" s="1"/>
      <c r="NIG13" s="1"/>
      <c r="NIH13" s="1"/>
      <c r="NII13" s="1"/>
      <c r="NIJ13" s="1"/>
      <c r="NIK13" s="1"/>
      <c r="NIL13" s="1"/>
      <c r="NIM13" s="1"/>
      <c r="NIN13" s="1"/>
      <c r="NIO13" s="1"/>
      <c r="NIP13" s="1"/>
      <c r="NIQ13" s="1"/>
      <c r="NIR13" s="1"/>
      <c r="NIS13" s="1"/>
      <c r="NIT13" s="1"/>
      <c r="NIU13" s="1"/>
      <c r="NIV13" s="1"/>
      <c r="NIW13" s="1"/>
      <c r="NIX13" s="1"/>
      <c r="NIY13" s="1"/>
      <c r="NIZ13" s="1"/>
      <c r="NJA13" s="1"/>
      <c r="NJB13" s="1"/>
      <c r="NJC13" s="1"/>
      <c r="NJD13" s="1"/>
      <c r="NJE13" s="1"/>
      <c r="NJF13" s="1"/>
      <c r="NJG13" s="1"/>
      <c r="NJH13" s="1"/>
      <c r="NJI13" s="1"/>
      <c r="NJJ13" s="1"/>
      <c r="NJK13" s="1"/>
      <c r="NJL13" s="1"/>
      <c r="NJM13" s="1"/>
      <c r="NJN13" s="1"/>
      <c r="NJO13" s="1"/>
      <c r="NJP13" s="1"/>
      <c r="NJQ13" s="1"/>
      <c r="NJR13" s="1"/>
      <c r="NJS13" s="1"/>
      <c r="NJT13" s="1"/>
      <c r="NJU13" s="1"/>
      <c r="NJV13" s="1"/>
      <c r="NJW13" s="1"/>
      <c r="NJX13" s="1"/>
      <c r="NJY13" s="1"/>
      <c r="NJZ13" s="1"/>
      <c r="NKA13" s="1"/>
      <c r="NKB13" s="1"/>
      <c r="NKC13" s="1"/>
      <c r="NKD13" s="1"/>
      <c r="NKE13" s="1"/>
      <c r="NKF13" s="1"/>
      <c r="NKG13" s="1"/>
      <c r="NKH13" s="1"/>
      <c r="NKI13" s="1"/>
      <c r="NKJ13" s="1"/>
      <c r="NKK13" s="1"/>
      <c r="NKL13" s="1"/>
      <c r="NKM13" s="1"/>
      <c r="NKN13" s="1"/>
      <c r="NKO13" s="1"/>
      <c r="NKP13" s="1"/>
      <c r="NKQ13" s="1"/>
      <c r="NKR13" s="1"/>
      <c r="NKS13" s="1"/>
      <c r="NKT13" s="1"/>
      <c r="NKU13" s="1"/>
      <c r="NKV13" s="1"/>
      <c r="NKW13" s="1"/>
      <c r="NKX13" s="1"/>
      <c r="NKY13" s="1"/>
      <c r="NKZ13" s="1"/>
      <c r="NLA13" s="1"/>
      <c r="NLB13" s="1"/>
      <c r="NLC13" s="1"/>
      <c r="NLD13" s="1"/>
      <c r="NLE13" s="1"/>
      <c r="NLF13" s="1"/>
      <c r="NLG13" s="1"/>
      <c r="NLH13" s="1"/>
      <c r="NLI13" s="1"/>
      <c r="NLJ13" s="1"/>
      <c r="NLK13" s="1"/>
      <c r="NLL13" s="1"/>
      <c r="NLM13" s="1"/>
      <c r="NLN13" s="1"/>
      <c r="NLO13" s="1"/>
      <c r="NLP13" s="1"/>
      <c r="NLQ13" s="1"/>
      <c r="NLR13" s="1"/>
      <c r="NLS13" s="1"/>
      <c r="NLT13" s="1"/>
      <c r="NLU13" s="1"/>
      <c r="NLV13" s="1"/>
      <c r="NLW13" s="1"/>
      <c r="NLX13" s="1"/>
      <c r="NLY13" s="1"/>
      <c r="NLZ13" s="1"/>
      <c r="NMA13" s="1"/>
      <c r="NMB13" s="1"/>
      <c r="NMC13" s="1"/>
      <c r="NMD13" s="1"/>
      <c r="NME13" s="1"/>
      <c r="NMF13" s="1"/>
      <c r="NMG13" s="1"/>
      <c r="NMH13" s="1"/>
      <c r="NMI13" s="1"/>
      <c r="NMJ13" s="1"/>
      <c r="NMK13" s="1"/>
      <c r="NML13" s="1"/>
      <c r="NMM13" s="1"/>
      <c r="NMN13" s="1"/>
      <c r="NMO13" s="1"/>
      <c r="NMP13" s="1"/>
      <c r="NMQ13" s="1"/>
      <c r="NMR13" s="1"/>
      <c r="NMS13" s="1"/>
      <c r="NMT13" s="1"/>
      <c r="NMU13" s="1"/>
      <c r="NMV13" s="1"/>
      <c r="NMW13" s="1"/>
      <c r="NMX13" s="1"/>
      <c r="NMY13" s="1"/>
      <c r="NMZ13" s="1"/>
      <c r="NNA13" s="1"/>
      <c r="NNB13" s="1"/>
      <c r="NNC13" s="1"/>
      <c r="NND13" s="1"/>
      <c r="NNE13" s="1"/>
      <c r="NNF13" s="1"/>
      <c r="NNG13" s="1"/>
      <c r="NNH13" s="1"/>
      <c r="NNI13" s="1"/>
      <c r="NNJ13" s="1"/>
      <c r="NNK13" s="1"/>
      <c r="NNL13" s="1"/>
      <c r="NNM13" s="1"/>
      <c r="NNN13" s="1"/>
      <c r="NNO13" s="1"/>
      <c r="NNP13" s="1"/>
      <c r="NNQ13" s="1"/>
      <c r="NNR13" s="1"/>
      <c r="NNS13" s="1"/>
      <c r="NNT13" s="1"/>
      <c r="NNU13" s="1"/>
      <c r="NNV13" s="1"/>
      <c r="NNW13" s="1"/>
      <c r="NNX13" s="1"/>
      <c r="NNY13" s="1"/>
      <c r="NNZ13" s="1"/>
      <c r="NOA13" s="1"/>
      <c r="NOB13" s="1"/>
      <c r="NOC13" s="1"/>
      <c r="NOD13" s="1"/>
      <c r="NOE13" s="1"/>
      <c r="NOF13" s="1"/>
      <c r="NOG13" s="1"/>
      <c r="NOH13" s="1"/>
      <c r="NOI13" s="1"/>
      <c r="NOJ13" s="1"/>
      <c r="NOK13" s="1"/>
      <c r="NOL13" s="1"/>
      <c r="NOM13" s="1"/>
      <c r="NON13" s="1"/>
      <c r="NOO13" s="1"/>
      <c r="NOP13" s="1"/>
      <c r="NOQ13" s="1"/>
      <c r="NOR13" s="1"/>
      <c r="NOS13" s="1"/>
      <c r="NOT13" s="1"/>
      <c r="NOU13" s="1"/>
      <c r="NOV13" s="1"/>
      <c r="NOW13" s="1"/>
      <c r="NOX13" s="1"/>
      <c r="NOY13" s="1"/>
      <c r="NOZ13" s="1"/>
      <c r="NPA13" s="1"/>
      <c r="NPB13" s="1"/>
      <c r="NPC13" s="1"/>
      <c r="NPD13" s="1"/>
      <c r="NPE13" s="1"/>
      <c r="NPF13" s="1"/>
      <c r="NPG13" s="1"/>
      <c r="NPH13" s="1"/>
      <c r="NPI13" s="1"/>
      <c r="NPJ13" s="1"/>
      <c r="NPK13" s="1"/>
      <c r="NPL13" s="1"/>
      <c r="NPM13" s="1"/>
      <c r="NPN13" s="1"/>
      <c r="NPO13" s="1"/>
      <c r="NPP13" s="1"/>
      <c r="NPQ13" s="1"/>
      <c r="NPR13" s="1"/>
      <c r="NPS13" s="1"/>
      <c r="NPT13" s="1"/>
      <c r="NPU13" s="1"/>
      <c r="NPV13" s="1"/>
      <c r="NPW13" s="1"/>
      <c r="NPX13" s="1"/>
      <c r="NPY13" s="1"/>
      <c r="NPZ13" s="1"/>
      <c r="NQA13" s="1"/>
      <c r="NQB13" s="1"/>
      <c r="NQC13" s="1"/>
      <c r="NQD13" s="1"/>
      <c r="NQE13" s="1"/>
      <c r="NQF13" s="1"/>
      <c r="NQG13" s="1"/>
      <c r="NQH13" s="1"/>
      <c r="NQI13" s="1"/>
      <c r="NQJ13" s="1"/>
      <c r="NQK13" s="1"/>
      <c r="NQL13" s="1"/>
      <c r="NQM13" s="1"/>
      <c r="NQN13" s="1"/>
      <c r="NQO13" s="1"/>
      <c r="NQP13" s="1"/>
      <c r="NQQ13" s="1"/>
      <c r="NQR13" s="1"/>
      <c r="NQS13" s="1"/>
      <c r="NQT13" s="1"/>
      <c r="NQU13" s="1"/>
      <c r="NQV13" s="1"/>
      <c r="NQW13" s="1"/>
      <c r="NQX13" s="1"/>
      <c r="NQY13" s="1"/>
      <c r="NQZ13" s="1"/>
      <c r="NRA13" s="1"/>
      <c r="NRB13" s="1"/>
      <c r="NRC13" s="1"/>
      <c r="NRD13" s="1"/>
      <c r="NRE13" s="1"/>
      <c r="NRF13" s="1"/>
      <c r="NRG13" s="1"/>
      <c r="NRH13" s="1"/>
      <c r="NRI13" s="1"/>
      <c r="NRJ13" s="1"/>
      <c r="NRK13" s="1"/>
      <c r="NRL13" s="1"/>
      <c r="NRM13" s="1"/>
      <c r="NRN13" s="1"/>
      <c r="NRO13" s="1"/>
      <c r="NRP13" s="1"/>
      <c r="NRQ13" s="1"/>
      <c r="NRR13" s="1"/>
      <c r="NRS13" s="1"/>
      <c r="NRT13" s="1"/>
      <c r="NRU13" s="1"/>
      <c r="NRV13" s="1"/>
      <c r="NRW13" s="1"/>
      <c r="NRX13" s="1"/>
      <c r="NRY13" s="1"/>
      <c r="NRZ13" s="1"/>
      <c r="NSA13" s="1"/>
      <c r="NSB13" s="1"/>
      <c r="NSC13" s="1"/>
      <c r="NSD13" s="1"/>
      <c r="NSE13" s="1"/>
      <c r="NSF13" s="1"/>
      <c r="NSG13" s="1"/>
      <c r="NSH13" s="1"/>
      <c r="NSI13" s="1"/>
      <c r="NSJ13" s="1"/>
      <c r="NSK13" s="1"/>
      <c r="NSL13" s="1"/>
      <c r="NSM13" s="1"/>
      <c r="NSN13" s="1"/>
      <c r="NSO13" s="1"/>
      <c r="NSP13" s="1"/>
      <c r="NSQ13" s="1"/>
      <c r="NSR13" s="1"/>
      <c r="NSS13" s="1"/>
      <c r="NST13" s="1"/>
      <c r="NSU13" s="1"/>
      <c r="NSV13" s="1"/>
      <c r="NSW13" s="1"/>
      <c r="NSX13" s="1"/>
      <c r="NSY13" s="1"/>
      <c r="NSZ13" s="1"/>
      <c r="NTA13" s="1"/>
      <c r="NTB13" s="1"/>
      <c r="NTC13" s="1"/>
      <c r="NTD13" s="1"/>
      <c r="NTE13" s="1"/>
      <c r="NTF13" s="1"/>
      <c r="NTG13" s="1"/>
      <c r="NTH13" s="1"/>
      <c r="NTI13" s="1"/>
      <c r="NTJ13" s="1"/>
      <c r="NTK13" s="1"/>
      <c r="NTL13" s="1"/>
      <c r="NTM13" s="1"/>
      <c r="NTN13" s="1"/>
      <c r="NTO13" s="1"/>
      <c r="NTP13" s="1"/>
      <c r="NTQ13" s="1"/>
      <c r="NTR13" s="1"/>
      <c r="NTS13" s="1"/>
      <c r="NTT13" s="1"/>
      <c r="NTU13" s="1"/>
      <c r="NTV13" s="1"/>
      <c r="NTW13" s="1"/>
      <c r="NTX13" s="1"/>
      <c r="NTY13" s="1"/>
      <c r="NTZ13" s="1"/>
      <c r="NUA13" s="1"/>
      <c r="NUB13" s="1"/>
      <c r="NUC13" s="1"/>
      <c r="NUD13" s="1"/>
      <c r="NUE13" s="1"/>
      <c r="NUF13" s="1"/>
      <c r="NUG13" s="1"/>
      <c r="NUH13" s="1"/>
      <c r="NUI13" s="1"/>
      <c r="NUJ13" s="1"/>
      <c r="NUK13" s="1"/>
      <c r="NUL13" s="1"/>
      <c r="NUM13" s="1"/>
      <c r="NUN13" s="1"/>
      <c r="NUO13" s="1"/>
      <c r="NUP13" s="1"/>
      <c r="NUQ13" s="1"/>
      <c r="NUR13" s="1"/>
      <c r="NUS13" s="1"/>
      <c r="NUT13" s="1"/>
      <c r="NUU13" s="1"/>
      <c r="NUV13" s="1"/>
      <c r="NUW13" s="1"/>
      <c r="NUX13" s="1"/>
      <c r="NUY13" s="1"/>
      <c r="NUZ13" s="1"/>
      <c r="NVA13" s="1"/>
      <c r="NVB13" s="1"/>
      <c r="NVC13" s="1"/>
      <c r="NVD13" s="1"/>
      <c r="NVE13" s="1"/>
      <c r="NVF13" s="1"/>
      <c r="NVG13" s="1"/>
      <c r="NVH13" s="1"/>
      <c r="NVI13" s="1"/>
      <c r="NVJ13" s="1"/>
      <c r="NVK13" s="1"/>
      <c r="NVL13" s="1"/>
      <c r="NVM13" s="1"/>
      <c r="NVN13" s="1"/>
      <c r="NVO13" s="1"/>
      <c r="NVP13" s="1"/>
      <c r="NVQ13" s="1"/>
      <c r="NVR13" s="1"/>
      <c r="NVS13" s="1"/>
      <c r="NVT13" s="1"/>
      <c r="NVU13" s="1"/>
      <c r="NVV13" s="1"/>
      <c r="NVW13" s="1"/>
      <c r="NVX13" s="1"/>
      <c r="NVY13" s="1"/>
      <c r="NVZ13" s="1"/>
      <c r="NWA13" s="1"/>
      <c r="NWB13" s="1"/>
      <c r="NWC13" s="1"/>
      <c r="NWD13" s="1"/>
      <c r="NWE13" s="1"/>
      <c r="NWF13" s="1"/>
      <c r="NWG13" s="1"/>
      <c r="NWH13" s="1"/>
      <c r="NWI13" s="1"/>
      <c r="NWJ13" s="1"/>
      <c r="NWK13" s="1"/>
      <c r="NWL13" s="1"/>
      <c r="NWM13" s="1"/>
      <c r="NWN13" s="1"/>
      <c r="NWO13" s="1"/>
      <c r="NWP13" s="1"/>
      <c r="NWQ13" s="1"/>
      <c r="NWR13" s="1"/>
      <c r="NWS13" s="1"/>
      <c r="NWT13" s="1"/>
      <c r="NWU13" s="1"/>
      <c r="NWV13" s="1"/>
      <c r="NWW13" s="1"/>
      <c r="NWX13" s="1"/>
      <c r="NWY13" s="1"/>
      <c r="NWZ13" s="1"/>
      <c r="NXA13" s="1"/>
      <c r="NXB13" s="1"/>
      <c r="NXC13" s="1"/>
      <c r="NXD13" s="1"/>
      <c r="NXE13" s="1"/>
      <c r="NXF13" s="1"/>
      <c r="NXG13" s="1"/>
      <c r="NXH13" s="1"/>
      <c r="NXI13" s="1"/>
      <c r="NXJ13" s="1"/>
      <c r="NXK13" s="1"/>
      <c r="NXL13" s="1"/>
      <c r="NXM13" s="1"/>
      <c r="NXN13" s="1"/>
      <c r="NXO13" s="1"/>
      <c r="NXP13" s="1"/>
      <c r="NXQ13" s="1"/>
      <c r="NXR13" s="1"/>
      <c r="NXS13" s="1"/>
      <c r="NXT13" s="1"/>
      <c r="NXU13" s="1"/>
      <c r="NXV13" s="1"/>
      <c r="NXW13" s="1"/>
      <c r="NXX13" s="1"/>
      <c r="NXY13" s="1"/>
      <c r="NXZ13" s="1"/>
      <c r="NYA13" s="1"/>
      <c r="NYB13" s="1"/>
      <c r="NYC13" s="1"/>
      <c r="NYD13" s="1"/>
      <c r="NYE13" s="1"/>
      <c r="NYF13" s="1"/>
      <c r="NYG13" s="1"/>
      <c r="NYH13" s="1"/>
      <c r="NYI13" s="1"/>
      <c r="NYJ13" s="1"/>
      <c r="NYK13" s="1"/>
      <c r="NYL13" s="1"/>
      <c r="NYM13" s="1"/>
      <c r="NYN13" s="1"/>
      <c r="NYO13" s="1"/>
      <c r="NYP13" s="1"/>
      <c r="NYQ13" s="1"/>
      <c r="NYR13" s="1"/>
      <c r="NYS13" s="1"/>
      <c r="NYT13" s="1"/>
      <c r="NYU13" s="1"/>
      <c r="NYV13" s="1"/>
      <c r="NYW13" s="1"/>
      <c r="NYX13" s="1"/>
      <c r="NYY13" s="1"/>
      <c r="NYZ13" s="1"/>
      <c r="NZA13" s="1"/>
      <c r="NZB13" s="1"/>
      <c r="NZC13" s="1"/>
      <c r="NZD13" s="1"/>
      <c r="NZE13" s="1"/>
      <c r="NZF13" s="1"/>
      <c r="NZG13" s="1"/>
      <c r="NZH13" s="1"/>
      <c r="NZI13" s="1"/>
      <c r="NZJ13" s="1"/>
      <c r="NZK13" s="1"/>
      <c r="NZL13" s="1"/>
      <c r="NZM13" s="1"/>
      <c r="NZN13" s="1"/>
      <c r="NZO13" s="1"/>
      <c r="NZP13" s="1"/>
      <c r="NZQ13" s="1"/>
      <c r="NZR13" s="1"/>
      <c r="NZS13" s="1"/>
      <c r="NZT13" s="1"/>
      <c r="NZU13" s="1"/>
      <c r="NZV13" s="1"/>
      <c r="NZW13" s="1"/>
      <c r="NZX13" s="1"/>
      <c r="NZY13" s="1"/>
      <c r="NZZ13" s="1"/>
      <c r="OAA13" s="1"/>
      <c r="OAB13" s="1"/>
      <c r="OAC13" s="1"/>
      <c r="OAD13" s="1"/>
      <c r="OAE13" s="1"/>
      <c r="OAF13" s="1"/>
      <c r="OAG13" s="1"/>
      <c r="OAH13" s="1"/>
      <c r="OAI13" s="1"/>
      <c r="OAJ13" s="1"/>
      <c r="OAK13" s="1"/>
      <c r="OAL13" s="1"/>
      <c r="OAM13" s="1"/>
      <c r="OAN13" s="1"/>
      <c r="OAO13" s="1"/>
      <c r="OAP13" s="1"/>
      <c r="OAQ13" s="1"/>
      <c r="OAR13" s="1"/>
      <c r="OAS13" s="1"/>
      <c r="OAT13" s="1"/>
      <c r="OAU13" s="1"/>
      <c r="OAV13" s="1"/>
      <c r="OAW13" s="1"/>
      <c r="OAX13" s="1"/>
      <c r="OAY13" s="1"/>
      <c r="OAZ13" s="1"/>
      <c r="OBA13" s="1"/>
      <c r="OBB13" s="1"/>
      <c r="OBC13" s="1"/>
      <c r="OBD13" s="1"/>
      <c r="OBE13" s="1"/>
      <c r="OBF13" s="1"/>
      <c r="OBG13" s="1"/>
      <c r="OBH13" s="1"/>
      <c r="OBI13" s="1"/>
      <c r="OBJ13" s="1"/>
      <c r="OBK13" s="1"/>
      <c r="OBL13" s="1"/>
      <c r="OBM13" s="1"/>
      <c r="OBN13" s="1"/>
      <c r="OBO13" s="1"/>
      <c r="OBP13" s="1"/>
      <c r="OBQ13" s="1"/>
      <c r="OBR13" s="1"/>
      <c r="OBS13" s="1"/>
      <c r="OBT13" s="1"/>
      <c r="OBU13" s="1"/>
      <c r="OBV13" s="1"/>
      <c r="OBW13" s="1"/>
      <c r="OBX13" s="1"/>
      <c r="OBY13" s="1"/>
      <c r="OBZ13" s="1"/>
      <c r="OCA13" s="1"/>
      <c r="OCB13" s="1"/>
      <c r="OCC13" s="1"/>
      <c r="OCD13" s="1"/>
      <c r="OCE13" s="1"/>
      <c r="OCF13" s="1"/>
      <c r="OCG13" s="1"/>
      <c r="OCH13" s="1"/>
      <c r="OCI13" s="1"/>
      <c r="OCJ13" s="1"/>
      <c r="OCK13" s="1"/>
      <c r="OCL13" s="1"/>
      <c r="OCM13" s="1"/>
      <c r="OCN13" s="1"/>
      <c r="OCO13" s="1"/>
      <c r="OCP13" s="1"/>
      <c r="OCQ13" s="1"/>
      <c r="OCR13" s="1"/>
      <c r="OCS13" s="1"/>
      <c r="OCT13" s="1"/>
      <c r="OCU13" s="1"/>
      <c r="OCV13" s="1"/>
      <c r="OCW13" s="1"/>
      <c r="OCX13" s="1"/>
      <c r="OCY13" s="1"/>
      <c r="OCZ13" s="1"/>
      <c r="ODA13" s="1"/>
      <c r="ODB13" s="1"/>
      <c r="ODC13" s="1"/>
      <c r="ODD13" s="1"/>
      <c r="ODE13" s="1"/>
      <c r="ODF13" s="1"/>
      <c r="ODG13" s="1"/>
      <c r="ODH13" s="1"/>
      <c r="ODI13" s="1"/>
      <c r="ODJ13" s="1"/>
      <c r="ODK13" s="1"/>
      <c r="ODL13" s="1"/>
      <c r="ODM13" s="1"/>
      <c r="ODN13" s="1"/>
      <c r="ODO13" s="1"/>
      <c r="ODP13" s="1"/>
      <c r="ODQ13" s="1"/>
      <c r="ODR13" s="1"/>
      <c r="ODS13" s="1"/>
      <c r="ODT13" s="1"/>
      <c r="ODU13" s="1"/>
      <c r="ODV13" s="1"/>
      <c r="ODW13" s="1"/>
      <c r="ODX13" s="1"/>
      <c r="ODY13" s="1"/>
      <c r="ODZ13" s="1"/>
      <c r="OEA13" s="1"/>
      <c r="OEB13" s="1"/>
      <c r="OEC13" s="1"/>
      <c r="OED13" s="1"/>
      <c r="OEE13" s="1"/>
      <c r="OEF13" s="1"/>
      <c r="OEG13" s="1"/>
      <c r="OEH13" s="1"/>
      <c r="OEI13" s="1"/>
      <c r="OEJ13" s="1"/>
      <c r="OEK13" s="1"/>
      <c r="OEL13" s="1"/>
      <c r="OEM13" s="1"/>
      <c r="OEN13" s="1"/>
      <c r="OEO13" s="1"/>
      <c r="OEP13" s="1"/>
      <c r="OEQ13" s="1"/>
      <c r="OER13" s="1"/>
      <c r="OES13" s="1"/>
      <c r="OET13" s="1"/>
      <c r="OEU13" s="1"/>
      <c r="OEV13" s="1"/>
      <c r="OEW13" s="1"/>
      <c r="OEX13" s="1"/>
      <c r="OEY13" s="1"/>
      <c r="OEZ13" s="1"/>
      <c r="OFA13" s="1"/>
      <c r="OFB13" s="1"/>
      <c r="OFC13" s="1"/>
      <c r="OFD13" s="1"/>
      <c r="OFE13" s="1"/>
      <c r="OFF13" s="1"/>
      <c r="OFG13" s="1"/>
      <c r="OFH13" s="1"/>
      <c r="OFI13" s="1"/>
      <c r="OFJ13" s="1"/>
      <c r="OFK13" s="1"/>
      <c r="OFL13" s="1"/>
      <c r="OFM13" s="1"/>
      <c r="OFN13" s="1"/>
      <c r="OFO13" s="1"/>
      <c r="OFP13" s="1"/>
      <c r="OFQ13" s="1"/>
      <c r="OFR13" s="1"/>
      <c r="OFS13" s="1"/>
      <c r="OFT13" s="1"/>
      <c r="OFU13" s="1"/>
      <c r="OFV13" s="1"/>
      <c r="OFW13" s="1"/>
      <c r="OFX13" s="1"/>
      <c r="OFY13" s="1"/>
      <c r="OFZ13" s="1"/>
      <c r="OGA13" s="1"/>
      <c r="OGB13" s="1"/>
      <c r="OGC13" s="1"/>
      <c r="OGD13" s="1"/>
      <c r="OGE13" s="1"/>
      <c r="OGF13" s="1"/>
      <c r="OGG13" s="1"/>
      <c r="OGH13" s="1"/>
      <c r="OGI13" s="1"/>
      <c r="OGJ13" s="1"/>
      <c r="OGK13" s="1"/>
      <c r="OGL13" s="1"/>
      <c r="OGM13" s="1"/>
      <c r="OGN13" s="1"/>
      <c r="OGO13" s="1"/>
      <c r="OGP13" s="1"/>
      <c r="OGQ13" s="1"/>
      <c r="OGR13" s="1"/>
      <c r="OGS13" s="1"/>
      <c r="OGT13" s="1"/>
      <c r="OGU13" s="1"/>
      <c r="OGV13" s="1"/>
      <c r="OGW13" s="1"/>
      <c r="OGX13" s="1"/>
      <c r="OGY13" s="1"/>
      <c r="OGZ13" s="1"/>
      <c r="OHA13" s="1"/>
      <c r="OHB13" s="1"/>
      <c r="OHC13" s="1"/>
      <c r="OHD13" s="1"/>
      <c r="OHE13" s="1"/>
      <c r="OHF13" s="1"/>
      <c r="OHG13" s="1"/>
      <c r="OHH13" s="1"/>
      <c r="OHI13" s="1"/>
      <c r="OHJ13" s="1"/>
      <c r="OHK13" s="1"/>
      <c r="OHL13" s="1"/>
      <c r="OHM13" s="1"/>
      <c r="OHN13" s="1"/>
      <c r="OHO13" s="1"/>
      <c r="OHP13" s="1"/>
      <c r="OHQ13" s="1"/>
      <c r="OHR13" s="1"/>
      <c r="OHS13" s="1"/>
      <c r="OHT13" s="1"/>
      <c r="OHU13" s="1"/>
      <c r="OHV13" s="1"/>
      <c r="OHW13" s="1"/>
      <c r="OHX13" s="1"/>
      <c r="OHY13" s="1"/>
      <c r="OHZ13" s="1"/>
      <c r="OIA13" s="1"/>
      <c r="OIB13" s="1"/>
      <c r="OIC13" s="1"/>
      <c r="OID13" s="1"/>
      <c r="OIE13" s="1"/>
      <c r="OIF13" s="1"/>
      <c r="OIG13" s="1"/>
      <c r="OIH13" s="1"/>
      <c r="OII13" s="1"/>
      <c r="OIJ13" s="1"/>
      <c r="OIK13" s="1"/>
      <c r="OIL13" s="1"/>
      <c r="OIM13" s="1"/>
      <c r="OIN13" s="1"/>
      <c r="OIO13" s="1"/>
      <c r="OIP13" s="1"/>
      <c r="OIQ13" s="1"/>
      <c r="OIR13" s="1"/>
      <c r="OIS13" s="1"/>
      <c r="OIT13" s="1"/>
      <c r="OIU13" s="1"/>
      <c r="OIV13" s="1"/>
      <c r="OIW13" s="1"/>
      <c r="OIX13" s="1"/>
      <c r="OIY13" s="1"/>
      <c r="OIZ13" s="1"/>
      <c r="OJA13" s="1"/>
      <c r="OJB13" s="1"/>
      <c r="OJC13" s="1"/>
      <c r="OJD13" s="1"/>
      <c r="OJE13" s="1"/>
      <c r="OJF13" s="1"/>
      <c r="OJG13" s="1"/>
      <c r="OJH13" s="1"/>
      <c r="OJI13" s="1"/>
      <c r="OJJ13" s="1"/>
      <c r="OJK13" s="1"/>
      <c r="OJL13" s="1"/>
      <c r="OJM13" s="1"/>
      <c r="OJN13" s="1"/>
      <c r="OJO13" s="1"/>
      <c r="OJP13" s="1"/>
      <c r="OJQ13" s="1"/>
      <c r="OJR13" s="1"/>
      <c r="OJS13" s="1"/>
      <c r="OJT13" s="1"/>
      <c r="OJU13" s="1"/>
      <c r="OJV13" s="1"/>
      <c r="OJW13" s="1"/>
      <c r="OJX13" s="1"/>
      <c r="OJY13" s="1"/>
      <c r="OJZ13" s="1"/>
      <c r="OKA13" s="1"/>
      <c r="OKB13" s="1"/>
      <c r="OKC13" s="1"/>
      <c r="OKD13" s="1"/>
      <c r="OKE13" s="1"/>
      <c r="OKF13" s="1"/>
      <c r="OKG13" s="1"/>
      <c r="OKH13" s="1"/>
      <c r="OKI13" s="1"/>
      <c r="OKJ13" s="1"/>
      <c r="OKK13" s="1"/>
      <c r="OKL13" s="1"/>
      <c r="OKM13" s="1"/>
      <c r="OKN13" s="1"/>
      <c r="OKO13" s="1"/>
      <c r="OKP13" s="1"/>
      <c r="OKQ13" s="1"/>
      <c r="OKR13" s="1"/>
      <c r="OKS13" s="1"/>
      <c r="OKT13" s="1"/>
      <c r="OKU13" s="1"/>
      <c r="OKV13" s="1"/>
      <c r="OKW13" s="1"/>
      <c r="OKX13" s="1"/>
      <c r="OKY13" s="1"/>
      <c r="OKZ13" s="1"/>
      <c r="OLA13" s="1"/>
      <c r="OLB13" s="1"/>
      <c r="OLC13" s="1"/>
      <c r="OLD13" s="1"/>
      <c r="OLE13" s="1"/>
      <c r="OLF13" s="1"/>
      <c r="OLG13" s="1"/>
      <c r="OLH13" s="1"/>
      <c r="OLI13" s="1"/>
      <c r="OLJ13" s="1"/>
      <c r="OLK13" s="1"/>
      <c r="OLL13" s="1"/>
      <c r="OLM13" s="1"/>
      <c r="OLN13" s="1"/>
      <c r="OLO13" s="1"/>
      <c r="OLP13" s="1"/>
      <c r="OLQ13" s="1"/>
      <c r="OLR13" s="1"/>
      <c r="OLS13" s="1"/>
      <c r="OLT13" s="1"/>
      <c r="OLU13" s="1"/>
      <c r="OLV13" s="1"/>
      <c r="OLW13" s="1"/>
      <c r="OLX13" s="1"/>
      <c r="OLY13" s="1"/>
      <c r="OLZ13" s="1"/>
      <c r="OMA13" s="1"/>
      <c r="OMB13" s="1"/>
      <c r="OMC13" s="1"/>
      <c r="OMD13" s="1"/>
      <c r="OME13" s="1"/>
      <c r="OMF13" s="1"/>
      <c r="OMG13" s="1"/>
      <c r="OMH13" s="1"/>
      <c r="OMI13" s="1"/>
      <c r="OMJ13" s="1"/>
      <c r="OMK13" s="1"/>
      <c r="OML13" s="1"/>
      <c r="OMM13" s="1"/>
      <c r="OMN13" s="1"/>
      <c r="OMO13" s="1"/>
      <c r="OMP13" s="1"/>
      <c r="OMQ13" s="1"/>
      <c r="OMR13" s="1"/>
      <c r="OMS13" s="1"/>
      <c r="OMT13" s="1"/>
      <c r="OMU13" s="1"/>
      <c r="OMV13" s="1"/>
      <c r="OMW13" s="1"/>
      <c r="OMX13" s="1"/>
      <c r="OMY13" s="1"/>
      <c r="OMZ13" s="1"/>
      <c r="ONA13" s="1"/>
      <c r="ONB13" s="1"/>
      <c r="ONC13" s="1"/>
      <c r="OND13" s="1"/>
      <c r="ONE13" s="1"/>
      <c r="ONF13" s="1"/>
      <c r="ONG13" s="1"/>
      <c r="ONH13" s="1"/>
      <c r="ONI13" s="1"/>
      <c r="ONJ13" s="1"/>
      <c r="ONK13" s="1"/>
      <c r="ONL13" s="1"/>
      <c r="ONM13" s="1"/>
      <c r="ONN13" s="1"/>
      <c r="ONO13" s="1"/>
      <c r="ONP13" s="1"/>
      <c r="ONQ13" s="1"/>
      <c r="ONR13" s="1"/>
      <c r="ONS13" s="1"/>
      <c r="ONT13" s="1"/>
      <c r="ONU13" s="1"/>
      <c r="ONV13" s="1"/>
      <c r="ONW13" s="1"/>
      <c r="ONX13" s="1"/>
      <c r="ONY13" s="1"/>
      <c r="ONZ13" s="1"/>
      <c r="OOA13" s="1"/>
      <c r="OOB13" s="1"/>
      <c r="OOC13" s="1"/>
      <c r="OOD13" s="1"/>
      <c r="OOE13" s="1"/>
      <c r="OOF13" s="1"/>
      <c r="OOG13" s="1"/>
      <c r="OOH13" s="1"/>
      <c r="OOI13" s="1"/>
      <c r="OOJ13" s="1"/>
      <c r="OOK13" s="1"/>
      <c r="OOL13" s="1"/>
      <c r="OOM13" s="1"/>
      <c r="OON13" s="1"/>
      <c r="OOO13" s="1"/>
      <c r="OOP13" s="1"/>
      <c r="OOQ13" s="1"/>
      <c r="OOR13" s="1"/>
      <c r="OOS13" s="1"/>
      <c r="OOT13" s="1"/>
      <c r="OOU13" s="1"/>
      <c r="OOV13" s="1"/>
      <c r="OOW13" s="1"/>
      <c r="OOX13" s="1"/>
      <c r="OOY13" s="1"/>
      <c r="OOZ13" s="1"/>
      <c r="OPA13" s="1"/>
      <c r="OPB13" s="1"/>
      <c r="OPC13" s="1"/>
      <c r="OPD13" s="1"/>
      <c r="OPE13" s="1"/>
      <c r="OPF13" s="1"/>
      <c r="OPG13" s="1"/>
      <c r="OPH13" s="1"/>
      <c r="OPI13" s="1"/>
      <c r="OPJ13" s="1"/>
      <c r="OPK13" s="1"/>
      <c r="OPL13" s="1"/>
      <c r="OPM13" s="1"/>
      <c r="OPN13" s="1"/>
      <c r="OPO13" s="1"/>
      <c r="OPP13" s="1"/>
      <c r="OPQ13" s="1"/>
      <c r="OPR13" s="1"/>
      <c r="OPS13" s="1"/>
      <c r="OPT13" s="1"/>
      <c r="OPU13" s="1"/>
      <c r="OPV13" s="1"/>
      <c r="OPW13" s="1"/>
      <c r="OPX13" s="1"/>
      <c r="OPY13" s="1"/>
      <c r="OPZ13" s="1"/>
      <c r="OQA13" s="1"/>
      <c r="OQB13" s="1"/>
      <c r="OQC13" s="1"/>
      <c r="OQD13" s="1"/>
      <c r="OQE13" s="1"/>
      <c r="OQF13" s="1"/>
      <c r="OQG13" s="1"/>
      <c r="OQH13" s="1"/>
      <c r="OQI13" s="1"/>
      <c r="OQJ13" s="1"/>
      <c r="OQK13" s="1"/>
      <c r="OQL13" s="1"/>
      <c r="OQM13" s="1"/>
      <c r="OQN13" s="1"/>
      <c r="OQO13" s="1"/>
      <c r="OQP13" s="1"/>
      <c r="OQQ13" s="1"/>
      <c r="OQR13" s="1"/>
      <c r="OQS13" s="1"/>
      <c r="OQT13" s="1"/>
      <c r="OQU13" s="1"/>
      <c r="OQV13" s="1"/>
      <c r="OQW13" s="1"/>
      <c r="OQX13" s="1"/>
      <c r="OQY13" s="1"/>
      <c r="OQZ13" s="1"/>
      <c r="ORA13" s="1"/>
      <c r="ORB13" s="1"/>
      <c r="ORC13" s="1"/>
      <c r="ORD13" s="1"/>
      <c r="ORE13" s="1"/>
      <c r="ORF13" s="1"/>
      <c r="ORG13" s="1"/>
      <c r="ORH13" s="1"/>
      <c r="ORI13" s="1"/>
      <c r="ORJ13" s="1"/>
      <c r="ORK13" s="1"/>
      <c r="ORL13" s="1"/>
      <c r="ORM13" s="1"/>
      <c r="ORN13" s="1"/>
      <c r="ORO13" s="1"/>
      <c r="ORP13" s="1"/>
      <c r="ORQ13" s="1"/>
      <c r="ORR13" s="1"/>
      <c r="ORS13" s="1"/>
      <c r="ORT13" s="1"/>
      <c r="ORU13" s="1"/>
      <c r="ORV13" s="1"/>
      <c r="ORW13" s="1"/>
      <c r="ORX13" s="1"/>
      <c r="ORY13" s="1"/>
      <c r="ORZ13" s="1"/>
      <c r="OSA13" s="1"/>
      <c r="OSB13" s="1"/>
      <c r="OSC13" s="1"/>
      <c r="OSD13" s="1"/>
      <c r="OSE13" s="1"/>
      <c r="OSF13" s="1"/>
      <c r="OSG13" s="1"/>
      <c r="OSH13" s="1"/>
      <c r="OSI13" s="1"/>
      <c r="OSJ13" s="1"/>
      <c r="OSK13" s="1"/>
      <c r="OSL13" s="1"/>
      <c r="OSM13" s="1"/>
      <c r="OSN13" s="1"/>
      <c r="OSO13" s="1"/>
      <c r="OSP13" s="1"/>
      <c r="OSQ13" s="1"/>
      <c r="OSR13" s="1"/>
      <c r="OSS13" s="1"/>
      <c r="OST13" s="1"/>
      <c r="OSU13" s="1"/>
      <c r="OSV13" s="1"/>
      <c r="OSW13" s="1"/>
      <c r="OSX13" s="1"/>
      <c r="OSY13" s="1"/>
      <c r="OSZ13" s="1"/>
      <c r="OTA13" s="1"/>
      <c r="OTB13" s="1"/>
      <c r="OTC13" s="1"/>
      <c r="OTD13" s="1"/>
      <c r="OTE13" s="1"/>
      <c r="OTF13" s="1"/>
      <c r="OTG13" s="1"/>
      <c r="OTH13" s="1"/>
      <c r="OTI13" s="1"/>
      <c r="OTJ13" s="1"/>
      <c r="OTK13" s="1"/>
      <c r="OTL13" s="1"/>
      <c r="OTM13" s="1"/>
      <c r="OTN13" s="1"/>
      <c r="OTO13" s="1"/>
      <c r="OTP13" s="1"/>
      <c r="OTQ13" s="1"/>
      <c r="OTR13" s="1"/>
      <c r="OTS13" s="1"/>
      <c r="OTT13" s="1"/>
      <c r="OTU13" s="1"/>
      <c r="OTV13" s="1"/>
      <c r="OTW13" s="1"/>
      <c r="OTX13" s="1"/>
      <c r="OTY13" s="1"/>
      <c r="OTZ13" s="1"/>
      <c r="OUA13" s="1"/>
      <c r="OUB13" s="1"/>
      <c r="OUC13" s="1"/>
      <c r="OUD13" s="1"/>
      <c r="OUE13" s="1"/>
      <c r="OUF13" s="1"/>
      <c r="OUG13" s="1"/>
      <c r="OUH13" s="1"/>
      <c r="OUI13" s="1"/>
      <c r="OUJ13" s="1"/>
      <c r="OUK13" s="1"/>
      <c r="OUL13" s="1"/>
      <c r="OUM13" s="1"/>
      <c r="OUN13" s="1"/>
      <c r="OUO13" s="1"/>
      <c r="OUP13" s="1"/>
      <c r="OUQ13" s="1"/>
      <c r="OUR13" s="1"/>
      <c r="OUS13" s="1"/>
      <c r="OUT13" s="1"/>
      <c r="OUU13" s="1"/>
      <c r="OUV13" s="1"/>
      <c r="OUW13" s="1"/>
      <c r="OUX13" s="1"/>
      <c r="OUY13" s="1"/>
      <c r="OUZ13" s="1"/>
      <c r="OVA13" s="1"/>
      <c r="OVB13" s="1"/>
      <c r="OVC13" s="1"/>
      <c r="OVD13" s="1"/>
      <c r="OVE13" s="1"/>
      <c r="OVF13" s="1"/>
      <c r="OVG13" s="1"/>
      <c r="OVH13" s="1"/>
      <c r="OVI13" s="1"/>
      <c r="OVJ13" s="1"/>
      <c r="OVK13" s="1"/>
      <c r="OVL13" s="1"/>
      <c r="OVM13" s="1"/>
      <c r="OVN13" s="1"/>
      <c r="OVO13" s="1"/>
      <c r="OVP13" s="1"/>
      <c r="OVQ13" s="1"/>
      <c r="OVR13" s="1"/>
      <c r="OVS13" s="1"/>
      <c r="OVT13" s="1"/>
      <c r="OVU13" s="1"/>
      <c r="OVV13" s="1"/>
      <c r="OVW13" s="1"/>
      <c r="OVX13" s="1"/>
      <c r="OVY13" s="1"/>
      <c r="OVZ13" s="1"/>
      <c r="OWA13" s="1"/>
      <c r="OWB13" s="1"/>
      <c r="OWC13" s="1"/>
      <c r="OWD13" s="1"/>
      <c r="OWE13" s="1"/>
      <c r="OWF13" s="1"/>
      <c r="OWG13" s="1"/>
      <c r="OWH13" s="1"/>
      <c r="OWI13" s="1"/>
      <c r="OWJ13" s="1"/>
      <c r="OWK13" s="1"/>
      <c r="OWL13" s="1"/>
      <c r="OWM13" s="1"/>
      <c r="OWN13" s="1"/>
      <c r="OWO13" s="1"/>
      <c r="OWP13" s="1"/>
      <c r="OWQ13" s="1"/>
      <c r="OWR13" s="1"/>
      <c r="OWS13" s="1"/>
      <c r="OWT13" s="1"/>
      <c r="OWU13" s="1"/>
      <c r="OWV13" s="1"/>
      <c r="OWW13" s="1"/>
      <c r="OWX13" s="1"/>
      <c r="OWY13" s="1"/>
      <c r="OWZ13" s="1"/>
      <c r="OXA13" s="1"/>
      <c r="OXB13" s="1"/>
      <c r="OXC13" s="1"/>
      <c r="OXD13" s="1"/>
      <c r="OXE13" s="1"/>
      <c r="OXF13" s="1"/>
      <c r="OXG13" s="1"/>
      <c r="OXH13" s="1"/>
      <c r="OXI13" s="1"/>
      <c r="OXJ13" s="1"/>
      <c r="OXK13" s="1"/>
      <c r="OXL13" s="1"/>
      <c r="OXM13" s="1"/>
      <c r="OXN13" s="1"/>
      <c r="OXO13" s="1"/>
      <c r="OXP13" s="1"/>
      <c r="OXQ13" s="1"/>
      <c r="OXR13" s="1"/>
      <c r="OXS13" s="1"/>
      <c r="OXT13" s="1"/>
      <c r="OXU13" s="1"/>
      <c r="OXV13" s="1"/>
      <c r="OXW13" s="1"/>
      <c r="OXX13" s="1"/>
      <c r="OXY13" s="1"/>
      <c r="OXZ13" s="1"/>
      <c r="OYA13" s="1"/>
      <c r="OYB13" s="1"/>
      <c r="OYC13" s="1"/>
      <c r="OYD13" s="1"/>
      <c r="OYE13" s="1"/>
      <c r="OYF13" s="1"/>
      <c r="OYG13" s="1"/>
      <c r="OYH13" s="1"/>
      <c r="OYI13" s="1"/>
      <c r="OYJ13" s="1"/>
      <c r="OYK13" s="1"/>
      <c r="OYL13" s="1"/>
      <c r="OYM13" s="1"/>
      <c r="OYN13" s="1"/>
      <c r="OYO13" s="1"/>
      <c r="OYP13" s="1"/>
      <c r="OYQ13" s="1"/>
      <c r="OYR13" s="1"/>
      <c r="OYS13" s="1"/>
      <c r="OYT13" s="1"/>
      <c r="OYU13" s="1"/>
      <c r="OYV13" s="1"/>
      <c r="OYW13" s="1"/>
      <c r="OYX13" s="1"/>
      <c r="OYY13" s="1"/>
      <c r="OYZ13" s="1"/>
      <c r="OZA13" s="1"/>
      <c r="OZB13" s="1"/>
      <c r="OZC13" s="1"/>
      <c r="OZD13" s="1"/>
      <c r="OZE13" s="1"/>
      <c r="OZF13" s="1"/>
      <c r="OZG13" s="1"/>
      <c r="OZH13" s="1"/>
      <c r="OZI13" s="1"/>
      <c r="OZJ13" s="1"/>
      <c r="OZK13" s="1"/>
      <c r="OZL13" s="1"/>
      <c r="OZM13" s="1"/>
      <c r="OZN13" s="1"/>
      <c r="OZO13" s="1"/>
      <c r="OZP13" s="1"/>
      <c r="OZQ13" s="1"/>
      <c r="OZR13" s="1"/>
      <c r="OZS13" s="1"/>
      <c r="OZT13" s="1"/>
      <c r="OZU13" s="1"/>
      <c r="OZV13" s="1"/>
      <c r="OZW13" s="1"/>
      <c r="OZX13" s="1"/>
      <c r="OZY13" s="1"/>
      <c r="OZZ13" s="1"/>
      <c r="PAA13" s="1"/>
      <c r="PAB13" s="1"/>
      <c r="PAC13" s="1"/>
      <c r="PAD13" s="1"/>
      <c r="PAE13" s="1"/>
      <c r="PAF13" s="1"/>
      <c r="PAG13" s="1"/>
      <c r="PAH13" s="1"/>
      <c r="PAI13" s="1"/>
      <c r="PAJ13" s="1"/>
      <c r="PAK13" s="1"/>
      <c r="PAL13" s="1"/>
      <c r="PAM13" s="1"/>
      <c r="PAN13" s="1"/>
      <c r="PAO13" s="1"/>
      <c r="PAP13" s="1"/>
      <c r="PAQ13" s="1"/>
      <c r="PAR13" s="1"/>
      <c r="PAS13" s="1"/>
      <c r="PAT13" s="1"/>
      <c r="PAU13" s="1"/>
      <c r="PAV13" s="1"/>
      <c r="PAW13" s="1"/>
      <c r="PAX13" s="1"/>
      <c r="PAY13" s="1"/>
      <c r="PAZ13" s="1"/>
      <c r="PBA13" s="1"/>
      <c r="PBB13" s="1"/>
      <c r="PBC13" s="1"/>
      <c r="PBD13" s="1"/>
      <c r="PBE13" s="1"/>
      <c r="PBF13" s="1"/>
      <c r="PBG13" s="1"/>
      <c r="PBH13" s="1"/>
      <c r="PBI13" s="1"/>
      <c r="PBJ13" s="1"/>
      <c r="PBK13" s="1"/>
      <c r="PBL13" s="1"/>
      <c r="PBM13" s="1"/>
      <c r="PBN13" s="1"/>
      <c r="PBO13" s="1"/>
      <c r="PBP13" s="1"/>
      <c r="PBQ13" s="1"/>
      <c r="PBR13" s="1"/>
      <c r="PBS13" s="1"/>
      <c r="PBT13" s="1"/>
      <c r="PBU13" s="1"/>
      <c r="PBV13" s="1"/>
      <c r="PBW13" s="1"/>
      <c r="PBX13" s="1"/>
      <c r="PBY13" s="1"/>
      <c r="PBZ13" s="1"/>
      <c r="PCA13" s="1"/>
      <c r="PCB13" s="1"/>
      <c r="PCC13" s="1"/>
      <c r="PCD13" s="1"/>
      <c r="PCE13" s="1"/>
      <c r="PCF13" s="1"/>
      <c r="PCG13" s="1"/>
      <c r="PCH13" s="1"/>
      <c r="PCI13" s="1"/>
      <c r="PCJ13" s="1"/>
      <c r="PCK13" s="1"/>
      <c r="PCL13" s="1"/>
      <c r="PCM13" s="1"/>
      <c r="PCN13" s="1"/>
      <c r="PCO13" s="1"/>
      <c r="PCP13" s="1"/>
      <c r="PCQ13" s="1"/>
      <c r="PCR13" s="1"/>
      <c r="PCS13" s="1"/>
      <c r="PCT13" s="1"/>
      <c r="PCU13" s="1"/>
      <c r="PCV13" s="1"/>
      <c r="PCW13" s="1"/>
      <c r="PCX13" s="1"/>
      <c r="PCY13" s="1"/>
      <c r="PCZ13" s="1"/>
      <c r="PDA13" s="1"/>
      <c r="PDB13" s="1"/>
      <c r="PDC13" s="1"/>
      <c r="PDD13" s="1"/>
      <c r="PDE13" s="1"/>
      <c r="PDF13" s="1"/>
      <c r="PDG13" s="1"/>
      <c r="PDH13" s="1"/>
      <c r="PDI13" s="1"/>
      <c r="PDJ13" s="1"/>
      <c r="PDK13" s="1"/>
      <c r="PDL13" s="1"/>
      <c r="PDM13" s="1"/>
      <c r="PDN13" s="1"/>
      <c r="PDO13" s="1"/>
      <c r="PDP13" s="1"/>
      <c r="PDQ13" s="1"/>
      <c r="PDR13" s="1"/>
      <c r="PDS13" s="1"/>
      <c r="PDT13" s="1"/>
      <c r="PDU13" s="1"/>
      <c r="PDV13" s="1"/>
      <c r="PDW13" s="1"/>
      <c r="PDX13" s="1"/>
      <c r="PDY13" s="1"/>
      <c r="PDZ13" s="1"/>
      <c r="PEA13" s="1"/>
      <c r="PEB13" s="1"/>
      <c r="PEC13" s="1"/>
      <c r="PED13" s="1"/>
      <c r="PEE13" s="1"/>
      <c r="PEF13" s="1"/>
      <c r="PEG13" s="1"/>
      <c r="PEH13" s="1"/>
      <c r="PEI13" s="1"/>
      <c r="PEJ13" s="1"/>
      <c r="PEK13" s="1"/>
      <c r="PEL13" s="1"/>
      <c r="PEM13" s="1"/>
      <c r="PEN13" s="1"/>
      <c r="PEO13" s="1"/>
      <c r="PEP13" s="1"/>
      <c r="PEQ13" s="1"/>
      <c r="PER13" s="1"/>
      <c r="PES13" s="1"/>
      <c r="PET13" s="1"/>
      <c r="PEU13" s="1"/>
      <c r="PEV13" s="1"/>
      <c r="PEW13" s="1"/>
      <c r="PEX13" s="1"/>
      <c r="PEY13" s="1"/>
      <c r="PEZ13" s="1"/>
      <c r="PFA13" s="1"/>
      <c r="PFB13" s="1"/>
      <c r="PFC13" s="1"/>
      <c r="PFD13" s="1"/>
      <c r="PFE13" s="1"/>
      <c r="PFF13" s="1"/>
      <c r="PFG13" s="1"/>
      <c r="PFH13" s="1"/>
      <c r="PFI13" s="1"/>
      <c r="PFJ13" s="1"/>
      <c r="PFK13" s="1"/>
      <c r="PFL13" s="1"/>
      <c r="PFM13" s="1"/>
      <c r="PFN13" s="1"/>
      <c r="PFO13" s="1"/>
      <c r="PFP13" s="1"/>
      <c r="PFQ13" s="1"/>
      <c r="PFR13" s="1"/>
      <c r="PFS13" s="1"/>
      <c r="PFT13" s="1"/>
      <c r="PFU13" s="1"/>
      <c r="PFV13" s="1"/>
      <c r="PFW13" s="1"/>
      <c r="PFX13" s="1"/>
      <c r="PFY13" s="1"/>
      <c r="PFZ13" s="1"/>
      <c r="PGA13" s="1"/>
      <c r="PGB13" s="1"/>
      <c r="PGC13" s="1"/>
      <c r="PGD13" s="1"/>
      <c r="PGE13" s="1"/>
      <c r="PGF13" s="1"/>
      <c r="PGG13" s="1"/>
      <c r="PGH13" s="1"/>
      <c r="PGI13" s="1"/>
      <c r="PGJ13" s="1"/>
      <c r="PGK13" s="1"/>
      <c r="PGL13" s="1"/>
      <c r="PGM13" s="1"/>
      <c r="PGN13" s="1"/>
      <c r="PGO13" s="1"/>
      <c r="PGP13" s="1"/>
      <c r="PGQ13" s="1"/>
      <c r="PGR13" s="1"/>
      <c r="PGS13" s="1"/>
      <c r="PGT13" s="1"/>
      <c r="PGU13" s="1"/>
      <c r="PGV13" s="1"/>
      <c r="PGW13" s="1"/>
      <c r="PGX13" s="1"/>
      <c r="PGY13" s="1"/>
      <c r="PGZ13" s="1"/>
      <c r="PHA13" s="1"/>
      <c r="PHB13" s="1"/>
      <c r="PHC13" s="1"/>
      <c r="PHD13" s="1"/>
      <c r="PHE13" s="1"/>
      <c r="PHF13" s="1"/>
      <c r="PHG13" s="1"/>
      <c r="PHH13" s="1"/>
      <c r="PHI13" s="1"/>
      <c r="PHJ13" s="1"/>
      <c r="PHK13" s="1"/>
      <c r="PHL13" s="1"/>
      <c r="PHM13" s="1"/>
      <c r="PHN13" s="1"/>
      <c r="PHO13" s="1"/>
      <c r="PHP13" s="1"/>
      <c r="PHQ13" s="1"/>
      <c r="PHR13" s="1"/>
      <c r="PHS13" s="1"/>
      <c r="PHT13" s="1"/>
      <c r="PHU13" s="1"/>
      <c r="PHV13" s="1"/>
      <c r="PHW13" s="1"/>
      <c r="PHX13" s="1"/>
      <c r="PHY13" s="1"/>
      <c r="PHZ13" s="1"/>
      <c r="PIA13" s="1"/>
      <c r="PIB13" s="1"/>
      <c r="PIC13" s="1"/>
      <c r="PID13" s="1"/>
      <c r="PIE13" s="1"/>
      <c r="PIF13" s="1"/>
      <c r="PIG13" s="1"/>
      <c r="PIH13" s="1"/>
      <c r="PII13" s="1"/>
      <c r="PIJ13" s="1"/>
      <c r="PIK13" s="1"/>
      <c r="PIL13" s="1"/>
      <c r="PIM13" s="1"/>
      <c r="PIN13" s="1"/>
      <c r="PIO13" s="1"/>
      <c r="PIP13" s="1"/>
      <c r="PIQ13" s="1"/>
      <c r="PIR13" s="1"/>
      <c r="PIS13" s="1"/>
      <c r="PIT13" s="1"/>
      <c r="PIU13" s="1"/>
      <c r="PIV13" s="1"/>
      <c r="PIW13" s="1"/>
      <c r="PIX13" s="1"/>
      <c r="PIY13" s="1"/>
      <c r="PIZ13" s="1"/>
      <c r="PJA13" s="1"/>
      <c r="PJB13" s="1"/>
      <c r="PJC13" s="1"/>
      <c r="PJD13" s="1"/>
      <c r="PJE13" s="1"/>
      <c r="PJF13" s="1"/>
      <c r="PJG13" s="1"/>
      <c r="PJH13" s="1"/>
      <c r="PJI13" s="1"/>
      <c r="PJJ13" s="1"/>
      <c r="PJK13" s="1"/>
      <c r="PJL13" s="1"/>
      <c r="PJM13" s="1"/>
      <c r="PJN13" s="1"/>
      <c r="PJO13" s="1"/>
      <c r="PJP13" s="1"/>
      <c r="PJQ13" s="1"/>
      <c r="PJR13" s="1"/>
      <c r="PJS13" s="1"/>
      <c r="PJT13" s="1"/>
      <c r="PJU13" s="1"/>
      <c r="PJV13" s="1"/>
      <c r="PJW13" s="1"/>
      <c r="PJX13" s="1"/>
      <c r="PJY13" s="1"/>
      <c r="PJZ13" s="1"/>
      <c r="PKA13" s="1"/>
      <c r="PKB13" s="1"/>
      <c r="PKC13" s="1"/>
      <c r="PKD13" s="1"/>
      <c r="PKE13" s="1"/>
      <c r="PKF13" s="1"/>
      <c r="PKG13" s="1"/>
      <c r="PKH13" s="1"/>
      <c r="PKI13" s="1"/>
      <c r="PKJ13" s="1"/>
      <c r="PKK13" s="1"/>
      <c r="PKL13" s="1"/>
      <c r="PKM13" s="1"/>
      <c r="PKN13" s="1"/>
      <c r="PKO13" s="1"/>
      <c r="PKP13" s="1"/>
      <c r="PKQ13" s="1"/>
      <c r="PKR13" s="1"/>
      <c r="PKS13" s="1"/>
      <c r="PKT13" s="1"/>
      <c r="PKU13" s="1"/>
      <c r="PKV13" s="1"/>
      <c r="PKW13" s="1"/>
      <c r="PKX13" s="1"/>
      <c r="PKY13" s="1"/>
      <c r="PKZ13" s="1"/>
      <c r="PLA13" s="1"/>
      <c r="PLB13" s="1"/>
      <c r="PLC13" s="1"/>
      <c r="PLD13" s="1"/>
      <c r="PLE13" s="1"/>
      <c r="PLF13" s="1"/>
      <c r="PLG13" s="1"/>
      <c r="PLH13" s="1"/>
      <c r="PLI13" s="1"/>
      <c r="PLJ13" s="1"/>
      <c r="PLK13" s="1"/>
      <c r="PLL13" s="1"/>
      <c r="PLM13" s="1"/>
      <c r="PLN13" s="1"/>
      <c r="PLO13" s="1"/>
      <c r="PLP13" s="1"/>
      <c r="PLQ13" s="1"/>
      <c r="PLR13" s="1"/>
      <c r="PLS13" s="1"/>
      <c r="PLT13" s="1"/>
      <c r="PLU13" s="1"/>
      <c r="PLV13" s="1"/>
      <c r="PLW13" s="1"/>
      <c r="PLX13" s="1"/>
      <c r="PLY13" s="1"/>
      <c r="PLZ13" s="1"/>
      <c r="PMA13" s="1"/>
      <c r="PMB13" s="1"/>
      <c r="PMC13" s="1"/>
      <c r="PMD13" s="1"/>
      <c r="PME13" s="1"/>
      <c r="PMF13" s="1"/>
      <c r="PMG13" s="1"/>
      <c r="PMH13" s="1"/>
      <c r="PMI13" s="1"/>
      <c r="PMJ13" s="1"/>
      <c r="PMK13" s="1"/>
      <c r="PML13" s="1"/>
      <c r="PMM13" s="1"/>
      <c r="PMN13" s="1"/>
      <c r="PMO13" s="1"/>
      <c r="PMP13" s="1"/>
      <c r="PMQ13" s="1"/>
      <c r="PMR13" s="1"/>
      <c r="PMS13" s="1"/>
      <c r="PMT13" s="1"/>
      <c r="PMU13" s="1"/>
      <c r="PMV13" s="1"/>
      <c r="PMW13" s="1"/>
      <c r="PMX13" s="1"/>
      <c r="PMY13" s="1"/>
      <c r="PMZ13" s="1"/>
      <c r="PNA13" s="1"/>
      <c r="PNB13" s="1"/>
      <c r="PNC13" s="1"/>
      <c r="PND13" s="1"/>
      <c r="PNE13" s="1"/>
      <c r="PNF13" s="1"/>
      <c r="PNG13" s="1"/>
      <c r="PNH13" s="1"/>
      <c r="PNI13" s="1"/>
      <c r="PNJ13" s="1"/>
      <c r="PNK13" s="1"/>
      <c r="PNL13" s="1"/>
      <c r="PNM13" s="1"/>
      <c r="PNN13" s="1"/>
      <c r="PNO13" s="1"/>
      <c r="PNP13" s="1"/>
      <c r="PNQ13" s="1"/>
      <c r="PNR13" s="1"/>
      <c r="PNS13" s="1"/>
      <c r="PNT13" s="1"/>
      <c r="PNU13" s="1"/>
      <c r="PNV13" s="1"/>
      <c r="PNW13" s="1"/>
      <c r="PNX13" s="1"/>
      <c r="PNY13" s="1"/>
      <c r="PNZ13" s="1"/>
      <c r="POA13" s="1"/>
      <c r="POB13" s="1"/>
      <c r="POC13" s="1"/>
      <c r="POD13" s="1"/>
      <c r="POE13" s="1"/>
      <c r="POF13" s="1"/>
      <c r="POG13" s="1"/>
      <c r="POH13" s="1"/>
      <c r="POI13" s="1"/>
      <c r="POJ13" s="1"/>
      <c r="POK13" s="1"/>
      <c r="POL13" s="1"/>
      <c r="POM13" s="1"/>
      <c r="PON13" s="1"/>
      <c r="POO13" s="1"/>
      <c r="POP13" s="1"/>
      <c r="POQ13" s="1"/>
      <c r="POR13" s="1"/>
      <c r="POS13" s="1"/>
      <c r="POT13" s="1"/>
      <c r="POU13" s="1"/>
      <c r="POV13" s="1"/>
      <c r="POW13" s="1"/>
      <c r="POX13" s="1"/>
      <c r="POY13" s="1"/>
      <c r="POZ13" s="1"/>
      <c r="PPA13" s="1"/>
      <c r="PPB13" s="1"/>
      <c r="PPC13" s="1"/>
      <c r="PPD13" s="1"/>
      <c r="PPE13" s="1"/>
      <c r="PPF13" s="1"/>
      <c r="PPG13" s="1"/>
      <c r="PPH13" s="1"/>
      <c r="PPI13" s="1"/>
      <c r="PPJ13" s="1"/>
      <c r="PPK13" s="1"/>
      <c r="PPL13" s="1"/>
      <c r="PPM13" s="1"/>
      <c r="PPN13" s="1"/>
      <c r="PPO13" s="1"/>
      <c r="PPP13" s="1"/>
      <c r="PPQ13" s="1"/>
      <c r="PPR13" s="1"/>
      <c r="PPS13" s="1"/>
      <c r="PPT13" s="1"/>
      <c r="PPU13" s="1"/>
      <c r="PPV13" s="1"/>
      <c r="PPW13" s="1"/>
      <c r="PPX13" s="1"/>
      <c r="PPY13" s="1"/>
      <c r="PPZ13" s="1"/>
      <c r="PQA13" s="1"/>
      <c r="PQB13" s="1"/>
      <c r="PQC13" s="1"/>
      <c r="PQD13" s="1"/>
      <c r="PQE13" s="1"/>
      <c r="PQF13" s="1"/>
      <c r="PQG13" s="1"/>
      <c r="PQH13" s="1"/>
      <c r="PQI13" s="1"/>
      <c r="PQJ13" s="1"/>
      <c r="PQK13" s="1"/>
      <c r="PQL13" s="1"/>
      <c r="PQM13" s="1"/>
      <c r="PQN13" s="1"/>
      <c r="PQO13" s="1"/>
      <c r="PQP13" s="1"/>
      <c r="PQQ13" s="1"/>
      <c r="PQR13" s="1"/>
      <c r="PQS13" s="1"/>
      <c r="PQT13" s="1"/>
      <c r="PQU13" s="1"/>
      <c r="PQV13" s="1"/>
      <c r="PQW13" s="1"/>
      <c r="PQX13" s="1"/>
      <c r="PQY13" s="1"/>
      <c r="PQZ13" s="1"/>
      <c r="PRA13" s="1"/>
      <c r="PRB13" s="1"/>
      <c r="PRC13" s="1"/>
      <c r="PRD13" s="1"/>
      <c r="PRE13" s="1"/>
      <c r="PRF13" s="1"/>
      <c r="PRG13" s="1"/>
      <c r="PRH13" s="1"/>
      <c r="PRI13" s="1"/>
      <c r="PRJ13" s="1"/>
      <c r="PRK13" s="1"/>
      <c r="PRL13" s="1"/>
      <c r="PRM13" s="1"/>
      <c r="PRN13" s="1"/>
      <c r="PRO13" s="1"/>
      <c r="PRP13" s="1"/>
      <c r="PRQ13" s="1"/>
      <c r="PRR13" s="1"/>
      <c r="PRS13" s="1"/>
      <c r="PRT13" s="1"/>
      <c r="PRU13" s="1"/>
      <c r="PRV13" s="1"/>
      <c r="PRW13" s="1"/>
      <c r="PRX13" s="1"/>
      <c r="PRY13" s="1"/>
      <c r="PRZ13" s="1"/>
      <c r="PSA13" s="1"/>
      <c r="PSB13" s="1"/>
      <c r="PSC13" s="1"/>
      <c r="PSD13" s="1"/>
      <c r="PSE13" s="1"/>
      <c r="PSF13" s="1"/>
      <c r="PSG13" s="1"/>
      <c r="PSH13" s="1"/>
      <c r="PSI13" s="1"/>
      <c r="PSJ13" s="1"/>
      <c r="PSK13" s="1"/>
      <c r="PSL13" s="1"/>
      <c r="PSM13" s="1"/>
      <c r="PSN13" s="1"/>
      <c r="PSO13" s="1"/>
      <c r="PSP13" s="1"/>
      <c r="PSQ13" s="1"/>
      <c r="PSR13" s="1"/>
      <c r="PSS13" s="1"/>
      <c r="PST13" s="1"/>
      <c r="PSU13" s="1"/>
      <c r="PSV13" s="1"/>
      <c r="PSW13" s="1"/>
      <c r="PSX13" s="1"/>
      <c r="PSY13" s="1"/>
      <c r="PSZ13" s="1"/>
      <c r="PTA13" s="1"/>
      <c r="PTB13" s="1"/>
      <c r="PTC13" s="1"/>
      <c r="PTD13" s="1"/>
      <c r="PTE13" s="1"/>
      <c r="PTF13" s="1"/>
      <c r="PTG13" s="1"/>
      <c r="PTH13" s="1"/>
      <c r="PTI13" s="1"/>
      <c r="PTJ13" s="1"/>
      <c r="PTK13" s="1"/>
      <c r="PTL13" s="1"/>
      <c r="PTM13" s="1"/>
      <c r="PTN13" s="1"/>
      <c r="PTO13" s="1"/>
      <c r="PTP13" s="1"/>
      <c r="PTQ13" s="1"/>
      <c r="PTR13" s="1"/>
      <c r="PTS13" s="1"/>
      <c r="PTT13" s="1"/>
      <c r="PTU13" s="1"/>
      <c r="PTV13" s="1"/>
      <c r="PTW13" s="1"/>
      <c r="PTX13" s="1"/>
      <c r="PTY13" s="1"/>
      <c r="PTZ13" s="1"/>
      <c r="PUA13" s="1"/>
      <c r="PUB13" s="1"/>
      <c r="PUC13" s="1"/>
      <c r="PUD13" s="1"/>
      <c r="PUE13" s="1"/>
      <c r="PUF13" s="1"/>
      <c r="PUG13" s="1"/>
      <c r="PUH13" s="1"/>
      <c r="PUI13" s="1"/>
      <c r="PUJ13" s="1"/>
      <c r="PUK13" s="1"/>
      <c r="PUL13" s="1"/>
      <c r="PUM13" s="1"/>
      <c r="PUN13" s="1"/>
      <c r="PUO13" s="1"/>
      <c r="PUP13" s="1"/>
      <c r="PUQ13" s="1"/>
      <c r="PUR13" s="1"/>
      <c r="PUS13" s="1"/>
      <c r="PUT13" s="1"/>
      <c r="PUU13" s="1"/>
      <c r="PUV13" s="1"/>
      <c r="PUW13" s="1"/>
      <c r="PUX13" s="1"/>
      <c r="PUY13" s="1"/>
      <c r="PUZ13" s="1"/>
      <c r="PVA13" s="1"/>
      <c r="PVB13" s="1"/>
      <c r="PVC13" s="1"/>
      <c r="PVD13" s="1"/>
      <c r="PVE13" s="1"/>
      <c r="PVF13" s="1"/>
      <c r="PVG13" s="1"/>
      <c r="PVH13" s="1"/>
      <c r="PVI13" s="1"/>
      <c r="PVJ13" s="1"/>
      <c r="PVK13" s="1"/>
      <c r="PVL13" s="1"/>
      <c r="PVM13" s="1"/>
      <c r="PVN13" s="1"/>
      <c r="PVO13" s="1"/>
      <c r="PVP13" s="1"/>
      <c r="PVQ13" s="1"/>
      <c r="PVR13" s="1"/>
      <c r="PVS13" s="1"/>
      <c r="PVT13" s="1"/>
      <c r="PVU13" s="1"/>
      <c r="PVV13" s="1"/>
      <c r="PVW13" s="1"/>
      <c r="PVX13" s="1"/>
      <c r="PVY13" s="1"/>
      <c r="PVZ13" s="1"/>
      <c r="PWA13" s="1"/>
      <c r="PWB13" s="1"/>
      <c r="PWC13" s="1"/>
      <c r="PWD13" s="1"/>
      <c r="PWE13" s="1"/>
      <c r="PWF13" s="1"/>
      <c r="PWG13" s="1"/>
      <c r="PWH13" s="1"/>
      <c r="PWI13" s="1"/>
      <c r="PWJ13" s="1"/>
      <c r="PWK13" s="1"/>
      <c r="PWL13" s="1"/>
      <c r="PWM13" s="1"/>
      <c r="PWN13" s="1"/>
      <c r="PWO13" s="1"/>
      <c r="PWP13" s="1"/>
      <c r="PWQ13" s="1"/>
      <c r="PWR13" s="1"/>
      <c r="PWS13" s="1"/>
      <c r="PWT13" s="1"/>
      <c r="PWU13" s="1"/>
      <c r="PWV13" s="1"/>
      <c r="PWW13" s="1"/>
      <c r="PWX13" s="1"/>
      <c r="PWY13" s="1"/>
      <c r="PWZ13" s="1"/>
      <c r="PXA13" s="1"/>
      <c r="PXB13" s="1"/>
      <c r="PXC13" s="1"/>
      <c r="PXD13" s="1"/>
      <c r="PXE13" s="1"/>
      <c r="PXF13" s="1"/>
      <c r="PXG13" s="1"/>
      <c r="PXH13" s="1"/>
      <c r="PXI13" s="1"/>
      <c r="PXJ13" s="1"/>
      <c r="PXK13" s="1"/>
      <c r="PXL13" s="1"/>
      <c r="PXM13" s="1"/>
      <c r="PXN13" s="1"/>
      <c r="PXO13" s="1"/>
      <c r="PXP13" s="1"/>
      <c r="PXQ13" s="1"/>
      <c r="PXR13" s="1"/>
      <c r="PXS13" s="1"/>
      <c r="PXT13" s="1"/>
      <c r="PXU13" s="1"/>
      <c r="PXV13" s="1"/>
      <c r="PXW13" s="1"/>
      <c r="PXX13" s="1"/>
      <c r="PXY13" s="1"/>
      <c r="PXZ13" s="1"/>
      <c r="PYA13" s="1"/>
      <c r="PYB13" s="1"/>
      <c r="PYC13" s="1"/>
      <c r="PYD13" s="1"/>
      <c r="PYE13" s="1"/>
      <c r="PYF13" s="1"/>
      <c r="PYG13" s="1"/>
      <c r="PYH13" s="1"/>
      <c r="PYI13" s="1"/>
      <c r="PYJ13" s="1"/>
      <c r="PYK13" s="1"/>
      <c r="PYL13" s="1"/>
      <c r="PYM13" s="1"/>
      <c r="PYN13" s="1"/>
      <c r="PYO13" s="1"/>
      <c r="PYP13" s="1"/>
      <c r="PYQ13" s="1"/>
      <c r="PYR13" s="1"/>
      <c r="PYS13" s="1"/>
      <c r="PYT13" s="1"/>
      <c r="PYU13" s="1"/>
      <c r="PYV13" s="1"/>
      <c r="PYW13" s="1"/>
      <c r="PYX13" s="1"/>
      <c r="PYY13" s="1"/>
      <c r="PYZ13" s="1"/>
      <c r="PZA13" s="1"/>
      <c r="PZB13" s="1"/>
      <c r="PZC13" s="1"/>
      <c r="PZD13" s="1"/>
      <c r="PZE13" s="1"/>
      <c r="PZF13" s="1"/>
      <c r="PZG13" s="1"/>
      <c r="PZH13" s="1"/>
      <c r="PZI13" s="1"/>
      <c r="PZJ13" s="1"/>
      <c r="PZK13" s="1"/>
      <c r="PZL13" s="1"/>
      <c r="PZM13" s="1"/>
      <c r="PZN13" s="1"/>
      <c r="PZO13" s="1"/>
      <c r="PZP13" s="1"/>
      <c r="PZQ13" s="1"/>
      <c r="PZR13" s="1"/>
      <c r="PZS13" s="1"/>
      <c r="PZT13" s="1"/>
      <c r="PZU13" s="1"/>
      <c r="PZV13" s="1"/>
      <c r="PZW13" s="1"/>
      <c r="PZX13" s="1"/>
      <c r="PZY13" s="1"/>
      <c r="PZZ13" s="1"/>
      <c r="QAA13" s="1"/>
      <c r="QAB13" s="1"/>
      <c r="QAC13" s="1"/>
      <c r="QAD13" s="1"/>
      <c r="QAE13" s="1"/>
      <c r="QAF13" s="1"/>
      <c r="QAG13" s="1"/>
      <c r="QAH13" s="1"/>
      <c r="QAI13" s="1"/>
      <c r="QAJ13" s="1"/>
      <c r="QAK13" s="1"/>
      <c r="QAL13" s="1"/>
      <c r="QAM13" s="1"/>
      <c r="QAN13" s="1"/>
      <c r="QAO13" s="1"/>
      <c r="QAP13" s="1"/>
      <c r="QAQ13" s="1"/>
      <c r="QAR13" s="1"/>
      <c r="QAS13" s="1"/>
      <c r="QAT13" s="1"/>
      <c r="QAU13" s="1"/>
      <c r="QAV13" s="1"/>
      <c r="QAW13" s="1"/>
      <c r="QAX13" s="1"/>
      <c r="QAY13" s="1"/>
      <c r="QAZ13" s="1"/>
      <c r="QBA13" s="1"/>
      <c r="QBB13" s="1"/>
      <c r="QBC13" s="1"/>
      <c r="QBD13" s="1"/>
      <c r="QBE13" s="1"/>
      <c r="QBF13" s="1"/>
      <c r="QBG13" s="1"/>
      <c r="QBH13" s="1"/>
      <c r="QBI13" s="1"/>
      <c r="QBJ13" s="1"/>
      <c r="QBK13" s="1"/>
      <c r="QBL13" s="1"/>
      <c r="QBM13" s="1"/>
      <c r="QBN13" s="1"/>
      <c r="QBO13" s="1"/>
      <c r="QBP13" s="1"/>
      <c r="QBQ13" s="1"/>
      <c r="QBR13" s="1"/>
      <c r="QBS13" s="1"/>
      <c r="QBT13" s="1"/>
      <c r="QBU13" s="1"/>
      <c r="QBV13" s="1"/>
      <c r="QBW13" s="1"/>
      <c r="QBX13" s="1"/>
      <c r="QBY13" s="1"/>
      <c r="QBZ13" s="1"/>
      <c r="QCA13" s="1"/>
      <c r="QCB13" s="1"/>
      <c r="QCC13" s="1"/>
      <c r="QCD13" s="1"/>
      <c r="QCE13" s="1"/>
      <c r="QCF13" s="1"/>
      <c r="QCG13" s="1"/>
      <c r="QCH13" s="1"/>
      <c r="QCI13" s="1"/>
      <c r="QCJ13" s="1"/>
      <c r="QCK13" s="1"/>
      <c r="QCL13" s="1"/>
      <c r="QCM13" s="1"/>
      <c r="QCN13" s="1"/>
      <c r="QCO13" s="1"/>
      <c r="QCP13" s="1"/>
      <c r="QCQ13" s="1"/>
      <c r="QCR13" s="1"/>
      <c r="QCS13" s="1"/>
      <c r="QCT13" s="1"/>
      <c r="QCU13" s="1"/>
      <c r="QCV13" s="1"/>
      <c r="QCW13" s="1"/>
      <c r="QCX13" s="1"/>
      <c r="QCY13" s="1"/>
      <c r="QCZ13" s="1"/>
      <c r="QDA13" s="1"/>
      <c r="QDB13" s="1"/>
      <c r="QDC13" s="1"/>
      <c r="QDD13" s="1"/>
      <c r="QDE13" s="1"/>
      <c r="QDF13" s="1"/>
      <c r="QDG13" s="1"/>
      <c r="QDH13" s="1"/>
      <c r="QDI13" s="1"/>
      <c r="QDJ13" s="1"/>
      <c r="QDK13" s="1"/>
      <c r="QDL13" s="1"/>
      <c r="QDM13" s="1"/>
      <c r="QDN13" s="1"/>
      <c r="QDO13" s="1"/>
      <c r="QDP13" s="1"/>
      <c r="QDQ13" s="1"/>
      <c r="QDR13" s="1"/>
      <c r="QDS13" s="1"/>
      <c r="QDT13" s="1"/>
      <c r="QDU13" s="1"/>
      <c r="QDV13" s="1"/>
      <c r="QDW13" s="1"/>
      <c r="QDX13" s="1"/>
      <c r="QDY13" s="1"/>
      <c r="QDZ13" s="1"/>
      <c r="QEA13" s="1"/>
      <c r="QEB13" s="1"/>
      <c r="QEC13" s="1"/>
      <c r="QED13" s="1"/>
      <c r="QEE13" s="1"/>
      <c r="QEF13" s="1"/>
      <c r="QEG13" s="1"/>
      <c r="QEH13" s="1"/>
      <c r="QEI13" s="1"/>
      <c r="QEJ13" s="1"/>
      <c r="QEK13" s="1"/>
      <c r="QEL13" s="1"/>
      <c r="QEM13" s="1"/>
      <c r="QEN13" s="1"/>
      <c r="QEO13" s="1"/>
      <c r="QEP13" s="1"/>
      <c r="QEQ13" s="1"/>
      <c r="QER13" s="1"/>
      <c r="QES13" s="1"/>
      <c r="QET13" s="1"/>
      <c r="QEU13" s="1"/>
      <c r="QEV13" s="1"/>
      <c r="QEW13" s="1"/>
      <c r="QEX13" s="1"/>
      <c r="QEY13" s="1"/>
      <c r="QEZ13" s="1"/>
      <c r="QFA13" s="1"/>
      <c r="QFB13" s="1"/>
      <c r="QFC13" s="1"/>
      <c r="QFD13" s="1"/>
      <c r="QFE13" s="1"/>
      <c r="QFF13" s="1"/>
      <c r="QFG13" s="1"/>
      <c r="QFH13" s="1"/>
      <c r="QFI13" s="1"/>
      <c r="QFJ13" s="1"/>
      <c r="QFK13" s="1"/>
      <c r="QFL13" s="1"/>
      <c r="QFM13" s="1"/>
      <c r="QFN13" s="1"/>
      <c r="QFO13" s="1"/>
      <c r="QFP13" s="1"/>
      <c r="QFQ13" s="1"/>
      <c r="QFR13" s="1"/>
      <c r="QFS13" s="1"/>
      <c r="QFT13" s="1"/>
      <c r="QFU13" s="1"/>
      <c r="QFV13" s="1"/>
      <c r="QFW13" s="1"/>
      <c r="QFX13" s="1"/>
      <c r="QFY13" s="1"/>
      <c r="QFZ13" s="1"/>
      <c r="QGA13" s="1"/>
      <c r="QGB13" s="1"/>
      <c r="QGC13" s="1"/>
      <c r="QGD13" s="1"/>
      <c r="QGE13" s="1"/>
      <c r="QGF13" s="1"/>
      <c r="QGG13" s="1"/>
      <c r="QGH13" s="1"/>
      <c r="QGI13" s="1"/>
      <c r="QGJ13" s="1"/>
      <c r="QGK13" s="1"/>
      <c r="QGL13" s="1"/>
      <c r="QGM13" s="1"/>
      <c r="QGN13" s="1"/>
      <c r="QGO13" s="1"/>
      <c r="QGP13" s="1"/>
      <c r="QGQ13" s="1"/>
      <c r="QGR13" s="1"/>
      <c r="QGS13" s="1"/>
      <c r="QGT13" s="1"/>
      <c r="QGU13" s="1"/>
      <c r="QGV13" s="1"/>
      <c r="QGW13" s="1"/>
      <c r="QGX13" s="1"/>
      <c r="QGY13" s="1"/>
      <c r="QGZ13" s="1"/>
      <c r="QHA13" s="1"/>
      <c r="QHB13" s="1"/>
      <c r="QHC13" s="1"/>
      <c r="QHD13" s="1"/>
      <c r="QHE13" s="1"/>
      <c r="QHF13" s="1"/>
      <c r="QHG13" s="1"/>
      <c r="QHH13" s="1"/>
      <c r="QHI13" s="1"/>
      <c r="QHJ13" s="1"/>
      <c r="QHK13" s="1"/>
      <c r="QHL13" s="1"/>
      <c r="QHM13" s="1"/>
      <c r="QHN13" s="1"/>
      <c r="QHO13" s="1"/>
      <c r="QHP13" s="1"/>
      <c r="QHQ13" s="1"/>
      <c r="QHR13" s="1"/>
      <c r="QHS13" s="1"/>
      <c r="QHT13" s="1"/>
      <c r="QHU13" s="1"/>
      <c r="QHV13" s="1"/>
      <c r="QHW13" s="1"/>
      <c r="QHX13" s="1"/>
      <c r="QHY13" s="1"/>
      <c r="QHZ13" s="1"/>
      <c r="QIA13" s="1"/>
      <c r="QIB13" s="1"/>
      <c r="QIC13" s="1"/>
      <c r="QID13" s="1"/>
      <c r="QIE13" s="1"/>
      <c r="QIF13" s="1"/>
      <c r="QIG13" s="1"/>
      <c r="QIH13" s="1"/>
      <c r="QII13" s="1"/>
      <c r="QIJ13" s="1"/>
      <c r="QIK13" s="1"/>
      <c r="QIL13" s="1"/>
      <c r="QIM13" s="1"/>
      <c r="QIN13" s="1"/>
      <c r="QIO13" s="1"/>
      <c r="QIP13" s="1"/>
      <c r="QIQ13" s="1"/>
      <c r="QIR13" s="1"/>
      <c r="QIS13" s="1"/>
      <c r="QIT13" s="1"/>
      <c r="QIU13" s="1"/>
      <c r="QIV13" s="1"/>
      <c r="QIW13" s="1"/>
      <c r="QIX13" s="1"/>
      <c r="QIY13" s="1"/>
      <c r="QIZ13" s="1"/>
      <c r="QJA13" s="1"/>
      <c r="QJB13" s="1"/>
      <c r="QJC13" s="1"/>
      <c r="QJD13" s="1"/>
      <c r="QJE13" s="1"/>
      <c r="QJF13" s="1"/>
      <c r="QJG13" s="1"/>
      <c r="QJH13" s="1"/>
      <c r="QJI13" s="1"/>
      <c r="QJJ13" s="1"/>
      <c r="QJK13" s="1"/>
      <c r="QJL13" s="1"/>
      <c r="QJM13" s="1"/>
      <c r="QJN13" s="1"/>
      <c r="QJO13" s="1"/>
      <c r="QJP13" s="1"/>
      <c r="QJQ13" s="1"/>
      <c r="QJR13" s="1"/>
      <c r="QJS13" s="1"/>
      <c r="QJT13" s="1"/>
      <c r="QJU13" s="1"/>
      <c r="QJV13" s="1"/>
      <c r="QJW13" s="1"/>
      <c r="QJX13" s="1"/>
      <c r="QJY13" s="1"/>
      <c r="QJZ13" s="1"/>
      <c r="QKA13" s="1"/>
      <c r="QKB13" s="1"/>
      <c r="QKC13" s="1"/>
      <c r="QKD13" s="1"/>
      <c r="QKE13" s="1"/>
      <c r="QKF13" s="1"/>
      <c r="QKG13" s="1"/>
      <c r="QKH13" s="1"/>
      <c r="QKI13" s="1"/>
      <c r="QKJ13" s="1"/>
      <c r="QKK13" s="1"/>
      <c r="QKL13" s="1"/>
      <c r="QKM13" s="1"/>
      <c r="QKN13" s="1"/>
      <c r="QKO13" s="1"/>
      <c r="QKP13" s="1"/>
      <c r="QKQ13" s="1"/>
      <c r="QKR13" s="1"/>
      <c r="QKS13" s="1"/>
      <c r="QKT13" s="1"/>
      <c r="QKU13" s="1"/>
      <c r="QKV13" s="1"/>
      <c r="QKW13" s="1"/>
      <c r="QKX13" s="1"/>
      <c r="QKY13" s="1"/>
      <c r="QKZ13" s="1"/>
      <c r="QLA13" s="1"/>
      <c r="QLB13" s="1"/>
      <c r="QLC13" s="1"/>
      <c r="QLD13" s="1"/>
      <c r="QLE13" s="1"/>
      <c r="QLF13" s="1"/>
      <c r="QLG13" s="1"/>
      <c r="QLH13" s="1"/>
      <c r="QLI13" s="1"/>
      <c r="QLJ13" s="1"/>
      <c r="QLK13" s="1"/>
      <c r="QLL13" s="1"/>
      <c r="QLM13" s="1"/>
      <c r="QLN13" s="1"/>
      <c r="QLO13" s="1"/>
      <c r="QLP13" s="1"/>
      <c r="QLQ13" s="1"/>
      <c r="QLR13" s="1"/>
      <c r="QLS13" s="1"/>
      <c r="QLT13" s="1"/>
      <c r="QLU13" s="1"/>
      <c r="QLV13" s="1"/>
      <c r="QLW13" s="1"/>
      <c r="QLX13" s="1"/>
      <c r="QLY13" s="1"/>
      <c r="QLZ13" s="1"/>
      <c r="QMA13" s="1"/>
      <c r="QMB13" s="1"/>
      <c r="QMC13" s="1"/>
      <c r="QMD13" s="1"/>
      <c r="QME13" s="1"/>
      <c r="QMF13" s="1"/>
      <c r="QMG13" s="1"/>
      <c r="QMH13" s="1"/>
      <c r="QMI13" s="1"/>
      <c r="QMJ13" s="1"/>
      <c r="QMK13" s="1"/>
      <c r="QML13" s="1"/>
      <c r="QMM13" s="1"/>
      <c r="QMN13" s="1"/>
      <c r="QMO13" s="1"/>
      <c r="QMP13" s="1"/>
      <c r="QMQ13" s="1"/>
      <c r="QMR13" s="1"/>
      <c r="QMS13" s="1"/>
      <c r="QMT13" s="1"/>
      <c r="QMU13" s="1"/>
      <c r="QMV13" s="1"/>
      <c r="QMW13" s="1"/>
      <c r="QMX13" s="1"/>
      <c r="QMY13" s="1"/>
      <c r="QMZ13" s="1"/>
      <c r="QNA13" s="1"/>
      <c r="QNB13" s="1"/>
      <c r="QNC13" s="1"/>
      <c r="QND13" s="1"/>
      <c r="QNE13" s="1"/>
      <c r="QNF13" s="1"/>
      <c r="QNG13" s="1"/>
      <c r="QNH13" s="1"/>
      <c r="QNI13" s="1"/>
      <c r="QNJ13" s="1"/>
      <c r="QNK13" s="1"/>
      <c r="QNL13" s="1"/>
      <c r="QNM13" s="1"/>
      <c r="QNN13" s="1"/>
      <c r="QNO13" s="1"/>
      <c r="QNP13" s="1"/>
      <c r="QNQ13" s="1"/>
      <c r="QNR13" s="1"/>
      <c r="QNS13" s="1"/>
      <c r="QNT13" s="1"/>
      <c r="QNU13" s="1"/>
      <c r="QNV13" s="1"/>
      <c r="QNW13" s="1"/>
      <c r="QNX13" s="1"/>
      <c r="QNY13" s="1"/>
      <c r="QNZ13" s="1"/>
      <c r="QOA13" s="1"/>
      <c r="QOB13" s="1"/>
      <c r="QOC13" s="1"/>
      <c r="QOD13" s="1"/>
      <c r="QOE13" s="1"/>
      <c r="QOF13" s="1"/>
      <c r="QOG13" s="1"/>
      <c r="QOH13" s="1"/>
      <c r="QOI13" s="1"/>
      <c r="QOJ13" s="1"/>
      <c r="QOK13" s="1"/>
      <c r="QOL13" s="1"/>
      <c r="QOM13" s="1"/>
      <c r="QON13" s="1"/>
      <c r="QOO13" s="1"/>
      <c r="QOP13" s="1"/>
      <c r="QOQ13" s="1"/>
      <c r="QOR13" s="1"/>
      <c r="QOS13" s="1"/>
      <c r="QOT13" s="1"/>
      <c r="QOU13" s="1"/>
      <c r="QOV13" s="1"/>
      <c r="QOW13" s="1"/>
      <c r="QOX13" s="1"/>
      <c r="QOY13" s="1"/>
      <c r="QOZ13" s="1"/>
      <c r="QPA13" s="1"/>
      <c r="QPB13" s="1"/>
      <c r="QPC13" s="1"/>
      <c r="QPD13" s="1"/>
      <c r="QPE13" s="1"/>
      <c r="QPF13" s="1"/>
      <c r="QPG13" s="1"/>
      <c r="QPH13" s="1"/>
      <c r="QPI13" s="1"/>
      <c r="QPJ13" s="1"/>
      <c r="QPK13" s="1"/>
      <c r="QPL13" s="1"/>
      <c r="QPM13" s="1"/>
      <c r="QPN13" s="1"/>
      <c r="QPO13" s="1"/>
      <c r="QPP13" s="1"/>
      <c r="QPQ13" s="1"/>
      <c r="QPR13" s="1"/>
      <c r="QPS13" s="1"/>
      <c r="QPT13" s="1"/>
      <c r="QPU13" s="1"/>
      <c r="QPV13" s="1"/>
      <c r="QPW13" s="1"/>
      <c r="QPX13" s="1"/>
      <c r="QPY13" s="1"/>
      <c r="QPZ13" s="1"/>
      <c r="QQA13" s="1"/>
      <c r="QQB13" s="1"/>
      <c r="QQC13" s="1"/>
      <c r="QQD13" s="1"/>
      <c r="QQE13" s="1"/>
      <c r="QQF13" s="1"/>
      <c r="QQG13" s="1"/>
      <c r="QQH13" s="1"/>
      <c r="QQI13" s="1"/>
      <c r="QQJ13" s="1"/>
      <c r="QQK13" s="1"/>
      <c r="QQL13" s="1"/>
      <c r="QQM13" s="1"/>
      <c r="QQN13" s="1"/>
      <c r="QQO13" s="1"/>
      <c r="QQP13" s="1"/>
      <c r="QQQ13" s="1"/>
      <c r="QQR13" s="1"/>
      <c r="QQS13" s="1"/>
      <c r="QQT13" s="1"/>
      <c r="QQU13" s="1"/>
      <c r="QQV13" s="1"/>
      <c r="QQW13" s="1"/>
      <c r="QQX13" s="1"/>
      <c r="QQY13" s="1"/>
      <c r="QQZ13" s="1"/>
      <c r="QRA13" s="1"/>
      <c r="QRB13" s="1"/>
      <c r="QRC13" s="1"/>
      <c r="QRD13" s="1"/>
      <c r="QRE13" s="1"/>
      <c r="QRF13" s="1"/>
      <c r="QRG13" s="1"/>
      <c r="QRH13" s="1"/>
      <c r="QRI13" s="1"/>
      <c r="QRJ13" s="1"/>
      <c r="QRK13" s="1"/>
      <c r="QRL13" s="1"/>
      <c r="QRM13" s="1"/>
      <c r="QRN13" s="1"/>
      <c r="QRO13" s="1"/>
      <c r="QRP13" s="1"/>
      <c r="QRQ13" s="1"/>
      <c r="QRR13" s="1"/>
      <c r="QRS13" s="1"/>
      <c r="QRT13" s="1"/>
      <c r="QRU13" s="1"/>
      <c r="QRV13" s="1"/>
      <c r="QRW13" s="1"/>
      <c r="QRX13" s="1"/>
      <c r="QRY13" s="1"/>
      <c r="QRZ13" s="1"/>
      <c r="QSA13" s="1"/>
      <c r="QSB13" s="1"/>
      <c r="QSC13" s="1"/>
      <c r="QSD13" s="1"/>
      <c r="QSE13" s="1"/>
      <c r="QSF13" s="1"/>
      <c r="QSG13" s="1"/>
      <c r="QSH13" s="1"/>
      <c r="QSI13" s="1"/>
      <c r="QSJ13" s="1"/>
      <c r="QSK13" s="1"/>
      <c r="QSL13" s="1"/>
      <c r="QSM13" s="1"/>
      <c r="QSN13" s="1"/>
      <c r="QSO13" s="1"/>
      <c r="QSP13" s="1"/>
      <c r="QSQ13" s="1"/>
      <c r="QSR13" s="1"/>
      <c r="QSS13" s="1"/>
      <c r="QST13" s="1"/>
      <c r="QSU13" s="1"/>
      <c r="QSV13" s="1"/>
      <c r="QSW13" s="1"/>
      <c r="QSX13" s="1"/>
      <c r="QSY13" s="1"/>
      <c r="QSZ13" s="1"/>
      <c r="QTA13" s="1"/>
      <c r="QTB13" s="1"/>
      <c r="QTC13" s="1"/>
      <c r="QTD13" s="1"/>
      <c r="QTE13" s="1"/>
      <c r="QTF13" s="1"/>
      <c r="QTG13" s="1"/>
      <c r="QTH13" s="1"/>
      <c r="QTI13" s="1"/>
      <c r="QTJ13" s="1"/>
      <c r="QTK13" s="1"/>
      <c r="QTL13" s="1"/>
      <c r="QTM13" s="1"/>
      <c r="QTN13" s="1"/>
      <c r="QTO13" s="1"/>
      <c r="QTP13" s="1"/>
      <c r="QTQ13" s="1"/>
      <c r="QTR13" s="1"/>
      <c r="QTS13" s="1"/>
      <c r="QTT13" s="1"/>
      <c r="QTU13" s="1"/>
      <c r="QTV13" s="1"/>
      <c r="QTW13" s="1"/>
      <c r="QTX13" s="1"/>
      <c r="QTY13" s="1"/>
      <c r="QTZ13" s="1"/>
      <c r="QUA13" s="1"/>
      <c r="QUB13" s="1"/>
      <c r="QUC13" s="1"/>
      <c r="QUD13" s="1"/>
      <c r="QUE13" s="1"/>
      <c r="QUF13" s="1"/>
      <c r="QUG13" s="1"/>
      <c r="QUH13" s="1"/>
      <c r="QUI13" s="1"/>
      <c r="QUJ13" s="1"/>
      <c r="QUK13" s="1"/>
      <c r="QUL13" s="1"/>
      <c r="QUM13" s="1"/>
      <c r="QUN13" s="1"/>
      <c r="QUO13" s="1"/>
      <c r="QUP13" s="1"/>
      <c r="QUQ13" s="1"/>
      <c r="QUR13" s="1"/>
      <c r="QUS13" s="1"/>
      <c r="QUT13" s="1"/>
      <c r="QUU13" s="1"/>
      <c r="QUV13" s="1"/>
      <c r="QUW13" s="1"/>
      <c r="QUX13" s="1"/>
      <c r="QUY13" s="1"/>
      <c r="QUZ13" s="1"/>
      <c r="QVA13" s="1"/>
      <c r="QVB13" s="1"/>
      <c r="QVC13" s="1"/>
      <c r="QVD13" s="1"/>
      <c r="QVE13" s="1"/>
      <c r="QVF13" s="1"/>
      <c r="QVG13" s="1"/>
      <c r="QVH13" s="1"/>
      <c r="QVI13" s="1"/>
      <c r="QVJ13" s="1"/>
      <c r="QVK13" s="1"/>
      <c r="QVL13" s="1"/>
      <c r="QVM13" s="1"/>
      <c r="QVN13" s="1"/>
      <c r="QVO13" s="1"/>
      <c r="QVP13" s="1"/>
      <c r="QVQ13" s="1"/>
      <c r="QVR13" s="1"/>
      <c r="QVS13" s="1"/>
      <c r="QVT13" s="1"/>
      <c r="QVU13" s="1"/>
      <c r="QVV13" s="1"/>
      <c r="QVW13" s="1"/>
      <c r="QVX13" s="1"/>
      <c r="QVY13" s="1"/>
      <c r="QVZ13" s="1"/>
      <c r="QWA13" s="1"/>
      <c r="QWB13" s="1"/>
      <c r="QWC13" s="1"/>
      <c r="QWD13" s="1"/>
      <c r="QWE13" s="1"/>
      <c r="QWF13" s="1"/>
      <c r="QWG13" s="1"/>
      <c r="QWH13" s="1"/>
      <c r="QWI13" s="1"/>
      <c r="QWJ13" s="1"/>
      <c r="QWK13" s="1"/>
      <c r="QWL13" s="1"/>
      <c r="QWM13" s="1"/>
      <c r="QWN13" s="1"/>
      <c r="QWO13" s="1"/>
      <c r="QWP13" s="1"/>
      <c r="QWQ13" s="1"/>
      <c r="QWR13" s="1"/>
      <c r="QWS13" s="1"/>
      <c r="QWT13" s="1"/>
      <c r="QWU13" s="1"/>
      <c r="QWV13" s="1"/>
      <c r="QWW13" s="1"/>
      <c r="QWX13" s="1"/>
      <c r="QWY13" s="1"/>
      <c r="QWZ13" s="1"/>
      <c r="QXA13" s="1"/>
      <c r="QXB13" s="1"/>
      <c r="QXC13" s="1"/>
      <c r="QXD13" s="1"/>
      <c r="QXE13" s="1"/>
      <c r="QXF13" s="1"/>
      <c r="QXG13" s="1"/>
      <c r="QXH13" s="1"/>
      <c r="QXI13" s="1"/>
      <c r="QXJ13" s="1"/>
      <c r="QXK13" s="1"/>
      <c r="QXL13" s="1"/>
      <c r="QXM13" s="1"/>
      <c r="QXN13" s="1"/>
      <c r="QXO13" s="1"/>
      <c r="QXP13" s="1"/>
      <c r="QXQ13" s="1"/>
      <c r="QXR13" s="1"/>
      <c r="QXS13" s="1"/>
      <c r="QXT13" s="1"/>
      <c r="QXU13" s="1"/>
      <c r="QXV13" s="1"/>
      <c r="QXW13" s="1"/>
      <c r="QXX13" s="1"/>
      <c r="QXY13" s="1"/>
      <c r="QXZ13" s="1"/>
      <c r="QYA13" s="1"/>
      <c r="QYB13" s="1"/>
      <c r="QYC13" s="1"/>
      <c r="QYD13" s="1"/>
      <c r="QYE13" s="1"/>
      <c r="QYF13" s="1"/>
      <c r="QYG13" s="1"/>
      <c r="QYH13" s="1"/>
      <c r="QYI13" s="1"/>
      <c r="QYJ13" s="1"/>
      <c r="QYK13" s="1"/>
      <c r="QYL13" s="1"/>
      <c r="QYM13" s="1"/>
      <c r="QYN13" s="1"/>
      <c r="QYO13" s="1"/>
      <c r="QYP13" s="1"/>
      <c r="QYQ13" s="1"/>
      <c r="QYR13" s="1"/>
      <c r="QYS13" s="1"/>
      <c r="QYT13" s="1"/>
      <c r="QYU13" s="1"/>
      <c r="QYV13" s="1"/>
      <c r="QYW13" s="1"/>
      <c r="QYX13" s="1"/>
      <c r="QYY13" s="1"/>
      <c r="QYZ13" s="1"/>
      <c r="QZA13" s="1"/>
      <c r="QZB13" s="1"/>
      <c r="QZC13" s="1"/>
      <c r="QZD13" s="1"/>
      <c r="QZE13" s="1"/>
      <c r="QZF13" s="1"/>
      <c r="QZG13" s="1"/>
      <c r="QZH13" s="1"/>
      <c r="QZI13" s="1"/>
      <c r="QZJ13" s="1"/>
      <c r="QZK13" s="1"/>
      <c r="QZL13" s="1"/>
      <c r="QZM13" s="1"/>
      <c r="QZN13" s="1"/>
      <c r="QZO13" s="1"/>
      <c r="QZP13" s="1"/>
      <c r="QZQ13" s="1"/>
      <c r="QZR13" s="1"/>
      <c r="QZS13" s="1"/>
      <c r="QZT13" s="1"/>
      <c r="QZU13" s="1"/>
      <c r="QZV13" s="1"/>
      <c r="QZW13" s="1"/>
      <c r="QZX13" s="1"/>
      <c r="QZY13" s="1"/>
      <c r="QZZ13" s="1"/>
      <c r="RAA13" s="1"/>
      <c r="RAB13" s="1"/>
      <c r="RAC13" s="1"/>
      <c r="RAD13" s="1"/>
      <c r="RAE13" s="1"/>
      <c r="RAF13" s="1"/>
      <c r="RAG13" s="1"/>
      <c r="RAH13" s="1"/>
      <c r="RAI13" s="1"/>
      <c r="RAJ13" s="1"/>
      <c r="RAK13" s="1"/>
      <c r="RAL13" s="1"/>
      <c r="RAM13" s="1"/>
      <c r="RAN13" s="1"/>
      <c r="RAO13" s="1"/>
      <c r="RAP13" s="1"/>
      <c r="RAQ13" s="1"/>
      <c r="RAR13" s="1"/>
      <c r="RAS13" s="1"/>
      <c r="RAT13" s="1"/>
      <c r="RAU13" s="1"/>
      <c r="RAV13" s="1"/>
      <c r="RAW13" s="1"/>
      <c r="RAX13" s="1"/>
      <c r="RAY13" s="1"/>
      <c r="RAZ13" s="1"/>
      <c r="RBA13" s="1"/>
      <c r="RBB13" s="1"/>
      <c r="RBC13" s="1"/>
      <c r="RBD13" s="1"/>
      <c r="RBE13" s="1"/>
      <c r="RBF13" s="1"/>
      <c r="RBG13" s="1"/>
      <c r="RBH13" s="1"/>
      <c r="RBI13" s="1"/>
      <c r="RBJ13" s="1"/>
      <c r="RBK13" s="1"/>
      <c r="RBL13" s="1"/>
      <c r="RBM13" s="1"/>
      <c r="RBN13" s="1"/>
      <c r="RBO13" s="1"/>
      <c r="RBP13" s="1"/>
      <c r="RBQ13" s="1"/>
      <c r="RBR13" s="1"/>
      <c r="RBS13" s="1"/>
      <c r="RBT13" s="1"/>
      <c r="RBU13" s="1"/>
      <c r="RBV13" s="1"/>
      <c r="RBW13" s="1"/>
      <c r="RBX13" s="1"/>
      <c r="RBY13" s="1"/>
      <c r="RBZ13" s="1"/>
      <c r="RCA13" s="1"/>
      <c r="RCB13" s="1"/>
      <c r="RCC13" s="1"/>
      <c r="RCD13" s="1"/>
      <c r="RCE13" s="1"/>
      <c r="RCF13" s="1"/>
      <c r="RCG13" s="1"/>
      <c r="RCH13" s="1"/>
      <c r="RCI13" s="1"/>
      <c r="RCJ13" s="1"/>
      <c r="RCK13" s="1"/>
      <c r="RCL13" s="1"/>
      <c r="RCM13" s="1"/>
      <c r="RCN13" s="1"/>
      <c r="RCO13" s="1"/>
      <c r="RCP13" s="1"/>
      <c r="RCQ13" s="1"/>
      <c r="RCR13" s="1"/>
      <c r="RCS13" s="1"/>
      <c r="RCT13" s="1"/>
      <c r="RCU13" s="1"/>
      <c r="RCV13" s="1"/>
      <c r="RCW13" s="1"/>
      <c r="RCX13" s="1"/>
      <c r="RCY13" s="1"/>
      <c r="RCZ13" s="1"/>
      <c r="RDA13" s="1"/>
      <c r="RDB13" s="1"/>
      <c r="RDC13" s="1"/>
      <c r="RDD13" s="1"/>
      <c r="RDE13" s="1"/>
      <c r="RDF13" s="1"/>
      <c r="RDG13" s="1"/>
      <c r="RDH13" s="1"/>
      <c r="RDI13" s="1"/>
      <c r="RDJ13" s="1"/>
      <c r="RDK13" s="1"/>
      <c r="RDL13" s="1"/>
      <c r="RDM13" s="1"/>
      <c r="RDN13" s="1"/>
      <c r="RDO13" s="1"/>
      <c r="RDP13" s="1"/>
      <c r="RDQ13" s="1"/>
      <c r="RDR13" s="1"/>
      <c r="RDS13" s="1"/>
      <c r="RDT13" s="1"/>
      <c r="RDU13" s="1"/>
      <c r="RDV13" s="1"/>
      <c r="RDW13" s="1"/>
      <c r="RDX13" s="1"/>
      <c r="RDY13" s="1"/>
      <c r="RDZ13" s="1"/>
      <c r="REA13" s="1"/>
      <c r="REB13" s="1"/>
      <c r="REC13" s="1"/>
      <c r="RED13" s="1"/>
      <c r="REE13" s="1"/>
      <c r="REF13" s="1"/>
      <c r="REG13" s="1"/>
      <c r="REH13" s="1"/>
      <c r="REI13" s="1"/>
      <c r="REJ13" s="1"/>
      <c r="REK13" s="1"/>
      <c r="REL13" s="1"/>
      <c r="REM13" s="1"/>
      <c r="REN13" s="1"/>
      <c r="REO13" s="1"/>
      <c r="REP13" s="1"/>
      <c r="REQ13" s="1"/>
      <c r="RER13" s="1"/>
      <c r="RES13" s="1"/>
      <c r="RET13" s="1"/>
      <c r="REU13" s="1"/>
      <c r="REV13" s="1"/>
      <c r="REW13" s="1"/>
      <c r="REX13" s="1"/>
      <c r="REY13" s="1"/>
      <c r="REZ13" s="1"/>
      <c r="RFA13" s="1"/>
      <c r="RFB13" s="1"/>
      <c r="RFC13" s="1"/>
      <c r="RFD13" s="1"/>
      <c r="RFE13" s="1"/>
      <c r="RFF13" s="1"/>
      <c r="RFG13" s="1"/>
      <c r="RFH13" s="1"/>
      <c r="RFI13" s="1"/>
      <c r="RFJ13" s="1"/>
      <c r="RFK13" s="1"/>
      <c r="RFL13" s="1"/>
      <c r="RFM13" s="1"/>
      <c r="RFN13" s="1"/>
      <c r="RFO13" s="1"/>
      <c r="RFP13" s="1"/>
      <c r="RFQ13" s="1"/>
      <c r="RFR13" s="1"/>
      <c r="RFS13" s="1"/>
      <c r="RFT13" s="1"/>
      <c r="RFU13" s="1"/>
      <c r="RFV13" s="1"/>
      <c r="RFW13" s="1"/>
      <c r="RFX13" s="1"/>
      <c r="RFY13" s="1"/>
      <c r="RFZ13" s="1"/>
      <c r="RGA13" s="1"/>
      <c r="RGB13" s="1"/>
      <c r="RGC13" s="1"/>
      <c r="RGD13" s="1"/>
      <c r="RGE13" s="1"/>
      <c r="RGF13" s="1"/>
      <c r="RGG13" s="1"/>
      <c r="RGH13" s="1"/>
      <c r="RGI13" s="1"/>
      <c r="RGJ13" s="1"/>
      <c r="RGK13" s="1"/>
      <c r="RGL13" s="1"/>
      <c r="RGM13" s="1"/>
      <c r="RGN13" s="1"/>
      <c r="RGO13" s="1"/>
      <c r="RGP13" s="1"/>
      <c r="RGQ13" s="1"/>
      <c r="RGR13" s="1"/>
      <c r="RGS13" s="1"/>
      <c r="RGT13" s="1"/>
      <c r="RGU13" s="1"/>
      <c r="RGV13" s="1"/>
      <c r="RGW13" s="1"/>
      <c r="RGX13" s="1"/>
      <c r="RGY13" s="1"/>
      <c r="RGZ13" s="1"/>
      <c r="RHA13" s="1"/>
      <c r="RHB13" s="1"/>
      <c r="RHC13" s="1"/>
      <c r="RHD13" s="1"/>
      <c r="RHE13" s="1"/>
      <c r="RHF13" s="1"/>
      <c r="RHG13" s="1"/>
      <c r="RHH13" s="1"/>
      <c r="RHI13" s="1"/>
      <c r="RHJ13" s="1"/>
      <c r="RHK13" s="1"/>
      <c r="RHL13" s="1"/>
      <c r="RHM13" s="1"/>
      <c r="RHN13" s="1"/>
      <c r="RHO13" s="1"/>
      <c r="RHP13" s="1"/>
      <c r="RHQ13" s="1"/>
      <c r="RHR13" s="1"/>
      <c r="RHS13" s="1"/>
      <c r="RHT13" s="1"/>
      <c r="RHU13" s="1"/>
      <c r="RHV13" s="1"/>
      <c r="RHW13" s="1"/>
      <c r="RHX13" s="1"/>
      <c r="RHY13" s="1"/>
      <c r="RHZ13" s="1"/>
      <c r="RIA13" s="1"/>
      <c r="RIB13" s="1"/>
      <c r="RIC13" s="1"/>
      <c r="RID13" s="1"/>
      <c r="RIE13" s="1"/>
      <c r="RIF13" s="1"/>
      <c r="RIG13" s="1"/>
      <c r="RIH13" s="1"/>
      <c r="RII13" s="1"/>
      <c r="RIJ13" s="1"/>
      <c r="RIK13" s="1"/>
      <c r="RIL13" s="1"/>
      <c r="RIM13" s="1"/>
      <c r="RIN13" s="1"/>
      <c r="RIO13" s="1"/>
      <c r="RIP13" s="1"/>
      <c r="RIQ13" s="1"/>
      <c r="RIR13" s="1"/>
      <c r="RIS13" s="1"/>
      <c r="RIT13" s="1"/>
      <c r="RIU13" s="1"/>
      <c r="RIV13" s="1"/>
      <c r="RIW13" s="1"/>
      <c r="RIX13" s="1"/>
      <c r="RIY13" s="1"/>
      <c r="RIZ13" s="1"/>
      <c r="RJA13" s="1"/>
      <c r="RJB13" s="1"/>
      <c r="RJC13" s="1"/>
      <c r="RJD13" s="1"/>
      <c r="RJE13" s="1"/>
      <c r="RJF13" s="1"/>
      <c r="RJG13" s="1"/>
      <c r="RJH13" s="1"/>
      <c r="RJI13" s="1"/>
      <c r="RJJ13" s="1"/>
      <c r="RJK13" s="1"/>
      <c r="RJL13" s="1"/>
      <c r="RJM13" s="1"/>
      <c r="RJN13" s="1"/>
      <c r="RJO13" s="1"/>
      <c r="RJP13" s="1"/>
      <c r="RJQ13" s="1"/>
      <c r="RJR13" s="1"/>
      <c r="RJS13" s="1"/>
      <c r="RJT13" s="1"/>
      <c r="RJU13" s="1"/>
      <c r="RJV13" s="1"/>
      <c r="RJW13" s="1"/>
      <c r="RJX13" s="1"/>
      <c r="RJY13" s="1"/>
      <c r="RJZ13" s="1"/>
      <c r="RKA13" s="1"/>
      <c r="RKB13" s="1"/>
      <c r="RKC13" s="1"/>
      <c r="RKD13" s="1"/>
      <c r="RKE13" s="1"/>
      <c r="RKF13" s="1"/>
      <c r="RKG13" s="1"/>
      <c r="RKH13" s="1"/>
      <c r="RKI13" s="1"/>
      <c r="RKJ13" s="1"/>
      <c r="RKK13" s="1"/>
      <c r="RKL13" s="1"/>
      <c r="RKM13" s="1"/>
      <c r="RKN13" s="1"/>
      <c r="RKO13" s="1"/>
      <c r="RKP13" s="1"/>
      <c r="RKQ13" s="1"/>
      <c r="RKR13" s="1"/>
      <c r="RKS13" s="1"/>
      <c r="RKT13" s="1"/>
      <c r="RKU13" s="1"/>
      <c r="RKV13" s="1"/>
      <c r="RKW13" s="1"/>
      <c r="RKX13" s="1"/>
      <c r="RKY13" s="1"/>
      <c r="RKZ13" s="1"/>
      <c r="RLA13" s="1"/>
      <c r="RLB13" s="1"/>
      <c r="RLC13" s="1"/>
      <c r="RLD13" s="1"/>
      <c r="RLE13" s="1"/>
      <c r="RLF13" s="1"/>
      <c r="RLG13" s="1"/>
      <c r="RLH13" s="1"/>
      <c r="RLI13" s="1"/>
      <c r="RLJ13" s="1"/>
      <c r="RLK13" s="1"/>
      <c r="RLL13" s="1"/>
      <c r="RLM13" s="1"/>
      <c r="RLN13" s="1"/>
      <c r="RLO13" s="1"/>
      <c r="RLP13" s="1"/>
      <c r="RLQ13" s="1"/>
      <c r="RLR13" s="1"/>
      <c r="RLS13" s="1"/>
      <c r="RLT13" s="1"/>
      <c r="RLU13" s="1"/>
      <c r="RLV13" s="1"/>
      <c r="RLW13" s="1"/>
      <c r="RLX13" s="1"/>
      <c r="RLY13" s="1"/>
      <c r="RLZ13" s="1"/>
      <c r="RMA13" s="1"/>
      <c r="RMB13" s="1"/>
      <c r="RMC13" s="1"/>
      <c r="RMD13" s="1"/>
      <c r="RME13" s="1"/>
      <c r="RMF13" s="1"/>
      <c r="RMG13" s="1"/>
      <c r="RMH13" s="1"/>
      <c r="RMI13" s="1"/>
      <c r="RMJ13" s="1"/>
      <c r="RMK13" s="1"/>
      <c r="RML13" s="1"/>
      <c r="RMM13" s="1"/>
      <c r="RMN13" s="1"/>
      <c r="RMO13" s="1"/>
      <c r="RMP13" s="1"/>
      <c r="RMQ13" s="1"/>
      <c r="RMR13" s="1"/>
      <c r="RMS13" s="1"/>
      <c r="RMT13" s="1"/>
      <c r="RMU13" s="1"/>
      <c r="RMV13" s="1"/>
      <c r="RMW13" s="1"/>
      <c r="RMX13" s="1"/>
      <c r="RMY13" s="1"/>
      <c r="RMZ13" s="1"/>
      <c r="RNA13" s="1"/>
      <c r="RNB13" s="1"/>
      <c r="RNC13" s="1"/>
      <c r="RND13" s="1"/>
      <c r="RNE13" s="1"/>
      <c r="RNF13" s="1"/>
      <c r="RNG13" s="1"/>
      <c r="RNH13" s="1"/>
      <c r="RNI13" s="1"/>
      <c r="RNJ13" s="1"/>
      <c r="RNK13" s="1"/>
      <c r="RNL13" s="1"/>
      <c r="RNM13" s="1"/>
      <c r="RNN13" s="1"/>
      <c r="RNO13" s="1"/>
      <c r="RNP13" s="1"/>
      <c r="RNQ13" s="1"/>
      <c r="RNR13" s="1"/>
      <c r="RNS13" s="1"/>
      <c r="RNT13" s="1"/>
      <c r="RNU13" s="1"/>
      <c r="RNV13" s="1"/>
      <c r="RNW13" s="1"/>
      <c r="RNX13" s="1"/>
      <c r="RNY13" s="1"/>
      <c r="RNZ13" s="1"/>
      <c r="ROA13" s="1"/>
      <c r="ROB13" s="1"/>
      <c r="ROC13" s="1"/>
      <c r="ROD13" s="1"/>
      <c r="ROE13" s="1"/>
      <c r="ROF13" s="1"/>
      <c r="ROG13" s="1"/>
      <c r="ROH13" s="1"/>
      <c r="ROI13" s="1"/>
      <c r="ROJ13" s="1"/>
      <c r="ROK13" s="1"/>
      <c r="ROL13" s="1"/>
      <c r="ROM13" s="1"/>
      <c r="RON13" s="1"/>
      <c r="ROO13" s="1"/>
      <c r="ROP13" s="1"/>
      <c r="ROQ13" s="1"/>
      <c r="ROR13" s="1"/>
      <c r="ROS13" s="1"/>
      <c r="ROT13" s="1"/>
      <c r="ROU13" s="1"/>
      <c r="ROV13" s="1"/>
      <c r="ROW13" s="1"/>
      <c r="ROX13" s="1"/>
      <c r="ROY13" s="1"/>
      <c r="ROZ13" s="1"/>
      <c r="RPA13" s="1"/>
      <c r="RPB13" s="1"/>
      <c r="RPC13" s="1"/>
      <c r="RPD13" s="1"/>
      <c r="RPE13" s="1"/>
      <c r="RPF13" s="1"/>
      <c r="RPG13" s="1"/>
      <c r="RPH13" s="1"/>
      <c r="RPI13" s="1"/>
      <c r="RPJ13" s="1"/>
      <c r="RPK13" s="1"/>
      <c r="RPL13" s="1"/>
      <c r="RPM13" s="1"/>
      <c r="RPN13" s="1"/>
      <c r="RPO13" s="1"/>
      <c r="RPP13" s="1"/>
      <c r="RPQ13" s="1"/>
      <c r="RPR13" s="1"/>
      <c r="RPS13" s="1"/>
      <c r="RPT13" s="1"/>
      <c r="RPU13" s="1"/>
      <c r="RPV13" s="1"/>
      <c r="RPW13" s="1"/>
      <c r="RPX13" s="1"/>
      <c r="RPY13" s="1"/>
      <c r="RPZ13" s="1"/>
      <c r="RQA13" s="1"/>
      <c r="RQB13" s="1"/>
      <c r="RQC13" s="1"/>
      <c r="RQD13" s="1"/>
      <c r="RQE13" s="1"/>
      <c r="RQF13" s="1"/>
      <c r="RQG13" s="1"/>
      <c r="RQH13" s="1"/>
      <c r="RQI13" s="1"/>
      <c r="RQJ13" s="1"/>
      <c r="RQK13" s="1"/>
      <c r="RQL13" s="1"/>
      <c r="RQM13" s="1"/>
      <c r="RQN13" s="1"/>
      <c r="RQO13" s="1"/>
      <c r="RQP13" s="1"/>
      <c r="RQQ13" s="1"/>
      <c r="RQR13" s="1"/>
      <c r="RQS13" s="1"/>
      <c r="RQT13" s="1"/>
      <c r="RQU13" s="1"/>
      <c r="RQV13" s="1"/>
      <c r="RQW13" s="1"/>
      <c r="RQX13" s="1"/>
      <c r="RQY13" s="1"/>
      <c r="RQZ13" s="1"/>
      <c r="RRA13" s="1"/>
      <c r="RRB13" s="1"/>
      <c r="RRC13" s="1"/>
      <c r="RRD13" s="1"/>
      <c r="RRE13" s="1"/>
      <c r="RRF13" s="1"/>
      <c r="RRG13" s="1"/>
      <c r="RRH13" s="1"/>
      <c r="RRI13" s="1"/>
      <c r="RRJ13" s="1"/>
      <c r="RRK13" s="1"/>
      <c r="RRL13" s="1"/>
      <c r="RRM13" s="1"/>
      <c r="RRN13" s="1"/>
      <c r="RRO13" s="1"/>
      <c r="RRP13" s="1"/>
      <c r="RRQ13" s="1"/>
      <c r="RRR13" s="1"/>
      <c r="RRS13" s="1"/>
      <c r="RRT13" s="1"/>
      <c r="RRU13" s="1"/>
      <c r="RRV13" s="1"/>
      <c r="RRW13" s="1"/>
      <c r="RRX13" s="1"/>
      <c r="RRY13" s="1"/>
      <c r="RRZ13" s="1"/>
      <c r="RSA13" s="1"/>
      <c r="RSB13" s="1"/>
      <c r="RSC13" s="1"/>
      <c r="RSD13" s="1"/>
      <c r="RSE13" s="1"/>
      <c r="RSF13" s="1"/>
      <c r="RSG13" s="1"/>
      <c r="RSH13" s="1"/>
      <c r="RSI13" s="1"/>
      <c r="RSJ13" s="1"/>
      <c r="RSK13" s="1"/>
      <c r="RSL13" s="1"/>
      <c r="RSM13" s="1"/>
      <c r="RSN13" s="1"/>
      <c r="RSO13" s="1"/>
      <c r="RSP13" s="1"/>
      <c r="RSQ13" s="1"/>
      <c r="RSR13" s="1"/>
      <c r="RSS13" s="1"/>
      <c r="RST13" s="1"/>
      <c r="RSU13" s="1"/>
      <c r="RSV13" s="1"/>
      <c r="RSW13" s="1"/>
      <c r="RSX13" s="1"/>
      <c r="RSY13" s="1"/>
      <c r="RSZ13" s="1"/>
      <c r="RTA13" s="1"/>
      <c r="RTB13" s="1"/>
      <c r="RTC13" s="1"/>
      <c r="RTD13" s="1"/>
      <c r="RTE13" s="1"/>
      <c r="RTF13" s="1"/>
      <c r="RTG13" s="1"/>
      <c r="RTH13" s="1"/>
      <c r="RTI13" s="1"/>
      <c r="RTJ13" s="1"/>
      <c r="RTK13" s="1"/>
      <c r="RTL13" s="1"/>
      <c r="RTM13" s="1"/>
      <c r="RTN13" s="1"/>
      <c r="RTO13" s="1"/>
      <c r="RTP13" s="1"/>
      <c r="RTQ13" s="1"/>
      <c r="RTR13" s="1"/>
      <c r="RTS13" s="1"/>
      <c r="RTT13" s="1"/>
      <c r="RTU13" s="1"/>
      <c r="RTV13" s="1"/>
      <c r="RTW13" s="1"/>
      <c r="RTX13" s="1"/>
      <c r="RTY13" s="1"/>
      <c r="RTZ13" s="1"/>
      <c r="RUA13" s="1"/>
      <c r="RUB13" s="1"/>
      <c r="RUC13" s="1"/>
      <c r="RUD13" s="1"/>
      <c r="RUE13" s="1"/>
      <c r="RUF13" s="1"/>
      <c r="RUG13" s="1"/>
      <c r="RUH13" s="1"/>
      <c r="RUI13" s="1"/>
      <c r="RUJ13" s="1"/>
      <c r="RUK13" s="1"/>
      <c r="RUL13" s="1"/>
      <c r="RUM13" s="1"/>
      <c r="RUN13" s="1"/>
      <c r="RUO13" s="1"/>
      <c r="RUP13" s="1"/>
      <c r="RUQ13" s="1"/>
      <c r="RUR13" s="1"/>
      <c r="RUS13" s="1"/>
      <c r="RUT13" s="1"/>
      <c r="RUU13" s="1"/>
      <c r="RUV13" s="1"/>
      <c r="RUW13" s="1"/>
      <c r="RUX13" s="1"/>
      <c r="RUY13" s="1"/>
      <c r="RUZ13" s="1"/>
      <c r="RVA13" s="1"/>
      <c r="RVB13" s="1"/>
      <c r="RVC13" s="1"/>
      <c r="RVD13" s="1"/>
      <c r="RVE13" s="1"/>
      <c r="RVF13" s="1"/>
      <c r="RVG13" s="1"/>
      <c r="RVH13" s="1"/>
      <c r="RVI13" s="1"/>
      <c r="RVJ13" s="1"/>
      <c r="RVK13" s="1"/>
      <c r="RVL13" s="1"/>
      <c r="RVM13" s="1"/>
      <c r="RVN13" s="1"/>
      <c r="RVO13" s="1"/>
      <c r="RVP13" s="1"/>
      <c r="RVQ13" s="1"/>
      <c r="RVR13" s="1"/>
      <c r="RVS13" s="1"/>
      <c r="RVT13" s="1"/>
      <c r="RVU13" s="1"/>
      <c r="RVV13" s="1"/>
      <c r="RVW13" s="1"/>
      <c r="RVX13" s="1"/>
      <c r="RVY13" s="1"/>
      <c r="RVZ13" s="1"/>
      <c r="RWA13" s="1"/>
      <c r="RWB13" s="1"/>
      <c r="RWC13" s="1"/>
      <c r="RWD13" s="1"/>
      <c r="RWE13" s="1"/>
      <c r="RWF13" s="1"/>
      <c r="RWG13" s="1"/>
      <c r="RWH13" s="1"/>
      <c r="RWI13" s="1"/>
      <c r="RWJ13" s="1"/>
      <c r="RWK13" s="1"/>
      <c r="RWL13" s="1"/>
      <c r="RWM13" s="1"/>
      <c r="RWN13" s="1"/>
      <c r="RWO13" s="1"/>
      <c r="RWP13" s="1"/>
      <c r="RWQ13" s="1"/>
      <c r="RWR13" s="1"/>
      <c r="RWS13" s="1"/>
      <c r="RWT13" s="1"/>
      <c r="RWU13" s="1"/>
      <c r="RWV13" s="1"/>
      <c r="RWW13" s="1"/>
      <c r="RWX13" s="1"/>
      <c r="RWY13" s="1"/>
      <c r="RWZ13" s="1"/>
      <c r="RXA13" s="1"/>
      <c r="RXB13" s="1"/>
      <c r="RXC13" s="1"/>
      <c r="RXD13" s="1"/>
      <c r="RXE13" s="1"/>
      <c r="RXF13" s="1"/>
      <c r="RXG13" s="1"/>
      <c r="RXH13" s="1"/>
      <c r="RXI13" s="1"/>
      <c r="RXJ13" s="1"/>
      <c r="RXK13" s="1"/>
      <c r="RXL13" s="1"/>
      <c r="RXM13" s="1"/>
      <c r="RXN13" s="1"/>
      <c r="RXO13" s="1"/>
      <c r="RXP13" s="1"/>
      <c r="RXQ13" s="1"/>
      <c r="RXR13" s="1"/>
      <c r="RXS13" s="1"/>
      <c r="RXT13" s="1"/>
      <c r="RXU13" s="1"/>
      <c r="RXV13" s="1"/>
      <c r="RXW13" s="1"/>
      <c r="RXX13" s="1"/>
      <c r="RXY13" s="1"/>
      <c r="RXZ13" s="1"/>
      <c r="RYA13" s="1"/>
      <c r="RYB13" s="1"/>
      <c r="RYC13" s="1"/>
      <c r="RYD13" s="1"/>
      <c r="RYE13" s="1"/>
      <c r="RYF13" s="1"/>
      <c r="RYG13" s="1"/>
      <c r="RYH13" s="1"/>
      <c r="RYI13" s="1"/>
      <c r="RYJ13" s="1"/>
      <c r="RYK13" s="1"/>
      <c r="RYL13" s="1"/>
      <c r="RYM13" s="1"/>
      <c r="RYN13" s="1"/>
      <c r="RYO13" s="1"/>
      <c r="RYP13" s="1"/>
      <c r="RYQ13" s="1"/>
      <c r="RYR13" s="1"/>
      <c r="RYS13" s="1"/>
      <c r="RYT13" s="1"/>
      <c r="RYU13" s="1"/>
      <c r="RYV13" s="1"/>
      <c r="RYW13" s="1"/>
      <c r="RYX13" s="1"/>
      <c r="RYY13" s="1"/>
      <c r="RYZ13" s="1"/>
      <c r="RZA13" s="1"/>
      <c r="RZB13" s="1"/>
      <c r="RZC13" s="1"/>
      <c r="RZD13" s="1"/>
      <c r="RZE13" s="1"/>
      <c r="RZF13" s="1"/>
      <c r="RZG13" s="1"/>
      <c r="RZH13" s="1"/>
      <c r="RZI13" s="1"/>
      <c r="RZJ13" s="1"/>
      <c r="RZK13" s="1"/>
      <c r="RZL13" s="1"/>
      <c r="RZM13" s="1"/>
      <c r="RZN13" s="1"/>
      <c r="RZO13" s="1"/>
      <c r="RZP13" s="1"/>
      <c r="RZQ13" s="1"/>
      <c r="RZR13" s="1"/>
      <c r="RZS13" s="1"/>
      <c r="RZT13" s="1"/>
      <c r="RZU13" s="1"/>
      <c r="RZV13" s="1"/>
      <c r="RZW13" s="1"/>
      <c r="RZX13" s="1"/>
      <c r="RZY13" s="1"/>
      <c r="RZZ13" s="1"/>
      <c r="SAA13" s="1"/>
      <c r="SAB13" s="1"/>
      <c r="SAC13" s="1"/>
      <c r="SAD13" s="1"/>
      <c r="SAE13" s="1"/>
      <c r="SAF13" s="1"/>
      <c r="SAG13" s="1"/>
      <c r="SAH13" s="1"/>
      <c r="SAI13" s="1"/>
      <c r="SAJ13" s="1"/>
      <c r="SAK13" s="1"/>
      <c r="SAL13" s="1"/>
      <c r="SAM13" s="1"/>
      <c r="SAN13" s="1"/>
      <c r="SAO13" s="1"/>
      <c r="SAP13" s="1"/>
      <c r="SAQ13" s="1"/>
      <c r="SAR13" s="1"/>
      <c r="SAS13" s="1"/>
      <c r="SAT13" s="1"/>
      <c r="SAU13" s="1"/>
      <c r="SAV13" s="1"/>
      <c r="SAW13" s="1"/>
      <c r="SAX13" s="1"/>
      <c r="SAY13" s="1"/>
      <c r="SAZ13" s="1"/>
      <c r="SBA13" s="1"/>
      <c r="SBB13" s="1"/>
      <c r="SBC13" s="1"/>
      <c r="SBD13" s="1"/>
      <c r="SBE13" s="1"/>
      <c r="SBF13" s="1"/>
      <c r="SBG13" s="1"/>
      <c r="SBH13" s="1"/>
      <c r="SBI13" s="1"/>
      <c r="SBJ13" s="1"/>
      <c r="SBK13" s="1"/>
      <c r="SBL13" s="1"/>
      <c r="SBM13" s="1"/>
      <c r="SBN13" s="1"/>
      <c r="SBO13" s="1"/>
      <c r="SBP13" s="1"/>
      <c r="SBQ13" s="1"/>
      <c r="SBR13" s="1"/>
      <c r="SBS13" s="1"/>
      <c r="SBT13" s="1"/>
      <c r="SBU13" s="1"/>
      <c r="SBV13" s="1"/>
      <c r="SBW13" s="1"/>
      <c r="SBX13" s="1"/>
      <c r="SBY13" s="1"/>
      <c r="SBZ13" s="1"/>
      <c r="SCA13" s="1"/>
      <c r="SCB13" s="1"/>
      <c r="SCC13" s="1"/>
      <c r="SCD13" s="1"/>
      <c r="SCE13" s="1"/>
      <c r="SCF13" s="1"/>
      <c r="SCG13" s="1"/>
      <c r="SCH13" s="1"/>
      <c r="SCI13" s="1"/>
      <c r="SCJ13" s="1"/>
      <c r="SCK13" s="1"/>
      <c r="SCL13" s="1"/>
      <c r="SCM13" s="1"/>
      <c r="SCN13" s="1"/>
      <c r="SCO13" s="1"/>
      <c r="SCP13" s="1"/>
      <c r="SCQ13" s="1"/>
      <c r="SCR13" s="1"/>
      <c r="SCS13" s="1"/>
      <c r="SCT13" s="1"/>
      <c r="SCU13" s="1"/>
      <c r="SCV13" s="1"/>
      <c r="SCW13" s="1"/>
      <c r="SCX13" s="1"/>
      <c r="SCY13" s="1"/>
      <c r="SCZ13" s="1"/>
      <c r="SDA13" s="1"/>
      <c r="SDB13" s="1"/>
      <c r="SDC13" s="1"/>
      <c r="SDD13" s="1"/>
      <c r="SDE13" s="1"/>
      <c r="SDF13" s="1"/>
      <c r="SDG13" s="1"/>
      <c r="SDH13" s="1"/>
      <c r="SDI13" s="1"/>
      <c r="SDJ13" s="1"/>
      <c r="SDK13" s="1"/>
      <c r="SDL13" s="1"/>
      <c r="SDM13" s="1"/>
      <c r="SDN13" s="1"/>
      <c r="SDO13" s="1"/>
      <c r="SDP13" s="1"/>
      <c r="SDQ13" s="1"/>
      <c r="SDR13" s="1"/>
      <c r="SDS13" s="1"/>
      <c r="SDT13" s="1"/>
      <c r="SDU13" s="1"/>
      <c r="SDV13" s="1"/>
      <c r="SDW13" s="1"/>
      <c r="SDX13" s="1"/>
      <c r="SDY13" s="1"/>
      <c r="SDZ13" s="1"/>
      <c r="SEA13" s="1"/>
      <c r="SEB13" s="1"/>
      <c r="SEC13" s="1"/>
      <c r="SED13" s="1"/>
      <c r="SEE13" s="1"/>
      <c r="SEF13" s="1"/>
      <c r="SEG13" s="1"/>
      <c r="SEH13" s="1"/>
      <c r="SEI13" s="1"/>
      <c r="SEJ13" s="1"/>
      <c r="SEK13" s="1"/>
      <c r="SEL13" s="1"/>
      <c r="SEM13" s="1"/>
      <c r="SEN13" s="1"/>
      <c r="SEO13" s="1"/>
      <c r="SEP13" s="1"/>
      <c r="SEQ13" s="1"/>
      <c r="SER13" s="1"/>
      <c r="SES13" s="1"/>
      <c r="SET13" s="1"/>
      <c r="SEU13" s="1"/>
      <c r="SEV13" s="1"/>
      <c r="SEW13" s="1"/>
      <c r="SEX13" s="1"/>
      <c r="SEY13" s="1"/>
      <c r="SEZ13" s="1"/>
      <c r="SFA13" s="1"/>
      <c r="SFB13" s="1"/>
      <c r="SFC13" s="1"/>
      <c r="SFD13" s="1"/>
      <c r="SFE13" s="1"/>
      <c r="SFF13" s="1"/>
      <c r="SFG13" s="1"/>
      <c r="SFH13" s="1"/>
      <c r="SFI13" s="1"/>
      <c r="SFJ13" s="1"/>
      <c r="SFK13" s="1"/>
      <c r="SFL13" s="1"/>
      <c r="SFM13" s="1"/>
      <c r="SFN13" s="1"/>
      <c r="SFO13" s="1"/>
      <c r="SFP13" s="1"/>
      <c r="SFQ13" s="1"/>
      <c r="SFR13" s="1"/>
      <c r="SFS13" s="1"/>
      <c r="SFT13" s="1"/>
      <c r="SFU13" s="1"/>
      <c r="SFV13" s="1"/>
      <c r="SFW13" s="1"/>
      <c r="SFX13" s="1"/>
      <c r="SFY13" s="1"/>
      <c r="SFZ13" s="1"/>
      <c r="SGA13" s="1"/>
      <c r="SGB13" s="1"/>
      <c r="SGC13" s="1"/>
      <c r="SGD13" s="1"/>
      <c r="SGE13" s="1"/>
      <c r="SGF13" s="1"/>
      <c r="SGG13" s="1"/>
      <c r="SGH13" s="1"/>
      <c r="SGI13" s="1"/>
      <c r="SGJ13" s="1"/>
      <c r="SGK13" s="1"/>
      <c r="SGL13" s="1"/>
      <c r="SGM13" s="1"/>
      <c r="SGN13" s="1"/>
      <c r="SGO13" s="1"/>
      <c r="SGP13" s="1"/>
      <c r="SGQ13" s="1"/>
      <c r="SGR13" s="1"/>
      <c r="SGS13" s="1"/>
      <c r="SGT13" s="1"/>
      <c r="SGU13" s="1"/>
      <c r="SGV13" s="1"/>
      <c r="SGW13" s="1"/>
      <c r="SGX13" s="1"/>
      <c r="SGY13" s="1"/>
      <c r="SGZ13" s="1"/>
      <c r="SHA13" s="1"/>
      <c r="SHB13" s="1"/>
      <c r="SHC13" s="1"/>
      <c r="SHD13" s="1"/>
      <c r="SHE13" s="1"/>
      <c r="SHF13" s="1"/>
      <c r="SHG13" s="1"/>
      <c r="SHH13" s="1"/>
      <c r="SHI13" s="1"/>
      <c r="SHJ13" s="1"/>
      <c r="SHK13" s="1"/>
      <c r="SHL13" s="1"/>
      <c r="SHM13" s="1"/>
      <c r="SHN13" s="1"/>
      <c r="SHO13" s="1"/>
      <c r="SHP13" s="1"/>
      <c r="SHQ13" s="1"/>
      <c r="SHR13" s="1"/>
      <c r="SHS13" s="1"/>
      <c r="SHT13" s="1"/>
      <c r="SHU13" s="1"/>
      <c r="SHV13" s="1"/>
      <c r="SHW13" s="1"/>
      <c r="SHX13" s="1"/>
      <c r="SHY13" s="1"/>
      <c r="SHZ13" s="1"/>
      <c r="SIA13" s="1"/>
      <c r="SIB13" s="1"/>
      <c r="SIC13" s="1"/>
      <c r="SID13" s="1"/>
      <c r="SIE13" s="1"/>
      <c r="SIF13" s="1"/>
      <c r="SIG13" s="1"/>
      <c r="SIH13" s="1"/>
      <c r="SII13" s="1"/>
      <c r="SIJ13" s="1"/>
      <c r="SIK13" s="1"/>
      <c r="SIL13" s="1"/>
      <c r="SIM13" s="1"/>
      <c r="SIN13" s="1"/>
      <c r="SIO13" s="1"/>
      <c r="SIP13" s="1"/>
      <c r="SIQ13" s="1"/>
      <c r="SIR13" s="1"/>
      <c r="SIS13" s="1"/>
      <c r="SIT13" s="1"/>
      <c r="SIU13" s="1"/>
      <c r="SIV13" s="1"/>
      <c r="SIW13" s="1"/>
      <c r="SIX13" s="1"/>
      <c r="SIY13" s="1"/>
      <c r="SIZ13" s="1"/>
      <c r="SJA13" s="1"/>
      <c r="SJB13" s="1"/>
      <c r="SJC13" s="1"/>
      <c r="SJD13" s="1"/>
      <c r="SJE13" s="1"/>
      <c r="SJF13" s="1"/>
      <c r="SJG13" s="1"/>
      <c r="SJH13" s="1"/>
      <c r="SJI13" s="1"/>
      <c r="SJJ13" s="1"/>
      <c r="SJK13" s="1"/>
      <c r="SJL13" s="1"/>
      <c r="SJM13" s="1"/>
      <c r="SJN13" s="1"/>
      <c r="SJO13" s="1"/>
      <c r="SJP13" s="1"/>
      <c r="SJQ13" s="1"/>
      <c r="SJR13" s="1"/>
      <c r="SJS13" s="1"/>
      <c r="SJT13" s="1"/>
      <c r="SJU13" s="1"/>
      <c r="SJV13" s="1"/>
      <c r="SJW13" s="1"/>
      <c r="SJX13" s="1"/>
      <c r="SJY13" s="1"/>
      <c r="SJZ13" s="1"/>
      <c r="SKA13" s="1"/>
      <c r="SKB13" s="1"/>
      <c r="SKC13" s="1"/>
      <c r="SKD13" s="1"/>
      <c r="SKE13" s="1"/>
      <c r="SKF13" s="1"/>
      <c r="SKG13" s="1"/>
      <c r="SKH13" s="1"/>
      <c r="SKI13" s="1"/>
      <c r="SKJ13" s="1"/>
      <c r="SKK13" s="1"/>
      <c r="SKL13" s="1"/>
      <c r="SKM13" s="1"/>
      <c r="SKN13" s="1"/>
      <c r="SKO13" s="1"/>
      <c r="SKP13" s="1"/>
      <c r="SKQ13" s="1"/>
      <c r="SKR13" s="1"/>
      <c r="SKS13" s="1"/>
      <c r="SKT13" s="1"/>
      <c r="SKU13" s="1"/>
      <c r="SKV13" s="1"/>
      <c r="SKW13" s="1"/>
      <c r="SKX13" s="1"/>
      <c r="SKY13" s="1"/>
      <c r="SKZ13" s="1"/>
      <c r="SLA13" s="1"/>
      <c r="SLB13" s="1"/>
      <c r="SLC13" s="1"/>
      <c r="SLD13" s="1"/>
      <c r="SLE13" s="1"/>
      <c r="SLF13" s="1"/>
      <c r="SLG13" s="1"/>
      <c r="SLH13" s="1"/>
      <c r="SLI13" s="1"/>
      <c r="SLJ13" s="1"/>
      <c r="SLK13" s="1"/>
      <c r="SLL13" s="1"/>
      <c r="SLM13" s="1"/>
      <c r="SLN13" s="1"/>
      <c r="SLO13" s="1"/>
      <c r="SLP13" s="1"/>
      <c r="SLQ13" s="1"/>
      <c r="SLR13" s="1"/>
      <c r="SLS13" s="1"/>
      <c r="SLT13" s="1"/>
      <c r="SLU13" s="1"/>
      <c r="SLV13" s="1"/>
      <c r="SLW13" s="1"/>
      <c r="SLX13" s="1"/>
      <c r="SLY13" s="1"/>
      <c r="SLZ13" s="1"/>
      <c r="SMA13" s="1"/>
      <c r="SMB13" s="1"/>
      <c r="SMC13" s="1"/>
      <c r="SMD13" s="1"/>
      <c r="SME13" s="1"/>
      <c r="SMF13" s="1"/>
      <c r="SMG13" s="1"/>
      <c r="SMH13" s="1"/>
      <c r="SMI13" s="1"/>
      <c r="SMJ13" s="1"/>
      <c r="SMK13" s="1"/>
      <c r="SML13" s="1"/>
      <c r="SMM13" s="1"/>
      <c r="SMN13" s="1"/>
      <c r="SMO13" s="1"/>
      <c r="SMP13" s="1"/>
      <c r="SMQ13" s="1"/>
      <c r="SMR13" s="1"/>
      <c r="SMS13" s="1"/>
      <c r="SMT13" s="1"/>
      <c r="SMU13" s="1"/>
      <c r="SMV13" s="1"/>
      <c r="SMW13" s="1"/>
      <c r="SMX13" s="1"/>
      <c r="SMY13" s="1"/>
      <c r="SMZ13" s="1"/>
      <c r="SNA13" s="1"/>
      <c r="SNB13" s="1"/>
      <c r="SNC13" s="1"/>
      <c r="SND13" s="1"/>
      <c r="SNE13" s="1"/>
      <c r="SNF13" s="1"/>
      <c r="SNG13" s="1"/>
      <c r="SNH13" s="1"/>
      <c r="SNI13" s="1"/>
      <c r="SNJ13" s="1"/>
      <c r="SNK13" s="1"/>
      <c r="SNL13" s="1"/>
      <c r="SNM13" s="1"/>
      <c r="SNN13" s="1"/>
      <c r="SNO13" s="1"/>
      <c r="SNP13" s="1"/>
      <c r="SNQ13" s="1"/>
      <c r="SNR13" s="1"/>
      <c r="SNS13" s="1"/>
      <c r="SNT13" s="1"/>
      <c r="SNU13" s="1"/>
      <c r="SNV13" s="1"/>
      <c r="SNW13" s="1"/>
      <c r="SNX13" s="1"/>
      <c r="SNY13" s="1"/>
      <c r="SNZ13" s="1"/>
      <c r="SOA13" s="1"/>
      <c r="SOB13" s="1"/>
      <c r="SOC13" s="1"/>
      <c r="SOD13" s="1"/>
      <c r="SOE13" s="1"/>
      <c r="SOF13" s="1"/>
      <c r="SOG13" s="1"/>
      <c r="SOH13" s="1"/>
      <c r="SOI13" s="1"/>
      <c r="SOJ13" s="1"/>
      <c r="SOK13" s="1"/>
      <c r="SOL13" s="1"/>
      <c r="SOM13" s="1"/>
      <c r="SON13" s="1"/>
      <c r="SOO13" s="1"/>
      <c r="SOP13" s="1"/>
      <c r="SOQ13" s="1"/>
      <c r="SOR13" s="1"/>
      <c r="SOS13" s="1"/>
      <c r="SOT13" s="1"/>
      <c r="SOU13" s="1"/>
      <c r="SOV13" s="1"/>
      <c r="SOW13" s="1"/>
      <c r="SOX13" s="1"/>
      <c r="SOY13" s="1"/>
      <c r="SOZ13" s="1"/>
      <c r="SPA13" s="1"/>
      <c r="SPB13" s="1"/>
      <c r="SPC13" s="1"/>
      <c r="SPD13" s="1"/>
      <c r="SPE13" s="1"/>
      <c r="SPF13" s="1"/>
      <c r="SPG13" s="1"/>
      <c r="SPH13" s="1"/>
      <c r="SPI13" s="1"/>
      <c r="SPJ13" s="1"/>
      <c r="SPK13" s="1"/>
      <c r="SPL13" s="1"/>
      <c r="SPM13" s="1"/>
      <c r="SPN13" s="1"/>
      <c r="SPO13" s="1"/>
      <c r="SPP13" s="1"/>
      <c r="SPQ13" s="1"/>
      <c r="SPR13" s="1"/>
      <c r="SPS13" s="1"/>
      <c r="SPT13" s="1"/>
      <c r="SPU13" s="1"/>
      <c r="SPV13" s="1"/>
      <c r="SPW13" s="1"/>
      <c r="SPX13" s="1"/>
      <c r="SPY13" s="1"/>
      <c r="SPZ13" s="1"/>
      <c r="SQA13" s="1"/>
      <c r="SQB13" s="1"/>
      <c r="SQC13" s="1"/>
      <c r="SQD13" s="1"/>
      <c r="SQE13" s="1"/>
      <c r="SQF13" s="1"/>
      <c r="SQG13" s="1"/>
      <c r="SQH13" s="1"/>
      <c r="SQI13" s="1"/>
      <c r="SQJ13" s="1"/>
      <c r="SQK13" s="1"/>
      <c r="SQL13" s="1"/>
      <c r="SQM13" s="1"/>
      <c r="SQN13" s="1"/>
      <c r="SQO13" s="1"/>
      <c r="SQP13" s="1"/>
      <c r="SQQ13" s="1"/>
      <c r="SQR13" s="1"/>
      <c r="SQS13" s="1"/>
      <c r="SQT13" s="1"/>
      <c r="SQU13" s="1"/>
      <c r="SQV13" s="1"/>
      <c r="SQW13" s="1"/>
      <c r="SQX13" s="1"/>
      <c r="SQY13" s="1"/>
      <c r="SQZ13" s="1"/>
      <c r="SRA13" s="1"/>
      <c r="SRB13" s="1"/>
      <c r="SRC13" s="1"/>
      <c r="SRD13" s="1"/>
      <c r="SRE13" s="1"/>
      <c r="SRF13" s="1"/>
      <c r="SRG13" s="1"/>
      <c r="SRH13" s="1"/>
      <c r="SRI13" s="1"/>
      <c r="SRJ13" s="1"/>
      <c r="SRK13" s="1"/>
      <c r="SRL13" s="1"/>
      <c r="SRM13" s="1"/>
      <c r="SRN13" s="1"/>
      <c r="SRO13" s="1"/>
      <c r="SRP13" s="1"/>
      <c r="SRQ13" s="1"/>
      <c r="SRR13" s="1"/>
      <c r="SRS13" s="1"/>
      <c r="SRT13" s="1"/>
      <c r="SRU13" s="1"/>
      <c r="SRV13" s="1"/>
      <c r="SRW13" s="1"/>
      <c r="SRX13" s="1"/>
      <c r="SRY13" s="1"/>
      <c r="SRZ13" s="1"/>
      <c r="SSA13" s="1"/>
      <c r="SSB13" s="1"/>
      <c r="SSC13" s="1"/>
      <c r="SSD13" s="1"/>
      <c r="SSE13" s="1"/>
      <c r="SSF13" s="1"/>
      <c r="SSG13" s="1"/>
      <c r="SSH13" s="1"/>
      <c r="SSI13" s="1"/>
      <c r="SSJ13" s="1"/>
      <c r="SSK13" s="1"/>
      <c r="SSL13" s="1"/>
      <c r="SSM13" s="1"/>
      <c r="SSN13" s="1"/>
      <c r="SSO13" s="1"/>
      <c r="SSP13" s="1"/>
      <c r="SSQ13" s="1"/>
      <c r="SSR13" s="1"/>
      <c r="SSS13" s="1"/>
      <c r="SST13" s="1"/>
      <c r="SSU13" s="1"/>
      <c r="SSV13" s="1"/>
      <c r="SSW13" s="1"/>
      <c r="SSX13" s="1"/>
      <c r="SSY13" s="1"/>
      <c r="SSZ13" s="1"/>
      <c r="STA13" s="1"/>
      <c r="STB13" s="1"/>
      <c r="STC13" s="1"/>
      <c r="STD13" s="1"/>
      <c r="STE13" s="1"/>
      <c r="STF13" s="1"/>
      <c r="STG13" s="1"/>
      <c r="STH13" s="1"/>
      <c r="STI13" s="1"/>
      <c r="STJ13" s="1"/>
      <c r="STK13" s="1"/>
      <c r="STL13" s="1"/>
      <c r="STM13" s="1"/>
      <c r="STN13" s="1"/>
      <c r="STO13" s="1"/>
      <c r="STP13" s="1"/>
      <c r="STQ13" s="1"/>
      <c r="STR13" s="1"/>
      <c r="STS13" s="1"/>
      <c r="STT13" s="1"/>
      <c r="STU13" s="1"/>
      <c r="STV13" s="1"/>
      <c r="STW13" s="1"/>
      <c r="STX13" s="1"/>
      <c r="STY13" s="1"/>
      <c r="STZ13" s="1"/>
      <c r="SUA13" s="1"/>
      <c r="SUB13" s="1"/>
      <c r="SUC13" s="1"/>
      <c r="SUD13" s="1"/>
      <c r="SUE13" s="1"/>
      <c r="SUF13" s="1"/>
      <c r="SUG13" s="1"/>
      <c r="SUH13" s="1"/>
      <c r="SUI13" s="1"/>
      <c r="SUJ13" s="1"/>
      <c r="SUK13" s="1"/>
      <c r="SUL13" s="1"/>
      <c r="SUM13" s="1"/>
      <c r="SUN13" s="1"/>
      <c r="SUO13" s="1"/>
      <c r="SUP13" s="1"/>
      <c r="SUQ13" s="1"/>
      <c r="SUR13" s="1"/>
      <c r="SUS13" s="1"/>
      <c r="SUT13" s="1"/>
      <c r="SUU13" s="1"/>
      <c r="SUV13" s="1"/>
      <c r="SUW13" s="1"/>
      <c r="SUX13" s="1"/>
      <c r="SUY13" s="1"/>
      <c r="SUZ13" s="1"/>
      <c r="SVA13" s="1"/>
      <c r="SVB13" s="1"/>
      <c r="SVC13" s="1"/>
      <c r="SVD13" s="1"/>
      <c r="SVE13" s="1"/>
      <c r="SVF13" s="1"/>
      <c r="SVG13" s="1"/>
      <c r="SVH13" s="1"/>
      <c r="SVI13" s="1"/>
      <c r="SVJ13" s="1"/>
      <c r="SVK13" s="1"/>
      <c r="SVL13" s="1"/>
      <c r="SVM13" s="1"/>
      <c r="SVN13" s="1"/>
      <c r="SVO13" s="1"/>
      <c r="SVP13" s="1"/>
      <c r="SVQ13" s="1"/>
      <c r="SVR13" s="1"/>
      <c r="SVS13" s="1"/>
      <c r="SVT13" s="1"/>
      <c r="SVU13" s="1"/>
      <c r="SVV13" s="1"/>
      <c r="SVW13" s="1"/>
      <c r="SVX13" s="1"/>
      <c r="SVY13" s="1"/>
      <c r="SVZ13" s="1"/>
      <c r="SWA13" s="1"/>
      <c r="SWB13" s="1"/>
      <c r="SWC13" s="1"/>
      <c r="SWD13" s="1"/>
      <c r="SWE13" s="1"/>
      <c r="SWF13" s="1"/>
      <c r="SWG13" s="1"/>
      <c r="SWH13" s="1"/>
      <c r="SWI13" s="1"/>
      <c r="SWJ13" s="1"/>
      <c r="SWK13" s="1"/>
      <c r="SWL13" s="1"/>
      <c r="SWM13" s="1"/>
      <c r="SWN13" s="1"/>
      <c r="SWO13" s="1"/>
      <c r="SWP13" s="1"/>
      <c r="SWQ13" s="1"/>
      <c r="SWR13" s="1"/>
      <c r="SWS13" s="1"/>
      <c r="SWT13" s="1"/>
      <c r="SWU13" s="1"/>
      <c r="SWV13" s="1"/>
      <c r="SWW13" s="1"/>
      <c r="SWX13" s="1"/>
      <c r="SWY13" s="1"/>
      <c r="SWZ13" s="1"/>
      <c r="SXA13" s="1"/>
      <c r="SXB13" s="1"/>
      <c r="SXC13" s="1"/>
      <c r="SXD13" s="1"/>
      <c r="SXE13" s="1"/>
      <c r="SXF13" s="1"/>
      <c r="SXG13" s="1"/>
      <c r="SXH13" s="1"/>
      <c r="SXI13" s="1"/>
      <c r="SXJ13" s="1"/>
      <c r="SXK13" s="1"/>
      <c r="SXL13" s="1"/>
      <c r="SXM13" s="1"/>
      <c r="SXN13" s="1"/>
      <c r="SXO13" s="1"/>
      <c r="SXP13" s="1"/>
      <c r="SXQ13" s="1"/>
      <c r="SXR13" s="1"/>
      <c r="SXS13" s="1"/>
      <c r="SXT13" s="1"/>
      <c r="SXU13" s="1"/>
      <c r="SXV13" s="1"/>
      <c r="SXW13" s="1"/>
      <c r="SXX13" s="1"/>
      <c r="SXY13" s="1"/>
      <c r="SXZ13" s="1"/>
      <c r="SYA13" s="1"/>
      <c r="SYB13" s="1"/>
      <c r="SYC13" s="1"/>
      <c r="SYD13" s="1"/>
      <c r="SYE13" s="1"/>
      <c r="SYF13" s="1"/>
      <c r="SYG13" s="1"/>
      <c r="SYH13" s="1"/>
      <c r="SYI13" s="1"/>
      <c r="SYJ13" s="1"/>
      <c r="SYK13" s="1"/>
      <c r="SYL13" s="1"/>
      <c r="SYM13" s="1"/>
      <c r="SYN13" s="1"/>
      <c r="SYO13" s="1"/>
      <c r="SYP13" s="1"/>
      <c r="SYQ13" s="1"/>
      <c r="SYR13" s="1"/>
      <c r="SYS13" s="1"/>
      <c r="SYT13" s="1"/>
      <c r="SYU13" s="1"/>
      <c r="SYV13" s="1"/>
      <c r="SYW13" s="1"/>
      <c r="SYX13" s="1"/>
      <c r="SYY13" s="1"/>
      <c r="SYZ13" s="1"/>
      <c r="SZA13" s="1"/>
      <c r="SZB13" s="1"/>
      <c r="SZC13" s="1"/>
      <c r="SZD13" s="1"/>
      <c r="SZE13" s="1"/>
      <c r="SZF13" s="1"/>
      <c r="SZG13" s="1"/>
      <c r="SZH13" s="1"/>
      <c r="SZI13" s="1"/>
      <c r="SZJ13" s="1"/>
      <c r="SZK13" s="1"/>
      <c r="SZL13" s="1"/>
      <c r="SZM13" s="1"/>
      <c r="SZN13" s="1"/>
      <c r="SZO13" s="1"/>
      <c r="SZP13" s="1"/>
      <c r="SZQ13" s="1"/>
      <c r="SZR13" s="1"/>
      <c r="SZS13" s="1"/>
      <c r="SZT13" s="1"/>
      <c r="SZU13" s="1"/>
      <c r="SZV13" s="1"/>
      <c r="SZW13" s="1"/>
      <c r="SZX13" s="1"/>
      <c r="SZY13" s="1"/>
      <c r="SZZ13" s="1"/>
      <c r="TAA13" s="1"/>
      <c r="TAB13" s="1"/>
      <c r="TAC13" s="1"/>
      <c r="TAD13" s="1"/>
      <c r="TAE13" s="1"/>
      <c r="TAF13" s="1"/>
      <c r="TAG13" s="1"/>
      <c r="TAH13" s="1"/>
      <c r="TAI13" s="1"/>
      <c r="TAJ13" s="1"/>
      <c r="TAK13" s="1"/>
      <c r="TAL13" s="1"/>
      <c r="TAM13" s="1"/>
      <c r="TAN13" s="1"/>
      <c r="TAO13" s="1"/>
      <c r="TAP13" s="1"/>
      <c r="TAQ13" s="1"/>
      <c r="TAR13" s="1"/>
      <c r="TAS13" s="1"/>
      <c r="TAT13" s="1"/>
      <c r="TAU13" s="1"/>
      <c r="TAV13" s="1"/>
      <c r="TAW13" s="1"/>
      <c r="TAX13" s="1"/>
      <c r="TAY13" s="1"/>
      <c r="TAZ13" s="1"/>
      <c r="TBA13" s="1"/>
      <c r="TBB13" s="1"/>
      <c r="TBC13" s="1"/>
      <c r="TBD13" s="1"/>
      <c r="TBE13" s="1"/>
      <c r="TBF13" s="1"/>
      <c r="TBG13" s="1"/>
      <c r="TBH13" s="1"/>
      <c r="TBI13" s="1"/>
      <c r="TBJ13" s="1"/>
      <c r="TBK13" s="1"/>
      <c r="TBL13" s="1"/>
      <c r="TBM13" s="1"/>
      <c r="TBN13" s="1"/>
      <c r="TBO13" s="1"/>
      <c r="TBP13" s="1"/>
      <c r="TBQ13" s="1"/>
      <c r="TBR13" s="1"/>
      <c r="TBS13" s="1"/>
      <c r="TBT13" s="1"/>
      <c r="TBU13" s="1"/>
      <c r="TBV13" s="1"/>
      <c r="TBW13" s="1"/>
      <c r="TBX13" s="1"/>
      <c r="TBY13" s="1"/>
      <c r="TBZ13" s="1"/>
      <c r="TCA13" s="1"/>
      <c r="TCB13" s="1"/>
      <c r="TCC13" s="1"/>
      <c r="TCD13" s="1"/>
      <c r="TCE13" s="1"/>
      <c r="TCF13" s="1"/>
      <c r="TCG13" s="1"/>
      <c r="TCH13" s="1"/>
      <c r="TCI13" s="1"/>
      <c r="TCJ13" s="1"/>
      <c r="TCK13" s="1"/>
      <c r="TCL13" s="1"/>
      <c r="TCM13" s="1"/>
      <c r="TCN13" s="1"/>
      <c r="TCO13" s="1"/>
      <c r="TCP13" s="1"/>
      <c r="TCQ13" s="1"/>
      <c r="TCR13" s="1"/>
      <c r="TCS13" s="1"/>
      <c r="TCT13" s="1"/>
      <c r="TCU13" s="1"/>
      <c r="TCV13" s="1"/>
      <c r="TCW13" s="1"/>
      <c r="TCX13" s="1"/>
      <c r="TCY13" s="1"/>
      <c r="TCZ13" s="1"/>
      <c r="TDA13" s="1"/>
      <c r="TDB13" s="1"/>
      <c r="TDC13" s="1"/>
      <c r="TDD13" s="1"/>
      <c r="TDE13" s="1"/>
      <c r="TDF13" s="1"/>
      <c r="TDG13" s="1"/>
      <c r="TDH13" s="1"/>
      <c r="TDI13" s="1"/>
      <c r="TDJ13" s="1"/>
      <c r="TDK13" s="1"/>
      <c r="TDL13" s="1"/>
      <c r="TDM13" s="1"/>
      <c r="TDN13" s="1"/>
      <c r="TDO13" s="1"/>
      <c r="TDP13" s="1"/>
      <c r="TDQ13" s="1"/>
      <c r="TDR13" s="1"/>
      <c r="TDS13" s="1"/>
      <c r="TDT13" s="1"/>
      <c r="TDU13" s="1"/>
      <c r="TDV13" s="1"/>
      <c r="TDW13" s="1"/>
      <c r="TDX13" s="1"/>
      <c r="TDY13" s="1"/>
      <c r="TDZ13" s="1"/>
      <c r="TEA13" s="1"/>
      <c r="TEB13" s="1"/>
      <c r="TEC13" s="1"/>
      <c r="TED13" s="1"/>
      <c r="TEE13" s="1"/>
      <c r="TEF13" s="1"/>
      <c r="TEG13" s="1"/>
      <c r="TEH13" s="1"/>
      <c r="TEI13" s="1"/>
      <c r="TEJ13" s="1"/>
      <c r="TEK13" s="1"/>
      <c r="TEL13" s="1"/>
      <c r="TEM13" s="1"/>
      <c r="TEN13" s="1"/>
      <c r="TEO13" s="1"/>
      <c r="TEP13" s="1"/>
      <c r="TEQ13" s="1"/>
      <c r="TER13" s="1"/>
      <c r="TES13" s="1"/>
      <c r="TET13" s="1"/>
      <c r="TEU13" s="1"/>
      <c r="TEV13" s="1"/>
      <c r="TEW13" s="1"/>
      <c r="TEX13" s="1"/>
      <c r="TEY13" s="1"/>
      <c r="TEZ13" s="1"/>
      <c r="TFA13" s="1"/>
      <c r="TFB13" s="1"/>
      <c r="TFC13" s="1"/>
      <c r="TFD13" s="1"/>
      <c r="TFE13" s="1"/>
      <c r="TFF13" s="1"/>
      <c r="TFG13" s="1"/>
      <c r="TFH13" s="1"/>
      <c r="TFI13" s="1"/>
      <c r="TFJ13" s="1"/>
      <c r="TFK13" s="1"/>
      <c r="TFL13" s="1"/>
      <c r="TFM13" s="1"/>
      <c r="TFN13" s="1"/>
      <c r="TFO13" s="1"/>
      <c r="TFP13" s="1"/>
      <c r="TFQ13" s="1"/>
      <c r="TFR13" s="1"/>
      <c r="TFS13" s="1"/>
      <c r="TFT13" s="1"/>
      <c r="TFU13" s="1"/>
      <c r="TFV13" s="1"/>
      <c r="TFW13" s="1"/>
      <c r="TFX13" s="1"/>
      <c r="TFY13" s="1"/>
      <c r="TFZ13" s="1"/>
      <c r="TGA13" s="1"/>
      <c r="TGB13" s="1"/>
      <c r="TGC13" s="1"/>
      <c r="TGD13" s="1"/>
      <c r="TGE13" s="1"/>
      <c r="TGF13" s="1"/>
      <c r="TGG13" s="1"/>
      <c r="TGH13" s="1"/>
      <c r="TGI13" s="1"/>
      <c r="TGJ13" s="1"/>
      <c r="TGK13" s="1"/>
      <c r="TGL13" s="1"/>
      <c r="TGM13" s="1"/>
      <c r="TGN13" s="1"/>
      <c r="TGO13" s="1"/>
      <c r="TGP13" s="1"/>
      <c r="TGQ13" s="1"/>
      <c r="TGR13" s="1"/>
      <c r="TGS13" s="1"/>
      <c r="TGT13" s="1"/>
      <c r="TGU13" s="1"/>
      <c r="TGV13" s="1"/>
      <c r="TGW13" s="1"/>
      <c r="TGX13" s="1"/>
      <c r="TGY13" s="1"/>
      <c r="TGZ13" s="1"/>
      <c r="THA13" s="1"/>
      <c r="THB13" s="1"/>
      <c r="THC13" s="1"/>
      <c r="THD13" s="1"/>
      <c r="THE13" s="1"/>
      <c r="THF13" s="1"/>
      <c r="THG13" s="1"/>
      <c r="THH13" s="1"/>
      <c r="THI13" s="1"/>
      <c r="THJ13" s="1"/>
      <c r="THK13" s="1"/>
      <c r="THL13" s="1"/>
      <c r="THM13" s="1"/>
      <c r="THN13" s="1"/>
      <c r="THO13" s="1"/>
      <c r="THP13" s="1"/>
      <c r="THQ13" s="1"/>
      <c r="THR13" s="1"/>
      <c r="THS13" s="1"/>
      <c r="THT13" s="1"/>
      <c r="THU13" s="1"/>
      <c r="THV13" s="1"/>
      <c r="THW13" s="1"/>
      <c r="THX13" s="1"/>
      <c r="THY13" s="1"/>
      <c r="THZ13" s="1"/>
      <c r="TIA13" s="1"/>
      <c r="TIB13" s="1"/>
      <c r="TIC13" s="1"/>
      <c r="TID13" s="1"/>
      <c r="TIE13" s="1"/>
      <c r="TIF13" s="1"/>
      <c r="TIG13" s="1"/>
      <c r="TIH13" s="1"/>
      <c r="TII13" s="1"/>
      <c r="TIJ13" s="1"/>
      <c r="TIK13" s="1"/>
      <c r="TIL13" s="1"/>
      <c r="TIM13" s="1"/>
      <c r="TIN13" s="1"/>
      <c r="TIO13" s="1"/>
      <c r="TIP13" s="1"/>
      <c r="TIQ13" s="1"/>
      <c r="TIR13" s="1"/>
      <c r="TIS13" s="1"/>
      <c r="TIT13" s="1"/>
      <c r="TIU13" s="1"/>
      <c r="TIV13" s="1"/>
      <c r="TIW13" s="1"/>
      <c r="TIX13" s="1"/>
      <c r="TIY13" s="1"/>
      <c r="TIZ13" s="1"/>
      <c r="TJA13" s="1"/>
      <c r="TJB13" s="1"/>
      <c r="TJC13" s="1"/>
      <c r="TJD13" s="1"/>
      <c r="TJE13" s="1"/>
      <c r="TJF13" s="1"/>
      <c r="TJG13" s="1"/>
      <c r="TJH13" s="1"/>
      <c r="TJI13" s="1"/>
      <c r="TJJ13" s="1"/>
      <c r="TJK13" s="1"/>
      <c r="TJL13" s="1"/>
      <c r="TJM13" s="1"/>
      <c r="TJN13" s="1"/>
      <c r="TJO13" s="1"/>
      <c r="TJP13" s="1"/>
      <c r="TJQ13" s="1"/>
      <c r="TJR13" s="1"/>
      <c r="TJS13" s="1"/>
      <c r="TJT13" s="1"/>
      <c r="TJU13" s="1"/>
      <c r="TJV13" s="1"/>
      <c r="TJW13" s="1"/>
      <c r="TJX13" s="1"/>
      <c r="TJY13" s="1"/>
      <c r="TJZ13" s="1"/>
      <c r="TKA13" s="1"/>
      <c r="TKB13" s="1"/>
      <c r="TKC13" s="1"/>
      <c r="TKD13" s="1"/>
      <c r="TKE13" s="1"/>
      <c r="TKF13" s="1"/>
      <c r="TKG13" s="1"/>
      <c r="TKH13" s="1"/>
      <c r="TKI13" s="1"/>
      <c r="TKJ13" s="1"/>
      <c r="TKK13" s="1"/>
      <c r="TKL13" s="1"/>
      <c r="TKM13" s="1"/>
      <c r="TKN13" s="1"/>
      <c r="TKO13" s="1"/>
      <c r="TKP13" s="1"/>
      <c r="TKQ13" s="1"/>
      <c r="TKR13" s="1"/>
      <c r="TKS13" s="1"/>
      <c r="TKT13" s="1"/>
      <c r="TKU13" s="1"/>
      <c r="TKV13" s="1"/>
      <c r="TKW13" s="1"/>
      <c r="TKX13" s="1"/>
      <c r="TKY13" s="1"/>
      <c r="TKZ13" s="1"/>
      <c r="TLA13" s="1"/>
      <c r="TLB13" s="1"/>
      <c r="TLC13" s="1"/>
      <c r="TLD13" s="1"/>
      <c r="TLE13" s="1"/>
      <c r="TLF13" s="1"/>
      <c r="TLG13" s="1"/>
      <c r="TLH13" s="1"/>
      <c r="TLI13" s="1"/>
      <c r="TLJ13" s="1"/>
      <c r="TLK13" s="1"/>
      <c r="TLL13" s="1"/>
      <c r="TLM13" s="1"/>
      <c r="TLN13" s="1"/>
      <c r="TLO13" s="1"/>
      <c r="TLP13" s="1"/>
      <c r="TLQ13" s="1"/>
      <c r="TLR13" s="1"/>
      <c r="TLS13" s="1"/>
      <c r="TLT13" s="1"/>
      <c r="TLU13" s="1"/>
      <c r="TLV13" s="1"/>
      <c r="TLW13" s="1"/>
      <c r="TLX13" s="1"/>
      <c r="TLY13" s="1"/>
      <c r="TLZ13" s="1"/>
      <c r="TMA13" s="1"/>
      <c r="TMB13" s="1"/>
      <c r="TMC13" s="1"/>
      <c r="TMD13" s="1"/>
      <c r="TME13" s="1"/>
      <c r="TMF13" s="1"/>
      <c r="TMG13" s="1"/>
      <c r="TMH13" s="1"/>
      <c r="TMI13" s="1"/>
      <c r="TMJ13" s="1"/>
      <c r="TMK13" s="1"/>
      <c r="TML13" s="1"/>
      <c r="TMM13" s="1"/>
      <c r="TMN13" s="1"/>
      <c r="TMO13" s="1"/>
      <c r="TMP13" s="1"/>
      <c r="TMQ13" s="1"/>
      <c r="TMR13" s="1"/>
      <c r="TMS13" s="1"/>
      <c r="TMT13" s="1"/>
      <c r="TMU13" s="1"/>
      <c r="TMV13" s="1"/>
      <c r="TMW13" s="1"/>
      <c r="TMX13" s="1"/>
      <c r="TMY13" s="1"/>
      <c r="TMZ13" s="1"/>
      <c r="TNA13" s="1"/>
      <c r="TNB13" s="1"/>
      <c r="TNC13" s="1"/>
      <c r="TND13" s="1"/>
      <c r="TNE13" s="1"/>
      <c r="TNF13" s="1"/>
      <c r="TNG13" s="1"/>
      <c r="TNH13" s="1"/>
      <c r="TNI13" s="1"/>
      <c r="TNJ13" s="1"/>
      <c r="TNK13" s="1"/>
      <c r="TNL13" s="1"/>
      <c r="TNM13" s="1"/>
      <c r="TNN13" s="1"/>
      <c r="TNO13" s="1"/>
      <c r="TNP13" s="1"/>
      <c r="TNQ13" s="1"/>
      <c r="TNR13" s="1"/>
      <c r="TNS13" s="1"/>
      <c r="TNT13" s="1"/>
      <c r="TNU13" s="1"/>
      <c r="TNV13" s="1"/>
      <c r="TNW13" s="1"/>
      <c r="TNX13" s="1"/>
      <c r="TNY13" s="1"/>
      <c r="TNZ13" s="1"/>
      <c r="TOA13" s="1"/>
      <c r="TOB13" s="1"/>
      <c r="TOC13" s="1"/>
      <c r="TOD13" s="1"/>
      <c r="TOE13" s="1"/>
      <c r="TOF13" s="1"/>
      <c r="TOG13" s="1"/>
      <c r="TOH13" s="1"/>
      <c r="TOI13" s="1"/>
      <c r="TOJ13" s="1"/>
      <c r="TOK13" s="1"/>
      <c r="TOL13" s="1"/>
      <c r="TOM13" s="1"/>
      <c r="TON13" s="1"/>
      <c r="TOO13" s="1"/>
      <c r="TOP13" s="1"/>
      <c r="TOQ13" s="1"/>
      <c r="TOR13" s="1"/>
      <c r="TOS13" s="1"/>
      <c r="TOT13" s="1"/>
      <c r="TOU13" s="1"/>
      <c r="TOV13" s="1"/>
      <c r="TOW13" s="1"/>
      <c r="TOX13" s="1"/>
      <c r="TOY13" s="1"/>
      <c r="TOZ13" s="1"/>
      <c r="TPA13" s="1"/>
      <c r="TPB13" s="1"/>
      <c r="TPC13" s="1"/>
      <c r="TPD13" s="1"/>
      <c r="TPE13" s="1"/>
      <c r="TPF13" s="1"/>
      <c r="TPG13" s="1"/>
      <c r="TPH13" s="1"/>
      <c r="TPI13" s="1"/>
      <c r="TPJ13" s="1"/>
      <c r="TPK13" s="1"/>
      <c r="TPL13" s="1"/>
      <c r="TPM13" s="1"/>
      <c r="TPN13" s="1"/>
      <c r="TPO13" s="1"/>
      <c r="TPP13" s="1"/>
      <c r="TPQ13" s="1"/>
      <c r="TPR13" s="1"/>
      <c r="TPS13" s="1"/>
      <c r="TPT13" s="1"/>
      <c r="TPU13" s="1"/>
      <c r="TPV13" s="1"/>
      <c r="TPW13" s="1"/>
      <c r="TPX13" s="1"/>
      <c r="TPY13" s="1"/>
      <c r="TPZ13" s="1"/>
      <c r="TQA13" s="1"/>
      <c r="TQB13" s="1"/>
      <c r="TQC13" s="1"/>
      <c r="TQD13" s="1"/>
      <c r="TQE13" s="1"/>
      <c r="TQF13" s="1"/>
      <c r="TQG13" s="1"/>
      <c r="TQH13" s="1"/>
      <c r="TQI13" s="1"/>
      <c r="TQJ13" s="1"/>
      <c r="TQK13" s="1"/>
      <c r="TQL13" s="1"/>
      <c r="TQM13" s="1"/>
      <c r="TQN13" s="1"/>
      <c r="TQO13" s="1"/>
      <c r="TQP13" s="1"/>
      <c r="TQQ13" s="1"/>
      <c r="TQR13" s="1"/>
      <c r="TQS13" s="1"/>
      <c r="TQT13" s="1"/>
      <c r="TQU13" s="1"/>
      <c r="TQV13" s="1"/>
      <c r="TQW13" s="1"/>
      <c r="TQX13" s="1"/>
      <c r="TQY13" s="1"/>
      <c r="TQZ13" s="1"/>
      <c r="TRA13" s="1"/>
      <c r="TRB13" s="1"/>
      <c r="TRC13" s="1"/>
      <c r="TRD13" s="1"/>
      <c r="TRE13" s="1"/>
      <c r="TRF13" s="1"/>
      <c r="TRG13" s="1"/>
      <c r="TRH13" s="1"/>
      <c r="TRI13" s="1"/>
      <c r="TRJ13" s="1"/>
      <c r="TRK13" s="1"/>
      <c r="TRL13" s="1"/>
      <c r="TRM13" s="1"/>
      <c r="TRN13" s="1"/>
      <c r="TRO13" s="1"/>
      <c r="TRP13" s="1"/>
      <c r="TRQ13" s="1"/>
      <c r="TRR13" s="1"/>
      <c r="TRS13" s="1"/>
      <c r="TRT13" s="1"/>
      <c r="TRU13" s="1"/>
      <c r="TRV13" s="1"/>
      <c r="TRW13" s="1"/>
      <c r="TRX13" s="1"/>
      <c r="TRY13" s="1"/>
      <c r="TRZ13" s="1"/>
      <c r="TSA13" s="1"/>
      <c r="TSB13" s="1"/>
      <c r="TSC13" s="1"/>
      <c r="TSD13" s="1"/>
      <c r="TSE13" s="1"/>
      <c r="TSF13" s="1"/>
      <c r="TSG13" s="1"/>
      <c r="TSH13" s="1"/>
      <c r="TSI13" s="1"/>
      <c r="TSJ13" s="1"/>
      <c r="TSK13" s="1"/>
      <c r="TSL13" s="1"/>
      <c r="TSM13" s="1"/>
      <c r="TSN13" s="1"/>
      <c r="TSO13" s="1"/>
      <c r="TSP13" s="1"/>
      <c r="TSQ13" s="1"/>
      <c r="TSR13" s="1"/>
      <c r="TSS13" s="1"/>
      <c r="TST13" s="1"/>
      <c r="TSU13" s="1"/>
      <c r="TSV13" s="1"/>
      <c r="TSW13" s="1"/>
      <c r="TSX13" s="1"/>
      <c r="TSY13" s="1"/>
      <c r="TSZ13" s="1"/>
      <c r="TTA13" s="1"/>
      <c r="TTB13" s="1"/>
      <c r="TTC13" s="1"/>
      <c r="TTD13" s="1"/>
      <c r="TTE13" s="1"/>
      <c r="TTF13" s="1"/>
      <c r="TTG13" s="1"/>
      <c r="TTH13" s="1"/>
      <c r="TTI13" s="1"/>
      <c r="TTJ13" s="1"/>
      <c r="TTK13" s="1"/>
      <c r="TTL13" s="1"/>
      <c r="TTM13" s="1"/>
      <c r="TTN13" s="1"/>
      <c r="TTO13" s="1"/>
      <c r="TTP13" s="1"/>
      <c r="TTQ13" s="1"/>
      <c r="TTR13" s="1"/>
      <c r="TTS13" s="1"/>
      <c r="TTT13" s="1"/>
      <c r="TTU13" s="1"/>
      <c r="TTV13" s="1"/>
      <c r="TTW13" s="1"/>
      <c r="TTX13" s="1"/>
      <c r="TTY13" s="1"/>
      <c r="TTZ13" s="1"/>
      <c r="TUA13" s="1"/>
      <c r="TUB13" s="1"/>
      <c r="TUC13" s="1"/>
      <c r="TUD13" s="1"/>
      <c r="TUE13" s="1"/>
      <c r="TUF13" s="1"/>
      <c r="TUG13" s="1"/>
      <c r="TUH13" s="1"/>
      <c r="TUI13" s="1"/>
      <c r="TUJ13" s="1"/>
      <c r="TUK13" s="1"/>
      <c r="TUL13" s="1"/>
      <c r="TUM13" s="1"/>
      <c r="TUN13" s="1"/>
      <c r="TUO13" s="1"/>
      <c r="TUP13" s="1"/>
      <c r="TUQ13" s="1"/>
      <c r="TUR13" s="1"/>
      <c r="TUS13" s="1"/>
      <c r="TUT13" s="1"/>
      <c r="TUU13" s="1"/>
      <c r="TUV13" s="1"/>
      <c r="TUW13" s="1"/>
      <c r="TUX13" s="1"/>
      <c r="TUY13" s="1"/>
      <c r="TUZ13" s="1"/>
      <c r="TVA13" s="1"/>
      <c r="TVB13" s="1"/>
      <c r="TVC13" s="1"/>
      <c r="TVD13" s="1"/>
      <c r="TVE13" s="1"/>
      <c r="TVF13" s="1"/>
      <c r="TVG13" s="1"/>
      <c r="TVH13" s="1"/>
      <c r="TVI13" s="1"/>
      <c r="TVJ13" s="1"/>
      <c r="TVK13" s="1"/>
      <c r="TVL13" s="1"/>
      <c r="TVM13" s="1"/>
      <c r="TVN13" s="1"/>
      <c r="TVO13" s="1"/>
      <c r="TVP13" s="1"/>
      <c r="TVQ13" s="1"/>
      <c r="TVR13" s="1"/>
      <c r="TVS13" s="1"/>
      <c r="TVT13" s="1"/>
      <c r="TVU13" s="1"/>
      <c r="TVV13" s="1"/>
      <c r="TVW13" s="1"/>
      <c r="TVX13" s="1"/>
      <c r="TVY13" s="1"/>
      <c r="TVZ13" s="1"/>
      <c r="TWA13" s="1"/>
      <c r="TWB13" s="1"/>
      <c r="TWC13" s="1"/>
      <c r="TWD13" s="1"/>
      <c r="TWE13" s="1"/>
      <c r="TWF13" s="1"/>
      <c r="TWG13" s="1"/>
      <c r="TWH13" s="1"/>
      <c r="TWI13" s="1"/>
      <c r="TWJ13" s="1"/>
      <c r="TWK13" s="1"/>
      <c r="TWL13" s="1"/>
      <c r="TWM13" s="1"/>
      <c r="TWN13" s="1"/>
      <c r="TWO13" s="1"/>
      <c r="TWP13" s="1"/>
      <c r="TWQ13" s="1"/>
      <c r="TWR13" s="1"/>
      <c r="TWS13" s="1"/>
      <c r="TWT13" s="1"/>
      <c r="TWU13" s="1"/>
      <c r="TWV13" s="1"/>
      <c r="TWW13" s="1"/>
      <c r="TWX13" s="1"/>
      <c r="TWY13" s="1"/>
      <c r="TWZ13" s="1"/>
      <c r="TXA13" s="1"/>
      <c r="TXB13" s="1"/>
      <c r="TXC13" s="1"/>
      <c r="TXD13" s="1"/>
      <c r="TXE13" s="1"/>
      <c r="TXF13" s="1"/>
      <c r="TXG13" s="1"/>
      <c r="TXH13" s="1"/>
      <c r="TXI13" s="1"/>
      <c r="TXJ13" s="1"/>
      <c r="TXK13" s="1"/>
      <c r="TXL13" s="1"/>
      <c r="TXM13" s="1"/>
      <c r="TXN13" s="1"/>
      <c r="TXO13" s="1"/>
      <c r="TXP13" s="1"/>
      <c r="TXQ13" s="1"/>
      <c r="TXR13" s="1"/>
      <c r="TXS13" s="1"/>
      <c r="TXT13" s="1"/>
      <c r="TXU13" s="1"/>
      <c r="TXV13" s="1"/>
      <c r="TXW13" s="1"/>
      <c r="TXX13" s="1"/>
      <c r="TXY13" s="1"/>
      <c r="TXZ13" s="1"/>
      <c r="TYA13" s="1"/>
      <c r="TYB13" s="1"/>
      <c r="TYC13" s="1"/>
      <c r="TYD13" s="1"/>
      <c r="TYE13" s="1"/>
      <c r="TYF13" s="1"/>
      <c r="TYG13" s="1"/>
      <c r="TYH13" s="1"/>
      <c r="TYI13" s="1"/>
      <c r="TYJ13" s="1"/>
      <c r="TYK13" s="1"/>
      <c r="TYL13" s="1"/>
      <c r="TYM13" s="1"/>
      <c r="TYN13" s="1"/>
      <c r="TYO13" s="1"/>
      <c r="TYP13" s="1"/>
      <c r="TYQ13" s="1"/>
      <c r="TYR13" s="1"/>
      <c r="TYS13" s="1"/>
      <c r="TYT13" s="1"/>
      <c r="TYU13" s="1"/>
      <c r="TYV13" s="1"/>
      <c r="TYW13" s="1"/>
      <c r="TYX13" s="1"/>
      <c r="TYY13" s="1"/>
      <c r="TYZ13" s="1"/>
      <c r="TZA13" s="1"/>
      <c r="TZB13" s="1"/>
      <c r="TZC13" s="1"/>
      <c r="TZD13" s="1"/>
      <c r="TZE13" s="1"/>
      <c r="TZF13" s="1"/>
      <c r="TZG13" s="1"/>
      <c r="TZH13" s="1"/>
      <c r="TZI13" s="1"/>
      <c r="TZJ13" s="1"/>
      <c r="TZK13" s="1"/>
      <c r="TZL13" s="1"/>
      <c r="TZM13" s="1"/>
      <c r="TZN13" s="1"/>
      <c r="TZO13" s="1"/>
      <c r="TZP13" s="1"/>
      <c r="TZQ13" s="1"/>
      <c r="TZR13" s="1"/>
      <c r="TZS13" s="1"/>
      <c r="TZT13" s="1"/>
      <c r="TZU13" s="1"/>
      <c r="TZV13" s="1"/>
      <c r="TZW13" s="1"/>
      <c r="TZX13" s="1"/>
      <c r="TZY13" s="1"/>
      <c r="TZZ13" s="1"/>
      <c r="UAA13" s="1"/>
      <c r="UAB13" s="1"/>
      <c r="UAC13" s="1"/>
      <c r="UAD13" s="1"/>
      <c r="UAE13" s="1"/>
      <c r="UAF13" s="1"/>
      <c r="UAG13" s="1"/>
      <c r="UAH13" s="1"/>
      <c r="UAI13" s="1"/>
      <c r="UAJ13" s="1"/>
      <c r="UAK13" s="1"/>
      <c r="UAL13" s="1"/>
      <c r="UAM13" s="1"/>
      <c r="UAN13" s="1"/>
      <c r="UAO13" s="1"/>
      <c r="UAP13" s="1"/>
      <c r="UAQ13" s="1"/>
      <c r="UAR13" s="1"/>
      <c r="UAS13" s="1"/>
      <c r="UAT13" s="1"/>
      <c r="UAU13" s="1"/>
      <c r="UAV13" s="1"/>
      <c r="UAW13" s="1"/>
      <c r="UAX13" s="1"/>
      <c r="UAY13" s="1"/>
      <c r="UAZ13" s="1"/>
      <c r="UBA13" s="1"/>
      <c r="UBB13" s="1"/>
      <c r="UBC13" s="1"/>
      <c r="UBD13" s="1"/>
      <c r="UBE13" s="1"/>
      <c r="UBF13" s="1"/>
      <c r="UBG13" s="1"/>
      <c r="UBH13" s="1"/>
      <c r="UBI13" s="1"/>
      <c r="UBJ13" s="1"/>
      <c r="UBK13" s="1"/>
      <c r="UBL13" s="1"/>
      <c r="UBM13" s="1"/>
      <c r="UBN13" s="1"/>
      <c r="UBO13" s="1"/>
      <c r="UBP13" s="1"/>
      <c r="UBQ13" s="1"/>
      <c r="UBR13" s="1"/>
      <c r="UBS13" s="1"/>
      <c r="UBT13" s="1"/>
      <c r="UBU13" s="1"/>
      <c r="UBV13" s="1"/>
      <c r="UBW13" s="1"/>
      <c r="UBX13" s="1"/>
      <c r="UBY13" s="1"/>
      <c r="UBZ13" s="1"/>
      <c r="UCA13" s="1"/>
      <c r="UCB13" s="1"/>
      <c r="UCC13" s="1"/>
      <c r="UCD13" s="1"/>
      <c r="UCE13" s="1"/>
      <c r="UCF13" s="1"/>
      <c r="UCG13" s="1"/>
      <c r="UCH13" s="1"/>
      <c r="UCI13" s="1"/>
      <c r="UCJ13" s="1"/>
      <c r="UCK13" s="1"/>
      <c r="UCL13" s="1"/>
      <c r="UCM13" s="1"/>
      <c r="UCN13" s="1"/>
      <c r="UCO13" s="1"/>
      <c r="UCP13" s="1"/>
      <c r="UCQ13" s="1"/>
      <c r="UCR13" s="1"/>
      <c r="UCS13" s="1"/>
      <c r="UCT13" s="1"/>
      <c r="UCU13" s="1"/>
      <c r="UCV13" s="1"/>
      <c r="UCW13" s="1"/>
      <c r="UCX13" s="1"/>
      <c r="UCY13" s="1"/>
      <c r="UCZ13" s="1"/>
      <c r="UDA13" s="1"/>
      <c r="UDB13" s="1"/>
      <c r="UDC13" s="1"/>
      <c r="UDD13" s="1"/>
      <c r="UDE13" s="1"/>
      <c r="UDF13" s="1"/>
      <c r="UDG13" s="1"/>
      <c r="UDH13" s="1"/>
      <c r="UDI13" s="1"/>
      <c r="UDJ13" s="1"/>
      <c r="UDK13" s="1"/>
      <c r="UDL13" s="1"/>
      <c r="UDM13" s="1"/>
      <c r="UDN13" s="1"/>
      <c r="UDO13" s="1"/>
      <c r="UDP13" s="1"/>
      <c r="UDQ13" s="1"/>
      <c r="UDR13" s="1"/>
      <c r="UDS13" s="1"/>
      <c r="UDT13" s="1"/>
      <c r="UDU13" s="1"/>
      <c r="UDV13" s="1"/>
      <c r="UDW13" s="1"/>
      <c r="UDX13" s="1"/>
      <c r="UDY13" s="1"/>
      <c r="UDZ13" s="1"/>
      <c r="UEA13" s="1"/>
      <c r="UEB13" s="1"/>
      <c r="UEC13" s="1"/>
      <c r="UED13" s="1"/>
      <c r="UEE13" s="1"/>
      <c r="UEF13" s="1"/>
      <c r="UEG13" s="1"/>
      <c r="UEH13" s="1"/>
      <c r="UEI13" s="1"/>
      <c r="UEJ13" s="1"/>
      <c r="UEK13" s="1"/>
      <c r="UEL13" s="1"/>
      <c r="UEM13" s="1"/>
      <c r="UEN13" s="1"/>
      <c r="UEO13" s="1"/>
      <c r="UEP13" s="1"/>
      <c r="UEQ13" s="1"/>
      <c r="UER13" s="1"/>
      <c r="UES13" s="1"/>
      <c r="UET13" s="1"/>
      <c r="UEU13" s="1"/>
      <c r="UEV13" s="1"/>
      <c r="UEW13" s="1"/>
      <c r="UEX13" s="1"/>
      <c r="UEY13" s="1"/>
      <c r="UEZ13" s="1"/>
      <c r="UFA13" s="1"/>
      <c r="UFB13" s="1"/>
      <c r="UFC13" s="1"/>
      <c r="UFD13" s="1"/>
      <c r="UFE13" s="1"/>
      <c r="UFF13" s="1"/>
      <c r="UFG13" s="1"/>
      <c r="UFH13" s="1"/>
      <c r="UFI13" s="1"/>
      <c r="UFJ13" s="1"/>
      <c r="UFK13" s="1"/>
      <c r="UFL13" s="1"/>
      <c r="UFM13" s="1"/>
      <c r="UFN13" s="1"/>
      <c r="UFO13" s="1"/>
      <c r="UFP13" s="1"/>
      <c r="UFQ13" s="1"/>
      <c r="UFR13" s="1"/>
      <c r="UFS13" s="1"/>
      <c r="UFT13" s="1"/>
      <c r="UFU13" s="1"/>
      <c r="UFV13" s="1"/>
      <c r="UFW13" s="1"/>
      <c r="UFX13" s="1"/>
      <c r="UFY13" s="1"/>
      <c r="UFZ13" s="1"/>
      <c r="UGA13" s="1"/>
      <c r="UGB13" s="1"/>
      <c r="UGC13" s="1"/>
      <c r="UGD13" s="1"/>
      <c r="UGE13" s="1"/>
      <c r="UGF13" s="1"/>
      <c r="UGG13" s="1"/>
      <c r="UGH13" s="1"/>
      <c r="UGI13" s="1"/>
      <c r="UGJ13" s="1"/>
      <c r="UGK13" s="1"/>
      <c r="UGL13" s="1"/>
      <c r="UGM13" s="1"/>
      <c r="UGN13" s="1"/>
      <c r="UGO13" s="1"/>
      <c r="UGP13" s="1"/>
      <c r="UGQ13" s="1"/>
      <c r="UGR13" s="1"/>
      <c r="UGS13" s="1"/>
      <c r="UGT13" s="1"/>
      <c r="UGU13" s="1"/>
      <c r="UGV13" s="1"/>
      <c r="UGW13" s="1"/>
      <c r="UGX13" s="1"/>
      <c r="UGY13" s="1"/>
      <c r="UGZ13" s="1"/>
      <c r="UHA13" s="1"/>
      <c r="UHB13" s="1"/>
      <c r="UHC13" s="1"/>
      <c r="UHD13" s="1"/>
      <c r="UHE13" s="1"/>
      <c r="UHF13" s="1"/>
      <c r="UHG13" s="1"/>
      <c r="UHH13" s="1"/>
      <c r="UHI13" s="1"/>
      <c r="UHJ13" s="1"/>
      <c r="UHK13" s="1"/>
      <c r="UHL13" s="1"/>
      <c r="UHM13" s="1"/>
      <c r="UHN13" s="1"/>
      <c r="UHO13" s="1"/>
      <c r="UHP13" s="1"/>
      <c r="UHQ13" s="1"/>
      <c r="UHR13" s="1"/>
      <c r="UHS13" s="1"/>
      <c r="UHT13" s="1"/>
      <c r="UHU13" s="1"/>
      <c r="UHV13" s="1"/>
      <c r="UHW13" s="1"/>
      <c r="UHX13" s="1"/>
      <c r="UHY13" s="1"/>
      <c r="UHZ13" s="1"/>
      <c r="UIA13" s="1"/>
      <c r="UIB13" s="1"/>
      <c r="UIC13" s="1"/>
      <c r="UID13" s="1"/>
      <c r="UIE13" s="1"/>
      <c r="UIF13" s="1"/>
      <c r="UIG13" s="1"/>
      <c r="UIH13" s="1"/>
      <c r="UII13" s="1"/>
      <c r="UIJ13" s="1"/>
      <c r="UIK13" s="1"/>
      <c r="UIL13" s="1"/>
      <c r="UIM13" s="1"/>
      <c r="UIN13" s="1"/>
      <c r="UIO13" s="1"/>
      <c r="UIP13" s="1"/>
      <c r="UIQ13" s="1"/>
      <c r="UIR13" s="1"/>
      <c r="UIS13" s="1"/>
      <c r="UIT13" s="1"/>
      <c r="UIU13" s="1"/>
      <c r="UIV13" s="1"/>
      <c r="UIW13" s="1"/>
      <c r="UIX13" s="1"/>
      <c r="UIY13" s="1"/>
      <c r="UIZ13" s="1"/>
      <c r="UJA13" s="1"/>
      <c r="UJB13" s="1"/>
      <c r="UJC13" s="1"/>
      <c r="UJD13" s="1"/>
      <c r="UJE13" s="1"/>
      <c r="UJF13" s="1"/>
      <c r="UJG13" s="1"/>
      <c r="UJH13" s="1"/>
      <c r="UJI13" s="1"/>
      <c r="UJJ13" s="1"/>
      <c r="UJK13" s="1"/>
      <c r="UJL13" s="1"/>
      <c r="UJM13" s="1"/>
      <c r="UJN13" s="1"/>
      <c r="UJO13" s="1"/>
      <c r="UJP13" s="1"/>
      <c r="UJQ13" s="1"/>
      <c r="UJR13" s="1"/>
      <c r="UJS13" s="1"/>
      <c r="UJT13" s="1"/>
      <c r="UJU13" s="1"/>
      <c r="UJV13" s="1"/>
      <c r="UJW13" s="1"/>
      <c r="UJX13" s="1"/>
      <c r="UJY13" s="1"/>
      <c r="UJZ13" s="1"/>
      <c r="UKA13" s="1"/>
      <c r="UKB13" s="1"/>
      <c r="UKC13" s="1"/>
      <c r="UKD13" s="1"/>
      <c r="UKE13" s="1"/>
      <c r="UKF13" s="1"/>
      <c r="UKG13" s="1"/>
      <c r="UKH13" s="1"/>
      <c r="UKI13" s="1"/>
      <c r="UKJ13" s="1"/>
      <c r="UKK13" s="1"/>
      <c r="UKL13" s="1"/>
      <c r="UKM13" s="1"/>
      <c r="UKN13" s="1"/>
      <c r="UKO13" s="1"/>
      <c r="UKP13" s="1"/>
      <c r="UKQ13" s="1"/>
      <c r="UKR13" s="1"/>
      <c r="UKS13" s="1"/>
      <c r="UKT13" s="1"/>
      <c r="UKU13" s="1"/>
      <c r="UKV13" s="1"/>
      <c r="UKW13" s="1"/>
      <c r="UKX13" s="1"/>
      <c r="UKY13" s="1"/>
      <c r="UKZ13" s="1"/>
      <c r="ULA13" s="1"/>
      <c r="ULB13" s="1"/>
      <c r="ULC13" s="1"/>
      <c r="ULD13" s="1"/>
      <c r="ULE13" s="1"/>
      <c r="ULF13" s="1"/>
      <c r="ULG13" s="1"/>
      <c r="ULH13" s="1"/>
      <c r="ULI13" s="1"/>
      <c r="ULJ13" s="1"/>
      <c r="ULK13" s="1"/>
      <c r="ULL13" s="1"/>
      <c r="ULM13" s="1"/>
      <c r="ULN13" s="1"/>
      <c r="ULO13" s="1"/>
      <c r="ULP13" s="1"/>
      <c r="ULQ13" s="1"/>
      <c r="ULR13" s="1"/>
      <c r="ULS13" s="1"/>
      <c r="ULT13" s="1"/>
      <c r="ULU13" s="1"/>
      <c r="ULV13" s="1"/>
      <c r="ULW13" s="1"/>
      <c r="ULX13" s="1"/>
      <c r="ULY13" s="1"/>
      <c r="ULZ13" s="1"/>
      <c r="UMA13" s="1"/>
      <c r="UMB13" s="1"/>
      <c r="UMC13" s="1"/>
      <c r="UMD13" s="1"/>
      <c r="UME13" s="1"/>
      <c r="UMF13" s="1"/>
      <c r="UMG13" s="1"/>
      <c r="UMH13" s="1"/>
      <c r="UMI13" s="1"/>
      <c r="UMJ13" s="1"/>
      <c r="UMK13" s="1"/>
      <c r="UML13" s="1"/>
      <c r="UMM13" s="1"/>
      <c r="UMN13" s="1"/>
      <c r="UMO13" s="1"/>
      <c r="UMP13" s="1"/>
      <c r="UMQ13" s="1"/>
      <c r="UMR13" s="1"/>
      <c r="UMS13" s="1"/>
      <c r="UMT13" s="1"/>
      <c r="UMU13" s="1"/>
      <c r="UMV13" s="1"/>
      <c r="UMW13" s="1"/>
      <c r="UMX13" s="1"/>
      <c r="UMY13" s="1"/>
      <c r="UMZ13" s="1"/>
      <c r="UNA13" s="1"/>
      <c r="UNB13" s="1"/>
      <c r="UNC13" s="1"/>
      <c r="UND13" s="1"/>
      <c r="UNE13" s="1"/>
      <c r="UNF13" s="1"/>
      <c r="UNG13" s="1"/>
      <c r="UNH13" s="1"/>
      <c r="UNI13" s="1"/>
      <c r="UNJ13" s="1"/>
      <c r="UNK13" s="1"/>
      <c r="UNL13" s="1"/>
      <c r="UNM13" s="1"/>
      <c r="UNN13" s="1"/>
      <c r="UNO13" s="1"/>
      <c r="UNP13" s="1"/>
      <c r="UNQ13" s="1"/>
      <c r="UNR13" s="1"/>
      <c r="UNS13" s="1"/>
      <c r="UNT13" s="1"/>
      <c r="UNU13" s="1"/>
      <c r="UNV13" s="1"/>
      <c r="UNW13" s="1"/>
      <c r="UNX13" s="1"/>
      <c r="UNY13" s="1"/>
      <c r="UNZ13" s="1"/>
      <c r="UOA13" s="1"/>
      <c r="UOB13" s="1"/>
      <c r="UOC13" s="1"/>
      <c r="UOD13" s="1"/>
      <c r="UOE13" s="1"/>
      <c r="UOF13" s="1"/>
      <c r="UOG13" s="1"/>
      <c r="UOH13" s="1"/>
      <c r="UOI13" s="1"/>
      <c r="UOJ13" s="1"/>
      <c r="UOK13" s="1"/>
      <c r="UOL13" s="1"/>
      <c r="UOM13" s="1"/>
      <c r="UON13" s="1"/>
      <c r="UOO13" s="1"/>
      <c r="UOP13" s="1"/>
      <c r="UOQ13" s="1"/>
      <c r="UOR13" s="1"/>
      <c r="UOS13" s="1"/>
      <c r="UOT13" s="1"/>
      <c r="UOU13" s="1"/>
      <c r="UOV13" s="1"/>
      <c r="UOW13" s="1"/>
      <c r="UOX13" s="1"/>
      <c r="UOY13" s="1"/>
      <c r="UOZ13" s="1"/>
      <c r="UPA13" s="1"/>
      <c r="UPB13" s="1"/>
      <c r="UPC13" s="1"/>
      <c r="UPD13" s="1"/>
      <c r="UPE13" s="1"/>
      <c r="UPF13" s="1"/>
      <c r="UPG13" s="1"/>
      <c r="UPH13" s="1"/>
      <c r="UPI13" s="1"/>
      <c r="UPJ13" s="1"/>
      <c r="UPK13" s="1"/>
      <c r="UPL13" s="1"/>
      <c r="UPM13" s="1"/>
      <c r="UPN13" s="1"/>
      <c r="UPO13" s="1"/>
      <c r="UPP13" s="1"/>
      <c r="UPQ13" s="1"/>
      <c r="UPR13" s="1"/>
      <c r="UPS13" s="1"/>
      <c r="UPT13" s="1"/>
      <c r="UPU13" s="1"/>
      <c r="UPV13" s="1"/>
      <c r="UPW13" s="1"/>
      <c r="UPX13" s="1"/>
      <c r="UPY13" s="1"/>
      <c r="UPZ13" s="1"/>
      <c r="UQA13" s="1"/>
      <c r="UQB13" s="1"/>
      <c r="UQC13" s="1"/>
      <c r="UQD13" s="1"/>
      <c r="UQE13" s="1"/>
      <c r="UQF13" s="1"/>
      <c r="UQG13" s="1"/>
      <c r="UQH13" s="1"/>
      <c r="UQI13" s="1"/>
      <c r="UQJ13" s="1"/>
      <c r="UQK13" s="1"/>
      <c r="UQL13" s="1"/>
      <c r="UQM13" s="1"/>
      <c r="UQN13" s="1"/>
      <c r="UQO13" s="1"/>
      <c r="UQP13" s="1"/>
      <c r="UQQ13" s="1"/>
      <c r="UQR13" s="1"/>
      <c r="UQS13" s="1"/>
      <c r="UQT13" s="1"/>
      <c r="UQU13" s="1"/>
      <c r="UQV13" s="1"/>
      <c r="UQW13" s="1"/>
      <c r="UQX13" s="1"/>
      <c r="UQY13" s="1"/>
      <c r="UQZ13" s="1"/>
      <c r="URA13" s="1"/>
      <c r="URB13" s="1"/>
      <c r="URC13" s="1"/>
      <c r="URD13" s="1"/>
      <c r="URE13" s="1"/>
      <c r="URF13" s="1"/>
      <c r="URG13" s="1"/>
      <c r="URH13" s="1"/>
      <c r="URI13" s="1"/>
      <c r="URJ13" s="1"/>
      <c r="URK13" s="1"/>
      <c r="URL13" s="1"/>
      <c r="URM13" s="1"/>
      <c r="URN13" s="1"/>
      <c r="URO13" s="1"/>
      <c r="URP13" s="1"/>
      <c r="URQ13" s="1"/>
      <c r="URR13" s="1"/>
      <c r="URS13" s="1"/>
      <c r="URT13" s="1"/>
      <c r="URU13" s="1"/>
      <c r="URV13" s="1"/>
      <c r="URW13" s="1"/>
      <c r="URX13" s="1"/>
      <c r="URY13" s="1"/>
      <c r="URZ13" s="1"/>
      <c r="USA13" s="1"/>
      <c r="USB13" s="1"/>
      <c r="USC13" s="1"/>
      <c r="USD13" s="1"/>
      <c r="USE13" s="1"/>
      <c r="USF13" s="1"/>
      <c r="USG13" s="1"/>
      <c r="USH13" s="1"/>
      <c r="USI13" s="1"/>
      <c r="USJ13" s="1"/>
      <c r="USK13" s="1"/>
      <c r="USL13" s="1"/>
      <c r="USM13" s="1"/>
      <c r="USN13" s="1"/>
      <c r="USO13" s="1"/>
      <c r="USP13" s="1"/>
      <c r="USQ13" s="1"/>
      <c r="USR13" s="1"/>
      <c r="USS13" s="1"/>
      <c r="UST13" s="1"/>
      <c r="USU13" s="1"/>
      <c r="USV13" s="1"/>
      <c r="USW13" s="1"/>
      <c r="USX13" s="1"/>
      <c r="USY13" s="1"/>
      <c r="USZ13" s="1"/>
      <c r="UTA13" s="1"/>
      <c r="UTB13" s="1"/>
      <c r="UTC13" s="1"/>
      <c r="UTD13" s="1"/>
      <c r="UTE13" s="1"/>
      <c r="UTF13" s="1"/>
      <c r="UTG13" s="1"/>
      <c r="UTH13" s="1"/>
      <c r="UTI13" s="1"/>
      <c r="UTJ13" s="1"/>
      <c r="UTK13" s="1"/>
      <c r="UTL13" s="1"/>
      <c r="UTM13" s="1"/>
      <c r="UTN13" s="1"/>
      <c r="UTO13" s="1"/>
      <c r="UTP13" s="1"/>
      <c r="UTQ13" s="1"/>
      <c r="UTR13" s="1"/>
      <c r="UTS13" s="1"/>
      <c r="UTT13" s="1"/>
      <c r="UTU13" s="1"/>
      <c r="UTV13" s="1"/>
      <c r="UTW13" s="1"/>
      <c r="UTX13" s="1"/>
      <c r="UTY13" s="1"/>
      <c r="UTZ13" s="1"/>
      <c r="UUA13" s="1"/>
      <c r="UUB13" s="1"/>
      <c r="UUC13" s="1"/>
      <c r="UUD13" s="1"/>
      <c r="UUE13" s="1"/>
      <c r="UUF13" s="1"/>
      <c r="UUG13" s="1"/>
      <c r="UUH13" s="1"/>
      <c r="UUI13" s="1"/>
      <c r="UUJ13" s="1"/>
      <c r="UUK13" s="1"/>
      <c r="UUL13" s="1"/>
      <c r="UUM13" s="1"/>
      <c r="UUN13" s="1"/>
      <c r="UUO13" s="1"/>
      <c r="UUP13" s="1"/>
      <c r="UUQ13" s="1"/>
      <c r="UUR13" s="1"/>
      <c r="UUS13" s="1"/>
      <c r="UUT13" s="1"/>
      <c r="UUU13" s="1"/>
      <c r="UUV13" s="1"/>
      <c r="UUW13" s="1"/>
      <c r="UUX13" s="1"/>
      <c r="UUY13" s="1"/>
      <c r="UUZ13" s="1"/>
      <c r="UVA13" s="1"/>
      <c r="UVB13" s="1"/>
      <c r="UVC13" s="1"/>
      <c r="UVD13" s="1"/>
      <c r="UVE13" s="1"/>
      <c r="UVF13" s="1"/>
      <c r="UVG13" s="1"/>
      <c r="UVH13" s="1"/>
      <c r="UVI13" s="1"/>
      <c r="UVJ13" s="1"/>
      <c r="UVK13" s="1"/>
      <c r="UVL13" s="1"/>
      <c r="UVM13" s="1"/>
      <c r="UVN13" s="1"/>
      <c r="UVO13" s="1"/>
      <c r="UVP13" s="1"/>
      <c r="UVQ13" s="1"/>
      <c r="UVR13" s="1"/>
      <c r="UVS13" s="1"/>
      <c r="UVT13" s="1"/>
      <c r="UVU13" s="1"/>
      <c r="UVV13" s="1"/>
      <c r="UVW13" s="1"/>
      <c r="UVX13" s="1"/>
      <c r="UVY13" s="1"/>
      <c r="UVZ13" s="1"/>
      <c r="UWA13" s="1"/>
      <c r="UWB13" s="1"/>
      <c r="UWC13" s="1"/>
      <c r="UWD13" s="1"/>
      <c r="UWE13" s="1"/>
      <c r="UWF13" s="1"/>
      <c r="UWG13" s="1"/>
      <c r="UWH13" s="1"/>
      <c r="UWI13" s="1"/>
      <c r="UWJ13" s="1"/>
      <c r="UWK13" s="1"/>
      <c r="UWL13" s="1"/>
      <c r="UWM13" s="1"/>
      <c r="UWN13" s="1"/>
      <c r="UWO13" s="1"/>
      <c r="UWP13" s="1"/>
      <c r="UWQ13" s="1"/>
      <c r="UWR13" s="1"/>
      <c r="UWS13" s="1"/>
      <c r="UWT13" s="1"/>
      <c r="UWU13" s="1"/>
      <c r="UWV13" s="1"/>
      <c r="UWW13" s="1"/>
      <c r="UWX13" s="1"/>
      <c r="UWY13" s="1"/>
      <c r="UWZ13" s="1"/>
      <c r="UXA13" s="1"/>
      <c r="UXB13" s="1"/>
      <c r="UXC13" s="1"/>
      <c r="UXD13" s="1"/>
      <c r="UXE13" s="1"/>
      <c r="UXF13" s="1"/>
      <c r="UXG13" s="1"/>
      <c r="UXH13" s="1"/>
      <c r="UXI13" s="1"/>
      <c r="UXJ13" s="1"/>
      <c r="UXK13" s="1"/>
      <c r="UXL13" s="1"/>
      <c r="UXM13" s="1"/>
      <c r="UXN13" s="1"/>
      <c r="UXO13" s="1"/>
      <c r="UXP13" s="1"/>
      <c r="UXQ13" s="1"/>
      <c r="UXR13" s="1"/>
      <c r="UXS13" s="1"/>
      <c r="UXT13" s="1"/>
      <c r="UXU13" s="1"/>
      <c r="UXV13" s="1"/>
      <c r="UXW13" s="1"/>
      <c r="UXX13" s="1"/>
      <c r="UXY13" s="1"/>
      <c r="UXZ13" s="1"/>
      <c r="UYA13" s="1"/>
      <c r="UYB13" s="1"/>
      <c r="UYC13" s="1"/>
      <c r="UYD13" s="1"/>
      <c r="UYE13" s="1"/>
      <c r="UYF13" s="1"/>
      <c r="UYG13" s="1"/>
      <c r="UYH13" s="1"/>
      <c r="UYI13" s="1"/>
      <c r="UYJ13" s="1"/>
      <c r="UYK13" s="1"/>
      <c r="UYL13" s="1"/>
      <c r="UYM13" s="1"/>
      <c r="UYN13" s="1"/>
      <c r="UYO13" s="1"/>
      <c r="UYP13" s="1"/>
      <c r="UYQ13" s="1"/>
      <c r="UYR13" s="1"/>
      <c r="UYS13" s="1"/>
      <c r="UYT13" s="1"/>
      <c r="UYU13" s="1"/>
      <c r="UYV13" s="1"/>
      <c r="UYW13" s="1"/>
      <c r="UYX13" s="1"/>
      <c r="UYY13" s="1"/>
      <c r="UYZ13" s="1"/>
      <c r="UZA13" s="1"/>
      <c r="UZB13" s="1"/>
      <c r="UZC13" s="1"/>
      <c r="UZD13" s="1"/>
      <c r="UZE13" s="1"/>
      <c r="UZF13" s="1"/>
      <c r="UZG13" s="1"/>
      <c r="UZH13" s="1"/>
      <c r="UZI13" s="1"/>
      <c r="UZJ13" s="1"/>
      <c r="UZK13" s="1"/>
      <c r="UZL13" s="1"/>
      <c r="UZM13" s="1"/>
      <c r="UZN13" s="1"/>
      <c r="UZO13" s="1"/>
      <c r="UZP13" s="1"/>
      <c r="UZQ13" s="1"/>
      <c r="UZR13" s="1"/>
      <c r="UZS13" s="1"/>
      <c r="UZT13" s="1"/>
      <c r="UZU13" s="1"/>
      <c r="UZV13" s="1"/>
      <c r="UZW13" s="1"/>
      <c r="UZX13" s="1"/>
      <c r="UZY13" s="1"/>
      <c r="UZZ13" s="1"/>
      <c r="VAA13" s="1"/>
      <c r="VAB13" s="1"/>
      <c r="VAC13" s="1"/>
      <c r="VAD13" s="1"/>
      <c r="VAE13" s="1"/>
      <c r="VAF13" s="1"/>
      <c r="VAG13" s="1"/>
      <c r="VAH13" s="1"/>
      <c r="VAI13" s="1"/>
      <c r="VAJ13" s="1"/>
      <c r="VAK13" s="1"/>
      <c r="VAL13" s="1"/>
      <c r="VAM13" s="1"/>
      <c r="VAN13" s="1"/>
      <c r="VAO13" s="1"/>
      <c r="VAP13" s="1"/>
      <c r="VAQ13" s="1"/>
      <c r="VAR13" s="1"/>
      <c r="VAS13" s="1"/>
      <c r="VAT13" s="1"/>
      <c r="VAU13" s="1"/>
      <c r="VAV13" s="1"/>
      <c r="VAW13" s="1"/>
      <c r="VAX13" s="1"/>
      <c r="VAY13" s="1"/>
      <c r="VAZ13" s="1"/>
      <c r="VBA13" s="1"/>
      <c r="VBB13" s="1"/>
      <c r="VBC13" s="1"/>
      <c r="VBD13" s="1"/>
      <c r="VBE13" s="1"/>
      <c r="VBF13" s="1"/>
      <c r="VBG13" s="1"/>
      <c r="VBH13" s="1"/>
      <c r="VBI13" s="1"/>
      <c r="VBJ13" s="1"/>
      <c r="VBK13" s="1"/>
      <c r="VBL13" s="1"/>
      <c r="VBM13" s="1"/>
      <c r="VBN13" s="1"/>
      <c r="VBO13" s="1"/>
      <c r="VBP13" s="1"/>
      <c r="VBQ13" s="1"/>
      <c r="VBR13" s="1"/>
      <c r="VBS13" s="1"/>
      <c r="VBT13" s="1"/>
      <c r="VBU13" s="1"/>
      <c r="VBV13" s="1"/>
      <c r="VBW13" s="1"/>
      <c r="VBX13" s="1"/>
      <c r="VBY13" s="1"/>
      <c r="VBZ13" s="1"/>
      <c r="VCA13" s="1"/>
      <c r="VCB13" s="1"/>
      <c r="VCC13" s="1"/>
      <c r="VCD13" s="1"/>
      <c r="VCE13" s="1"/>
      <c r="VCF13" s="1"/>
      <c r="VCG13" s="1"/>
      <c r="VCH13" s="1"/>
      <c r="VCI13" s="1"/>
      <c r="VCJ13" s="1"/>
      <c r="VCK13" s="1"/>
      <c r="VCL13" s="1"/>
      <c r="VCM13" s="1"/>
      <c r="VCN13" s="1"/>
      <c r="VCO13" s="1"/>
      <c r="VCP13" s="1"/>
      <c r="VCQ13" s="1"/>
      <c r="VCR13" s="1"/>
      <c r="VCS13" s="1"/>
      <c r="VCT13" s="1"/>
      <c r="VCU13" s="1"/>
      <c r="VCV13" s="1"/>
      <c r="VCW13" s="1"/>
      <c r="VCX13" s="1"/>
      <c r="VCY13" s="1"/>
      <c r="VCZ13" s="1"/>
      <c r="VDA13" s="1"/>
      <c r="VDB13" s="1"/>
      <c r="VDC13" s="1"/>
      <c r="VDD13" s="1"/>
      <c r="VDE13" s="1"/>
      <c r="VDF13" s="1"/>
      <c r="VDG13" s="1"/>
      <c r="VDH13" s="1"/>
      <c r="VDI13" s="1"/>
      <c r="VDJ13" s="1"/>
      <c r="VDK13" s="1"/>
      <c r="VDL13" s="1"/>
      <c r="VDM13" s="1"/>
      <c r="VDN13" s="1"/>
      <c r="VDO13" s="1"/>
      <c r="VDP13" s="1"/>
      <c r="VDQ13" s="1"/>
      <c r="VDR13" s="1"/>
      <c r="VDS13" s="1"/>
      <c r="VDT13" s="1"/>
      <c r="VDU13" s="1"/>
      <c r="VDV13" s="1"/>
      <c r="VDW13" s="1"/>
      <c r="VDX13" s="1"/>
      <c r="VDY13" s="1"/>
      <c r="VDZ13" s="1"/>
      <c r="VEA13" s="1"/>
      <c r="VEB13" s="1"/>
      <c r="VEC13" s="1"/>
      <c r="VED13" s="1"/>
      <c r="VEE13" s="1"/>
      <c r="VEF13" s="1"/>
      <c r="VEG13" s="1"/>
      <c r="VEH13" s="1"/>
      <c r="VEI13" s="1"/>
      <c r="VEJ13" s="1"/>
      <c r="VEK13" s="1"/>
      <c r="VEL13" s="1"/>
      <c r="VEM13" s="1"/>
      <c r="VEN13" s="1"/>
      <c r="VEO13" s="1"/>
      <c r="VEP13" s="1"/>
      <c r="VEQ13" s="1"/>
      <c r="VER13" s="1"/>
      <c r="VES13" s="1"/>
      <c r="VET13" s="1"/>
      <c r="VEU13" s="1"/>
      <c r="VEV13" s="1"/>
      <c r="VEW13" s="1"/>
      <c r="VEX13" s="1"/>
      <c r="VEY13" s="1"/>
      <c r="VEZ13" s="1"/>
      <c r="VFA13" s="1"/>
      <c r="VFB13" s="1"/>
      <c r="VFC13" s="1"/>
      <c r="VFD13" s="1"/>
      <c r="VFE13" s="1"/>
      <c r="VFF13" s="1"/>
      <c r="VFG13" s="1"/>
      <c r="VFH13" s="1"/>
      <c r="VFI13" s="1"/>
      <c r="VFJ13" s="1"/>
      <c r="VFK13" s="1"/>
      <c r="VFL13" s="1"/>
      <c r="VFM13" s="1"/>
      <c r="VFN13" s="1"/>
      <c r="VFO13" s="1"/>
      <c r="VFP13" s="1"/>
      <c r="VFQ13" s="1"/>
      <c r="VFR13" s="1"/>
      <c r="VFS13" s="1"/>
      <c r="VFT13" s="1"/>
      <c r="VFU13" s="1"/>
      <c r="VFV13" s="1"/>
      <c r="VFW13" s="1"/>
      <c r="VFX13" s="1"/>
      <c r="VFY13" s="1"/>
      <c r="VFZ13" s="1"/>
      <c r="VGA13" s="1"/>
      <c r="VGB13" s="1"/>
      <c r="VGC13" s="1"/>
      <c r="VGD13" s="1"/>
      <c r="VGE13" s="1"/>
      <c r="VGF13" s="1"/>
      <c r="VGG13" s="1"/>
      <c r="VGH13" s="1"/>
      <c r="VGI13" s="1"/>
      <c r="VGJ13" s="1"/>
      <c r="VGK13" s="1"/>
      <c r="VGL13" s="1"/>
      <c r="VGM13" s="1"/>
      <c r="VGN13" s="1"/>
      <c r="VGO13" s="1"/>
      <c r="VGP13" s="1"/>
      <c r="VGQ13" s="1"/>
      <c r="VGR13" s="1"/>
      <c r="VGS13" s="1"/>
      <c r="VGT13" s="1"/>
      <c r="VGU13" s="1"/>
      <c r="VGV13" s="1"/>
      <c r="VGW13" s="1"/>
      <c r="VGX13" s="1"/>
      <c r="VGY13" s="1"/>
      <c r="VGZ13" s="1"/>
      <c r="VHA13" s="1"/>
      <c r="VHB13" s="1"/>
      <c r="VHC13" s="1"/>
      <c r="VHD13" s="1"/>
      <c r="VHE13" s="1"/>
      <c r="VHF13" s="1"/>
      <c r="VHG13" s="1"/>
      <c r="VHH13" s="1"/>
      <c r="VHI13" s="1"/>
      <c r="VHJ13" s="1"/>
      <c r="VHK13" s="1"/>
      <c r="VHL13" s="1"/>
      <c r="VHM13" s="1"/>
      <c r="VHN13" s="1"/>
      <c r="VHO13" s="1"/>
      <c r="VHP13" s="1"/>
      <c r="VHQ13" s="1"/>
      <c r="VHR13" s="1"/>
      <c r="VHS13" s="1"/>
      <c r="VHT13" s="1"/>
      <c r="VHU13" s="1"/>
      <c r="VHV13" s="1"/>
      <c r="VHW13" s="1"/>
      <c r="VHX13" s="1"/>
      <c r="VHY13" s="1"/>
      <c r="VHZ13" s="1"/>
      <c r="VIA13" s="1"/>
      <c r="VIB13" s="1"/>
      <c r="VIC13" s="1"/>
      <c r="VID13" s="1"/>
      <c r="VIE13" s="1"/>
      <c r="VIF13" s="1"/>
      <c r="VIG13" s="1"/>
      <c r="VIH13" s="1"/>
      <c r="VII13" s="1"/>
      <c r="VIJ13" s="1"/>
      <c r="VIK13" s="1"/>
      <c r="VIL13" s="1"/>
      <c r="VIM13" s="1"/>
      <c r="VIN13" s="1"/>
      <c r="VIO13" s="1"/>
      <c r="VIP13" s="1"/>
      <c r="VIQ13" s="1"/>
      <c r="VIR13" s="1"/>
      <c r="VIS13" s="1"/>
      <c r="VIT13" s="1"/>
      <c r="VIU13" s="1"/>
      <c r="VIV13" s="1"/>
      <c r="VIW13" s="1"/>
      <c r="VIX13" s="1"/>
      <c r="VIY13" s="1"/>
      <c r="VIZ13" s="1"/>
      <c r="VJA13" s="1"/>
      <c r="VJB13" s="1"/>
      <c r="VJC13" s="1"/>
      <c r="VJD13" s="1"/>
      <c r="VJE13" s="1"/>
      <c r="VJF13" s="1"/>
      <c r="VJG13" s="1"/>
      <c r="VJH13" s="1"/>
      <c r="VJI13" s="1"/>
      <c r="VJJ13" s="1"/>
      <c r="VJK13" s="1"/>
      <c r="VJL13" s="1"/>
      <c r="VJM13" s="1"/>
      <c r="VJN13" s="1"/>
      <c r="VJO13" s="1"/>
      <c r="VJP13" s="1"/>
      <c r="VJQ13" s="1"/>
      <c r="VJR13" s="1"/>
      <c r="VJS13" s="1"/>
      <c r="VJT13" s="1"/>
      <c r="VJU13" s="1"/>
      <c r="VJV13" s="1"/>
      <c r="VJW13" s="1"/>
      <c r="VJX13" s="1"/>
      <c r="VJY13" s="1"/>
      <c r="VJZ13" s="1"/>
      <c r="VKA13" s="1"/>
      <c r="VKB13" s="1"/>
      <c r="VKC13" s="1"/>
      <c r="VKD13" s="1"/>
      <c r="VKE13" s="1"/>
      <c r="VKF13" s="1"/>
      <c r="VKG13" s="1"/>
      <c r="VKH13" s="1"/>
      <c r="VKI13" s="1"/>
      <c r="VKJ13" s="1"/>
      <c r="VKK13" s="1"/>
      <c r="VKL13" s="1"/>
      <c r="VKM13" s="1"/>
      <c r="VKN13" s="1"/>
      <c r="VKO13" s="1"/>
      <c r="VKP13" s="1"/>
      <c r="VKQ13" s="1"/>
      <c r="VKR13" s="1"/>
      <c r="VKS13" s="1"/>
      <c r="VKT13" s="1"/>
      <c r="VKU13" s="1"/>
      <c r="VKV13" s="1"/>
      <c r="VKW13" s="1"/>
      <c r="VKX13" s="1"/>
      <c r="VKY13" s="1"/>
      <c r="VKZ13" s="1"/>
      <c r="VLA13" s="1"/>
      <c r="VLB13" s="1"/>
      <c r="VLC13" s="1"/>
      <c r="VLD13" s="1"/>
      <c r="VLE13" s="1"/>
      <c r="VLF13" s="1"/>
      <c r="VLG13" s="1"/>
      <c r="VLH13" s="1"/>
      <c r="VLI13" s="1"/>
      <c r="VLJ13" s="1"/>
      <c r="VLK13" s="1"/>
      <c r="VLL13" s="1"/>
      <c r="VLM13" s="1"/>
      <c r="VLN13" s="1"/>
      <c r="VLO13" s="1"/>
      <c r="VLP13" s="1"/>
      <c r="VLQ13" s="1"/>
      <c r="VLR13" s="1"/>
      <c r="VLS13" s="1"/>
      <c r="VLT13" s="1"/>
      <c r="VLU13" s="1"/>
      <c r="VLV13" s="1"/>
      <c r="VLW13" s="1"/>
      <c r="VLX13" s="1"/>
      <c r="VLY13" s="1"/>
      <c r="VLZ13" s="1"/>
      <c r="VMA13" s="1"/>
      <c r="VMB13" s="1"/>
      <c r="VMC13" s="1"/>
      <c r="VMD13" s="1"/>
      <c r="VME13" s="1"/>
      <c r="VMF13" s="1"/>
      <c r="VMG13" s="1"/>
      <c r="VMH13" s="1"/>
      <c r="VMI13" s="1"/>
      <c r="VMJ13" s="1"/>
      <c r="VMK13" s="1"/>
      <c r="VML13" s="1"/>
      <c r="VMM13" s="1"/>
      <c r="VMN13" s="1"/>
      <c r="VMO13" s="1"/>
      <c r="VMP13" s="1"/>
      <c r="VMQ13" s="1"/>
      <c r="VMR13" s="1"/>
      <c r="VMS13" s="1"/>
      <c r="VMT13" s="1"/>
      <c r="VMU13" s="1"/>
      <c r="VMV13" s="1"/>
      <c r="VMW13" s="1"/>
      <c r="VMX13" s="1"/>
      <c r="VMY13" s="1"/>
      <c r="VMZ13" s="1"/>
      <c r="VNA13" s="1"/>
      <c r="VNB13" s="1"/>
      <c r="VNC13" s="1"/>
      <c r="VND13" s="1"/>
      <c r="VNE13" s="1"/>
      <c r="VNF13" s="1"/>
      <c r="VNG13" s="1"/>
      <c r="VNH13" s="1"/>
      <c r="VNI13" s="1"/>
      <c r="VNJ13" s="1"/>
      <c r="VNK13" s="1"/>
      <c r="VNL13" s="1"/>
      <c r="VNM13" s="1"/>
      <c r="VNN13" s="1"/>
      <c r="VNO13" s="1"/>
      <c r="VNP13" s="1"/>
      <c r="VNQ13" s="1"/>
      <c r="VNR13" s="1"/>
      <c r="VNS13" s="1"/>
      <c r="VNT13" s="1"/>
      <c r="VNU13" s="1"/>
      <c r="VNV13" s="1"/>
      <c r="VNW13" s="1"/>
      <c r="VNX13" s="1"/>
      <c r="VNY13" s="1"/>
      <c r="VNZ13" s="1"/>
      <c r="VOA13" s="1"/>
      <c r="VOB13" s="1"/>
      <c r="VOC13" s="1"/>
      <c r="VOD13" s="1"/>
      <c r="VOE13" s="1"/>
      <c r="VOF13" s="1"/>
      <c r="VOG13" s="1"/>
      <c r="VOH13" s="1"/>
      <c r="VOI13" s="1"/>
      <c r="VOJ13" s="1"/>
      <c r="VOK13" s="1"/>
      <c r="VOL13" s="1"/>
      <c r="VOM13" s="1"/>
      <c r="VON13" s="1"/>
      <c r="VOO13" s="1"/>
      <c r="VOP13" s="1"/>
      <c r="VOQ13" s="1"/>
      <c r="VOR13" s="1"/>
      <c r="VOS13" s="1"/>
      <c r="VOT13" s="1"/>
      <c r="VOU13" s="1"/>
      <c r="VOV13" s="1"/>
      <c r="VOW13" s="1"/>
      <c r="VOX13" s="1"/>
      <c r="VOY13" s="1"/>
      <c r="VOZ13" s="1"/>
      <c r="VPA13" s="1"/>
      <c r="VPB13" s="1"/>
      <c r="VPC13" s="1"/>
      <c r="VPD13" s="1"/>
      <c r="VPE13" s="1"/>
      <c r="VPF13" s="1"/>
      <c r="VPG13" s="1"/>
      <c r="VPH13" s="1"/>
      <c r="VPI13" s="1"/>
      <c r="VPJ13" s="1"/>
      <c r="VPK13" s="1"/>
      <c r="VPL13" s="1"/>
      <c r="VPM13" s="1"/>
      <c r="VPN13" s="1"/>
      <c r="VPO13" s="1"/>
      <c r="VPP13" s="1"/>
      <c r="VPQ13" s="1"/>
      <c r="VPR13" s="1"/>
      <c r="VPS13" s="1"/>
      <c r="VPT13" s="1"/>
      <c r="VPU13" s="1"/>
      <c r="VPV13" s="1"/>
      <c r="VPW13" s="1"/>
      <c r="VPX13" s="1"/>
      <c r="VPY13" s="1"/>
      <c r="VPZ13" s="1"/>
      <c r="VQA13" s="1"/>
      <c r="VQB13" s="1"/>
      <c r="VQC13" s="1"/>
      <c r="VQD13" s="1"/>
      <c r="VQE13" s="1"/>
      <c r="VQF13" s="1"/>
      <c r="VQG13" s="1"/>
      <c r="VQH13" s="1"/>
      <c r="VQI13" s="1"/>
      <c r="VQJ13" s="1"/>
      <c r="VQK13" s="1"/>
      <c r="VQL13" s="1"/>
      <c r="VQM13" s="1"/>
      <c r="VQN13" s="1"/>
      <c r="VQO13" s="1"/>
      <c r="VQP13" s="1"/>
      <c r="VQQ13" s="1"/>
      <c r="VQR13" s="1"/>
      <c r="VQS13" s="1"/>
      <c r="VQT13" s="1"/>
      <c r="VQU13" s="1"/>
      <c r="VQV13" s="1"/>
      <c r="VQW13" s="1"/>
      <c r="VQX13" s="1"/>
      <c r="VQY13" s="1"/>
      <c r="VQZ13" s="1"/>
      <c r="VRA13" s="1"/>
      <c r="VRB13" s="1"/>
      <c r="VRC13" s="1"/>
      <c r="VRD13" s="1"/>
      <c r="VRE13" s="1"/>
      <c r="VRF13" s="1"/>
      <c r="VRG13" s="1"/>
      <c r="VRH13" s="1"/>
      <c r="VRI13" s="1"/>
      <c r="VRJ13" s="1"/>
      <c r="VRK13" s="1"/>
      <c r="VRL13" s="1"/>
      <c r="VRM13" s="1"/>
      <c r="VRN13" s="1"/>
      <c r="VRO13" s="1"/>
      <c r="VRP13" s="1"/>
      <c r="VRQ13" s="1"/>
      <c r="VRR13" s="1"/>
      <c r="VRS13" s="1"/>
      <c r="VRT13" s="1"/>
      <c r="VRU13" s="1"/>
      <c r="VRV13" s="1"/>
      <c r="VRW13" s="1"/>
      <c r="VRX13" s="1"/>
      <c r="VRY13" s="1"/>
      <c r="VRZ13" s="1"/>
      <c r="VSA13" s="1"/>
      <c r="VSB13" s="1"/>
      <c r="VSC13" s="1"/>
      <c r="VSD13" s="1"/>
      <c r="VSE13" s="1"/>
      <c r="VSF13" s="1"/>
      <c r="VSG13" s="1"/>
      <c r="VSH13" s="1"/>
      <c r="VSI13" s="1"/>
      <c r="VSJ13" s="1"/>
      <c r="VSK13" s="1"/>
      <c r="VSL13" s="1"/>
      <c r="VSM13" s="1"/>
      <c r="VSN13" s="1"/>
      <c r="VSO13" s="1"/>
      <c r="VSP13" s="1"/>
      <c r="VSQ13" s="1"/>
      <c r="VSR13" s="1"/>
      <c r="VSS13" s="1"/>
      <c r="VST13" s="1"/>
      <c r="VSU13" s="1"/>
      <c r="VSV13" s="1"/>
      <c r="VSW13" s="1"/>
      <c r="VSX13" s="1"/>
      <c r="VSY13" s="1"/>
      <c r="VSZ13" s="1"/>
      <c r="VTA13" s="1"/>
      <c r="VTB13" s="1"/>
      <c r="VTC13" s="1"/>
      <c r="VTD13" s="1"/>
      <c r="VTE13" s="1"/>
      <c r="VTF13" s="1"/>
      <c r="VTG13" s="1"/>
      <c r="VTH13" s="1"/>
      <c r="VTI13" s="1"/>
      <c r="VTJ13" s="1"/>
      <c r="VTK13" s="1"/>
      <c r="VTL13" s="1"/>
      <c r="VTM13" s="1"/>
      <c r="VTN13" s="1"/>
      <c r="VTO13" s="1"/>
      <c r="VTP13" s="1"/>
      <c r="VTQ13" s="1"/>
      <c r="VTR13" s="1"/>
      <c r="VTS13" s="1"/>
      <c r="VTT13" s="1"/>
      <c r="VTU13" s="1"/>
      <c r="VTV13" s="1"/>
      <c r="VTW13" s="1"/>
      <c r="VTX13" s="1"/>
      <c r="VTY13" s="1"/>
      <c r="VTZ13" s="1"/>
      <c r="VUA13" s="1"/>
      <c r="VUB13" s="1"/>
      <c r="VUC13" s="1"/>
      <c r="VUD13" s="1"/>
      <c r="VUE13" s="1"/>
      <c r="VUF13" s="1"/>
      <c r="VUG13" s="1"/>
      <c r="VUH13" s="1"/>
      <c r="VUI13" s="1"/>
      <c r="VUJ13" s="1"/>
      <c r="VUK13" s="1"/>
      <c r="VUL13" s="1"/>
      <c r="VUM13" s="1"/>
      <c r="VUN13" s="1"/>
      <c r="VUO13" s="1"/>
      <c r="VUP13" s="1"/>
      <c r="VUQ13" s="1"/>
      <c r="VUR13" s="1"/>
      <c r="VUS13" s="1"/>
      <c r="VUT13" s="1"/>
      <c r="VUU13" s="1"/>
      <c r="VUV13" s="1"/>
      <c r="VUW13" s="1"/>
      <c r="VUX13" s="1"/>
      <c r="VUY13" s="1"/>
      <c r="VUZ13" s="1"/>
      <c r="VVA13" s="1"/>
      <c r="VVB13" s="1"/>
      <c r="VVC13" s="1"/>
      <c r="VVD13" s="1"/>
      <c r="VVE13" s="1"/>
      <c r="VVF13" s="1"/>
      <c r="VVG13" s="1"/>
      <c r="VVH13" s="1"/>
      <c r="VVI13" s="1"/>
      <c r="VVJ13" s="1"/>
      <c r="VVK13" s="1"/>
      <c r="VVL13" s="1"/>
      <c r="VVM13" s="1"/>
      <c r="VVN13" s="1"/>
      <c r="VVO13" s="1"/>
      <c r="VVP13" s="1"/>
      <c r="VVQ13" s="1"/>
      <c r="VVR13" s="1"/>
      <c r="VVS13" s="1"/>
      <c r="VVT13" s="1"/>
      <c r="VVU13" s="1"/>
      <c r="VVV13" s="1"/>
      <c r="VVW13" s="1"/>
      <c r="VVX13" s="1"/>
      <c r="VVY13" s="1"/>
      <c r="VVZ13" s="1"/>
      <c r="VWA13" s="1"/>
      <c r="VWB13" s="1"/>
      <c r="VWC13" s="1"/>
      <c r="VWD13" s="1"/>
      <c r="VWE13" s="1"/>
      <c r="VWF13" s="1"/>
      <c r="VWG13" s="1"/>
      <c r="VWH13" s="1"/>
      <c r="VWI13" s="1"/>
      <c r="VWJ13" s="1"/>
      <c r="VWK13" s="1"/>
      <c r="VWL13" s="1"/>
      <c r="VWM13" s="1"/>
      <c r="VWN13" s="1"/>
      <c r="VWO13" s="1"/>
      <c r="VWP13" s="1"/>
      <c r="VWQ13" s="1"/>
      <c r="VWR13" s="1"/>
      <c r="VWS13" s="1"/>
      <c r="VWT13" s="1"/>
      <c r="VWU13" s="1"/>
      <c r="VWV13" s="1"/>
      <c r="VWW13" s="1"/>
      <c r="VWX13" s="1"/>
      <c r="VWY13" s="1"/>
      <c r="VWZ13" s="1"/>
      <c r="VXA13" s="1"/>
      <c r="VXB13" s="1"/>
      <c r="VXC13" s="1"/>
      <c r="VXD13" s="1"/>
      <c r="VXE13" s="1"/>
      <c r="VXF13" s="1"/>
      <c r="VXG13" s="1"/>
      <c r="VXH13" s="1"/>
      <c r="VXI13" s="1"/>
      <c r="VXJ13" s="1"/>
      <c r="VXK13" s="1"/>
      <c r="VXL13" s="1"/>
      <c r="VXM13" s="1"/>
      <c r="VXN13" s="1"/>
      <c r="VXO13" s="1"/>
      <c r="VXP13" s="1"/>
      <c r="VXQ13" s="1"/>
      <c r="VXR13" s="1"/>
      <c r="VXS13" s="1"/>
      <c r="VXT13" s="1"/>
      <c r="VXU13" s="1"/>
      <c r="VXV13" s="1"/>
      <c r="VXW13" s="1"/>
      <c r="VXX13" s="1"/>
      <c r="VXY13" s="1"/>
      <c r="VXZ13" s="1"/>
      <c r="VYA13" s="1"/>
      <c r="VYB13" s="1"/>
      <c r="VYC13" s="1"/>
      <c r="VYD13" s="1"/>
      <c r="VYE13" s="1"/>
      <c r="VYF13" s="1"/>
      <c r="VYG13" s="1"/>
      <c r="VYH13" s="1"/>
      <c r="VYI13" s="1"/>
      <c r="VYJ13" s="1"/>
      <c r="VYK13" s="1"/>
      <c r="VYL13" s="1"/>
      <c r="VYM13" s="1"/>
      <c r="VYN13" s="1"/>
      <c r="VYO13" s="1"/>
      <c r="VYP13" s="1"/>
      <c r="VYQ13" s="1"/>
      <c r="VYR13" s="1"/>
      <c r="VYS13" s="1"/>
      <c r="VYT13" s="1"/>
      <c r="VYU13" s="1"/>
      <c r="VYV13" s="1"/>
      <c r="VYW13" s="1"/>
      <c r="VYX13" s="1"/>
      <c r="VYY13" s="1"/>
      <c r="VYZ13" s="1"/>
      <c r="VZA13" s="1"/>
      <c r="VZB13" s="1"/>
      <c r="VZC13" s="1"/>
      <c r="VZD13" s="1"/>
      <c r="VZE13" s="1"/>
      <c r="VZF13" s="1"/>
      <c r="VZG13" s="1"/>
      <c r="VZH13" s="1"/>
      <c r="VZI13" s="1"/>
      <c r="VZJ13" s="1"/>
      <c r="VZK13" s="1"/>
      <c r="VZL13" s="1"/>
      <c r="VZM13" s="1"/>
      <c r="VZN13" s="1"/>
      <c r="VZO13" s="1"/>
      <c r="VZP13" s="1"/>
      <c r="VZQ13" s="1"/>
      <c r="VZR13" s="1"/>
      <c r="VZS13" s="1"/>
      <c r="VZT13" s="1"/>
      <c r="VZU13" s="1"/>
      <c r="VZV13" s="1"/>
      <c r="VZW13" s="1"/>
      <c r="VZX13" s="1"/>
      <c r="VZY13" s="1"/>
      <c r="VZZ13" s="1"/>
      <c r="WAA13" s="1"/>
      <c r="WAB13" s="1"/>
      <c r="WAC13" s="1"/>
      <c r="WAD13" s="1"/>
      <c r="WAE13" s="1"/>
      <c r="WAF13" s="1"/>
      <c r="WAG13" s="1"/>
      <c r="WAH13" s="1"/>
      <c r="WAI13" s="1"/>
      <c r="WAJ13" s="1"/>
      <c r="WAK13" s="1"/>
      <c r="WAL13" s="1"/>
      <c r="WAM13" s="1"/>
      <c r="WAN13" s="1"/>
      <c r="WAO13" s="1"/>
      <c r="WAP13" s="1"/>
      <c r="WAQ13" s="1"/>
      <c r="WAR13" s="1"/>
      <c r="WAS13" s="1"/>
      <c r="WAT13" s="1"/>
      <c r="WAU13" s="1"/>
      <c r="WAV13" s="1"/>
      <c r="WAW13" s="1"/>
      <c r="WAX13" s="1"/>
      <c r="WAY13" s="1"/>
      <c r="WAZ13" s="1"/>
      <c r="WBA13" s="1"/>
      <c r="WBB13" s="1"/>
      <c r="WBC13" s="1"/>
      <c r="WBD13" s="1"/>
      <c r="WBE13" s="1"/>
      <c r="WBF13" s="1"/>
      <c r="WBG13" s="1"/>
      <c r="WBH13" s="1"/>
      <c r="WBI13" s="1"/>
      <c r="WBJ13" s="1"/>
      <c r="WBK13" s="1"/>
      <c r="WBL13" s="1"/>
      <c r="WBM13" s="1"/>
      <c r="WBN13" s="1"/>
      <c r="WBO13" s="1"/>
      <c r="WBP13" s="1"/>
      <c r="WBQ13" s="1"/>
      <c r="WBR13" s="1"/>
      <c r="WBS13" s="1"/>
      <c r="WBT13" s="1"/>
      <c r="WBU13" s="1"/>
      <c r="WBV13" s="1"/>
      <c r="WBW13" s="1"/>
      <c r="WBX13" s="1"/>
      <c r="WBY13" s="1"/>
      <c r="WBZ13" s="1"/>
      <c r="WCA13" s="1"/>
      <c r="WCB13" s="1"/>
      <c r="WCC13" s="1"/>
      <c r="WCD13" s="1"/>
      <c r="WCE13" s="1"/>
      <c r="WCF13" s="1"/>
      <c r="WCG13" s="1"/>
      <c r="WCH13" s="1"/>
      <c r="WCI13" s="1"/>
      <c r="WCJ13" s="1"/>
      <c r="WCK13" s="1"/>
      <c r="WCL13" s="1"/>
      <c r="WCM13" s="1"/>
      <c r="WCN13" s="1"/>
      <c r="WCO13" s="1"/>
      <c r="WCP13" s="1"/>
      <c r="WCQ13" s="1"/>
      <c r="WCR13" s="1"/>
      <c r="WCS13" s="1"/>
      <c r="WCT13" s="1"/>
      <c r="WCU13" s="1"/>
      <c r="WCV13" s="1"/>
      <c r="WCW13" s="1"/>
      <c r="WCX13" s="1"/>
      <c r="WCY13" s="1"/>
      <c r="WCZ13" s="1"/>
      <c r="WDA13" s="1"/>
      <c r="WDB13" s="1"/>
      <c r="WDC13" s="1"/>
      <c r="WDD13" s="1"/>
      <c r="WDE13" s="1"/>
      <c r="WDF13" s="1"/>
      <c r="WDG13" s="1"/>
      <c r="WDH13" s="1"/>
      <c r="WDI13" s="1"/>
      <c r="WDJ13" s="1"/>
      <c r="WDK13" s="1"/>
      <c r="WDL13" s="1"/>
      <c r="WDM13" s="1"/>
      <c r="WDN13" s="1"/>
      <c r="WDO13" s="1"/>
      <c r="WDP13" s="1"/>
      <c r="WDQ13" s="1"/>
      <c r="WDR13" s="1"/>
      <c r="WDS13" s="1"/>
      <c r="WDT13" s="1"/>
      <c r="WDU13" s="1"/>
      <c r="WDV13" s="1"/>
      <c r="WDW13" s="1"/>
      <c r="WDX13" s="1"/>
      <c r="WDY13" s="1"/>
      <c r="WDZ13" s="1"/>
      <c r="WEA13" s="1"/>
      <c r="WEB13" s="1"/>
      <c r="WEC13" s="1"/>
      <c r="WED13" s="1"/>
      <c r="WEE13" s="1"/>
      <c r="WEF13" s="1"/>
      <c r="WEG13" s="1"/>
      <c r="WEH13" s="1"/>
      <c r="WEI13" s="1"/>
      <c r="WEJ13" s="1"/>
      <c r="WEK13" s="1"/>
      <c r="WEL13" s="1"/>
      <c r="WEM13" s="1"/>
      <c r="WEN13" s="1"/>
      <c r="WEO13" s="1"/>
      <c r="WEP13" s="1"/>
      <c r="WEQ13" s="1"/>
      <c r="WER13" s="1"/>
      <c r="WES13" s="1"/>
      <c r="WET13" s="1"/>
      <c r="WEU13" s="1"/>
      <c r="WEV13" s="1"/>
      <c r="WEW13" s="1"/>
      <c r="WEX13" s="1"/>
      <c r="WEY13" s="1"/>
      <c r="WEZ13" s="1"/>
      <c r="WFA13" s="1"/>
      <c r="WFB13" s="1"/>
      <c r="WFC13" s="1"/>
      <c r="WFD13" s="1"/>
      <c r="WFE13" s="1"/>
      <c r="WFF13" s="1"/>
      <c r="WFG13" s="1"/>
      <c r="WFH13" s="1"/>
      <c r="WFI13" s="1"/>
      <c r="WFJ13" s="1"/>
      <c r="WFK13" s="1"/>
      <c r="WFL13" s="1"/>
      <c r="WFM13" s="1"/>
      <c r="WFN13" s="1"/>
      <c r="WFO13" s="1"/>
      <c r="WFP13" s="1"/>
      <c r="WFQ13" s="1"/>
      <c r="WFR13" s="1"/>
      <c r="WFS13" s="1"/>
      <c r="WFT13" s="1"/>
      <c r="WFU13" s="1"/>
      <c r="WFV13" s="1"/>
      <c r="WFW13" s="1"/>
      <c r="WFX13" s="1"/>
      <c r="WFY13" s="1"/>
      <c r="WFZ13" s="1"/>
      <c r="WGA13" s="1"/>
      <c r="WGB13" s="1"/>
      <c r="WGC13" s="1"/>
      <c r="WGD13" s="1"/>
      <c r="WGE13" s="1"/>
      <c r="WGF13" s="1"/>
      <c r="WGG13" s="1"/>
      <c r="WGH13" s="1"/>
      <c r="WGI13" s="1"/>
      <c r="WGJ13" s="1"/>
      <c r="WGK13" s="1"/>
      <c r="WGL13" s="1"/>
      <c r="WGM13" s="1"/>
      <c r="WGN13" s="1"/>
      <c r="WGO13" s="1"/>
      <c r="WGP13" s="1"/>
      <c r="WGQ13" s="1"/>
      <c r="WGR13" s="1"/>
      <c r="WGS13" s="1"/>
      <c r="WGT13" s="1"/>
      <c r="WGU13" s="1"/>
      <c r="WGV13" s="1"/>
      <c r="WGW13" s="1"/>
      <c r="WGX13" s="1"/>
      <c r="WGY13" s="1"/>
      <c r="WGZ13" s="1"/>
      <c r="WHA13" s="1"/>
      <c r="WHB13" s="1"/>
      <c r="WHC13" s="1"/>
      <c r="WHD13" s="1"/>
      <c r="WHE13" s="1"/>
      <c r="WHF13" s="1"/>
      <c r="WHG13" s="1"/>
      <c r="WHH13" s="1"/>
      <c r="WHI13" s="1"/>
      <c r="WHJ13" s="1"/>
      <c r="WHK13" s="1"/>
      <c r="WHL13" s="1"/>
      <c r="WHM13" s="1"/>
      <c r="WHN13" s="1"/>
      <c r="WHO13" s="1"/>
      <c r="WHP13" s="1"/>
      <c r="WHQ13" s="1"/>
      <c r="WHR13" s="1"/>
      <c r="WHS13" s="1"/>
      <c r="WHT13" s="1"/>
      <c r="WHU13" s="1"/>
      <c r="WHV13" s="1"/>
      <c r="WHW13" s="1"/>
      <c r="WHX13" s="1"/>
      <c r="WHY13" s="1"/>
      <c r="WHZ13" s="1"/>
      <c r="WIA13" s="1"/>
      <c r="WIB13" s="1"/>
      <c r="WIC13" s="1"/>
      <c r="WID13" s="1"/>
      <c r="WIE13" s="1"/>
      <c r="WIF13" s="1"/>
      <c r="WIG13" s="1"/>
      <c r="WIH13" s="1"/>
      <c r="WII13" s="1"/>
      <c r="WIJ13" s="1"/>
      <c r="WIK13" s="1"/>
      <c r="WIL13" s="1"/>
      <c r="WIM13" s="1"/>
      <c r="WIN13" s="1"/>
      <c r="WIO13" s="1"/>
      <c r="WIP13" s="1"/>
      <c r="WIQ13" s="1"/>
      <c r="WIR13" s="1"/>
      <c r="WIS13" s="1"/>
      <c r="WIT13" s="1"/>
      <c r="WIU13" s="1"/>
      <c r="WIV13" s="1"/>
      <c r="WIW13" s="1"/>
      <c r="WIX13" s="1"/>
      <c r="WIY13" s="1"/>
      <c r="WIZ13" s="1"/>
      <c r="WJA13" s="1"/>
      <c r="WJB13" s="1"/>
      <c r="WJC13" s="1"/>
      <c r="WJD13" s="1"/>
      <c r="WJE13" s="1"/>
      <c r="WJF13" s="1"/>
      <c r="WJG13" s="1"/>
      <c r="WJH13" s="1"/>
      <c r="WJI13" s="1"/>
      <c r="WJJ13" s="1"/>
      <c r="WJK13" s="1"/>
      <c r="WJL13" s="1"/>
      <c r="WJM13" s="1"/>
      <c r="WJN13" s="1"/>
      <c r="WJO13" s="1"/>
      <c r="WJP13" s="1"/>
      <c r="WJQ13" s="1"/>
      <c r="WJR13" s="1"/>
      <c r="WJS13" s="1"/>
      <c r="WJT13" s="1"/>
      <c r="WJU13" s="1"/>
      <c r="WJV13" s="1"/>
      <c r="WJW13" s="1"/>
      <c r="WJX13" s="1"/>
      <c r="WJY13" s="1"/>
      <c r="WJZ13" s="1"/>
      <c r="WKA13" s="1"/>
      <c r="WKB13" s="1"/>
      <c r="WKC13" s="1"/>
      <c r="WKD13" s="1"/>
      <c r="WKE13" s="1"/>
      <c r="WKF13" s="1"/>
      <c r="WKG13" s="1"/>
      <c r="WKH13" s="1"/>
      <c r="WKI13" s="1"/>
      <c r="WKJ13" s="1"/>
      <c r="WKK13" s="1"/>
      <c r="WKL13" s="1"/>
      <c r="WKM13" s="1"/>
      <c r="WKN13" s="1"/>
      <c r="WKO13" s="1"/>
      <c r="WKP13" s="1"/>
      <c r="WKQ13" s="1"/>
      <c r="WKR13" s="1"/>
      <c r="WKS13" s="1"/>
      <c r="WKT13" s="1"/>
      <c r="WKU13" s="1"/>
      <c r="WKV13" s="1"/>
      <c r="WKW13" s="1"/>
      <c r="WKX13" s="1"/>
      <c r="WKY13" s="1"/>
      <c r="WKZ13" s="1"/>
      <c r="WLA13" s="1"/>
      <c r="WLB13" s="1"/>
      <c r="WLC13" s="1"/>
      <c r="WLD13" s="1"/>
      <c r="WLE13" s="1"/>
      <c r="WLF13" s="1"/>
      <c r="WLG13" s="1"/>
      <c r="WLH13" s="1"/>
      <c r="WLI13" s="1"/>
      <c r="WLJ13" s="1"/>
      <c r="WLK13" s="1"/>
      <c r="WLL13" s="1"/>
      <c r="WLM13" s="1"/>
      <c r="WLN13" s="1"/>
      <c r="WLO13" s="1"/>
      <c r="WLP13" s="1"/>
      <c r="WLQ13" s="1"/>
      <c r="WLR13" s="1"/>
      <c r="WLS13" s="1"/>
      <c r="WLT13" s="1"/>
      <c r="WLU13" s="1"/>
      <c r="WLV13" s="1"/>
      <c r="WLW13" s="1"/>
      <c r="WLX13" s="1"/>
      <c r="WLY13" s="1"/>
      <c r="WLZ13" s="1"/>
      <c r="WMA13" s="1"/>
      <c r="WMB13" s="1"/>
      <c r="WMC13" s="1"/>
      <c r="WMD13" s="1"/>
      <c r="WME13" s="1"/>
      <c r="WMF13" s="1"/>
      <c r="WMG13" s="1"/>
      <c r="WMH13" s="1"/>
      <c r="WMI13" s="1"/>
      <c r="WMJ13" s="1"/>
      <c r="WMK13" s="1"/>
      <c r="WML13" s="1"/>
      <c r="WMM13" s="1"/>
      <c r="WMN13" s="1"/>
      <c r="WMO13" s="1"/>
      <c r="WMP13" s="1"/>
      <c r="WMQ13" s="1"/>
      <c r="WMR13" s="1"/>
      <c r="WMS13" s="1"/>
      <c r="WMT13" s="1"/>
      <c r="WMU13" s="1"/>
      <c r="WMV13" s="1"/>
      <c r="WMW13" s="1"/>
      <c r="WMX13" s="1"/>
      <c r="WMY13" s="1"/>
      <c r="WMZ13" s="1"/>
      <c r="WNA13" s="1"/>
      <c r="WNB13" s="1"/>
      <c r="WNC13" s="1"/>
      <c r="WND13" s="1"/>
      <c r="WNE13" s="1"/>
      <c r="WNF13" s="1"/>
      <c r="WNG13" s="1"/>
      <c r="WNH13" s="1"/>
      <c r="WNI13" s="1"/>
      <c r="WNJ13" s="1"/>
      <c r="WNK13" s="1"/>
      <c r="WNL13" s="1"/>
      <c r="WNM13" s="1"/>
      <c r="WNN13" s="1"/>
      <c r="WNO13" s="1"/>
      <c r="WNP13" s="1"/>
      <c r="WNQ13" s="1"/>
      <c r="WNR13" s="1"/>
      <c r="WNS13" s="1"/>
      <c r="WNT13" s="1"/>
      <c r="WNU13" s="1"/>
      <c r="WNV13" s="1"/>
      <c r="WNW13" s="1"/>
      <c r="WNX13" s="1"/>
      <c r="WNY13" s="1"/>
      <c r="WNZ13" s="1"/>
      <c r="WOA13" s="1"/>
      <c r="WOB13" s="1"/>
      <c r="WOC13" s="1"/>
      <c r="WOD13" s="1"/>
      <c r="WOE13" s="1"/>
      <c r="WOF13" s="1"/>
      <c r="WOG13" s="1"/>
      <c r="WOH13" s="1"/>
      <c r="WOI13" s="1"/>
      <c r="WOJ13" s="1"/>
      <c r="WOK13" s="1"/>
      <c r="WOL13" s="1"/>
      <c r="WOM13" s="1"/>
      <c r="WON13" s="1"/>
      <c r="WOO13" s="1"/>
      <c r="WOP13" s="1"/>
      <c r="WOQ13" s="1"/>
      <c r="WOR13" s="1"/>
      <c r="WOS13" s="1"/>
      <c r="WOT13" s="1"/>
      <c r="WOU13" s="1"/>
      <c r="WOV13" s="1"/>
      <c r="WOW13" s="1"/>
      <c r="WOX13" s="1"/>
      <c r="WOY13" s="1"/>
      <c r="WOZ13" s="1"/>
      <c r="WPA13" s="1"/>
      <c r="WPB13" s="1"/>
      <c r="WPC13" s="1"/>
      <c r="WPD13" s="1"/>
      <c r="WPE13" s="1"/>
      <c r="WPF13" s="1"/>
      <c r="WPG13" s="1"/>
      <c r="WPH13" s="1"/>
      <c r="WPI13" s="1"/>
      <c r="WPJ13" s="1"/>
      <c r="WPK13" s="1"/>
      <c r="WPL13" s="1"/>
      <c r="WPM13" s="1"/>
      <c r="WPN13" s="1"/>
      <c r="WPO13" s="1"/>
      <c r="WPP13" s="1"/>
      <c r="WPQ13" s="1"/>
      <c r="WPR13" s="1"/>
      <c r="WPS13" s="1"/>
      <c r="WPT13" s="1"/>
      <c r="WPU13" s="1"/>
      <c r="WPV13" s="1"/>
      <c r="WPW13" s="1"/>
      <c r="WPX13" s="1"/>
      <c r="WPY13" s="1"/>
      <c r="WPZ13" s="1"/>
      <c r="WQA13" s="1"/>
      <c r="WQB13" s="1"/>
      <c r="WQC13" s="1"/>
      <c r="WQD13" s="1"/>
      <c r="WQE13" s="1"/>
      <c r="WQF13" s="1"/>
      <c r="WQG13" s="1"/>
      <c r="WQH13" s="1"/>
      <c r="WQI13" s="1"/>
      <c r="WQJ13" s="1"/>
      <c r="WQK13" s="1"/>
      <c r="WQL13" s="1"/>
      <c r="WQM13" s="1"/>
      <c r="WQN13" s="1"/>
      <c r="WQO13" s="1"/>
      <c r="WQP13" s="1"/>
      <c r="WQQ13" s="1"/>
      <c r="WQR13" s="1"/>
      <c r="WQS13" s="1"/>
      <c r="WQT13" s="1"/>
      <c r="WQU13" s="1"/>
      <c r="WQV13" s="1"/>
      <c r="WQW13" s="1"/>
      <c r="WQX13" s="1"/>
      <c r="WQY13" s="1"/>
      <c r="WQZ13" s="1"/>
      <c r="WRA13" s="1"/>
      <c r="WRB13" s="1"/>
      <c r="WRC13" s="1"/>
      <c r="WRD13" s="1"/>
      <c r="WRE13" s="1"/>
      <c r="WRF13" s="1"/>
      <c r="WRG13" s="1"/>
      <c r="WRH13" s="1"/>
      <c r="WRI13" s="1"/>
      <c r="WRJ13" s="1"/>
      <c r="WRK13" s="1"/>
      <c r="WRL13" s="1"/>
      <c r="WRM13" s="1"/>
      <c r="WRN13" s="1"/>
      <c r="WRO13" s="1"/>
      <c r="WRP13" s="1"/>
      <c r="WRQ13" s="1"/>
      <c r="WRR13" s="1"/>
      <c r="WRS13" s="1"/>
      <c r="WRT13" s="1"/>
      <c r="WRU13" s="1"/>
      <c r="WRV13" s="1"/>
      <c r="WRW13" s="1"/>
      <c r="WRX13" s="1"/>
      <c r="WRY13" s="1"/>
      <c r="WRZ13" s="1"/>
      <c r="WSA13" s="1"/>
      <c r="WSB13" s="1"/>
      <c r="WSC13" s="1"/>
      <c r="WSD13" s="1"/>
      <c r="WSE13" s="1"/>
      <c r="WSF13" s="1"/>
      <c r="WSG13" s="1"/>
      <c r="WSH13" s="1"/>
      <c r="WSI13" s="1"/>
      <c r="WSJ13" s="1"/>
      <c r="WSK13" s="1"/>
      <c r="WSL13" s="1"/>
      <c r="WSM13" s="1"/>
      <c r="WSN13" s="1"/>
      <c r="WSO13" s="1"/>
      <c r="WSP13" s="1"/>
      <c r="WSQ13" s="1"/>
      <c r="WSR13" s="1"/>
      <c r="WSS13" s="1"/>
      <c r="WST13" s="1"/>
      <c r="WSU13" s="1"/>
      <c r="WSV13" s="1"/>
      <c r="WSW13" s="1"/>
      <c r="WSX13" s="1"/>
      <c r="WSY13" s="1"/>
      <c r="WSZ13" s="1"/>
      <c r="WTA13" s="1"/>
      <c r="WTB13" s="1"/>
      <c r="WTC13" s="1"/>
      <c r="WTD13" s="1"/>
      <c r="WTE13" s="1"/>
      <c r="WTF13" s="1"/>
      <c r="WTG13" s="1"/>
      <c r="WTH13" s="1"/>
      <c r="WTI13" s="1"/>
      <c r="WTJ13" s="1"/>
      <c r="WTK13" s="1"/>
      <c r="WTL13" s="1"/>
      <c r="WTM13" s="1"/>
      <c r="WTN13" s="1"/>
      <c r="WTO13" s="1"/>
      <c r="WTP13" s="1"/>
      <c r="WTQ13" s="1"/>
      <c r="WTR13" s="1"/>
      <c r="WTS13" s="1"/>
      <c r="WTT13" s="1"/>
      <c r="WTU13" s="1"/>
      <c r="WTV13" s="1"/>
      <c r="WTW13" s="1"/>
      <c r="WTX13" s="1"/>
      <c r="WTY13" s="1"/>
      <c r="WTZ13" s="1"/>
      <c r="WUA13" s="1"/>
      <c r="WUB13" s="1"/>
      <c r="WUC13" s="1"/>
      <c r="WUD13" s="1"/>
      <c r="WUE13" s="1"/>
      <c r="WUF13" s="1"/>
      <c r="WUG13" s="1"/>
      <c r="WUH13" s="1"/>
      <c r="WUI13" s="1"/>
      <c r="WUJ13" s="1"/>
      <c r="WUK13" s="1"/>
      <c r="WUL13" s="1"/>
      <c r="WUM13" s="1"/>
      <c r="WUN13" s="1"/>
      <c r="WUO13" s="1"/>
      <c r="WUP13" s="1"/>
      <c r="WUQ13" s="1"/>
      <c r="WUR13" s="1"/>
      <c r="WUS13" s="1"/>
      <c r="WUT13" s="1"/>
      <c r="WUU13" s="1"/>
      <c r="WUV13" s="1"/>
      <c r="WUW13" s="1"/>
      <c r="WUX13" s="1"/>
      <c r="WUY13" s="1"/>
      <c r="WUZ13" s="1"/>
      <c r="WVA13" s="1"/>
      <c r="WVB13" s="1"/>
      <c r="WVC13" s="1"/>
      <c r="WVD13" s="1"/>
      <c r="WVE13" s="1"/>
      <c r="WVF13" s="1"/>
      <c r="WVG13" s="1"/>
      <c r="WVH13" s="1"/>
      <c r="WVI13" s="1"/>
      <c r="WVJ13" s="1"/>
      <c r="WVK13" s="1"/>
      <c r="WVL13" s="1"/>
      <c r="WVM13" s="1"/>
      <c r="WVN13" s="1"/>
      <c r="WVO13" s="1"/>
      <c r="WVP13" s="1"/>
      <c r="WVQ13" s="1"/>
      <c r="WVR13" s="1"/>
      <c r="WVS13" s="1"/>
      <c r="WVT13" s="1"/>
      <c r="WVU13" s="1"/>
      <c r="WVV13" s="1"/>
      <c r="WVW13" s="1"/>
      <c r="WVX13" s="1"/>
      <c r="WVY13" s="1"/>
      <c r="WVZ13" s="1"/>
      <c r="WWA13" s="1"/>
      <c r="WWB13" s="1"/>
      <c r="WWC13" s="1"/>
      <c r="WWD13" s="1"/>
      <c r="WWE13" s="1"/>
      <c r="WWF13" s="1"/>
      <c r="WWG13" s="1"/>
      <c r="WWH13" s="1"/>
      <c r="WWI13" s="1"/>
      <c r="WWJ13" s="1"/>
      <c r="WWK13" s="1"/>
      <c r="WWL13" s="1"/>
      <c r="WWM13" s="1"/>
      <c r="WWN13" s="1"/>
      <c r="WWO13" s="1"/>
      <c r="WWP13" s="1"/>
      <c r="WWQ13" s="1"/>
      <c r="WWR13" s="1"/>
      <c r="WWS13" s="1"/>
      <c r="WWT13" s="1"/>
      <c r="WWU13" s="1"/>
      <c r="WWV13" s="1"/>
      <c r="WWW13" s="1"/>
      <c r="WWX13" s="1"/>
      <c r="WWY13" s="1"/>
      <c r="WWZ13" s="1"/>
      <c r="WXA13" s="1"/>
      <c r="WXB13" s="1"/>
      <c r="WXC13" s="1"/>
      <c r="WXD13" s="1"/>
      <c r="WXE13" s="1"/>
      <c r="WXF13" s="1"/>
      <c r="WXG13" s="1"/>
      <c r="WXH13" s="1"/>
      <c r="WXI13" s="1"/>
      <c r="WXJ13" s="1"/>
      <c r="WXK13" s="1"/>
      <c r="WXL13" s="1"/>
      <c r="WXM13" s="1"/>
      <c r="WXN13" s="1"/>
      <c r="WXO13" s="1"/>
      <c r="WXP13" s="1"/>
      <c r="WXQ13" s="1"/>
      <c r="WXR13" s="1"/>
      <c r="WXS13" s="1"/>
      <c r="WXT13" s="1"/>
      <c r="WXU13" s="1"/>
      <c r="WXV13" s="1"/>
      <c r="WXW13" s="1"/>
      <c r="WXX13" s="1"/>
      <c r="WXY13" s="1"/>
      <c r="WXZ13" s="1"/>
      <c r="WYA13" s="1"/>
      <c r="WYB13" s="1"/>
      <c r="WYC13" s="1"/>
      <c r="WYD13" s="1"/>
      <c r="WYE13" s="1"/>
      <c r="WYF13" s="1"/>
      <c r="WYG13" s="1"/>
      <c r="WYH13" s="1"/>
      <c r="WYI13" s="1"/>
      <c r="WYJ13" s="1"/>
      <c r="WYK13" s="1"/>
      <c r="WYL13" s="1"/>
      <c r="WYM13" s="1"/>
      <c r="WYN13" s="1"/>
      <c r="WYO13" s="1"/>
      <c r="WYP13" s="1"/>
      <c r="WYQ13" s="1"/>
      <c r="WYR13" s="1"/>
      <c r="WYS13" s="1"/>
      <c r="WYT13" s="1"/>
      <c r="WYU13" s="1"/>
      <c r="WYV13" s="1"/>
      <c r="WYW13" s="1"/>
      <c r="WYX13" s="1"/>
      <c r="WYY13" s="1"/>
      <c r="WYZ13" s="1"/>
      <c r="WZA13" s="1"/>
      <c r="WZB13" s="1"/>
      <c r="WZC13" s="1"/>
      <c r="WZD13" s="1"/>
      <c r="WZE13" s="1"/>
      <c r="WZF13" s="1"/>
      <c r="WZG13" s="1"/>
      <c r="WZH13" s="1"/>
      <c r="WZI13" s="1"/>
      <c r="WZJ13" s="1"/>
      <c r="WZK13" s="1"/>
      <c r="WZL13" s="1"/>
      <c r="WZM13" s="1"/>
      <c r="WZN13" s="1"/>
      <c r="WZO13" s="1"/>
      <c r="WZP13" s="1"/>
      <c r="WZQ13" s="1"/>
      <c r="WZR13" s="1"/>
      <c r="WZS13" s="1"/>
      <c r="WZT13" s="1"/>
      <c r="WZU13" s="1"/>
      <c r="WZV13" s="1"/>
      <c r="WZW13" s="1"/>
      <c r="WZX13" s="1"/>
      <c r="WZY13" s="1"/>
      <c r="WZZ13" s="1"/>
      <c r="XAA13" s="1"/>
      <c r="XAB13" s="1"/>
      <c r="XAC13" s="1"/>
      <c r="XAD13" s="1"/>
      <c r="XAE13" s="1"/>
      <c r="XAF13" s="1"/>
      <c r="XAG13" s="1"/>
      <c r="XAH13" s="1"/>
      <c r="XAI13" s="1"/>
      <c r="XAJ13" s="1"/>
      <c r="XAK13" s="1"/>
      <c r="XAL13" s="1"/>
      <c r="XAM13" s="1"/>
      <c r="XAN13" s="1"/>
      <c r="XAO13" s="1"/>
      <c r="XAP13" s="1"/>
      <c r="XAQ13" s="1"/>
      <c r="XAR13" s="1"/>
      <c r="XAS13" s="1"/>
      <c r="XAT13" s="1"/>
      <c r="XAU13" s="1"/>
      <c r="XAV13" s="1"/>
      <c r="XAW13" s="1"/>
      <c r="XAX13" s="1"/>
      <c r="XAY13" s="1"/>
      <c r="XAZ13" s="1"/>
      <c r="XBA13" s="1"/>
      <c r="XBB13" s="1"/>
      <c r="XBC13" s="1"/>
      <c r="XBD13" s="1"/>
      <c r="XBE13" s="1"/>
      <c r="XBF13" s="1"/>
      <c r="XBG13" s="1"/>
      <c r="XBH13" s="1"/>
      <c r="XBI13" s="1"/>
      <c r="XBJ13" s="1"/>
      <c r="XBK13" s="1"/>
      <c r="XBL13" s="1"/>
      <c r="XBM13" s="1"/>
      <c r="XBN13" s="1"/>
      <c r="XBO13" s="1"/>
      <c r="XBP13" s="1"/>
      <c r="XBQ13" s="1"/>
      <c r="XBR13" s="1"/>
      <c r="XBS13" s="1"/>
      <c r="XBT13" s="1"/>
      <c r="XBU13" s="1"/>
      <c r="XBV13" s="1"/>
      <c r="XBW13" s="1"/>
      <c r="XBX13" s="1"/>
      <c r="XBY13" s="1"/>
      <c r="XBZ13" s="1"/>
      <c r="XCA13" s="1"/>
      <c r="XCB13" s="1"/>
      <c r="XCC13" s="1"/>
      <c r="XCD13" s="1"/>
      <c r="XCE13" s="1"/>
      <c r="XCF13" s="1"/>
      <c r="XCG13" s="1"/>
      <c r="XCH13" s="1"/>
      <c r="XCI13" s="1"/>
      <c r="XCJ13" s="1"/>
      <c r="XCK13" s="1"/>
      <c r="XCL13" s="1"/>
      <c r="XCM13" s="1"/>
      <c r="XCN13" s="1"/>
      <c r="XCO13" s="1"/>
      <c r="XCP13" s="1"/>
      <c r="XCQ13" s="1"/>
      <c r="XCR13" s="1"/>
      <c r="XCS13" s="1"/>
      <c r="XCT13" s="1"/>
      <c r="XCU13" s="1"/>
      <c r="XCV13" s="1"/>
      <c r="XCW13" s="1"/>
      <c r="XCX13" s="1"/>
      <c r="XCY13" s="1"/>
      <c r="XCZ13" s="1"/>
      <c r="XDA13" s="1"/>
      <c r="XDB13" s="1"/>
      <c r="XDC13" s="1"/>
      <c r="XDD13" s="1"/>
      <c r="XDE13" s="1"/>
      <c r="XDF13" s="1"/>
      <c r="XDG13" s="1"/>
      <c r="XDH13" s="1"/>
      <c r="XDI13" s="1"/>
      <c r="XDJ13" s="1"/>
      <c r="XDK13" s="1"/>
      <c r="XDL13" s="1"/>
      <c r="XDM13" s="1"/>
      <c r="XDN13" s="1"/>
      <c r="XDO13" s="1"/>
      <c r="XDP13" s="1"/>
      <c r="XDQ13" s="1"/>
      <c r="XDR13" s="1"/>
      <c r="XDS13" s="1"/>
      <c r="XDT13" s="1"/>
      <c r="XDU13" s="1"/>
      <c r="XDV13" s="1"/>
      <c r="XDW13" s="1"/>
      <c r="XDX13" s="1"/>
      <c r="XDY13" s="1"/>
      <c r="XDZ13" s="1"/>
      <c r="XEA13" s="1"/>
      <c r="XEB13" s="1"/>
      <c r="XEC13" s="1"/>
      <c r="XED13" s="1"/>
      <c r="XEE13" s="1"/>
      <c r="XEF13" s="1"/>
      <c r="XEG13" s="1"/>
      <c r="XEH13" s="1"/>
      <c r="XEI13" s="1"/>
      <c r="XEJ13" s="1"/>
      <c r="XEK13" s="1"/>
      <c r="XEL13" s="1"/>
      <c r="XEM13" s="1"/>
      <c r="XEN13" s="1"/>
      <c r="XEO13" s="1"/>
      <c r="XEP13" s="1"/>
      <c r="XEQ13" s="1"/>
      <c r="XER13" s="1"/>
      <c r="XES13" s="1"/>
      <c r="XET13" s="1"/>
      <c r="XEU13" s="1"/>
      <c r="XEV13" s="1"/>
      <c r="XEW13" s="1"/>
    </row>
    <row r="14" spans="1:16377" ht="57" customHeight="1" x14ac:dyDescent="0.35">
      <c r="A14" s="38">
        <v>2026</v>
      </c>
      <c r="B14" s="59" t="s">
        <v>77</v>
      </c>
      <c r="C14" s="58" t="s">
        <v>1136</v>
      </c>
      <c r="D14" s="107" t="s">
        <v>114</v>
      </c>
      <c r="E14" s="107"/>
      <c r="F14" s="58" t="s">
        <v>1137</v>
      </c>
      <c r="G14" s="107" t="s">
        <v>121</v>
      </c>
      <c r="H14" s="59" t="s">
        <v>126</v>
      </c>
      <c r="I14" s="70" t="s">
        <v>1138</v>
      </c>
      <c r="J14" s="107" t="s">
        <v>132</v>
      </c>
      <c r="K14" s="107" t="s">
        <v>3</v>
      </c>
      <c r="L14" s="59" t="s">
        <v>6</v>
      </c>
      <c r="M14" s="58" t="s">
        <v>182</v>
      </c>
      <c r="N14" s="148"/>
      <c r="O14" s="149"/>
      <c r="P14" s="149"/>
      <c r="Q14" s="107" t="s">
        <v>138</v>
      </c>
      <c r="R14" s="79"/>
      <c r="S14" s="79"/>
      <c r="T14" s="58" t="s">
        <v>1135</v>
      </c>
      <c r="U14" s="107">
        <v>2026</v>
      </c>
      <c r="V14" s="88">
        <v>46119</v>
      </c>
      <c r="W14" s="79"/>
      <c r="X14" s="88">
        <v>46120</v>
      </c>
      <c r="Y14" s="150">
        <v>81900</v>
      </c>
      <c r="Z14" s="150">
        <v>0</v>
      </c>
      <c r="AA14" s="150">
        <v>90090</v>
      </c>
      <c r="AB14" s="150">
        <v>0</v>
      </c>
      <c r="AC14" s="150">
        <v>81900</v>
      </c>
      <c r="AD14" s="150">
        <v>90090</v>
      </c>
      <c r="AE14" s="151" t="s">
        <v>102</v>
      </c>
      <c r="AF14" s="160" t="s">
        <v>1029</v>
      </c>
      <c r="AG14" s="161" t="s">
        <v>293</v>
      </c>
      <c r="AH14" s="164"/>
      <c r="AI14" s="140"/>
      <c r="AJ14" s="140"/>
      <c r="AK14" s="110"/>
      <c r="AL14" s="14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c r="WVG14" s="1"/>
      <c r="WVH14" s="1"/>
      <c r="WVI14" s="1"/>
      <c r="WVJ14" s="1"/>
      <c r="WVK14" s="1"/>
      <c r="WVL14" s="1"/>
      <c r="WVM14" s="1"/>
      <c r="WVN14" s="1"/>
      <c r="WVO14" s="1"/>
      <c r="WVP14" s="1"/>
      <c r="WVQ14" s="1"/>
      <c r="WVR14" s="1"/>
      <c r="WVS14" s="1"/>
      <c r="WVT14" s="1"/>
      <c r="WVU14" s="1"/>
      <c r="WVV14" s="1"/>
      <c r="WVW14" s="1"/>
      <c r="WVX14" s="1"/>
      <c r="WVY14" s="1"/>
      <c r="WVZ14" s="1"/>
      <c r="WWA14" s="1"/>
      <c r="WWB14" s="1"/>
      <c r="WWC14" s="1"/>
      <c r="WWD14" s="1"/>
      <c r="WWE14" s="1"/>
      <c r="WWF14" s="1"/>
      <c r="WWG14" s="1"/>
      <c r="WWH14" s="1"/>
      <c r="WWI14" s="1"/>
      <c r="WWJ14" s="1"/>
      <c r="WWK14" s="1"/>
      <c r="WWL14" s="1"/>
      <c r="WWM14" s="1"/>
      <c r="WWN14" s="1"/>
      <c r="WWO14" s="1"/>
      <c r="WWP14" s="1"/>
      <c r="WWQ14" s="1"/>
      <c r="WWR14" s="1"/>
      <c r="WWS14" s="1"/>
      <c r="WWT14" s="1"/>
      <c r="WWU14" s="1"/>
      <c r="WWV14" s="1"/>
      <c r="WWW14" s="1"/>
      <c r="WWX14" s="1"/>
      <c r="WWY14" s="1"/>
      <c r="WWZ14" s="1"/>
      <c r="WXA14" s="1"/>
      <c r="WXB14" s="1"/>
      <c r="WXC14" s="1"/>
      <c r="WXD14" s="1"/>
      <c r="WXE14" s="1"/>
      <c r="WXF14" s="1"/>
      <c r="WXG14" s="1"/>
      <c r="WXH14" s="1"/>
      <c r="WXI14" s="1"/>
      <c r="WXJ14" s="1"/>
      <c r="WXK14" s="1"/>
      <c r="WXL14" s="1"/>
      <c r="WXM14" s="1"/>
      <c r="WXN14" s="1"/>
      <c r="WXO14" s="1"/>
      <c r="WXP14" s="1"/>
      <c r="WXQ14" s="1"/>
      <c r="WXR14" s="1"/>
      <c r="WXS14" s="1"/>
      <c r="WXT14" s="1"/>
      <c r="WXU14" s="1"/>
      <c r="WXV14" s="1"/>
      <c r="WXW14" s="1"/>
      <c r="WXX14" s="1"/>
      <c r="WXY14" s="1"/>
      <c r="WXZ14" s="1"/>
      <c r="WYA14" s="1"/>
      <c r="WYB14" s="1"/>
      <c r="WYC14" s="1"/>
      <c r="WYD14" s="1"/>
      <c r="WYE14" s="1"/>
      <c r="WYF14" s="1"/>
      <c r="WYG14" s="1"/>
      <c r="WYH14" s="1"/>
      <c r="WYI14" s="1"/>
      <c r="WYJ14" s="1"/>
      <c r="WYK14" s="1"/>
      <c r="WYL14" s="1"/>
      <c r="WYM14" s="1"/>
      <c r="WYN14" s="1"/>
      <c r="WYO14" s="1"/>
      <c r="WYP14" s="1"/>
      <c r="WYQ14" s="1"/>
      <c r="WYR14" s="1"/>
      <c r="WYS14" s="1"/>
      <c r="WYT14" s="1"/>
      <c r="WYU14" s="1"/>
      <c r="WYV14" s="1"/>
      <c r="WYW14" s="1"/>
      <c r="WYX14" s="1"/>
      <c r="WYY14" s="1"/>
      <c r="WYZ14" s="1"/>
      <c r="WZA14" s="1"/>
      <c r="WZB14" s="1"/>
      <c r="WZC14" s="1"/>
      <c r="WZD14" s="1"/>
      <c r="WZE14" s="1"/>
      <c r="WZF14" s="1"/>
      <c r="WZG14" s="1"/>
      <c r="WZH14" s="1"/>
      <c r="WZI14" s="1"/>
      <c r="WZJ14" s="1"/>
      <c r="WZK14" s="1"/>
      <c r="WZL14" s="1"/>
      <c r="WZM14" s="1"/>
      <c r="WZN14" s="1"/>
      <c r="WZO14" s="1"/>
      <c r="WZP14" s="1"/>
      <c r="WZQ14" s="1"/>
      <c r="WZR14" s="1"/>
      <c r="WZS14" s="1"/>
      <c r="WZT14" s="1"/>
      <c r="WZU14" s="1"/>
      <c r="WZV14" s="1"/>
      <c r="WZW14" s="1"/>
      <c r="WZX14" s="1"/>
      <c r="WZY14" s="1"/>
      <c r="WZZ14" s="1"/>
      <c r="XAA14" s="1"/>
      <c r="XAB14" s="1"/>
      <c r="XAC14" s="1"/>
      <c r="XAD14" s="1"/>
      <c r="XAE14" s="1"/>
      <c r="XAF14" s="1"/>
      <c r="XAG14" s="1"/>
      <c r="XAH14" s="1"/>
      <c r="XAI14" s="1"/>
      <c r="XAJ14" s="1"/>
      <c r="XAK14" s="1"/>
      <c r="XAL14" s="1"/>
      <c r="XAM14" s="1"/>
      <c r="XAN14" s="1"/>
      <c r="XAO14" s="1"/>
      <c r="XAP14" s="1"/>
      <c r="XAQ14" s="1"/>
      <c r="XAR14" s="1"/>
      <c r="XAS14" s="1"/>
      <c r="XAT14" s="1"/>
      <c r="XAU14" s="1"/>
      <c r="XAV14" s="1"/>
      <c r="XAW14" s="1"/>
      <c r="XAX14" s="1"/>
      <c r="XAY14" s="1"/>
      <c r="XAZ14" s="1"/>
      <c r="XBA14" s="1"/>
      <c r="XBB14" s="1"/>
      <c r="XBC14" s="1"/>
      <c r="XBD14" s="1"/>
      <c r="XBE14" s="1"/>
      <c r="XBF14" s="1"/>
      <c r="XBG14" s="1"/>
      <c r="XBH14" s="1"/>
      <c r="XBI14" s="1"/>
      <c r="XBJ14" s="1"/>
      <c r="XBK14" s="1"/>
      <c r="XBL14" s="1"/>
      <c r="XBM14" s="1"/>
      <c r="XBN14" s="1"/>
      <c r="XBO14" s="1"/>
      <c r="XBP14" s="1"/>
      <c r="XBQ14" s="1"/>
      <c r="XBR14" s="1"/>
      <c r="XBS14" s="1"/>
      <c r="XBT14" s="1"/>
      <c r="XBU14" s="1"/>
      <c r="XBV14" s="1"/>
      <c r="XBW14" s="1"/>
      <c r="XBX14" s="1"/>
      <c r="XBY14" s="1"/>
      <c r="XBZ14" s="1"/>
      <c r="XCA14" s="1"/>
      <c r="XCB14" s="1"/>
      <c r="XCC14" s="1"/>
      <c r="XCD14" s="1"/>
      <c r="XCE14" s="1"/>
      <c r="XCF14" s="1"/>
      <c r="XCG14" s="1"/>
      <c r="XCH14" s="1"/>
      <c r="XCI14" s="1"/>
      <c r="XCJ14" s="1"/>
      <c r="XCK14" s="1"/>
      <c r="XCL14" s="1"/>
      <c r="XCM14" s="1"/>
      <c r="XCN14" s="1"/>
      <c r="XCO14" s="1"/>
      <c r="XCP14" s="1"/>
      <c r="XCQ14" s="1"/>
      <c r="XCR14" s="1"/>
      <c r="XCS14" s="1"/>
      <c r="XCT14" s="1"/>
      <c r="XCU14" s="1"/>
      <c r="XCV14" s="1"/>
      <c r="XCW14" s="1"/>
      <c r="XCX14" s="1"/>
      <c r="XCY14" s="1"/>
      <c r="XCZ14" s="1"/>
      <c r="XDA14" s="1"/>
      <c r="XDB14" s="1"/>
      <c r="XDC14" s="1"/>
      <c r="XDD14" s="1"/>
      <c r="XDE14" s="1"/>
      <c r="XDF14" s="1"/>
      <c r="XDG14" s="1"/>
      <c r="XDH14" s="1"/>
      <c r="XDI14" s="1"/>
      <c r="XDJ14" s="1"/>
      <c r="XDK14" s="1"/>
      <c r="XDL14" s="1"/>
      <c r="XDM14" s="1"/>
      <c r="XDN14" s="1"/>
      <c r="XDO14" s="1"/>
      <c r="XDP14" s="1"/>
      <c r="XDQ14" s="1"/>
      <c r="XDR14" s="1"/>
      <c r="XDS14" s="1"/>
      <c r="XDT14" s="1"/>
      <c r="XDU14" s="1"/>
      <c r="XDV14" s="1"/>
      <c r="XDW14" s="1"/>
      <c r="XDX14" s="1"/>
      <c r="XDY14" s="1"/>
      <c r="XDZ14" s="1"/>
      <c r="XEA14" s="1"/>
      <c r="XEB14" s="1"/>
      <c r="XEC14" s="1"/>
      <c r="XED14" s="1"/>
      <c r="XEE14" s="1"/>
      <c r="XEF14" s="1"/>
      <c r="XEG14" s="1"/>
      <c r="XEH14" s="1"/>
      <c r="XEI14" s="1"/>
      <c r="XEJ14" s="1"/>
      <c r="XEK14" s="1"/>
      <c r="XEL14" s="1"/>
      <c r="XEM14" s="1"/>
      <c r="XEN14" s="1"/>
      <c r="XEO14" s="1"/>
      <c r="XEP14" s="1"/>
      <c r="XEQ14" s="1"/>
      <c r="XER14" s="1"/>
      <c r="XES14" s="1"/>
      <c r="XET14" s="1"/>
      <c r="XEU14" s="1"/>
      <c r="XEV14" s="1"/>
      <c r="XEW14" s="1"/>
    </row>
    <row r="15" spans="1:16377" ht="66.5" customHeight="1" x14ac:dyDescent="0.35">
      <c r="A15" s="38">
        <v>2022</v>
      </c>
      <c r="B15" s="59" t="s">
        <v>63</v>
      </c>
      <c r="C15" s="147" t="s">
        <v>141</v>
      </c>
      <c r="D15" s="107" t="s">
        <v>114</v>
      </c>
      <c r="E15" s="107"/>
      <c r="F15" s="58" t="s">
        <v>1156</v>
      </c>
      <c r="G15" s="107" t="s">
        <v>121</v>
      </c>
      <c r="H15" s="59" t="s">
        <v>126</v>
      </c>
      <c r="I15" s="58" t="s">
        <v>1157</v>
      </c>
      <c r="J15" s="107" t="s">
        <v>132</v>
      </c>
      <c r="K15" s="107" t="s">
        <v>3</v>
      </c>
      <c r="L15" s="59" t="s">
        <v>6</v>
      </c>
      <c r="M15" s="60" t="s">
        <v>953</v>
      </c>
      <c r="N15" s="148"/>
      <c r="O15" s="149"/>
      <c r="P15" s="149"/>
      <c r="Q15" s="107" t="s">
        <v>141</v>
      </c>
      <c r="R15" s="79"/>
      <c r="S15" s="79"/>
      <c r="T15" s="58" t="s">
        <v>1158</v>
      </c>
      <c r="U15" s="107">
        <v>2022</v>
      </c>
      <c r="V15" s="88" t="s">
        <v>359</v>
      </c>
      <c r="W15" s="79"/>
      <c r="X15" s="88" t="s">
        <v>359</v>
      </c>
      <c r="Y15" s="150">
        <v>155000000</v>
      </c>
      <c r="Z15" s="150">
        <v>0</v>
      </c>
      <c r="AA15" s="150">
        <v>155000000</v>
      </c>
      <c r="AB15" s="150">
        <v>0</v>
      </c>
      <c r="AC15" s="150">
        <v>155000000</v>
      </c>
      <c r="AD15" s="175">
        <v>155000000</v>
      </c>
      <c r="AE15" s="151" t="s">
        <v>102</v>
      </c>
      <c r="AF15" s="160" t="s">
        <v>1029</v>
      </c>
      <c r="AG15" s="161" t="s">
        <v>293</v>
      </c>
      <c r="AH15" s="164"/>
      <c r="AI15" s="140"/>
      <c r="AJ15" s="140"/>
      <c r="AK15" s="110"/>
      <c r="AL15" s="14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row>
    <row r="16" spans="1:16377" ht="67" customHeight="1" x14ac:dyDescent="0.35">
      <c r="A16" s="38">
        <v>2026</v>
      </c>
      <c r="B16" s="59" t="s">
        <v>68</v>
      </c>
      <c r="C16" s="70" t="s">
        <v>1216</v>
      </c>
      <c r="D16" s="107" t="s">
        <v>114</v>
      </c>
      <c r="E16" s="107"/>
      <c r="F16" s="58" t="s">
        <v>1217</v>
      </c>
      <c r="G16" s="107" t="s">
        <v>121</v>
      </c>
      <c r="H16" s="59" t="s">
        <v>126</v>
      </c>
      <c r="I16" s="70"/>
      <c r="J16" s="107" t="s">
        <v>132</v>
      </c>
      <c r="K16" s="107" t="s">
        <v>3</v>
      </c>
      <c r="L16" s="59" t="s">
        <v>6</v>
      </c>
      <c r="M16" s="58" t="s">
        <v>373</v>
      </c>
      <c r="N16" s="148"/>
      <c r="O16" s="149"/>
      <c r="P16" s="149"/>
      <c r="Q16" s="107" t="s">
        <v>138</v>
      </c>
      <c r="R16" s="79"/>
      <c r="S16" s="79"/>
      <c r="T16" s="58" t="s">
        <v>1218</v>
      </c>
      <c r="U16" s="107"/>
      <c r="V16" s="88">
        <v>46082</v>
      </c>
      <c r="W16" s="79"/>
      <c r="X16" s="88">
        <v>46083</v>
      </c>
      <c r="Y16" s="150">
        <v>130000</v>
      </c>
      <c r="Z16" s="150">
        <v>0</v>
      </c>
      <c r="AA16" s="150">
        <v>130000</v>
      </c>
      <c r="AB16" s="150">
        <v>0</v>
      </c>
      <c r="AC16" s="150">
        <v>130000</v>
      </c>
      <c r="AD16" s="150">
        <v>130000</v>
      </c>
      <c r="AE16" s="151" t="s">
        <v>102</v>
      </c>
      <c r="AF16" s="160" t="s">
        <v>1029</v>
      </c>
      <c r="AG16" s="161" t="s">
        <v>293</v>
      </c>
      <c r="AH16" s="164"/>
      <c r="AI16" s="140"/>
      <c r="AJ16" s="140"/>
      <c r="AK16" s="110"/>
      <c r="AL16" s="14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c r="WWT16" s="1"/>
      <c r="WWU16" s="1"/>
      <c r="WWV16" s="1"/>
      <c r="WWW16" s="1"/>
      <c r="WWX16" s="1"/>
      <c r="WWY16" s="1"/>
      <c r="WWZ16" s="1"/>
      <c r="WXA16" s="1"/>
      <c r="WXB16" s="1"/>
      <c r="WXC16" s="1"/>
      <c r="WXD16" s="1"/>
      <c r="WXE16" s="1"/>
      <c r="WXF16" s="1"/>
      <c r="WXG16" s="1"/>
      <c r="WXH16" s="1"/>
      <c r="WXI16" s="1"/>
      <c r="WXJ16" s="1"/>
      <c r="WXK16" s="1"/>
      <c r="WXL16" s="1"/>
      <c r="WXM16" s="1"/>
      <c r="WXN16" s="1"/>
      <c r="WXO16" s="1"/>
      <c r="WXP16" s="1"/>
      <c r="WXQ16" s="1"/>
      <c r="WXR16" s="1"/>
      <c r="WXS16" s="1"/>
      <c r="WXT16" s="1"/>
      <c r="WXU16" s="1"/>
      <c r="WXV16" s="1"/>
      <c r="WXW16" s="1"/>
      <c r="WXX16" s="1"/>
      <c r="WXY16" s="1"/>
      <c r="WXZ16" s="1"/>
      <c r="WYA16" s="1"/>
      <c r="WYB16" s="1"/>
      <c r="WYC16" s="1"/>
      <c r="WYD16" s="1"/>
      <c r="WYE16" s="1"/>
      <c r="WYF16" s="1"/>
      <c r="WYG16" s="1"/>
      <c r="WYH16" s="1"/>
      <c r="WYI16" s="1"/>
      <c r="WYJ16" s="1"/>
      <c r="WYK16" s="1"/>
      <c r="WYL16" s="1"/>
      <c r="WYM16" s="1"/>
      <c r="WYN16" s="1"/>
      <c r="WYO16" s="1"/>
      <c r="WYP16" s="1"/>
      <c r="WYQ16" s="1"/>
      <c r="WYR16" s="1"/>
      <c r="WYS16" s="1"/>
      <c r="WYT16" s="1"/>
      <c r="WYU16" s="1"/>
      <c r="WYV16" s="1"/>
      <c r="WYW16" s="1"/>
      <c r="WYX16" s="1"/>
      <c r="WYY16" s="1"/>
      <c r="WYZ16" s="1"/>
      <c r="WZA16" s="1"/>
      <c r="WZB16" s="1"/>
      <c r="WZC16" s="1"/>
      <c r="WZD16" s="1"/>
      <c r="WZE16" s="1"/>
      <c r="WZF16" s="1"/>
      <c r="WZG16" s="1"/>
      <c r="WZH16" s="1"/>
      <c r="WZI16" s="1"/>
      <c r="WZJ16" s="1"/>
      <c r="WZK16" s="1"/>
      <c r="WZL16" s="1"/>
      <c r="WZM16" s="1"/>
      <c r="WZN16" s="1"/>
      <c r="WZO16" s="1"/>
      <c r="WZP16" s="1"/>
      <c r="WZQ16" s="1"/>
      <c r="WZR16" s="1"/>
      <c r="WZS16" s="1"/>
      <c r="WZT16" s="1"/>
      <c r="WZU16" s="1"/>
      <c r="WZV16" s="1"/>
      <c r="WZW16" s="1"/>
      <c r="WZX16" s="1"/>
      <c r="WZY16" s="1"/>
      <c r="WZZ16" s="1"/>
      <c r="XAA16" s="1"/>
      <c r="XAB16" s="1"/>
      <c r="XAC16" s="1"/>
      <c r="XAD16" s="1"/>
      <c r="XAE16" s="1"/>
      <c r="XAF16" s="1"/>
      <c r="XAG16" s="1"/>
      <c r="XAH16" s="1"/>
      <c r="XAI16" s="1"/>
      <c r="XAJ16" s="1"/>
      <c r="XAK16" s="1"/>
      <c r="XAL16" s="1"/>
      <c r="XAM16" s="1"/>
      <c r="XAN16" s="1"/>
      <c r="XAO16" s="1"/>
      <c r="XAP16" s="1"/>
      <c r="XAQ16" s="1"/>
      <c r="XAR16" s="1"/>
      <c r="XAS16" s="1"/>
      <c r="XAT16" s="1"/>
      <c r="XAU16" s="1"/>
      <c r="XAV16" s="1"/>
      <c r="XAW16" s="1"/>
      <c r="XAX16" s="1"/>
      <c r="XAY16" s="1"/>
      <c r="XAZ16" s="1"/>
      <c r="XBA16" s="1"/>
      <c r="XBB16" s="1"/>
      <c r="XBC16" s="1"/>
      <c r="XBD16" s="1"/>
      <c r="XBE16" s="1"/>
      <c r="XBF16" s="1"/>
      <c r="XBG16" s="1"/>
      <c r="XBH16" s="1"/>
      <c r="XBI16" s="1"/>
      <c r="XBJ16" s="1"/>
      <c r="XBK16" s="1"/>
      <c r="XBL16" s="1"/>
      <c r="XBM16" s="1"/>
      <c r="XBN16" s="1"/>
      <c r="XBO16" s="1"/>
      <c r="XBP16" s="1"/>
      <c r="XBQ16" s="1"/>
      <c r="XBR16" s="1"/>
      <c r="XBS16" s="1"/>
      <c r="XBT16" s="1"/>
      <c r="XBU16" s="1"/>
      <c r="XBV16" s="1"/>
      <c r="XBW16" s="1"/>
      <c r="XBX16" s="1"/>
      <c r="XBY16" s="1"/>
      <c r="XBZ16" s="1"/>
      <c r="XCA16" s="1"/>
      <c r="XCB16" s="1"/>
      <c r="XCC16" s="1"/>
      <c r="XCD16" s="1"/>
      <c r="XCE16" s="1"/>
      <c r="XCF16" s="1"/>
      <c r="XCG16" s="1"/>
      <c r="XCH16" s="1"/>
      <c r="XCI16" s="1"/>
      <c r="XCJ16" s="1"/>
      <c r="XCK16" s="1"/>
      <c r="XCL16" s="1"/>
      <c r="XCM16" s="1"/>
      <c r="XCN16" s="1"/>
      <c r="XCO16" s="1"/>
      <c r="XCP16" s="1"/>
      <c r="XCQ16" s="1"/>
      <c r="XCR16" s="1"/>
      <c r="XCS16" s="1"/>
      <c r="XCT16" s="1"/>
      <c r="XCU16" s="1"/>
      <c r="XCV16" s="1"/>
      <c r="XCW16" s="1"/>
      <c r="XCX16" s="1"/>
      <c r="XCY16" s="1"/>
      <c r="XCZ16" s="1"/>
      <c r="XDA16" s="1"/>
      <c r="XDB16" s="1"/>
      <c r="XDC16" s="1"/>
      <c r="XDD16" s="1"/>
      <c r="XDE16" s="1"/>
      <c r="XDF16" s="1"/>
      <c r="XDG16" s="1"/>
      <c r="XDH16" s="1"/>
      <c r="XDI16" s="1"/>
      <c r="XDJ16" s="1"/>
      <c r="XDK16" s="1"/>
      <c r="XDL16" s="1"/>
      <c r="XDM16" s="1"/>
      <c r="XDN16" s="1"/>
      <c r="XDO16" s="1"/>
      <c r="XDP16" s="1"/>
      <c r="XDQ16" s="1"/>
      <c r="XDR16" s="1"/>
      <c r="XDS16" s="1"/>
      <c r="XDT16" s="1"/>
      <c r="XDU16" s="1"/>
      <c r="XDV16" s="1"/>
      <c r="XDW16" s="1"/>
      <c r="XDX16" s="1"/>
      <c r="XDY16" s="1"/>
      <c r="XDZ16" s="1"/>
      <c r="XEA16" s="1"/>
      <c r="XEB16" s="1"/>
      <c r="XEC16" s="1"/>
      <c r="XED16" s="1"/>
      <c r="XEE16" s="1"/>
      <c r="XEF16" s="1"/>
      <c r="XEG16" s="1"/>
      <c r="XEH16" s="1"/>
      <c r="XEI16" s="1"/>
      <c r="XEJ16" s="1"/>
      <c r="XEK16" s="1"/>
      <c r="XEL16" s="1"/>
      <c r="XEM16" s="1"/>
      <c r="XEN16" s="1"/>
      <c r="XEO16" s="1"/>
      <c r="XEP16" s="1"/>
      <c r="XEQ16" s="1"/>
      <c r="XER16" s="1"/>
      <c r="XES16" s="1"/>
      <c r="XET16" s="1"/>
      <c r="XEU16" s="1"/>
      <c r="XEV16" s="1"/>
      <c r="XEW16" s="1"/>
    </row>
    <row r="17" spans="1:16377" ht="73.5" customHeight="1" x14ac:dyDescent="0.35">
      <c r="A17" s="38">
        <v>2026</v>
      </c>
      <c r="B17" s="59" t="s">
        <v>68</v>
      </c>
      <c r="C17" s="70" t="s">
        <v>1216</v>
      </c>
      <c r="D17" s="107" t="s">
        <v>114</v>
      </c>
      <c r="E17" s="107"/>
      <c r="F17" s="58" t="s">
        <v>1219</v>
      </c>
      <c r="G17" s="107" t="s">
        <v>121</v>
      </c>
      <c r="H17" s="59" t="s">
        <v>126</v>
      </c>
      <c r="I17" s="70"/>
      <c r="J17" s="107" t="s">
        <v>132</v>
      </c>
      <c r="K17" s="107" t="s">
        <v>3</v>
      </c>
      <c r="L17" s="59" t="s">
        <v>6</v>
      </c>
      <c r="M17" s="58" t="s">
        <v>373</v>
      </c>
      <c r="N17" s="148"/>
      <c r="O17" s="149"/>
      <c r="P17" s="149"/>
      <c r="Q17" s="107" t="s">
        <v>138</v>
      </c>
      <c r="R17" s="79"/>
      <c r="S17" s="79"/>
      <c r="T17" s="58" t="s">
        <v>1220</v>
      </c>
      <c r="U17" s="107"/>
      <c r="V17" s="88">
        <v>46082</v>
      </c>
      <c r="W17" s="79"/>
      <c r="X17" s="88">
        <v>46083</v>
      </c>
      <c r="Y17" s="150">
        <v>130000</v>
      </c>
      <c r="Z17" s="150">
        <v>0</v>
      </c>
      <c r="AA17" s="150">
        <v>130000</v>
      </c>
      <c r="AB17" s="150">
        <v>0</v>
      </c>
      <c r="AC17" s="150">
        <v>130000</v>
      </c>
      <c r="AD17" s="150">
        <v>130000</v>
      </c>
      <c r="AE17" s="151" t="s">
        <v>102</v>
      </c>
      <c r="AF17" s="160" t="s">
        <v>1029</v>
      </c>
      <c r="AG17" s="161" t="s">
        <v>293</v>
      </c>
      <c r="AH17" s="164"/>
      <c r="AI17" s="140"/>
      <c r="AJ17" s="140"/>
      <c r="AK17" s="110"/>
      <c r="AL17" s="14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c r="WWT17" s="1"/>
      <c r="WWU17" s="1"/>
      <c r="WWV17" s="1"/>
      <c r="WWW17" s="1"/>
      <c r="WWX17" s="1"/>
      <c r="WWY17" s="1"/>
      <c r="WWZ17" s="1"/>
      <c r="WXA17" s="1"/>
      <c r="WXB17" s="1"/>
      <c r="WXC17" s="1"/>
      <c r="WXD17" s="1"/>
      <c r="WXE17" s="1"/>
      <c r="WXF17" s="1"/>
      <c r="WXG17" s="1"/>
      <c r="WXH17" s="1"/>
      <c r="WXI17" s="1"/>
      <c r="WXJ17" s="1"/>
      <c r="WXK17" s="1"/>
      <c r="WXL17" s="1"/>
      <c r="WXM17" s="1"/>
      <c r="WXN17" s="1"/>
      <c r="WXO17" s="1"/>
      <c r="WXP17" s="1"/>
      <c r="WXQ17" s="1"/>
      <c r="WXR17" s="1"/>
      <c r="WXS17" s="1"/>
      <c r="WXT17" s="1"/>
      <c r="WXU17" s="1"/>
      <c r="WXV17" s="1"/>
      <c r="WXW17" s="1"/>
      <c r="WXX17" s="1"/>
      <c r="WXY17" s="1"/>
      <c r="WXZ17" s="1"/>
      <c r="WYA17" s="1"/>
      <c r="WYB17" s="1"/>
      <c r="WYC17" s="1"/>
      <c r="WYD17" s="1"/>
      <c r="WYE17" s="1"/>
      <c r="WYF17" s="1"/>
      <c r="WYG17" s="1"/>
      <c r="WYH17" s="1"/>
      <c r="WYI17" s="1"/>
      <c r="WYJ17" s="1"/>
      <c r="WYK17" s="1"/>
      <c r="WYL17" s="1"/>
      <c r="WYM17" s="1"/>
      <c r="WYN17" s="1"/>
      <c r="WYO17" s="1"/>
      <c r="WYP17" s="1"/>
      <c r="WYQ17" s="1"/>
      <c r="WYR17" s="1"/>
      <c r="WYS17" s="1"/>
      <c r="WYT17" s="1"/>
      <c r="WYU17" s="1"/>
      <c r="WYV17" s="1"/>
      <c r="WYW17" s="1"/>
      <c r="WYX17" s="1"/>
      <c r="WYY17" s="1"/>
      <c r="WYZ17" s="1"/>
      <c r="WZA17" s="1"/>
      <c r="WZB17" s="1"/>
      <c r="WZC17" s="1"/>
      <c r="WZD17" s="1"/>
      <c r="WZE17" s="1"/>
      <c r="WZF17" s="1"/>
      <c r="WZG17" s="1"/>
      <c r="WZH17" s="1"/>
      <c r="WZI17" s="1"/>
      <c r="WZJ17" s="1"/>
      <c r="WZK17" s="1"/>
      <c r="WZL17" s="1"/>
      <c r="WZM17" s="1"/>
      <c r="WZN17" s="1"/>
      <c r="WZO17" s="1"/>
      <c r="WZP17" s="1"/>
      <c r="WZQ17" s="1"/>
      <c r="WZR17" s="1"/>
      <c r="WZS17" s="1"/>
      <c r="WZT17" s="1"/>
      <c r="WZU17" s="1"/>
      <c r="WZV17" s="1"/>
      <c r="WZW17" s="1"/>
      <c r="WZX17" s="1"/>
      <c r="WZY17" s="1"/>
      <c r="WZZ17" s="1"/>
      <c r="XAA17" s="1"/>
      <c r="XAB17" s="1"/>
      <c r="XAC17" s="1"/>
      <c r="XAD17" s="1"/>
      <c r="XAE17" s="1"/>
      <c r="XAF17" s="1"/>
      <c r="XAG17" s="1"/>
      <c r="XAH17" s="1"/>
      <c r="XAI17" s="1"/>
      <c r="XAJ17" s="1"/>
      <c r="XAK17" s="1"/>
      <c r="XAL17" s="1"/>
      <c r="XAM17" s="1"/>
      <c r="XAN17" s="1"/>
      <c r="XAO17" s="1"/>
      <c r="XAP17" s="1"/>
      <c r="XAQ17" s="1"/>
      <c r="XAR17" s="1"/>
      <c r="XAS17" s="1"/>
      <c r="XAT17" s="1"/>
      <c r="XAU17" s="1"/>
      <c r="XAV17" s="1"/>
      <c r="XAW17" s="1"/>
      <c r="XAX17" s="1"/>
      <c r="XAY17" s="1"/>
      <c r="XAZ17" s="1"/>
      <c r="XBA17" s="1"/>
      <c r="XBB17" s="1"/>
      <c r="XBC17" s="1"/>
      <c r="XBD17" s="1"/>
      <c r="XBE17" s="1"/>
      <c r="XBF17" s="1"/>
      <c r="XBG17" s="1"/>
      <c r="XBH17" s="1"/>
      <c r="XBI17" s="1"/>
      <c r="XBJ17" s="1"/>
      <c r="XBK17" s="1"/>
      <c r="XBL17" s="1"/>
      <c r="XBM17" s="1"/>
      <c r="XBN17" s="1"/>
      <c r="XBO17" s="1"/>
      <c r="XBP17" s="1"/>
      <c r="XBQ17" s="1"/>
      <c r="XBR17" s="1"/>
      <c r="XBS17" s="1"/>
      <c r="XBT17" s="1"/>
      <c r="XBU17" s="1"/>
      <c r="XBV17" s="1"/>
      <c r="XBW17" s="1"/>
      <c r="XBX17" s="1"/>
      <c r="XBY17" s="1"/>
      <c r="XBZ17" s="1"/>
      <c r="XCA17" s="1"/>
      <c r="XCB17" s="1"/>
      <c r="XCC17" s="1"/>
      <c r="XCD17" s="1"/>
      <c r="XCE17" s="1"/>
      <c r="XCF17" s="1"/>
      <c r="XCG17" s="1"/>
      <c r="XCH17" s="1"/>
      <c r="XCI17" s="1"/>
      <c r="XCJ17" s="1"/>
      <c r="XCK17" s="1"/>
      <c r="XCL17" s="1"/>
      <c r="XCM17" s="1"/>
      <c r="XCN17" s="1"/>
      <c r="XCO17" s="1"/>
      <c r="XCP17" s="1"/>
      <c r="XCQ17" s="1"/>
      <c r="XCR17" s="1"/>
      <c r="XCS17" s="1"/>
      <c r="XCT17" s="1"/>
      <c r="XCU17" s="1"/>
      <c r="XCV17" s="1"/>
      <c r="XCW17" s="1"/>
      <c r="XCX17" s="1"/>
      <c r="XCY17" s="1"/>
      <c r="XCZ17" s="1"/>
      <c r="XDA17" s="1"/>
      <c r="XDB17" s="1"/>
      <c r="XDC17" s="1"/>
      <c r="XDD17" s="1"/>
      <c r="XDE17" s="1"/>
      <c r="XDF17" s="1"/>
      <c r="XDG17" s="1"/>
      <c r="XDH17" s="1"/>
      <c r="XDI17" s="1"/>
      <c r="XDJ17" s="1"/>
      <c r="XDK17" s="1"/>
      <c r="XDL17" s="1"/>
      <c r="XDM17" s="1"/>
      <c r="XDN17" s="1"/>
      <c r="XDO17" s="1"/>
      <c r="XDP17" s="1"/>
      <c r="XDQ17" s="1"/>
      <c r="XDR17" s="1"/>
      <c r="XDS17" s="1"/>
      <c r="XDT17" s="1"/>
      <c r="XDU17" s="1"/>
      <c r="XDV17" s="1"/>
      <c r="XDW17" s="1"/>
      <c r="XDX17" s="1"/>
      <c r="XDY17" s="1"/>
      <c r="XDZ17" s="1"/>
      <c r="XEA17" s="1"/>
      <c r="XEB17" s="1"/>
      <c r="XEC17" s="1"/>
      <c r="XED17" s="1"/>
      <c r="XEE17" s="1"/>
      <c r="XEF17" s="1"/>
      <c r="XEG17" s="1"/>
      <c r="XEH17" s="1"/>
      <c r="XEI17" s="1"/>
      <c r="XEJ17" s="1"/>
      <c r="XEK17" s="1"/>
      <c r="XEL17" s="1"/>
      <c r="XEM17" s="1"/>
      <c r="XEN17" s="1"/>
      <c r="XEO17" s="1"/>
      <c r="XEP17" s="1"/>
      <c r="XEQ17" s="1"/>
      <c r="XER17" s="1"/>
      <c r="XES17" s="1"/>
      <c r="XET17" s="1"/>
      <c r="XEU17" s="1"/>
      <c r="XEV17" s="1"/>
      <c r="XEW17" s="1"/>
    </row>
    <row r="18" spans="1:16377" ht="59.5" customHeight="1" x14ac:dyDescent="0.35">
      <c r="A18" s="38">
        <v>2026</v>
      </c>
      <c r="B18" s="59" t="s">
        <v>68</v>
      </c>
      <c r="C18" s="70" t="s">
        <v>1216</v>
      </c>
      <c r="D18" s="107" t="s">
        <v>114</v>
      </c>
      <c r="E18" s="107"/>
      <c r="F18" s="58" t="s">
        <v>1221</v>
      </c>
      <c r="G18" s="107" t="s">
        <v>121</v>
      </c>
      <c r="H18" s="59" t="s">
        <v>126</v>
      </c>
      <c r="I18" s="70"/>
      <c r="J18" s="107" t="s">
        <v>132</v>
      </c>
      <c r="K18" s="107" t="s">
        <v>3</v>
      </c>
      <c r="L18" s="59" t="s">
        <v>6</v>
      </c>
      <c r="M18" s="58" t="s">
        <v>373</v>
      </c>
      <c r="N18" s="148"/>
      <c r="O18" s="149"/>
      <c r="P18" s="149"/>
      <c r="Q18" s="107" t="s">
        <v>138</v>
      </c>
      <c r="R18" s="79"/>
      <c r="S18" s="79"/>
      <c r="T18" s="58" t="s">
        <v>1222</v>
      </c>
      <c r="U18" s="107"/>
      <c r="V18" s="88">
        <v>46082</v>
      </c>
      <c r="W18" s="79"/>
      <c r="X18" s="88">
        <v>46083</v>
      </c>
      <c r="Y18" s="150">
        <v>130000</v>
      </c>
      <c r="Z18" s="150">
        <v>0</v>
      </c>
      <c r="AA18" s="150">
        <v>130000</v>
      </c>
      <c r="AB18" s="150">
        <v>0</v>
      </c>
      <c r="AC18" s="150">
        <v>130000</v>
      </c>
      <c r="AD18" s="150">
        <v>130000</v>
      </c>
      <c r="AE18" s="151" t="s">
        <v>102</v>
      </c>
      <c r="AF18" s="160" t="s">
        <v>1029</v>
      </c>
      <c r="AG18" s="161" t="s">
        <v>293</v>
      </c>
      <c r="AH18" s="164"/>
      <c r="AI18" s="140"/>
      <c r="AJ18" s="140"/>
      <c r="AK18" s="110"/>
      <c r="AL18" s="14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c r="WWT18" s="1"/>
      <c r="WWU18" s="1"/>
      <c r="WWV18" s="1"/>
      <c r="WWW18" s="1"/>
      <c r="WWX18" s="1"/>
      <c r="WWY18" s="1"/>
      <c r="WWZ18" s="1"/>
      <c r="WXA18" s="1"/>
      <c r="WXB18" s="1"/>
      <c r="WXC18" s="1"/>
      <c r="WXD18" s="1"/>
      <c r="WXE18" s="1"/>
      <c r="WXF18" s="1"/>
      <c r="WXG18" s="1"/>
      <c r="WXH18" s="1"/>
      <c r="WXI18" s="1"/>
      <c r="WXJ18" s="1"/>
      <c r="WXK18" s="1"/>
      <c r="WXL18" s="1"/>
      <c r="WXM18" s="1"/>
      <c r="WXN18" s="1"/>
      <c r="WXO18" s="1"/>
      <c r="WXP18" s="1"/>
      <c r="WXQ18" s="1"/>
      <c r="WXR18" s="1"/>
      <c r="WXS18" s="1"/>
      <c r="WXT18" s="1"/>
      <c r="WXU18" s="1"/>
      <c r="WXV18" s="1"/>
      <c r="WXW18" s="1"/>
      <c r="WXX18" s="1"/>
      <c r="WXY18" s="1"/>
      <c r="WXZ18" s="1"/>
      <c r="WYA18" s="1"/>
      <c r="WYB18" s="1"/>
      <c r="WYC18" s="1"/>
      <c r="WYD18" s="1"/>
      <c r="WYE18" s="1"/>
      <c r="WYF18" s="1"/>
      <c r="WYG18" s="1"/>
      <c r="WYH18" s="1"/>
      <c r="WYI18" s="1"/>
      <c r="WYJ18" s="1"/>
      <c r="WYK18" s="1"/>
      <c r="WYL18" s="1"/>
      <c r="WYM18" s="1"/>
      <c r="WYN18" s="1"/>
      <c r="WYO18" s="1"/>
      <c r="WYP18" s="1"/>
      <c r="WYQ18" s="1"/>
      <c r="WYR18" s="1"/>
      <c r="WYS18" s="1"/>
      <c r="WYT18" s="1"/>
      <c r="WYU18" s="1"/>
      <c r="WYV18" s="1"/>
      <c r="WYW18" s="1"/>
      <c r="WYX18" s="1"/>
      <c r="WYY18" s="1"/>
      <c r="WYZ18" s="1"/>
      <c r="WZA18" s="1"/>
      <c r="WZB18" s="1"/>
      <c r="WZC18" s="1"/>
      <c r="WZD18" s="1"/>
      <c r="WZE18" s="1"/>
      <c r="WZF18" s="1"/>
      <c r="WZG18" s="1"/>
      <c r="WZH18" s="1"/>
      <c r="WZI18" s="1"/>
      <c r="WZJ18" s="1"/>
      <c r="WZK18" s="1"/>
      <c r="WZL18" s="1"/>
      <c r="WZM18" s="1"/>
      <c r="WZN18" s="1"/>
      <c r="WZO18" s="1"/>
      <c r="WZP18" s="1"/>
      <c r="WZQ18" s="1"/>
      <c r="WZR18" s="1"/>
      <c r="WZS18" s="1"/>
      <c r="WZT18" s="1"/>
      <c r="WZU18" s="1"/>
      <c r="WZV18" s="1"/>
      <c r="WZW18" s="1"/>
      <c r="WZX18" s="1"/>
      <c r="WZY18" s="1"/>
      <c r="WZZ18" s="1"/>
      <c r="XAA18" s="1"/>
      <c r="XAB18" s="1"/>
      <c r="XAC18" s="1"/>
      <c r="XAD18" s="1"/>
      <c r="XAE18" s="1"/>
      <c r="XAF18" s="1"/>
      <c r="XAG18" s="1"/>
      <c r="XAH18" s="1"/>
      <c r="XAI18" s="1"/>
      <c r="XAJ18" s="1"/>
      <c r="XAK18" s="1"/>
      <c r="XAL18" s="1"/>
      <c r="XAM18" s="1"/>
      <c r="XAN18" s="1"/>
      <c r="XAO18" s="1"/>
      <c r="XAP18" s="1"/>
      <c r="XAQ18" s="1"/>
      <c r="XAR18" s="1"/>
      <c r="XAS18" s="1"/>
      <c r="XAT18" s="1"/>
      <c r="XAU18" s="1"/>
      <c r="XAV18" s="1"/>
      <c r="XAW18" s="1"/>
      <c r="XAX18" s="1"/>
      <c r="XAY18" s="1"/>
      <c r="XAZ18" s="1"/>
      <c r="XBA18" s="1"/>
      <c r="XBB18" s="1"/>
      <c r="XBC18" s="1"/>
      <c r="XBD18" s="1"/>
      <c r="XBE18" s="1"/>
      <c r="XBF18" s="1"/>
      <c r="XBG18" s="1"/>
      <c r="XBH18" s="1"/>
      <c r="XBI18" s="1"/>
      <c r="XBJ18" s="1"/>
      <c r="XBK18" s="1"/>
      <c r="XBL18" s="1"/>
      <c r="XBM18" s="1"/>
      <c r="XBN18" s="1"/>
      <c r="XBO18" s="1"/>
      <c r="XBP18" s="1"/>
      <c r="XBQ18" s="1"/>
      <c r="XBR18" s="1"/>
      <c r="XBS18" s="1"/>
      <c r="XBT18" s="1"/>
      <c r="XBU18" s="1"/>
      <c r="XBV18" s="1"/>
      <c r="XBW18" s="1"/>
      <c r="XBX18" s="1"/>
      <c r="XBY18" s="1"/>
      <c r="XBZ18" s="1"/>
      <c r="XCA18" s="1"/>
      <c r="XCB18" s="1"/>
      <c r="XCC18" s="1"/>
      <c r="XCD18" s="1"/>
      <c r="XCE18" s="1"/>
      <c r="XCF18" s="1"/>
      <c r="XCG18" s="1"/>
      <c r="XCH18" s="1"/>
      <c r="XCI18" s="1"/>
      <c r="XCJ18" s="1"/>
      <c r="XCK18" s="1"/>
      <c r="XCL18" s="1"/>
      <c r="XCM18" s="1"/>
      <c r="XCN18" s="1"/>
      <c r="XCO18" s="1"/>
      <c r="XCP18" s="1"/>
      <c r="XCQ18" s="1"/>
      <c r="XCR18" s="1"/>
      <c r="XCS18" s="1"/>
      <c r="XCT18" s="1"/>
      <c r="XCU18" s="1"/>
      <c r="XCV18" s="1"/>
      <c r="XCW18" s="1"/>
      <c r="XCX18" s="1"/>
      <c r="XCY18" s="1"/>
      <c r="XCZ18" s="1"/>
      <c r="XDA18" s="1"/>
      <c r="XDB18" s="1"/>
      <c r="XDC18" s="1"/>
      <c r="XDD18" s="1"/>
      <c r="XDE18" s="1"/>
      <c r="XDF18" s="1"/>
      <c r="XDG18" s="1"/>
      <c r="XDH18" s="1"/>
      <c r="XDI18" s="1"/>
      <c r="XDJ18" s="1"/>
      <c r="XDK18" s="1"/>
      <c r="XDL18" s="1"/>
      <c r="XDM18" s="1"/>
      <c r="XDN18" s="1"/>
      <c r="XDO18" s="1"/>
      <c r="XDP18" s="1"/>
      <c r="XDQ18" s="1"/>
      <c r="XDR18" s="1"/>
      <c r="XDS18" s="1"/>
      <c r="XDT18" s="1"/>
      <c r="XDU18" s="1"/>
      <c r="XDV18" s="1"/>
      <c r="XDW18" s="1"/>
      <c r="XDX18" s="1"/>
      <c r="XDY18" s="1"/>
      <c r="XDZ18" s="1"/>
      <c r="XEA18" s="1"/>
      <c r="XEB18" s="1"/>
      <c r="XEC18" s="1"/>
      <c r="XED18" s="1"/>
      <c r="XEE18" s="1"/>
      <c r="XEF18" s="1"/>
      <c r="XEG18" s="1"/>
      <c r="XEH18" s="1"/>
      <c r="XEI18" s="1"/>
      <c r="XEJ18" s="1"/>
      <c r="XEK18" s="1"/>
      <c r="XEL18" s="1"/>
      <c r="XEM18" s="1"/>
      <c r="XEN18" s="1"/>
      <c r="XEO18" s="1"/>
      <c r="XEP18" s="1"/>
      <c r="XEQ18" s="1"/>
      <c r="XER18" s="1"/>
      <c r="XES18" s="1"/>
      <c r="XET18" s="1"/>
      <c r="XEU18" s="1"/>
      <c r="XEV18" s="1"/>
      <c r="XEW18" s="1"/>
    </row>
    <row r="19" spans="1:16377" ht="65.5" customHeight="1" x14ac:dyDescent="0.35">
      <c r="A19" s="38">
        <v>2025</v>
      </c>
      <c r="B19" s="59" t="s">
        <v>66</v>
      </c>
      <c r="C19" s="147" t="s">
        <v>141</v>
      </c>
      <c r="D19" s="107" t="s">
        <v>114</v>
      </c>
      <c r="E19" s="107"/>
      <c r="F19" s="58" t="s">
        <v>1317</v>
      </c>
      <c r="G19" s="107" t="s">
        <v>121</v>
      </c>
      <c r="H19" s="59" t="s">
        <v>126</v>
      </c>
      <c r="I19" s="70" t="s">
        <v>1318</v>
      </c>
      <c r="J19" s="107" t="s">
        <v>132</v>
      </c>
      <c r="K19" s="107" t="s">
        <v>3</v>
      </c>
      <c r="L19" s="59" t="s">
        <v>6</v>
      </c>
      <c r="M19" s="60" t="s">
        <v>27</v>
      </c>
      <c r="N19" s="148"/>
      <c r="O19" s="149"/>
      <c r="P19" s="149"/>
      <c r="Q19" s="107" t="s">
        <v>141</v>
      </c>
      <c r="R19" s="79"/>
      <c r="S19" s="79"/>
      <c r="T19" s="58" t="s">
        <v>1319</v>
      </c>
      <c r="U19" s="107">
        <v>2025</v>
      </c>
      <c r="V19" s="79"/>
      <c r="W19" s="79"/>
      <c r="X19" s="78"/>
      <c r="Y19" s="150">
        <v>1300000</v>
      </c>
      <c r="Z19" s="150">
        <v>0</v>
      </c>
      <c r="AA19" s="150">
        <v>1560000</v>
      </c>
      <c r="AB19" s="150">
        <v>0</v>
      </c>
      <c r="AC19" s="150">
        <v>1300000</v>
      </c>
      <c r="AD19" s="150">
        <v>1560000</v>
      </c>
      <c r="AE19" s="151" t="s">
        <v>102</v>
      </c>
      <c r="AF19" s="160"/>
      <c r="AG19" s="161" t="s">
        <v>293</v>
      </c>
      <c r="AH19" s="164"/>
      <c r="AI19" s="140"/>
      <c r="AJ19" s="140"/>
      <c r="AK19" s="110"/>
      <c r="AL19" s="14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row>
    <row r="20" spans="1:16377" ht="39" x14ac:dyDescent="0.35">
      <c r="A20" s="38" t="s">
        <v>359</v>
      </c>
      <c r="B20" s="59" t="s">
        <v>55</v>
      </c>
      <c r="C20" s="147" t="s">
        <v>141</v>
      </c>
      <c r="D20" s="107" t="s">
        <v>114</v>
      </c>
      <c r="E20" s="107"/>
      <c r="F20" s="58" t="s">
        <v>1354</v>
      </c>
      <c r="G20" s="107" t="s">
        <v>121</v>
      </c>
      <c r="H20" s="59" t="s">
        <v>126</v>
      </c>
      <c r="I20" s="73"/>
      <c r="J20" s="107" t="s">
        <v>132</v>
      </c>
      <c r="K20" s="107" t="s">
        <v>3</v>
      </c>
      <c r="L20" s="59" t="s">
        <v>6</v>
      </c>
      <c r="M20" s="60" t="s">
        <v>21</v>
      </c>
      <c r="N20" s="148"/>
      <c r="O20" s="149"/>
      <c r="P20" s="149"/>
      <c r="Q20" s="107" t="s">
        <v>141</v>
      </c>
      <c r="R20" s="79"/>
      <c r="S20" s="79"/>
      <c r="T20" s="58" t="s">
        <v>1355</v>
      </c>
      <c r="U20" s="107" t="s">
        <v>359</v>
      </c>
      <c r="V20" s="79"/>
      <c r="W20" s="79"/>
      <c r="X20" s="78"/>
      <c r="Y20" s="150">
        <v>3000000</v>
      </c>
      <c r="Z20" s="150" t="s">
        <v>359</v>
      </c>
      <c r="AA20" s="150">
        <v>3000000</v>
      </c>
      <c r="AB20" s="150" t="s">
        <v>359</v>
      </c>
      <c r="AC20" s="150">
        <v>3000000</v>
      </c>
      <c r="AD20" s="150">
        <v>3000000</v>
      </c>
      <c r="AE20" s="151" t="s">
        <v>102</v>
      </c>
      <c r="AF20" s="160"/>
      <c r="AG20" s="161" t="s">
        <v>293</v>
      </c>
      <c r="AH20" s="164"/>
      <c r="AI20" s="140"/>
      <c r="AJ20" s="140"/>
      <c r="AK20" s="110"/>
      <c r="AL20" s="14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row>
    <row r="21" spans="1:16377" ht="39" x14ac:dyDescent="0.35">
      <c r="A21" s="38" t="s">
        <v>359</v>
      </c>
      <c r="B21" s="59" t="s">
        <v>55</v>
      </c>
      <c r="C21" s="147" t="s">
        <v>141</v>
      </c>
      <c r="D21" s="107" t="s">
        <v>114</v>
      </c>
      <c r="E21" s="107"/>
      <c r="F21" s="58" t="s">
        <v>1356</v>
      </c>
      <c r="G21" s="107" t="s">
        <v>121</v>
      </c>
      <c r="H21" s="59" t="s">
        <v>126</v>
      </c>
      <c r="I21" s="73"/>
      <c r="J21" s="107" t="s">
        <v>132</v>
      </c>
      <c r="K21" s="107" t="s">
        <v>3</v>
      </c>
      <c r="L21" s="59" t="s">
        <v>6</v>
      </c>
      <c r="M21" s="60" t="s">
        <v>21</v>
      </c>
      <c r="N21" s="148"/>
      <c r="O21" s="149"/>
      <c r="P21" s="149"/>
      <c r="Q21" s="107" t="s">
        <v>141</v>
      </c>
      <c r="R21" s="79"/>
      <c r="S21" s="79"/>
      <c r="T21" s="58" t="s">
        <v>1357</v>
      </c>
      <c r="U21" s="107" t="s">
        <v>359</v>
      </c>
      <c r="V21" s="79"/>
      <c r="W21" s="79"/>
      <c r="X21" s="78"/>
      <c r="Y21" s="150">
        <v>2340000</v>
      </c>
      <c r="Z21" s="150" t="s">
        <v>359</v>
      </c>
      <c r="AA21" s="150">
        <v>2340000</v>
      </c>
      <c r="AB21" s="150" t="s">
        <v>359</v>
      </c>
      <c r="AC21" s="150">
        <v>2340000</v>
      </c>
      <c r="AD21" s="150">
        <v>2340000</v>
      </c>
      <c r="AE21" s="151" t="s">
        <v>102</v>
      </c>
      <c r="AF21" s="160"/>
      <c r="AG21" s="161" t="s">
        <v>293</v>
      </c>
      <c r="AH21" s="164"/>
      <c r="AI21" s="140"/>
      <c r="AJ21" s="140"/>
      <c r="AK21" s="110"/>
      <c r="AL21" s="14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row>
    <row r="22" spans="1:16377" ht="39" x14ac:dyDescent="0.35">
      <c r="A22" s="38" t="s">
        <v>359</v>
      </c>
      <c r="B22" s="59" t="s">
        <v>55</v>
      </c>
      <c r="C22" s="147" t="s">
        <v>141</v>
      </c>
      <c r="D22" s="107" t="s">
        <v>114</v>
      </c>
      <c r="E22" s="107"/>
      <c r="F22" s="58" t="s">
        <v>1358</v>
      </c>
      <c r="G22" s="107" t="s">
        <v>121</v>
      </c>
      <c r="H22" s="59" t="s">
        <v>126</v>
      </c>
      <c r="I22" s="73"/>
      <c r="J22" s="107" t="s">
        <v>132</v>
      </c>
      <c r="K22" s="107" t="s">
        <v>3</v>
      </c>
      <c r="L22" s="59" t="s">
        <v>6</v>
      </c>
      <c r="M22" s="60" t="s">
        <v>21</v>
      </c>
      <c r="N22" s="148"/>
      <c r="O22" s="149"/>
      <c r="P22" s="149"/>
      <c r="Q22" s="107" t="s">
        <v>141</v>
      </c>
      <c r="R22" s="79"/>
      <c r="S22" s="79"/>
      <c r="T22" s="58" t="s">
        <v>1359</v>
      </c>
      <c r="U22" s="107" t="s">
        <v>359</v>
      </c>
      <c r="V22" s="79"/>
      <c r="W22" s="79"/>
      <c r="X22" s="78"/>
      <c r="Y22" s="150">
        <v>15800000</v>
      </c>
      <c r="Z22" s="150" t="s">
        <v>359</v>
      </c>
      <c r="AA22" s="150">
        <v>18960000</v>
      </c>
      <c r="AB22" s="150" t="s">
        <v>359</v>
      </c>
      <c r="AC22" s="150">
        <v>15800000</v>
      </c>
      <c r="AD22" s="150">
        <v>18960000</v>
      </c>
      <c r="AE22" s="151" t="s">
        <v>102</v>
      </c>
      <c r="AF22" s="160"/>
      <c r="AG22" s="161" t="s">
        <v>293</v>
      </c>
      <c r="AH22" s="164"/>
      <c r="AI22" s="140"/>
      <c r="AJ22" s="140"/>
      <c r="AK22" s="110"/>
      <c r="AL22" s="14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row>
    <row r="23" spans="1:16377" ht="39" x14ac:dyDescent="0.35">
      <c r="A23" s="38" t="s">
        <v>359</v>
      </c>
      <c r="B23" s="59" t="s">
        <v>55</v>
      </c>
      <c r="C23" s="147" t="s">
        <v>141</v>
      </c>
      <c r="D23" s="107" t="s">
        <v>114</v>
      </c>
      <c r="E23" s="107"/>
      <c r="F23" s="58" t="s">
        <v>1360</v>
      </c>
      <c r="G23" s="107" t="s">
        <v>121</v>
      </c>
      <c r="H23" s="59" t="s">
        <v>126</v>
      </c>
      <c r="I23" s="73"/>
      <c r="J23" s="107" t="s">
        <v>132</v>
      </c>
      <c r="K23" s="107" t="s">
        <v>3</v>
      </c>
      <c r="L23" s="59" t="s">
        <v>6</v>
      </c>
      <c r="M23" s="60" t="s">
        <v>21</v>
      </c>
      <c r="N23" s="148"/>
      <c r="O23" s="149"/>
      <c r="P23" s="149"/>
      <c r="Q23" s="107" t="s">
        <v>141</v>
      </c>
      <c r="R23" s="79"/>
      <c r="S23" s="79"/>
      <c r="T23" s="58" t="s">
        <v>1361</v>
      </c>
      <c r="U23" s="107" t="s">
        <v>359</v>
      </c>
      <c r="V23" s="79"/>
      <c r="W23" s="79"/>
      <c r="X23" s="78"/>
      <c r="Y23" s="150">
        <v>66430944.359999999</v>
      </c>
      <c r="Z23" s="150" t="s">
        <v>359</v>
      </c>
      <c r="AA23" s="150">
        <v>66430944.359999999</v>
      </c>
      <c r="AB23" s="150" t="s">
        <v>359</v>
      </c>
      <c r="AC23" s="150">
        <v>66430944.359999999</v>
      </c>
      <c r="AD23" s="150">
        <v>66430944.359999999</v>
      </c>
      <c r="AE23" s="151" t="s">
        <v>102</v>
      </c>
      <c r="AF23" s="160"/>
      <c r="AG23" s="161" t="s">
        <v>293</v>
      </c>
      <c r="AH23" s="164"/>
      <c r="AI23" s="140"/>
      <c r="AJ23" s="140"/>
      <c r="AK23" s="110"/>
      <c r="AL23" s="14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row>
    <row r="24" spans="1:16377" ht="52" x14ac:dyDescent="0.35">
      <c r="A24" s="38">
        <v>2021</v>
      </c>
      <c r="B24" s="59" t="s">
        <v>55</v>
      </c>
      <c r="C24" s="147" t="s">
        <v>141</v>
      </c>
      <c r="D24" s="107" t="s">
        <v>114</v>
      </c>
      <c r="E24" s="107"/>
      <c r="F24" s="58" t="s">
        <v>1364</v>
      </c>
      <c r="G24" s="107" t="s">
        <v>121</v>
      </c>
      <c r="H24" s="59" t="s">
        <v>126</v>
      </c>
      <c r="I24" s="73"/>
      <c r="J24" s="107" t="s">
        <v>132</v>
      </c>
      <c r="K24" s="107" t="s">
        <v>3</v>
      </c>
      <c r="L24" s="59" t="s">
        <v>6</v>
      </c>
      <c r="M24" s="60" t="s">
        <v>25</v>
      </c>
      <c r="N24" s="148"/>
      <c r="O24" s="149"/>
      <c r="P24" s="149"/>
      <c r="Q24" s="107" t="s">
        <v>141</v>
      </c>
      <c r="R24" s="79"/>
      <c r="S24" s="79"/>
      <c r="T24" s="58" t="s">
        <v>1365</v>
      </c>
      <c r="U24" s="107">
        <v>2021</v>
      </c>
      <c r="V24" s="79"/>
      <c r="W24" s="79"/>
      <c r="X24" s="78"/>
      <c r="Y24" s="150">
        <v>1504920</v>
      </c>
      <c r="Z24" s="150" t="s">
        <v>359</v>
      </c>
      <c r="AA24" s="150">
        <v>1805904</v>
      </c>
      <c r="AB24" s="150" t="s">
        <v>359</v>
      </c>
      <c r="AC24" s="150">
        <v>1504920</v>
      </c>
      <c r="AD24" s="150">
        <v>1805904</v>
      </c>
      <c r="AE24" s="151" t="s">
        <v>102</v>
      </c>
      <c r="AF24" s="160"/>
      <c r="AG24" s="161" t="s">
        <v>293</v>
      </c>
      <c r="AH24" s="164"/>
      <c r="AI24" s="140"/>
      <c r="AJ24" s="140"/>
      <c r="AK24" s="110"/>
      <c r="AL24" s="14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row>
    <row r="25" spans="1:16377" ht="77.5" customHeight="1" x14ac:dyDescent="0.35">
      <c r="A25" s="38">
        <v>2021</v>
      </c>
      <c r="B25" s="59" t="s">
        <v>55</v>
      </c>
      <c r="C25" s="147" t="s">
        <v>141</v>
      </c>
      <c r="D25" s="107" t="s">
        <v>114</v>
      </c>
      <c r="E25" s="107"/>
      <c r="F25" s="58" t="s">
        <v>1366</v>
      </c>
      <c r="G25" s="107" t="s">
        <v>121</v>
      </c>
      <c r="H25" s="59" t="s">
        <v>126</v>
      </c>
      <c r="I25" s="73"/>
      <c r="J25" s="107" t="s">
        <v>132</v>
      </c>
      <c r="K25" s="107" t="s">
        <v>3</v>
      </c>
      <c r="L25" s="59" t="s">
        <v>6</v>
      </c>
      <c r="M25" s="60" t="s">
        <v>25</v>
      </c>
      <c r="N25" s="148"/>
      <c r="O25" s="149"/>
      <c r="P25" s="149"/>
      <c r="Q25" s="107" t="s">
        <v>141</v>
      </c>
      <c r="R25" s="79"/>
      <c r="S25" s="79"/>
      <c r="T25" s="58" t="s">
        <v>1367</v>
      </c>
      <c r="U25" s="107">
        <v>2021</v>
      </c>
      <c r="V25" s="79"/>
      <c r="W25" s="79"/>
      <c r="X25" s="78"/>
      <c r="Y25" s="150">
        <v>9302904.1583333332</v>
      </c>
      <c r="Z25" s="150" t="s">
        <v>359</v>
      </c>
      <c r="AA25" s="150">
        <v>11163484.99</v>
      </c>
      <c r="AB25" s="150" t="s">
        <v>359</v>
      </c>
      <c r="AC25" s="150">
        <v>9302904.1583333332</v>
      </c>
      <c r="AD25" s="150">
        <v>11163484.99</v>
      </c>
      <c r="AE25" s="151" t="s">
        <v>102</v>
      </c>
      <c r="AF25" s="160"/>
      <c r="AG25" s="161" t="s">
        <v>293</v>
      </c>
      <c r="AH25" s="164"/>
      <c r="AI25" s="140"/>
      <c r="AJ25" s="140"/>
      <c r="AK25" s="110"/>
      <c r="AL25" s="14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row>
    <row r="26" spans="1:16377" ht="73" customHeight="1" x14ac:dyDescent="0.35">
      <c r="A26" s="91">
        <v>2026</v>
      </c>
      <c r="B26" s="92" t="s">
        <v>79</v>
      </c>
      <c r="C26" s="93" t="s">
        <v>1562</v>
      </c>
      <c r="D26" s="95" t="s">
        <v>114</v>
      </c>
      <c r="E26" s="108"/>
      <c r="F26" s="94" t="s">
        <v>1563</v>
      </c>
      <c r="G26" s="95" t="s">
        <v>120</v>
      </c>
      <c r="H26" s="92" t="s">
        <v>120</v>
      </c>
      <c r="I26" s="93" t="s">
        <v>1564</v>
      </c>
      <c r="J26" s="95" t="s">
        <v>132</v>
      </c>
      <c r="K26" s="95" t="s">
        <v>3</v>
      </c>
      <c r="L26" s="92" t="s">
        <v>6</v>
      </c>
      <c r="M26" s="96" t="s">
        <v>202</v>
      </c>
      <c r="N26" s="214"/>
      <c r="O26" s="215"/>
      <c r="P26" s="215"/>
      <c r="Q26" s="95" t="s">
        <v>141</v>
      </c>
      <c r="R26" s="97"/>
      <c r="S26" s="97"/>
      <c r="T26" s="94" t="s">
        <v>1565</v>
      </c>
      <c r="U26" s="108">
        <v>2026</v>
      </c>
      <c r="V26" s="99"/>
      <c r="W26" s="97"/>
      <c r="X26" s="100"/>
      <c r="Y26" s="216">
        <v>48000</v>
      </c>
      <c r="Z26" s="217"/>
      <c r="AA26" s="216">
        <v>48000</v>
      </c>
      <c r="AB26" s="218"/>
      <c r="AC26" s="218"/>
      <c r="AD26" s="216">
        <v>48000</v>
      </c>
      <c r="AE26" s="220" t="s">
        <v>101</v>
      </c>
      <c r="AF26" s="225"/>
      <c r="AG26" s="230" t="s">
        <v>293</v>
      </c>
      <c r="AH26" s="227"/>
      <c r="AI26" s="228"/>
      <c r="AJ26" s="228"/>
      <c r="AK26" s="109"/>
      <c r="AL26" s="229"/>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c r="EU26" s="35"/>
      <c r="EV26" s="35"/>
      <c r="EW26" s="35"/>
      <c r="EX26" s="35"/>
      <c r="EY26" s="35"/>
      <c r="EZ26" s="35"/>
      <c r="FA26" s="35"/>
      <c r="FB26" s="35"/>
      <c r="FC26" s="35"/>
      <c r="FD26" s="35"/>
      <c r="FE26" s="35"/>
      <c r="FF26" s="35"/>
      <c r="FG26" s="35"/>
      <c r="FH26" s="35"/>
      <c r="FI26" s="35"/>
      <c r="FJ26" s="35"/>
      <c r="FK26" s="35"/>
      <c r="FL26" s="35"/>
      <c r="FM26" s="35"/>
      <c r="FN26" s="35"/>
      <c r="FO26" s="35"/>
      <c r="FP26" s="35"/>
      <c r="FQ26" s="35"/>
      <c r="FR26" s="35"/>
      <c r="FS26" s="35"/>
      <c r="FT26" s="35"/>
      <c r="FU26" s="35"/>
      <c r="FV26" s="35"/>
      <c r="FW26" s="35"/>
      <c r="FX26" s="35"/>
      <c r="FY26" s="35"/>
      <c r="FZ26" s="35"/>
      <c r="GA26" s="35"/>
      <c r="GB26" s="35"/>
      <c r="GC26" s="35"/>
      <c r="GD26" s="35"/>
      <c r="GE26" s="35"/>
      <c r="GF26" s="35"/>
      <c r="GG26" s="35"/>
      <c r="GH26" s="35"/>
      <c r="GI26" s="35"/>
      <c r="GJ26" s="35"/>
      <c r="GK26" s="35"/>
      <c r="GL26" s="35"/>
      <c r="GM26" s="35"/>
      <c r="GN26" s="35"/>
      <c r="GO26" s="35"/>
      <c r="GP26" s="35"/>
      <c r="GQ26" s="35"/>
      <c r="GR26" s="35"/>
      <c r="GS26" s="35"/>
      <c r="GT26" s="35"/>
      <c r="GU26" s="35"/>
      <c r="GV26" s="35"/>
      <c r="GW26" s="35"/>
      <c r="GX26" s="35"/>
      <c r="GY26" s="35"/>
      <c r="GZ26" s="35"/>
      <c r="HA26" s="35"/>
      <c r="HB26" s="35"/>
      <c r="HC26" s="35"/>
      <c r="HD26" s="35"/>
      <c r="HE26" s="35"/>
      <c r="HF26" s="35"/>
      <c r="HG26" s="35"/>
      <c r="HH26" s="35"/>
      <c r="HI26" s="35"/>
      <c r="HJ26" s="35"/>
      <c r="HK26" s="35"/>
      <c r="HL26" s="35"/>
      <c r="HM26" s="35"/>
      <c r="HN26" s="35"/>
      <c r="HO26" s="35"/>
      <c r="HP26" s="35"/>
      <c r="HQ26" s="35"/>
      <c r="HR26" s="35"/>
      <c r="HS26" s="35"/>
      <c r="HT26" s="35"/>
      <c r="HU26" s="35"/>
      <c r="HV26" s="35"/>
      <c r="HW26" s="35"/>
      <c r="HX26" s="35"/>
      <c r="HY26" s="35"/>
      <c r="HZ26" s="35"/>
      <c r="IA26" s="35"/>
      <c r="IB26" s="35"/>
      <c r="IC26" s="35"/>
      <c r="ID26" s="35"/>
      <c r="IE26" s="35"/>
      <c r="IF26" s="35"/>
      <c r="IG26" s="35"/>
      <c r="IH26" s="35"/>
      <c r="II26" s="35"/>
      <c r="IJ26" s="35"/>
      <c r="IK26" s="35"/>
      <c r="IL26" s="35"/>
      <c r="IM26" s="35"/>
      <c r="IN26" s="35"/>
      <c r="IO26" s="35"/>
      <c r="IP26" s="35"/>
      <c r="IQ26" s="35"/>
      <c r="IR26" s="35"/>
      <c r="IS26" s="35"/>
      <c r="IT26" s="35"/>
      <c r="IU26" s="35"/>
      <c r="IV26" s="35"/>
      <c r="IW26" s="35"/>
      <c r="IX26" s="35"/>
      <c r="IY26" s="35"/>
      <c r="IZ26" s="35"/>
      <c r="JA26" s="35"/>
      <c r="JB26" s="35"/>
      <c r="JC26" s="35"/>
      <c r="JD26" s="35"/>
      <c r="JE26" s="35"/>
      <c r="JF26" s="35"/>
      <c r="JG26" s="35"/>
      <c r="JH26" s="35"/>
      <c r="JI26" s="35"/>
      <c r="JJ26" s="35"/>
      <c r="JK26" s="35"/>
      <c r="JL26" s="35"/>
      <c r="JM26" s="35"/>
      <c r="JN26" s="35"/>
      <c r="JO26" s="35"/>
      <c r="JP26" s="35"/>
      <c r="JQ26" s="35"/>
      <c r="JR26" s="35"/>
      <c r="JS26" s="35"/>
      <c r="JT26" s="35"/>
      <c r="JU26" s="35"/>
      <c r="JV26" s="35"/>
      <c r="JW26" s="35"/>
      <c r="JX26" s="35"/>
      <c r="JY26" s="35"/>
      <c r="JZ26" s="35"/>
      <c r="KA26" s="35"/>
      <c r="KB26" s="35"/>
      <c r="KC26" s="35"/>
      <c r="KD26" s="35"/>
      <c r="KE26" s="35"/>
      <c r="KF26" s="35"/>
      <c r="KG26" s="35"/>
      <c r="KH26" s="35"/>
      <c r="KI26" s="35"/>
      <c r="KJ26" s="35"/>
      <c r="KK26" s="35"/>
      <c r="KL26" s="35"/>
      <c r="KM26" s="35"/>
      <c r="KN26" s="35"/>
      <c r="KO26" s="35"/>
      <c r="KP26" s="35"/>
      <c r="KQ26" s="35"/>
      <c r="KR26" s="35"/>
      <c r="KS26" s="35"/>
      <c r="KT26" s="35"/>
      <c r="KU26" s="35"/>
      <c r="KV26" s="35"/>
      <c r="KW26" s="35"/>
      <c r="KX26" s="35"/>
      <c r="KY26" s="35"/>
      <c r="KZ26" s="35"/>
      <c r="LA26" s="35"/>
      <c r="LB26" s="35"/>
      <c r="LC26" s="35"/>
      <c r="LD26" s="35"/>
      <c r="LE26" s="35"/>
      <c r="LF26" s="35"/>
      <c r="LG26" s="35"/>
      <c r="LH26" s="35"/>
      <c r="LI26" s="35"/>
      <c r="LJ26" s="35"/>
      <c r="LK26" s="35"/>
      <c r="LL26" s="35"/>
      <c r="LM26" s="35"/>
      <c r="LN26" s="35"/>
      <c r="LO26" s="35"/>
      <c r="LP26" s="35"/>
      <c r="LQ26" s="35"/>
      <c r="LR26" s="35"/>
      <c r="LS26" s="35"/>
      <c r="LT26" s="35"/>
      <c r="LU26" s="35"/>
      <c r="LV26" s="35"/>
      <c r="LW26" s="35"/>
      <c r="LX26" s="35"/>
      <c r="LY26" s="35"/>
      <c r="LZ26" s="35"/>
      <c r="MA26" s="35"/>
      <c r="MB26" s="35"/>
      <c r="MC26" s="35"/>
      <c r="MD26" s="35"/>
      <c r="ME26" s="35"/>
      <c r="MF26" s="35"/>
      <c r="MG26" s="35"/>
      <c r="MH26" s="35"/>
      <c r="MI26" s="35"/>
      <c r="MJ26" s="35"/>
      <c r="MK26" s="35"/>
      <c r="ML26" s="35"/>
      <c r="MM26" s="35"/>
      <c r="MN26" s="35"/>
      <c r="MO26" s="35"/>
      <c r="MP26" s="35"/>
      <c r="MQ26" s="35"/>
      <c r="MR26" s="35"/>
      <c r="MS26" s="35"/>
      <c r="MT26" s="35"/>
      <c r="MU26" s="35"/>
      <c r="MV26" s="35"/>
      <c r="MW26" s="35"/>
      <c r="MX26" s="35"/>
      <c r="MY26" s="35"/>
      <c r="MZ26" s="35"/>
      <c r="NA26" s="35"/>
      <c r="NB26" s="35"/>
      <c r="NC26" s="35"/>
      <c r="ND26" s="35"/>
      <c r="NE26" s="35"/>
      <c r="NF26" s="35"/>
      <c r="NG26" s="35"/>
      <c r="NH26" s="35"/>
      <c r="NI26" s="35"/>
      <c r="NJ26" s="35"/>
      <c r="NK26" s="35"/>
      <c r="NL26" s="35"/>
      <c r="NM26" s="35"/>
      <c r="NN26" s="35"/>
      <c r="NO26" s="35"/>
      <c r="NP26" s="35"/>
      <c r="NQ26" s="35"/>
      <c r="NR26" s="35"/>
      <c r="NS26" s="35"/>
      <c r="NT26" s="35"/>
      <c r="NU26" s="35"/>
      <c r="NV26" s="35"/>
      <c r="NW26" s="35"/>
      <c r="NX26" s="35"/>
      <c r="NY26" s="35"/>
      <c r="NZ26" s="35"/>
      <c r="OA26" s="35"/>
      <c r="OB26" s="35"/>
      <c r="OC26" s="35"/>
      <c r="OD26" s="35"/>
      <c r="OE26" s="35"/>
      <c r="OF26" s="35"/>
      <c r="OG26" s="35"/>
      <c r="OH26" s="35"/>
      <c r="OI26" s="35"/>
      <c r="OJ26" s="35"/>
      <c r="OK26" s="35"/>
      <c r="OL26" s="35"/>
      <c r="OM26" s="35"/>
      <c r="ON26" s="35"/>
      <c r="OO26" s="35"/>
      <c r="OP26" s="35"/>
      <c r="OQ26" s="35"/>
      <c r="OR26" s="35"/>
      <c r="OS26" s="35"/>
      <c r="OT26" s="35"/>
      <c r="OU26" s="35"/>
      <c r="OV26" s="35"/>
      <c r="OW26" s="35"/>
      <c r="OX26" s="35"/>
      <c r="OY26" s="35"/>
      <c r="OZ26" s="35"/>
      <c r="PA26" s="35"/>
      <c r="PB26" s="35"/>
      <c r="PC26" s="35"/>
      <c r="PD26" s="35"/>
      <c r="PE26" s="35"/>
      <c r="PF26" s="35"/>
      <c r="PG26" s="35"/>
      <c r="PH26" s="35"/>
      <c r="PI26" s="35"/>
      <c r="PJ26" s="35"/>
      <c r="PK26" s="35"/>
      <c r="PL26" s="35"/>
      <c r="PM26" s="35"/>
      <c r="PN26" s="35"/>
      <c r="PO26" s="35"/>
      <c r="PP26" s="35"/>
      <c r="PQ26" s="35"/>
      <c r="PR26" s="35"/>
      <c r="PS26" s="35"/>
      <c r="PT26" s="35"/>
      <c r="PU26" s="35"/>
      <c r="PV26" s="35"/>
      <c r="PW26" s="35"/>
      <c r="PX26" s="35"/>
      <c r="PY26" s="35"/>
      <c r="PZ26" s="35"/>
      <c r="QA26" s="35"/>
      <c r="QB26" s="35"/>
      <c r="QC26" s="35"/>
      <c r="QD26" s="35"/>
      <c r="QE26" s="35"/>
      <c r="QF26" s="35"/>
      <c r="QG26" s="35"/>
      <c r="QH26" s="35"/>
      <c r="QI26" s="35"/>
      <c r="QJ26" s="35"/>
      <c r="QK26" s="35"/>
      <c r="QL26" s="35"/>
      <c r="QM26" s="35"/>
      <c r="QN26" s="35"/>
      <c r="QO26" s="35"/>
      <c r="QP26" s="35"/>
      <c r="QQ26" s="35"/>
      <c r="QR26" s="35"/>
      <c r="QS26" s="35"/>
      <c r="QT26" s="35"/>
      <c r="QU26" s="35"/>
      <c r="QV26" s="35"/>
      <c r="QW26" s="35"/>
      <c r="QX26" s="35"/>
      <c r="QY26" s="35"/>
      <c r="QZ26" s="35"/>
      <c r="RA26" s="35"/>
      <c r="RB26" s="35"/>
      <c r="RC26" s="35"/>
      <c r="RD26" s="35"/>
      <c r="RE26" s="35"/>
      <c r="RF26" s="35"/>
      <c r="RG26" s="35"/>
      <c r="RH26" s="35"/>
      <c r="RI26" s="35"/>
      <c r="RJ26" s="35"/>
      <c r="RK26" s="35"/>
      <c r="RL26" s="35"/>
      <c r="RM26" s="35"/>
      <c r="RN26" s="35"/>
      <c r="RO26" s="35"/>
      <c r="RP26" s="35"/>
      <c r="RQ26" s="35"/>
      <c r="RR26" s="35"/>
      <c r="RS26" s="35"/>
      <c r="RT26" s="35"/>
      <c r="RU26" s="35"/>
      <c r="RV26" s="35"/>
      <c r="RW26" s="35"/>
      <c r="RX26" s="35"/>
      <c r="RY26" s="35"/>
      <c r="RZ26" s="35"/>
      <c r="SA26" s="35"/>
      <c r="SB26" s="35"/>
      <c r="SC26" s="35"/>
      <c r="SD26" s="35"/>
      <c r="SE26" s="35"/>
      <c r="SF26" s="35"/>
      <c r="SG26" s="35"/>
      <c r="SH26" s="35"/>
      <c r="SI26" s="35"/>
      <c r="SJ26" s="35"/>
      <c r="SK26" s="35"/>
      <c r="SL26" s="35"/>
      <c r="SM26" s="35"/>
      <c r="SN26" s="35"/>
      <c r="SO26" s="35"/>
      <c r="SP26" s="35"/>
      <c r="SQ26" s="35"/>
      <c r="SR26" s="35"/>
      <c r="SS26" s="35"/>
      <c r="ST26" s="35"/>
      <c r="SU26" s="35"/>
      <c r="SV26" s="35"/>
      <c r="SW26" s="35"/>
      <c r="SX26" s="35"/>
      <c r="SY26" s="35"/>
      <c r="SZ26" s="35"/>
      <c r="TA26" s="35"/>
      <c r="TB26" s="35"/>
      <c r="TC26" s="35"/>
      <c r="TD26" s="35"/>
      <c r="TE26" s="35"/>
      <c r="TF26" s="35"/>
      <c r="TG26" s="35"/>
      <c r="TH26" s="35"/>
      <c r="TI26" s="35"/>
      <c r="TJ26" s="35"/>
      <c r="TK26" s="35"/>
      <c r="TL26" s="35"/>
      <c r="TM26" s="35"/>
      <c r="TN26" s="35"/>
      <c r="TO26" s="35"/>
      <c r="TP26" s="35"/>
      <c r="TQ26" s="35"/>
      <c r="TR26" s="35"/>
      <c r="TS26" s="35"/>
      <c r="TT26" s="35"/>
      <c r="TU26" s="35"/>
      <c r="TV26" s="35"/>
      <c r="TW26" s="35"/>
      <c r="TX26" s="35"/>
      <c r="TY26" s="35"/>
      <c r="TZ26" s="35"/>
      <c r="UA26" s="35"/>
      <c r="UB26" s="35"/>
      <c r="UC26" s="35"/>
      <c r="UD26" s="35"/>
      <c r="UE26" s="35"/>
      <c r="UF26" s="35"/>
      <c r="UG26" s="35"/>
      <c r="UH26" s="35"/>
      <c r="UI26" s="35"/>
      <c r="UJ26" s="35"/>
      <c r="UK26" s="35"/>
      <c r="UL26" s="35"/>
      <c r="UM26" s="35"/>
      <c r="UN26" s="35"/>
      <c r="UO26" s="35"/>
      <c r="UP26" s="35"/>
      <c r="UQ26" s="35"/>
      <c r="UR26" s="35"/>
      <c r="US26" s="35"/>
      <c r="UT26" s="35"/>
      <c r="UU26" s="35"/>
      <c r="UV26" s="35"/>
      <c r="UW26" s="35"/>
      <c r="UX26" s="35"/>
      <c r="UY26" s="35"/>
      <c r="UZ26" s="35"/>
      <c r="VA26" s="35"/>
      <c r="VB26" s="35"/>
      <c r="VC26" s="35"/>
      <c r="VD26" s="35"/>
      <c r="VE26" s="35"/>
      <c r="VF26" s="35"/>
      <c r="VG26" s="35"/>
      <c r="VH26" s="35"/>
      <c r="VI26" s="35"/>
      <c r="VJ26" s="35"/>
      <c r="VK26" s="35"/>
      <c r="VL26" s="35"/>
      <c r="VM26" s="35"/>
      <c r="VN26" s="35"/>
      <c r="VO26" s="35"/>
      <c r="VP26" s="35"/>
      <c r="VQ26" s="35"/>
      <c r="VR26" s="35"/>
      <c r="VS26" s="35"/>
      <c r="VT26" s="35"/>
      <c r="VU26" s="35"/>
      <c r="VV26" s="35"/>
      <c r="VW26" s="35"/>
      <c r="VX26" s="35"/>
      <c r="VY26" s="35"/>
      <c r="VZ26" s="35"/>
      <c r="WA26" s="35"/>
      <c r="WB26" s="35"/>
      <c r="WC26" s="35"/>
      <c r="WD26" s="35"/>
      <c r="WE26" s="35"/>
      <c r="WF26" s="35"/>
      <c r="WG26" s="35"/>
      <c r="WH26" s="35"/>
      <c r="WI26" s="35"/>
      <c r="WJ26" s="35"/>
      <c r="WK26" s="35"/>
      <c r="WL26" s="35"/>
      <c r="WM26" s="35"/>
      <c r="WN26" s="35"/>
      <c r="WO26" s="35"/>
      <c r="WP26" s="35"/>
      <c r="WQ26" s="35"/>
      <c r="WR26" s="35"/>
      <c r="WS26" s="35"/>
      <c r="WT26" s="35"/>
      <c r="WU26" s="35"/>
      <c r="WV26" s="35"/>
      <c r="WW26" s="35"/>
      <c r="WX26" s="35"/>
      <c r="WY26" s="35"/>
      <c r="WZ26" s="35"/>
      <c r="XA26" s="35"/>
      <c r="XB26" s="35"/>
      <c r="XC26" s="35"/>
      <c r="XD26" s="35"/>
      <c r="XE26" s="35"/>
      <c r="XF26" s="35"/>
      <c r="XG26" s="35"/>
      <c r="XH26" s="35"/>
      <c r="XI26" s="35"/>
      <c r="XJ26" s="35"/>
      <c r="XK26" s="35"/>
      <c r="XL26" s="35"/>
      <c r="XM26" s="35"/>
      <c r="XN26" s="35"/>
      <c r="XO26" s="35"/>
      <c r="XP26" s="35"/>
      <c r="XQ26" s="35"/>
      <c r="XR26" s="35"/>
      <c r="XS26" s="35"/>
      <c r="XT26" s="35"/>
      <c r="XU26" s="35"/>
      <c r="XV26" s="35"/>
      <c r="XW26" s="35"/>
      <c r="XX26" s="35"/>
      <c r="XY26" s="35"/>
      <c r="XZ26" s="35"/>
      <c r="YA26" s="35"/>
      <c r="YB26" s="35"/>
      <c r="YC26" s="35"/>
      <c r="YD26" s="35"/>
      <c r="YE26" s="35"/>
      <c r="YF26" s="35"/>
      <c r="YG26" s="35"/>
      <c r="YH26" s="35"/>
      <c r="YI26" s="35"/>
      <c r="YJ26" s="35"/>
      <c r="YK26" s="35"/>
      <c r="YL26" s="35"/>
      <c r="YM26" s="35"/>
      <c r="YN26" s="35"/>
      <c r="YO26" s="35"/>
      <c r="YP26" s="35"/>
      <c r="YQ26" s="35"/>
      <c r="YR26" s="35"/>
      <c r="YS26" s="35"/>
      <c r="YT26" s="35"/>
      <c r="YU26" s="35"/>
      <c r="YV26" s="35"/>
      <c r="YW26" s="35"/>
      <c r="YX26" s="35"/>
      <c r="YY26" s="35"/>
      <c r="YZ26" s="35"/>
      <c r="ZA26" s="35"/>
      <c r="ZB26" s="35"/>
      <c r="ZC26" s="35"/>
      <c r="ZD26" s="35"/>
      <c r="ZE26" s="35"/>
      <c r="ZF26" s="35"/>
      <c r="ZG26" s="35"/>
      <c r="ZH26" s="35"/>
      <c r="ZI26" s="35"/>
      <c r="ZJ26" s="35"/>
      <c r="ZK26" s="35"/>
      <c r="ZL26" s="35"/>
      <c r="ZM26" s="35"/>
      <c r="ZN26" s="35"/>
      <c r="ZO26" s="35"/>
      <c r="ZP26" s="35"/>
      <c r="ZQ26" s="35"/>
      <c r="ZR26" s="35"/>
      <c r="ZS26" s="35"/>
      <c r="ZT26" s="35"/>
      <c r="ZU26" s="35"/>
      <c r="ZV26" s="35"/>
      <c r="ZW26" s="35"/>
      <c r="ZX26" s="35"/>
      <c r="ZY26" s="35"/>
      <c r="ZZ26" s="35"/>
      <c r="AAA26" s="35"/>
      <c r="AAB26" s="35"/>
      <c r="AAC26" s="35"/>
      <c r="AAD26" s="35"/>
      <c r="AAE26" s="35"/>
      <c r="AAF26" s="35"/>
      <c r="AAG26" s="35"/>
      <c r="AAH26" s="35"/>
      <c r="AAI26" s="35"/>
      <c r="AAJ26" s="35"/>
      <c r="AAK26" s="35"/>
      <c r="AAL26" s="35"/>
      <c r="AAM26" s="35"/>
      <c r="AAN26" s="35"/>
      <c r="AAO26" s="35"/>
      <c r="AAP26" s="35"/>
      <c r="AAQ26" s="35"/>
      <c r="AAR26" s="35"/>
      <c r="AAS26" s="35"/>
      <c r="AAT26" s="35"/>
      <c r="AAU26" s="35"/>
      <c r="AAV26" s="35"/>
      <c r="AAW26" s="35"/>
      <c r="AAX26" s="35"/>
      <c r="AAY26" s="35"/>
      <c r="AAZ26" s="35"/>
      <c r="ABA26" s="35"/>
      <c r="ABB26" s="35"/>
      <c r="ABC26" s="35"/>
      <c r="ABD26" s="35"/>
      <c r="ABE26" s="35"/>
      <c r="ABF26" s="35"/>
      <c r="ABG26" s="35"/>
      <c r="ABH26" s="35"/>
      <c r="ABI26" s="35"/>
      <c r="ABJ26" s="35"/>
      <c r="ABK26" s="35"/>
      <c r="ABL26" s="35"/>
      <c r="ABM26" s="35"/>
      <c r="ABN26" s="35"/>
      <c r="ABO26" s="35"/>
      <c r="ABP26" s="35"/>
      <c r="ABQ26" s="35"/>
      <c r="ABR26" s="35"/>
      <c r="ABS26" s="35"/>
      <c r="ABT26" s="35"/>
      <c r="ABU26" s="35"/>
      <c r="ABV26" s="35"/>
      <c r="ABW26" s="35"/>
      <c r="ABX26" s="35"/>
      <c r="ABY26" s="35"/>
      <c r="ABZ26" s="35"/>
      <c r="ACA26" s="35"/>
      <c r="ACB26" s="35"/>
      <c r="ACC26" s="35"/>
      <c r="ACD26" s="35"/>
      <c r="ACE26" s="35"/>
      <c r="ACF26" s="35"/>
      <c r="ACG26" s="35"/>
      <c r="ACH26" s="35"/>
      <c r="ACI26" s="35"/>
      <c r="ACJ26" s="35"/>
      <c r="ACK26" s="35"/>
      <c r="ACL26" s="35"/>
      <c r="ACM26" s="35"/>
      <c r="ACN26" s="35"/>
      <c r="ACO26" s="35"/>
      <c r="ACP26" s="35"/>
      <c r="ACQ26" s="35"/>
      <c r="ACR26" s="35"/>
      <c r="ACS26" s="35"/>
      <c r="ACT26" s="35"/>
      <c r="ACU26" s="35"/>
      <c r="ACV26" s="35"/>
      <c r="ACW26" s="35"/>
      <c r="ACX26" s="35"/>
      <c r="ACY26" s="35"/>
      <c r="ACZ26" s="35"/>
      <c r="ADA26" s="35"/>
      <c r="ADB26" s="35"/>
      <c r="ADC26" s="35"/>
      <c r="ADD26" s="35"/>
      <c r="ADE26" s="35"/>
      <c r="ADF26" s="35"/>
      <c r="ADG26" s="35"/>
      <c r="ADH26" s="35"/>
      <c r="ADI26" s="35"/>
      <c r="ADJ26" s="35"/>
      <c r="ADK26" s="35"/>
      <c r="ADL26" s="35"/>
      <c r="ADM26" s="35"/>
      <c r="ADN26" s="35"/>
      <c r="ADO26" s="35"/>
      <c r="ADP26" s="35"/>
      <c r="ADQ26" s="35"/>
      <c r="ADR26" s="35"/>
      <c r="ADS26" s="35"/>
      <c r="ADT26" s="35"/>
      <c r="ADU26" s="35"/>
      <c r="ADV26" s="35"/>
      <c r="ADW26" s="35"/>
      <c r="ADX26" s="35"/>
      <c r="ADY26" s="35"/>
      <c r="ADZ26" s="35"/>
      <c r="AEA26" s="35"/>
      <c r="AEB26" s="35"/>
      <c r="AEC26" s="35"/>
      <c r="AED26" s="35"/>
      <c r="AEE26" s="35"/>
      <c r="AEF26" s="35"/>
      <c r="AEG26" s="35"/>
      <c r="AEH26" s="35"/>
      <c r="AEI26" s="35"/>
      <c r="AEJ26" s="35"/>
      <c r="AEK26" s="35"/>
      <c r="AEL26" s="35"/>
      <c r="AEM26" s="35"/>
      <c r="AEN26" s="35"/>
      <c r="AEO26" s="35"/>
      <c r="AEP26" s="35"/>
      <c r="AEQ26" s="35"/>
      <c r="AER26" s="35"/>
      <c r="AES26" s="35"/>
      <c r="AET26" s="35"/>
      <c r="AEU26" s="35"/>
      <c r="AEV26" s="35"/>
      <c r="AEW26" s="35"/>
      <c r="AEX26" s="35"/>
      <c r="AEY26" s="35"/>
      <c r="AEZ26" s="35"/>
      <c r="AFA26" s="35"/>
      <c r="AFB26" s="35"/>
      <c r="AFC26" s="35"/>
      <c r="AFD26" s="35"/>
      <c r="AFE26" s="35"/>
      <c r="AFF26" s="35"/>
      <c r="AFG26" s="35"/>
      <c r="AFH26" s="35"/>
      <c r="AFI26" s="35"/>
      <c r="AFJ26" s="35"/>
      <c r="AFK26" s="35"/>
      <c r="AFL26" s="35"/>
      <c r="AFM26" s="35"/>
      <c r="AFN26" s="35"/>
      <c r="AFO26" s="35"/>
      <c r="AFP26" s="35"/>
      <c r="AFQ26" s="35"/>
      <c r="AFR26" s="35"/>
      <c r="AFS26" s="35"/>
      <c r="AFT26" s="35"/>
      <c r="AFU26" s="35"/>
      <c r="AFV26" s="35"/>
      <c r="AFW26" s="35"/>
      <c r="AFX26" s="35"/>
      <c r="AFY26" s="35"/>
      <c r="AFZ26" s="35"/>
      <c r="AGA26" s="35"/>
      <c r="AGB26" s="35"/>
      <c r="AGC26" s="35"/>
      <c r="AGD26" s="35"/>
      <c r="AGE26" s="35"/>
      <c r="AGF26" s="35"/>
      <c r="AGG26" s="35"/>
      <c r="AGH26" s="35"/>
      <c r="AGI26" s="35"/>
      <c r="AGJ26" s="35"/>
      <c r="AGK26" s="35"/>
      <c r="AGL26" s="35"/>
      <c r="AGM26" s="35"/>
      <c r="AGN26" s="35"/>
      <c r="AGO26" s="35"/>
      <c r="AGP26" s="35"/>
      <c r="AGQ26" s="35"/>
      <c r="AGR26" s="35"/>
      <c r="AGS26" s="35"/>
      <c r="AGT26" s="35"/>
      <c r="AGU26" s="35"/>
      <c r="AGV26" s="35"/>
      <c r="AGW26" s="35"/>
      <c r="AGX26" s="35"/>
      <c r="AGY26" s="35"/>
      <c r="AGZ26" s="35"/>
      <c r="AHA26" s="35"/>
      <c r="AHB26" s="35"/>
      <c r="AHC26" s="35"/>
      <c r="AHD26" s="35"/>
      <c r="AHE26" s="35"/>
      <c r="AHF26" s="35"/>
      <c r="AHG26" s="35"/>
      <c r="AHH26" s="35"/>
      <c r="AHI26" s="35"/>
      <c r="AHJ26" s="35"/>
      <c r="AHK26" s="35"/>
      <c r="AHL26" s="35"/>
      <c r="AHM26" s="35"/>
      <c r="AHN26" s="35"/>
      <c r="AHO26" s="35"/>
      <c r="AHP26" s="35"/>
      <c r="AHQ26" s="35"/>
      <c r="AHR26" s="35"/>
      <c r="AHS26" s="35"/>
      <c r="AHT26" s="35"/>
      <c r="AHU26" s="35"/>
      <c r="AHV26" s="35"/>
      <c r="AHW26" s="35"/>
      <c r="AHX26" s="35"/>
      <c r="AHY26" s="35"/>
      <c r="AHZ26" s="35"/>
      <c r="AIA26" s="35"/>
      <c r="AIB26" s="35"/>
      <c r="AIC26" s="35"/>
      <c r="AID26" s="35"/>
      <c r="AIE26" s="35"/>
      <c r="AIF26" s="35"/>
      <c r="AIG26" s="35"/>
      <c r="AIH26" s="35"/>
      <c r="AII26" s="35"/>
      <c r="AIJ26" s="35"/>
      <c r="AIK26" s="35"/>
      <c r="AIL26" s="35"/>
      <c r="AIM26" s="35"/>
      <c r="AIN26" s="35"/>
      <c r="AIO26" s="35"/>
      <c r="AIP26" s="35"/>
      <c r="AIQ26" s="35"/>
      <c r="AIR26" s="35"/>
      <c r="AIS26" s="35"/>
      <c r="AIT26" s="35"/>
      <c r="AIU26" s="35"/>
      <c r="AIV26" s="35"/>
      <c r="AIW26" s="35"/>
      <c r="AIX26" s="35"/>
      <c r="AIY26" s="35"/>
      <c r="AIZ26" s="35"/>
      <c r="AJA26" s="35"/>
      <c r="AJB26" s="35"/>
      <c r="AJC26" s="35"/>
      <c r="AJD26" s="35"/>
      <c r="AJE26" s="35"/>
      <c r="AJF26" s="35"/>
      <c r="AJG26" s="35"/>
      <c r="AJH26" s="35"/>
      <c r="AJI26" s="35"/>
      <c r="AJJ26" s="35"/>
      <c r="AJK26" s="35"/>
      <c r="AJL26" s="35"/>
      <c r="AJM26" s="35"/>
      <c r="AJN26" s="35"/>
      <c r="AJO26" s="35"/>
      <c r="AJP26" s="35"/>
      <c r="AJQ26" s="35"/>
      <c r="AJR26" s="35"/>
      <c r="AJS26" s="35"/>
      <c r="AJT26" s="35"/>
      <c r="AJU26" s="35"/>
      <c r="AJV26" s="35"/>
      <c r="AJW26" s="35"/>
      <c r="AJX26" s="35"/>
      <c r="AJY26" s="35"/>
      <c r="AJZ26" s="35"/>
      <c r="AKA26" s="35"/>
      <c r="AKB26" s="35"/>
      <c r="AKC26" s="35"/>
      <c r="AKD26" s="35"/>
      <c r="AKE26" s="35"/>
      <c r="AKF26" s="35"/>
      <c r="AKG26" s="35"/>
      <c r="AKH26" s="35"/>
      <c r="AKI26" s="35"/>
      <c r="AKJ26" s="35"/>
      <c r="AKK26" s="35"/>
      <c r="AKL26" s="35"/>
      <c r="AKM26" s="35"/>
      <c r="AKN26" s="35"/>
      <c r="AKO26" s="35"/>
      <c r="AKP26" s="35"/>
      <c r="AKQ26" s="35"/>
      <c r="AKR26" s="35"/>
      <c r="AKS26" s="35"/>
      <c r="AKT26" s="35"/>
      <c r="AKU26" s="35"/>
      <c r="AKV26" s="35"/>
      <c r="AKW26" s="35"/>
      <c r="AKX26" s="35"/>
      <c r="AKY26" s="35"/>
      <c r="AKZ26" s="35"/>
      <c r="ALA26" s="35"/>
      <c r="ALB26" s="35"/>
      <c r="ALC26" s="35"/>
      <c r="ALD26" s="35"/>
      <c r="ALE26" s="35"/>
      <c r="ALF26" s="35"/>
      <c r="ALG26" s="35"/>
      <c r="ALH26" s="35"/>
      <c r="ALI26" s="35"/>
      <c r="ALJ26" s="35"/>
      <c r="ALK26" s="35"/>
      <c r="ALL26" s="35"/>
      <c r="ALM26" s="35"/>
      <c r="ALN26" s="35"/>
      <c r="ALO26" s="35"/>
      <c r="ALP26" s="35"/>
      <c r="ALQ26" s="35"/>
      <c r="ALR26" s="35"/>
      <c r="ALS26" s="35"/>
      <c r="ALT26" s="35"/>
      <c r="ALU26" s="35"/>
      <c r="ALV26" s="35"/>
      <c r="ALW26" s="35"/>
      <c r="ALX26" s="35"/>
      <c r="ALY26" s="35"/>
      <c r="ALZ26" s="35"/>
      <c r="AMA26" s="35"/>
      <c r="AMB26" s="35"/>
      <c r="AMC26" s="35"/>
      <c r="AMD26" s="35"/>
      <c r="AME26" s="35"/>
      <c r="AMF26" s="35"/>
      <c r="AMG26" s="35"/>
      <c r="AMH26" s="35"/>
      <c r="AMI26" s="35"/>
      <c r="AMJ26" s="35"/>
      <c r="AMK26" s="35"/>
      <c r="AML26" s="35"/>
      <c r="AMM26" s="35"/>
      <c r="AMN26" s="35"/>
      <c r="AMO26" s="35"/>
      <c r="AMP26" s="35"/>
      <c r="AMQ26" s="35"/>
      <c r="AMR26" s="35"/>
      <c r="AMS26" s="35"/>
      <c r="AMT26" s="35"/>
      <c r="AMU26" s="35"/>
      <c r="AMV26" s="35"/>
      <c r="AMW26" s="35"/>
      <c r="AMX26" s="35"/>
      <c r="AMY26" s="35"/>
      <c r="AMZ26" s="35"/>
      <c r="ANA26" s="35"/>
      <c r="ANB26" s="35"/>
      <c r="ANC26" s="35"/>
      <c r="AND26" s="35"/>
      <c r="ANE26" s="35"/>
      <c r="ANF26" s="35"/>
      <c r="ANG26" s="35"/>
      <c r="ANH26" s="35"/>
      <c r="ANI26" s="35"/>
      <c r="ANJ26" s="35"/>
      <c r="ANK26" s="35"/>
      <c r="ANL26" s="35"/>
      <c r="ANM26" s="35"/>
      <c r="ANN26" s="35"/>
      <c r="ANO26" s="35"/>
      <c r="ANP26" s="35"/>
      <c r="ANQ26" s="35"/>
      <c r="ANR26" s="35"/>
      <c r="ANS26" s="35"/>
      <c r="ANT26" s="35"/>
      <c r="ANU26" s="35"/>
      <c r="ANV26" s="35"/>
      <c r="ANW26" s="35"/>
      <c r="ANX26" s="35"/>
      <c r="ANY26" s="35"/>
      <c r="ANZ26" s="35"/>
      <c r="AOA26" s="35"/>
      <c r="AOB26" s="35"/>
      <c r="AOC26" s="35"/>
      <c r="AOD26" s="35"/>
      <c r="AOE26" s="35"/>
      <c r="AOF26" s="35"/>
      <c r="AOG26" s="35"/>
      <c r="AOH26" s="35"/>
      <c r="AOI26" s="35"/>
      <c r="AOJ26" s="35"/>
      <c r="AOK26" s="35"/>
      <c r="AOL26" s="35"/>
      <c r="AOM26" s="35"/>
      <c r="AON26" s="35"/>
      <c r="AOO26" s="35"/>
      <c r="AOP26" s="35"/>
      <c r="AOQ26" s="35"/>
      <c r="AOR26" s="35"/>
      <c r="AOS26" s="35"/>
      <c r="AOT26" s="35"/>
      <c r="AOU26" s="35"/>
      <c r="AOV26" s="35"/>
      <c r="AOW26" s="35"/>
      <c r="AOX26" s="35"/>
      <c r="AOY26" s="35"/>
      <c r="AOZ26" s="35"/>
      <c r="APA26" s="35"/>
      <c r="APB26" s="35"/>
      <c r="APC26" s="35"/>
      <c r="APD26" s="35"/>
      <c r="APE26" s="35"/>
      <c r="APF26" s="35"/>
      <c r="APG26" s="35"/>
      <c r="APH26" s="35"/>
      <c r="API26" s="35"/>
      <c r="APJ26" s="35"/>
      <c r="APK26" s="35"/>
      <c r="APL26" s="35"/>
      <c r="APM26" s="35"/>
      <c r="APN26" s="35"/>
      <c r="APO26" s="35"/>
      <c r="APP26" s="35"/>
      <c r="APQ26" s="35"/>
      <c r="APR26" s="35"/>
      <c r="APS26" s="35"/>
      <c r="APT26" s="35"/>
      <c r="APU26" s="35"/>
      <c r="APV26" s="35"/>
      <c r="APW26" s="35"/>
      <c r="APX26" s="35"/>
      <c r="APY26" s="35"/>
      <c r="APZ26" s="35"/>
      <c r="AQA26" s="35"/>
      <c r="AQB26" s="35"/>
      <c r="AQC26" s="35"/>
      <c r="AQD26" s="35"/>
      <c r="AQE26" s="35"/>
      <c r="AQF26" s="35"/>
      <c r="AQG26" s="35"/>
      <c r="AQH26" s="35"/>
      <c r="AQI26" s="35"/>
      <c r="AQJ26" s="35"/>
      <c r="AQK26" s="35"/>
      <c r="AQL26" s="35"/>
      <c r="AQM26" s="35"/>
      <c r="AQN26" s="35"/>
      <c r="AQO26" s="35"/>
      <c r="AQP26" s="35"/>
      <c r="AQQ26" s="35"/>
      <c r="AQR26" s="35"/>
      <c r="AQS26" s="35"/>
      <c r="AQT26" s="35"/>
      <c r="AQU26" s="35"/>
      <c r="AQV26" s="35"/>
      <c r="AQW26" s="35"/>
      <c r="AQX26" s="35"/>
      <c r="AQY26" s="35"/>
      <c r="AQZ26" s="35"/>
      <c r="ARA26" s="35"/>
      <c r="ARB26" s="35"/>
      <c r="ARC26" s="35"/>
      <c r="ARD26" s="35"/>
      <c r="ARE26" s="35"/>
      <c r="ARF26" s="35"/>
      <c r="ARG26" s="35"/>
      <c r="ARH26" s="35"/>
      <c r="ARI26" s="35"/>
      <c r="ARJ26" s="35"/>
      <c r="ARK26" s="35"/>
      <c r="ARL26" s="35"/>
      <c r="ARM26" s="35"/>
      <c r="ARN26" s="35"/>
      <c r="ARO26" s="35"/>
      <c r="ARP26" s="35"/>
      <c r="ARQ26" s="35"/>
      <c r="ARR26" s="35"/>
      <c r="ARS26" s="35"/>
      <c r="ART26" s="35"/>
      <c r="ARU26" s="35"/>
      <c r="ARV26" s="35"/>
      <c r="ARW26" s="35"/>
      <c r="ARX26" s="35"/>
      <c r="ARY26" s="35"/>
      <c r="ARZ26" s="35"/>
      <c r="ASA26" s="35"/>
      <c r="ASB26" s="35"/>
      <c r="ASC26" s="35"/>
      <c r="ASD26" s="35"/>
      <c r="ASE26" s="35"/>
      <c r="ASF26" s="35"/>
      <c r="ASG26" s="35"/>
      <c r="ASH26" s="35"/>
      <c r="ASI26" s="35"/>
      <c r="ASJ26" s="35"/>
      <c r="ASK26" s="35"/>
      <c r="ASL26" s="35"/>
      <c r="ASM26" s="35"/>
      <c r="ASN26" s="35"/>
      <c r="ASO26" s="35"/>
      <c r="ASP26" s="35"/>
      <c r="ASQ26" s="35"/>
      <c r="ASR26" s="35"/>
      <c r="ASS26" s="35"/>
      <c r="AST26" s="35"/>
      <c r="ASU26" s="35"/>
      <c r="ASV26" s="35"/>
      <c r="ASW26" s="35"/>
      <c r="ASX26" s="35"/>
      <c r="ASY26" s="35"/>
      <c r="ASZ26" s="35"/>
      <c r="ATA26" s="35"/>
      <c r="ATB26" s="35"/>
      <c r="ATC26" s="35"/>
      <c r="ATD26" s="35"/>
      <c r="ATE26" s="35"/>
      <c r="ATF26" s="35"/>
      <c r="ATG26" s="35"/>
      <c r="ATH26" s="35"/>
      <c r="ATI26" s="35"/>
      <c r="ATJ26" s="35"/>
      <c r="ATK26" s="35"/>
      <c r="ATL26" s="35"/>
      <c r="ATM26" s="35"/>
      <c r="ATN26" s="35"/>
      <c r="ATO26" s="35"/>
      <c r="ATP26" s="35"/>
      <c r="ATQ26" s="35"/>
      <c r="ATR26" s="35"/>
      <c r="ATS26" s="35"/>
      <c r="ATT26" s="35"/>
      <c r="ATU26" s="35"/>
      <c r="ATV26" s="35"/>
      <c r="ATW26" s="35"/>
      <c r="ATX26" s="35"/>
      <c r="ATY26" s="35"/>
      <c r="ATZ26" s="35"/>
      <c r="AUA26" s="35"/>
      <c r="AUB26" s="35"/>
      <c r="AUC26" s="35"/>
      <c r="AUD26" s="35"/>
      <c r="AUE26" s="35"/>
      <c r="AUF26" s="35"/>
      <c r="AUG26" s="35"/>
      <c r="AUH26" s="35"/>
      <c r="AUI26" s="35"/>
      <c r="AUJ26" s="35"/>
      <c r="AUK26" s="35"/>
      <c r="AUL26" s="35"/>
      <c r="AUM26" s="35"/>
      <c r="AUN26" s="35"/>
      <c r="AUO26" s="35"/>
      <c r="AUP26" s="35"/>
      <c r="AUQ26" s="35"/>
      <c r="AUR26" s="35"/>
      <c r="AUS26" s="35"/>
      <c r="AUT26" s="35"/>
      <c r="AUU26" s="35"/>
      <c r="AUV26" s="35"/>
      <c r="AUW26" s="35"/>
      <c r="AUX26" s="35"/>
      <c r="AUY26" s="35"/>
      <c r="AUZ26" s="35"/>
      <c r="AVA26" s="35"/>
      <c r="AVB26" s="35"/>
      <c r="AVC26" s="35"/>
      <c r="AVD26" s="35"/>
      <c r="AVE26" s="35"/>
      <c r="AVF26" s="35"/>
      <c r="AVG26" s="35"/>
      <c r="AVH26" s="35"/>
      <c r="AVI26" s="35"/>
      <c r="AVJ26" s="35"/>
      <c r="AVK26" s="35"/>
      <c r="AVL26" s="35"/>
      <c r="AVM26" s="35"/>
      <c r="AVN26" s="35"/>
      <c r="AVO26" s="35"/>
      <c r="AVP26" s="35"/>
      <c r="AVQ26" s="35"/>
      <c r="AVR26" s="35"/>
      <c r="AVS26" s="35"/>
      <c r="AVT26" s="35"/>
      <c r="AVU26" s="35"/>
      <c r="AVV26" s="35"/>
      <c r="AVW26" s="35"/>
      <c r="AVX26" s="35"/>
      <c r="AVY26" s="35"/>
      <c r="AVZ26" s="35"/>
      <c r="AWA26" s="35"/>
      <c r="AWB26" s="35"/>
      <c r="AWC26" s="35"/>
      <c r="AWD26" s="35"/>
      <c r="AWE26" s="35"/>
      <c r="AWF26" s="35"/>
      <c r="AWG26" s="35"/>
      <c r="AWH26" s="35"/>
      <c r="AWI26" s="35"/>
      <c r="AWJ26" s="35"/>
      <c r="AWK26" s="35"/>
      <c r="AWL26" s="35"/>
      <c r="AWM26" s="35"/>
      <c r="AWN26" s="35"/>
      <c r="AWO26" s="35"/>
      <c r="AWP26" s="35"/>
      <c r="AWQ26" s="35"/>
      <c r="AWR26" s="35"/>
      <c r="AWS26" s="35"/>
      <c r="AWT26" s="35"/>
      <c r="AWU26" s="35"/>
      <c r="AWV26" s="35"/>
      <c r="AWW26" s="35"/>
      <c r="AWX26" s="35"/>
      <c r="AWY26" s="35"/>
      <c r="AWZ26" s="35"/>
      <c r="AXA26" s="35"/>
      <c r="AXB26" s="35"/>
      <c r="AXC26" s="35"/>
      <c r="AXD26" s="35"/>
      <c r="AXE26" s="35"/>
      <c r="AXF26" s="35"/>
      <c r="AXG26" s="35"/>
      <c r="AXH26" s="35"/>
      <c r="AXI26" s="35"/>
      <c r="AXJ26" s="35"/>
      <c r="AXK26" s="35"/>
      <c r="AXL26" s="35"/>
      <c r="AXM26" s="35"/>
      <c r="AXN26" s="35"/>
      <c r="AXO26" s="35"/>
      <c r="AXP26" s="35"/>
      <c r="AXQ26" s="35"/>
      <c r="AXR26" s="35"/>
      <c r="AXS26" s="35"/>
      <c r="AXT26" s="35"/>
      <c r="AXU26" s="35"/>
      <c r="AXV26" s="35"/>
      <c r="AXW26" s="35"/>
      <c r="AXX26" s="35"/>
      <c r="AXY26" s="35"/>
      <c r="AXZ26" s="35"/>
      <c r="AYA26" s="35"/>
      <c r="AYB26" s="35"/>
      <c r="AYC26" s="35"/>
      <c r="AYD26" s="35"/>
      <c r="AYE26" s="35"/>
      <c r="AYF26" s="35"/>
      <c r="AYG26" s="35"/>
      <c r="AYH26" s="35"/>
      <c r="AYI26" s="35"/>
      <c r="AYJ26" s="35"/>
      <c r="AYK26" s="35"/>
      <c r="AYL26" s="35"/>
      <c r="AYM26" s="35"/>
      <c r="AYN26" s="35"/>
      <c r="AYO26" s="35"/>
      <c r="AYP26" s="35"/>
      <c r="AYQ26" s="35"/>
      <c r="AYR26" s="35"/>
      <c r="AYS26" s="35"/>
      <c r="AYT26" s="35"/>
      <c r="AYU26" s="35"/>
      <c r="AYV26" s="35"/>
      <c r="AYW26" s="35"/>
      <c r="AYX26" s="35"/>
      <c r="AYY26" s="35"/>
      <c r="AYZ26" s="35"/>
      <c r="AZA26" s="35"/>
      <c r="AZB26" s="35"/>
      <c r="AZC26" s="35"/>
      <c r="AZD26" s="35"/>
      <c r="AZE26" s="35"/>
      <c r="AZF26" s="35"/>
      <c r="AZG26" s="35"/>
      <c r="AZH26" s="35"/>
      <c r="AZI26" s="35"/>
      <c r="AZJ26" s="35"/>
      <c r="AZK26" s="35"/>
      <c r="AZL26" s="35"/>
      <c r="AZM26" s="35"/>
      <c r="AZN26" s="35"/>
      <c r="AZO26" s="35"/>
      <c r="AZP26" s="35"/>
      <c r="AZQ26" s="35"/>
      <c r="AZR26" s="35"/>
      <c r="AZS26" s="35"/>
      <c r="AZT26" s="35"/>
      <c r="AZU26" s="35"/>
      <c r="AZV26" s="35"/>
      <c r="AZW26" s="35"/>
      <c r="AZX26" s="35"/>
      <c r="AZY26" s="35"/>
      <c r="AZZ26" s="35"/>
      <c r="BAA26" s="35"/>
      <c r="BAB26" s="35"/>
      <c r="BAC26" s="35"/>
      <c r="BAD26" s="35"/>
      <c r="BAE26" s="35"/>
      <c r="BAF26" s="35"/>
      <c r="BAG26" s="35"/>
      <c r="BAH26" s="35"/>
      <c r="BAI26" s="35"/>
      <c r="BAJ26" s="35"/>
      <c r="BAK26" s="35"/>
      <c r="BAL26" s="35"/>
      <c r="BAM26" s="35"/>
      <c r="BAN26" s="35"/>
      <c r="BAO26" s="35"/>
      <c r="BAP26" s="35"/>
      <c r="BAQ26" s="35"/>
      <c r="BAR26" s="35"/>
      <c r="BAS26" s="35"/>
      <c r="BAT26" s="35"/>
      <c r="BAU26" s="35"/>
      <c r="BAV26" s="35"/>
      <c r="BAW26" s="35"/>
      <c r="BAX26" s="35"/>
      <c r="BAY26" s="35"/>
      <c r="BAZ26" s="35"/>
      <c r="BBA26" s="35"/>
      <c r="BBB26" s="35"/>
      <c r="BBC26" s="35"/>
      <c r="BBD26" s="35"/>
      <c r="BBE26" s="35"/>
      <c r="BBF26" s="35"/>
      <c r="BBG26" s="35"/>
      <c r="BBH26" s="35"/>
      <c r="BBI26" s="35"/>
      <c r="BBJ26" s="35"/>
      <c r="BBK26" s="35"/>
      <c r="BBL26" s="35"/>
      <c r="BBM26" s="35"/>
      <c r="BBN26" s="35"/>
      <c r="BBO26" s="35"/>
      <c r="BBP26" s="35"/>
      <c r="BBQ26" s="35"/>
      <c r="BBR26" s="35"/>
      <c r="BBS26" s="35"/>
      <c r="BBT26" s="35"/>
      <c r="BBU26" s="35"/>
      <c r="BBV26" s="35"/>
      <c r="BBW26" s="35"/>
      <c r="BBX26" s="35"/>
      <c r="BBY26" s="35"/>
      <c r="BBZ26" s="35"/>
      <c r="BCA26" s="35"/>
      <c r="BCB26" s="35"/>
      <c r="BCC26" s="35"/>
      <c r="BCD26" s="35"/>
      <c r="BCE26" s="35"/>
      <c r="BCF26" s="35"/>
      <c r="BCG26" s="35"/>
      <c r="BCH26" s="35"/>
      <c r="BCI26" s="35"/>
      <c r="BCJ26" s="35"/>
      <c r="BCK26" s="35"/>
      <c r="BCL26" s="35"/>
      <c r="BCM26" s="35"/>
      <c r="BCN26" s="35"/>
      <c r="BCO26" s="35"/>
      <c r="BCP26" s="35"/>
      <c r="BCQ26" s="35"/>
      <c r="BCR26" s="35"/>
      <c r="BCS26" s="35"/>
      <c r="BCT26" s="35"/>
      <c r="BCU26" s="35"/>
      <c r="BCV26" s="35"/>
      <c r="BCW26" s="35"/>
      <c r="BCX26" s="35"/>
      <c r="BCY26" s="35"/>
      <c r="BCZ26" s="35"/>
      <c r="BDA26" s="35"/>
      <c r="BDB26" s="35"/>
      <c r="BDC26" s="35"/>
      <c r="BDD26" s="35"/>
      <c r="BDE26" s="35"/>
      <c r="BDF26" s="35"/>
      <c r="BDG26" s="35"/>
      <c r="BDH26" s="35"/>
      <c r="BDI26" s="35"/>
      <c r="BDJ26" s="35"/>
      <c r="BDK26" s="35"/>
      <c r="BDL26" s="35"/>
      <c r="BDM26" s="35"/>
      <c r="BDN26" s="35"/>
      <c r="BDO26" s="35"/>
      <c r="BDP26" s="35"/>
      <c r="BDQ26" s="35"/>
      <c r="BDR26" s="35"/>
      <c r="BDS26" s="35"/>
      <c r="BDT26" s="35"/>
      <c r="BDU26" s="35"/>
      <c r="BDV26" s="35"/>
      <c r="BDW26" s="35"/>
      <c r="BDX26" s="35"/>
      <c r="BDY26" s="35"/>
      <c r="BDZ26" s="35"/>
      <c r="BEA26" s="35"/>
      <c r="BEB26" s="35"/>
      <c r="BEC26" s="35"/>
      <c r="BED26" s="35"/>
      <c r="BEE26" s="35"/>
      <c r="BEF26" s="35"/>
      <c r="BEG26" s="35"/>
      <c r="BEH26" s="35"/>
      <c r="BEI26" s="35"/>
      <c r="BEJ26" s="35"/>
      <c r="BEK26" s="35"/>
      <c r="BEL26" s="35"/>
      <c r="BEM26" s="35"/>
      <c r="BEN26" s="35"/>
      <c r="BEO26" s="35"/>
      <c r="BEP26" s="35"/>
      <c r="BEQ26" s="35"/>
      <c r="BER26" s="35"/>
      <c r="BES26" s="35"/>
      <c r="BET26" s="35"/>
      <c r="BEU26" s="35"/>
      <c r="BEV26" s="35"/>
      <c r="BEW26" s="35"/>
      <c r="BEX26" s="35"/>
      <c r="BEY26" s="35"/>
      <c r="BEZ26" s="35"/>
      <c r="BFA26" s="35"/>
      <c r="BFB26" s="35"/>
      <c r="BFC26" s="35"/>
      <c r="BFD26" s="35"/>
      <c r="BFE26" s="35"/>
      <c r="BFF26" s="35"/>
      <c r="BFG26" s="35"/>
      <c r="BFH26" s="35"/>
      <c r="BFI26" s="35"/>
      <c r="BFJ26" s="35"/>
      <c r="BFK26" s="35"/>
      <c r="BFL26" s="35"/>
      <c r="BFM26" s="35"/>
      <c r="BFN26" s="35"/>
      <c r="BFO26" s="35"/>
      <c r="BFP26" s="35"/>
      <c r="BFQ26" s="35"/>
      <c r="BFR26" s="35"/>
      <c r="BFS26" s="35"/>
      <c r="BFT26" s="35"/>
      <c r="BFU26" s="35"/>
      <c r="BFV26" s="35"/>
      <c r="BFW26" s="35"/>
      <c r="BFX26" s="35"/>
      <c r="BFY26" s="35"/>
      <c r="BFZ26" s="35"/>
      <c r="BGA26" s="35"/>
      <c r="BGB26" s="35"/>
      <c r="BGC26" s="35"/>
      <c r="BGD26" s="35"/>
      <c r="BGE26" s="35"/>
      <c r="BGF26" s="35"/>
      <c r="BGG26" s="35"/>
      <c r="BGH26" s="35"/>
      <c r="BGI26" s="35"/>
      <c r="BGJ26" s="35"/>
      <c r="BGK26" s="35"/>
      <c r="BGL26" s="35"/>
      <c r="BGM26" s="35"/>
      <c r="BGN26" s="35"/>
      <c r="BGO26" s="35"/>
      <c r="BGP26" s="35"/>
      <c r="BGQ26" s="35"/>
      <c r="BGR26" s="35"/>
      <c r="BGS26" s="35"/>
      <c r="BGT26" s="35"/>
      <c r="BGU26" s="35"/>
      <c r="BGV26" s="35"/>
      <c r="BGW26" s="35"/>
      <c r="BGX26" s="35"/>
      <c r="BGY26" s="35"/>
      <c r="BGZ26" s="35"/>
      <c r="BHA26" s="35"/>
      <c r="BHB26" s="35"/>
      <c r="BHC26" s="35"/>
      <c r="BHD26" s="35"/>
      <c r="BHE26" s="35"/>
      <c r="BHF26" s="35"/>
      <c r="BHG26" s="35"/>
      <c r="BHH26" s="35"/>
      <c r="BHI26" s="35"/>
      <c r="BHJ26" s="35"/>
      <c r="BHK26" s="35"/>
      <c r="BHL26" s="35"/>
      <c r="BHM26" s="35"/>
      <c r="BHN26" s="35"/>
      <c r="BHO26" s="35"/>
      <c r="BHP26" s="35"/>
      <c r="BHQ26" s="35"/>
      <c r="BHR26" s="35"/>
      <c r="BHS26" s="35"/>
      <c r="BHT26" s="35"/>
      <c r="BHU26" s="35"/>
      <c r="BHV26" s="35"/>
      <c r="BHW26" s="35"/>
      <c r="BHX26" s="35"/>
      <c r="BHY26" s="35"/>
      <c r="BHZ26" s="35"/>
      <c r="BIA26" s="35"/>
      <c r="BIB26" s="35"/>
      <c r="BIC26" s="35"/>
      <c r="BID26" s="35"/>
      <c r="BIE26" s="35"/>
      <c r="BIF26" s="35"/>
      <c r="BIG26" s="35"/>
      <c r="BIH26" s="35"/>
      <c r="BII26" s="35"/>
      <c r="BIJ26" s="35"/>
      <c r="BIK26" s="35"/>
      <c r="BIL26" s="35"/>
      <c r="BIM26" s="35"/>
      <c r="BIN26" s="35"/>
      <c r="BIO26" s="35"/>
      <c r="BIP26" s="35"/>
      <c r="BIQ26" s="35"/>
      <c r="BIR26" s="35"/>
      <c r="BIS26" s="35"/>
      <c r="BIT26" s="35"/>
      <c r="BIU26" s="35"/>
      <c r="BIV26" s="35"/>
      <c r="BIW26" s="35"/>
      <c r="BIX26" s="35"/>
      <c r="BIY26" s="35"/>
      <c r="BIZ26" s="35"/>
      <c r="BJA26" s="35"/>
      <c r="BJB26" s="35"/>
      <c r="BJC26" s="35"/>
      <c r="BJD26" s="35"/>
      <c r="BJE26" s="35"/>
      <c r="BJF26" s="35"/>
      <c r="BJG26" s="35"/>
      <c r="BJH26" s="35"/>
      <c r="BJI26" s="35"/>
      <c r="BJJ26" s="35"/>
      <c r="BJK26" s="35"/>
      <c r="BJL26" s="35"/>
      <c r="BJM26" s="35"/>
      <c r="BJN26" s="35"/>
      <c r="BJO26" s="35"/>
      <c r="BJP26" s="35"/>
      <c r="BJQ26" s="35"/>
      <c r="BJR26" s="35"/>
      <c r="BJS26" s="35"/>
      <c r="BJT26" s="35"/>
      <c r="BJU26" s="35"/>
      <c r="BJV26" s="35"/>
      <c r="BJW26" s="35"/>
      <c r="BJX26" s="35"/>
      <c r="BJY26" s="35"/>
      <c r="BJZ26" s="35"/>
      <c r="BKA26" s="35"/>
      <c r="BKB26" s="35"/>
      <c r="BKC26" s="35"/>
      <c r="BKD26" s="35"/>
      <c r="BKE26" s="35"/>
      <c r="BKF26" s="35"/>
      <c r="BKG26" s="35"/>
      <c r="BKH26" s="35"/>
      <c r="BKI26" s="35"/>
      <c r="BKJ26" s="35"/>
      <c r="BKK26" s="35"/>
      <c r="BKL26" s="35"/>
      <c r="BKM26" s="35"/>
      <c r="BKN26" s="35"/>
      <c r="BKO26" s="35"/>
      <c r="BKP26" s="35"/>
      <c r="BKQ26" s="35"/>
      <c r="BKR26" s="35"/>
      <c r="BKS26" s="35"/>
      <c r="BKT26" s="35"/>
      <c r="BKU26" s="35"/>
      <c r="BKV26" s="35"/>
      <c r="BKW26" s="35"/>
      <c r="BKX26" s="35"/>
      <c r="BKY26" s="35"/>
      <c r="BKZ26" s="35"/>
      <c r="BLA26" s="35"/>
      <c r="BLB26" s="35"/>
      <c r="BLC26" s="35"/>
      <c r="BLD26" s="35"/>
      <c r="BLE26" s="35"/>
      <c r="BLF26" s="35"/>
      <c r="BLG26" s="35"/>
      <c r="BLH26" s="35"/>
      <c r="BLI26" s="35"/>
      <c r="BLJ26" s="35"/>
      <c r="BLK26" s="35"/>
      <c r="BLL26" s="35"/>
      <c r="BLM26" s="35"/>
      <c r="BLN26" s="35"/>
      <c r="BLO26" s="35"/>
      <c r="BLP26" s="35"/>
      <c r="BLQ26" s="35"/>
      <c r="BLR26" s="35"/>
      <c r="BLS26" s="35"/>
      <c r="BLT26" s="35"/>
      <c r="BLU26" s="35"/>
      <c r="BLV26" s="35"/>
      <c r="BLW26" s="35"/>
      <c r="BLX26" s="35"/>
      <c r="BLY26" s="35"/>
      <c r="BLZ26" s="35"/>
      <c r="BMA26" s="35"/>
      <c r="BMB26" s="35"/>
      <c r="BMC26" s="35"/>
      <c r="BMD26" s="35"/>
      <c r="BME26" s="35"/>
      <c r="BMF26" s="35"/>
      <c r="BMG26" s="35"/>
      <c r="BMH26" s="35"/>
      <c r="BMI26" s="35"/>
      <c r="BMJ26" s="35"/>
      <c r="BMK26" s="35"/>
      <c r="BML26" s="35"/>
      <c r="BMM26" s="35"/>
      <c r="BMN26" s="35"/>
      <c r="BMO26" s="35"/>
      <c r="BMP26" s="35"/>
      <c r="BMQ26" s="35"/>
      <c r="BMR26" s="35"/>
      <c r="BMS26" s="35"/>
      <c r="BMT26" s="35"/>
      <c r="BMU26" s="35"/>
      <c r="BMV26" s="35"/>
      <c r="BMW26" s="35"/>
      <c r="BMX26" s="35"/>
      <c r="BMY26" s="35"/>
      <c r="BMZ26" s="35"/>
      <c r="BNA26" s="35"/>
      <c r="BNB26" s="35"/>
      <c r="BNC26" s="35"/>
      <c r="BND26" s="35"/>
      <c r="BNE26" s="35"/>
      <c r="BNF26" s="35"/>
      <c r="BNG26" s="35"/>
      <c r="BNH26" s="35"/>
      <c r="BNI26" s="35"/>
      <c r="BNJ26" s="35"/>
      <c r="BNK26" s="35"/>
      <c r="BNL26" s="35"/>
      <c r="BNM26" s="35"/>
      <c r="BNN26" s="35"/>
      <c r="BNO26" s="35"/>
      <c r="BNP26" s="35"/>
      <c r="BNQ26" s="35"/>
      <c r="BNR26" s="35"/>
      <c r="BNS26" s="35"/>
      <c r="BNT26" s="35"/>
      <c r="BNU26" s="35"/>
      <c r="BNV26" s="35"/>
      <c r="BNW26" s="35"/>
      <c r="BNX26" s="35"/>
      <c r="BNY26" s="35"/>
      <c r="BNZ26" s="35"/>
      <c r="BOA26" s="35"/>
      <c r="BOB26" s="35"/>
      <c r="BOC26" s="35"/>
      <c r="BOD26" s="35"/>
      <c r="BOE26" s="35"/>
      <c r="BOF26" s="35"/>
      <c r="BOG26" s="35"/>
      <c r="BOH26" s="35"/>
      <c r="BOI26" s="35"/>
      <c r="BOJ26" s="35"/>
      <c r="BOK26" s="35"/>
      <c r="BOL26" s="35"/>
      <c r="BOM26" s="35"/>
      <c r="BON26" s="35"/>
      <c r="BOO26" s="35"/>
      <c r="BOP26" s="35"/>
      <c r="BOQ26" s="35"/>
      <c r="BOR26" s="35"/>
      <c r="BOS26" s="35"/>
      <c r="BOT26" s="35"/>
      <c r="BOU26" s="35"/>
      <c r="BOV26" s="35"/>
      <c r="BOW26" s="35"/>
      <c r="BOX26" s="35"/>
      <c r="BOY26" s="35"/>
      <c r="BOZ26" s="35"/>
      <c r="BPA26" s="35"/>
      <c r="BPB26" s="35"/>
      <c r="BPC26" s="35"/>
      <c r="BPD26" s="35"/>
      <c r="BPE26" s="35"/>
      <c r="BPF26" s="35"/>
      <c r="BPG26" s="35"/>
      <c r="BPH26" s="35"/>
      <c r="BPI26" s="35"/>
      <c r="BPJ26" s="35"/>
      <c r="BPK26" s="35"/>
      <c r="BPL26" s="35"/>
      <c r="BPM26" s="35"/>
      <c r="BPN26" s="35"/>
      <c r="BPO26" s="35"/>
      <c r="BPP26" s="35"/>
      <c r="BPQ26" s="35"/>
      <c r="BPR26" s="35"/>
      <c r="BPS26" s="35"/>
      <c r="BPT26" s="35"/>
      <c r="BPU26" s="35"/>
      <c r="BPV26" s="35"/>
      <c r="BPW26" s="35"/>
      <c r="BPX26" s="35"/>
      <c r="BPY26" s="35"/>
      <c r="BPZ26" s="35"/>
      <c r="BQA26" s="35"/>
      <c r="BQB26" s="35"/>
      <c r="BQC26" s="35"/>
      <c r="BQD26" s="35"/>
      <c r="BQE26" s="35"/>
      <c r="BQF26" s="35"/>
      <c r="BQG26" s="35"/>
      <c r="BQH26" s="35"/>
      <c r="BQI26" s="35"/>
      <c r="BQJ26" s="35"/>
      <c r="BQK26" s="35"/>
      <c r="BQL26" s="35"/>
      <c r="BQM26" s="35"/>
      <c r="BQN26" s="35"/>
      <c r="BQO26" s="35"/>
      <c r="BQP26" s="35"/>
      <c r="BQQ26" s="35"/>
      <c r="BQR26" s="35"/>
      <c r="BQS26" s="35"/>
      <c r="BQT26" s="35"/>
      <c r="BQU26" s="35"/>
      <c r="BQV26" s="35"/>
      <c r="BQW26" s="35"/>
      <c r="BQX26" s="35"/>
      <c r="BQY26" s="35"/>
      <c r="BQZ26" s="35"/>
      <c r="BRA26" s="35"/>
      <c r="BRB26" s="35"/>
      <c r="BRC26" s="35"/>
      <c r="BRD26" s="35"/>
      <c r="BRE26" s="35"/>
      <c r="BRF26" s="35"/>
      <c r="BRG26" s="35"/>
      <c r="BRH26" s="35"/>
      <c r="BRI26" s="35"/>
      <c r="BRJ26" s="35"/>
      <c r="BRK26" s="35"/>
      <c r="BRL26" s="35"/>
      <c r="BRM26" s="35"/>
      <c r="BRN26" s="35"/>
      <c r="BRO26" s="35"/>
      <c r="BRP26" s="35"/>
      <c r="BRQ26" s="35"/>
      <c r="BRR26" s="35"/>
      <c r="BRS26" s="35"/>
      <c r="BRT26" s="35"/>
      <c r="BRU26" s="35"/>
      <c r="BRV26" s="35"/>
      <c r="BRW26" s="35"/>
      <c r="BRX26" s="35"/>
      <c r="BRY26" s="35"/>
      <c r="BRZ26" s="35"/>
      <c r="BSA26" s="35"/>
      <c r="BSB26" s="35"/>
      <c r="BSC26" s="35"/>
      <c r="BSD26" s="35"/>
      <c r="BSE26" s="35"/>
      <c r="BSF26" s="35"/>
      <c r="BSG26" s="35"/>
      <c r="BSH26" s="35"/>
      <c r="BSI26" s="35"/>
      <c r="BSJ26" s="35"/>
      <c r="BSK26" s="35"/>
      <c r="BSL26" s="35"/>
      <c r="BSM26" s="35"/>
      <c r="BSN26" s="35"/>
      <c r="BSO26" s="35"/>
      <c r="BSP26" s="35"/>
      <c r="BSQ26" s="35"/>
      <c r="BSR26" s="35"/>
      <c r="BSS26" s="35"/>
      <c r="BST26" s="35"/>
      <c r="BSU26" s="35"/>
      <c r="BSV26" s="35"/>
      <c r="BSW26" s="35"/>
      <c r="BSX26" s="35"/>
      <c r="BSY26" s="35"/>
      <c r="BSZ26" s="35"/>
      <c r="BTA26" s="35"/>
      <c r="BTB26" s="35"/>
      <c r="BTC26" s="35"/>
      <c r="BTD26" s="35"/>
      <c r="BTE26" s="35"/>
      <c r="BTF26" s="35"/>
      <c r="BTG26" s="35"/>
      <c r="BTH26" s="35"/>
      <c r="BTI26" s="35"/>
      <c r="BTJ26" s="35"/>
      <c r="BTK26" s="35"/>
      <c r="BTL26" s="35"/>
      <c r="BTM26" s="35"/>
      <c r="BTN26" s="35"/>
      <c r="BTO26" s="35"/>
      <c r="BTP26" s="35"/>
      <c r="BTQ26" s="35"/>
      <c r="BTR26" s="35"/>
      <c r="BTS26" s="35"/>
      <c r="BTT26" s="35"/>
      <c r="BTU26" s="35"/>
      <c r="BTV26" s="35"/>
      <c r="BTW26" s="35"/>
      <c r="BTX26" s="35"/>
      <c r="BTY26" s="35"/>
      <c r="BTZ26" s="35"/>
      <c r="BUA26" s="35"/>
      <c r="BUB26" s="35"/>
      <c r="BUC26" s="35"/>
      <c r="BUD26" s="35"/>
      <c r="BUE26" s="35"/>
      <c r="BUF26" s="35"/>
      <c r="BUG26" s="35"/>
      <c r="BUH26" s="35"/>
      <c r="BUI26" s="35"/>
      <c r="BUJ26" s="35"/>
      <c r="BUK26" s="35"/>
      <c r="BUL26" s="35"/>
      <c r="BUM26" s="35"/>
      <c r="BUN26" s="35"/>
      <c r="BUO26" s="35"/>
      <c r="BUP26" s="35"/>
      <c r="BUQ26" s="35"/>
      <c r="BUR26" s="35"/>
      <c r="BUS26" s="35"/>
      <c r="BUT26" s="35"/>
      <c r="BUU26" s="35"/>
      <c r="BUV26" s="35"/>
      <c r="BUW26" s="35"/>
      <c r="BUX26" s="35"/>
      <c r="BUY26" s="35"/>
      <c r="BUZ26" s="35"/>
      <c r="BVA26" s="35"/>
      <c r="BVB26" s="35"/>
      <c r="BVC26" s="35"/>
      <c r="BVD26" s="35"/>
      <c r="BVE26" s="35"/>
      <c r="BVF26" s="35"/>
      <c r="BVG26" s="35"/>
      <c r="BVH26" s="35"/>
      <c r="BVI26" s="35"/>
      <c r="BVJ26" s="35"/>
      <c r="BVK26" s="35"/>
      <c r="BVL26" s="35"/>
      <c r="BVM26" s="35"/>
      <c r="BVN26" s="35"/>
      <c r="BVO26" s="35"/>
      <c r="BVP26" s="35"/>
      <c r="BVQ26" s="35"/>
      <c r="BVR26" s="35"/>
      <c r="BVS26" s="35"/>
      <c r="BVT26" s="35"/>
      <c r="BVU26" s="35"/>
      <c r="BVV26" s="35"/>
      <c r="BVW26" s="35"/>
      <c r="BVX26" s="35"/>
      <c r="BVY26" s="35"/>
      <c r="BVZ26" s="35"/>
      <c r="BWA26" s="35"/>
      <c r="BWB26" s="35"/>
      <c r="BWC26" s="35"/>
      <c r="BWD26" s="35"/>
      <c r="BWE26" s="35"/>
      <c r="BWF26" s="35"/>
      <c r="BWG26" s="35"/>
      <c r="BWH26" s="35"/>
      <c r="BWI26" s="35"/>
      <c r="BWJ26" s="35"/>
      <c r="BWK26" s="35"/>
      <c r="BWL26" s="35"/>
      <c r="BWM26" s="35"/>
      <c r="BWN26" s="35"/>
      <c r="BWO26" s="35"/>
      <c r="BWP26" s="35"/>
      <c r="BWQ26" s="35"/>
      <c r="BWR26" s="35"/>
      <c r="BWS26" s="35"/>
      <c r="BWT26" s="35"/>
      <c r="BWU26" s="35"/>
      <c r="BWV26" s="35"/>
      <c r="BWW26" s="35"/>
      <c r="BWX26" s="35"/>
      <c r="BWY26" s="35"/>
      <c r="BWZ26" s="35"/>
      <c r="BXA26" s="35"/>
      <c r="BXB26" s="35"/>
      <c r="BXC26" s="35"/>
      <c r="BXD26" s="35"/>
      <c r="BXE26" s="35"/>
      <c r="BXF26" s="35"/>
      <c r="BXG26" s="35"/>
      <c r="BXH26" s="35"/>
      <c r="BXI26" s="35"/>
      <c r="BXJ26" s="35"/>
      <c r="BXK26" s="35"/>
      <c r="BXL26" s="35"/>
      <c r="BXM26" s="35"/>
      <c r="BXN26" s="35"/>
      <c r="BXO26" s="35"/>
      <c r="BXP26" s="35"/>
      <c r="BXQ26" s="35"/>
      <c r="BXR26" s="35"/>
      <c r="BXS26" s="35"/>
      <c r="BXT26" s="35"/>
      <c r="BXU26" s="35"/>
      <c r="BXV26" s="35"/>
      <c r="BXW26" s="35"/>
      <c r="BXX26" s="35"/>
      <c r="BXY26" s="35"/>
      <c r="BXZ26" s="35"/>
      <c r="BYA26" s="35"/>
      <c r="BYB26" s="35"/>
      <c r="BYC26" s="35"/>
      <c r="BYD26" s="35"/>
      <c r="BYE26" s="35"/>
      <c r="BYF26" s="35"/>
      <c r="BYG26" s="35"/>
      <c r="BYH26" s="35"/>
      <c r="BYI26" s="35"/>
      <c r="BYJ26" s="35"/>
      <c r="BYK26" s="35"/>
      <c r="BYL26" s="35"/>
      <c r="BYM26" s="35"/>
      <c r="BYN26" s="35"/>
      <c r="BYO26" s="35"/>
      <c r="BYP26" s="35"/>
      <c r="BYQ26" s="35"/>
      <c r="BYR26" s="35"/>
      <c r="BYS26" s="35"/>
      <c r="BYT26" s="35"/>
      <c r="BYU26" s="35"/>
      <c r="BYV26" s="35"/>
      <c r="BYW26" s="35"/>
      <c r="BYX26" s="35"/>
      <c r="BYY26" s="35"/>
      <c r="BYZ26" s="35"/>
      <c r="BZA26" s="35"/>
      <c r="BZB26" s="35"/>
      <c r="BZC26" s="35"/>
      <c r="BZD26" s="35"/>
      <c r="BZE26" s="35"/>
      <c r="BZF26" s="35"/>
      <c r="BZG26" s="35"/>
      <c r="BZH26" s="35"/>
      <c r="BZI26" s="35"/>
      <c r="BZJ26" s="35"/>
      <c r="BZK26" s="35"/>
      <c r="BZL26" s="35"/>
      <c r="BZM26" s="35"/>
      <c r="BZN26" s="35"/>
      <c r="BZO26" s="35"/>
      <c r="BZP26" s="35"/>
      <c r="BZQ26" s="35"/>
      <c r="BZR26" s="35"/>
      <c r="BZS26" s="35"/>
      <c r="BZT26" s="35"/>
      <c r="BZU26" s="35"/>
      <c r="BZV26" s="35"/>
      <c r="BZW26" s="35"/>
      <c r="BZX26" s="35"/>
      <c r="BZY26" s="35"/>
      <c r="BZZ26" s="35"/>
      <c r="CAA26" s="35"/>
      <c r="CAB26" s="35"/>
      <c r="CAC26" s="35"/>
      <c r="CAD26" s="35"/>
      <c r="CAE26" s="35"/>
      <c r="CAF26" s="35"/>
      <c r="CAG26" s="35"/>
      <c r="CAH26" s="35"/>
      <c r="CAI26" s="35"/>
      <c r="CAJ26" s="35"/>
      <c r="CAK26" s="35"/>
      <c r="CAL26" s="35"/>
      <c r="CAM26" s="35"/>
      <c r="CAN26" s="35"/>
      <c r="CAO26" s="35"/>
      <c r="CAP26" s="35"/>
      <c r="CAQ26" s="35"/>
      <c r="CAR26" s="35"/>
      <c r="CAS26" s="35"/>
      <c r="CAT26" s="35"/>
      <c r="CAU26" s="35"/>
      <c r="CAV26" s="35"/>
      <c r="CAW26" s="35"/>
      <c r="CAX26" s="35"/>
      <c r="CAY26" s="35"/>
      <c r="CAZ26" s="35"/>
      <c r="CBA26" s="35"/>
      <c r="CBB26" s="35"/>
      <c r="CBC26" s="35"/>
      <c r="CBD26" s="35"/>
      <c r="CBE26" s="35"/>
      <c r="CBF26" s="35"/>
      <c r="CBG26" s="35"/>
      <c r="CBH26" s="35"/>
      <c r="CBI26" s="35"/>
      <c r="CBJ26" s="35"/>
      <c r="CBK26" s="35"/>
      <c r="CBL26" s="35"/>
      <c r="CBM26" s="35"/>
      <c r="CBN26" s="35"/>
      <c r="CBO26" s="35"/>
      <c r="CBP26" s="35"/>
      <c r="CBQ26" s="35"/>
      <c r="CBR26" s="35"/>
      <c r="CBS26" s="35"/>
      <c r="CBT26" s="35"/>
      <c r="CBU26" s="35"/>
      <c r="CBV26" s="35"/>
      <c r="CBW26" s="35"/>
      <c r="CBX26" s="35"/>
      <c r="CBY26" s="35"/>
      <c r="CBZ26" s="35"/>
      <c r="CCA26" s="35"/>
      <c r="CCB26" s="35"/>
      <c r="CCC26" s="35"/>
      <c r="CCD26" s="35"/>
      <c r="CCE26" s="35"/>
      <c r="CCF26" s="35"/>
      <c r="CCG26" s="35"/>
      <c r="CCH26" s="35"/>
      <c r="CCI26" s="35"/>
      <c r="CCJ26" s="35"/>
      <c r="CCK26" s="35"/>
      <c r="CCL26" s="35"/>
      <c r="CCM26" s="35"/>
      <c r="CCN26" s="35"/>
      <c r="CCO26" s="35"/>
      <c r="CCP26" s="35"/>
      <c r="CCQ26" s="35"/>
      <c r="CCR26" s="35"/>
      <c r="CCS26" s="35"/>
      <c r="CCT26" s="35"/>
      <c r="CCU26" s="35"/>
      <c r="CCV26" s="35"/>
      <c r="CCW26" s="35"/>
      <c r="CCX26" s="35"/>
      <c r="CCY26" s="35"/>
      <c r="CCZ26" s="35"/>
      <c r="CDA26" s="35"/>
      <c r="CDB26" s="35"/>
      <c r="CDC26" s="35"/>
      <c r="CDD26" s="35"/>
      <c r="CDE26" s="35"/>
      <c r="CDF26" s="35"/>
      <c r="CDG26" s="35"/>
      <c r="CDH26" s="35"/>
      <c r="CDI26" s="35"/>
      <c r="CDJ26" s="35"/>
      <c r="CDK26" s="35"/>
      <c r="CDL26" s="35"/>
      <c r="CDM26" s="35"/>
      <c r="CDN26" s="35"/>
      <c r="CDO26" s="35"/>
      <c r="CDP26" s="35"/>
      <c r="CDQ26" s="35"/>
      <c r="CDR26" s="35"/>
      <c r="CDS26" s="35"/>
      <c r="CDT26" s="35"/>
      <c r="CDU26" s="35"/>
      <c r="CDV26" s="35"/>
      <c r="CDW26" s="35"/>
      <c r="CDX26" s="35"/>
      <c r="CDY26" s="35"/>
      <c r="CDZ26" s="35"/>
      <c r="CEA26" s="35"/>
      <c r="CEB26" s="35"/>
      <c r="CEC26" s="35"/>
      <c r="CED26" s="35"/>
      <c r="CEE26" s="35"/>
      <c r="CEF26" s="35"/>
      <c r="CEG26" s="35"/>
      <c r="CEH26" s="35"/>
      <c r="CEI26" s="35"/>
      <c r="CEJ26" s="35"/>
      <c r="CEK26" s="35"/>
      <c r="CEL26" s="35"/>
      <c r="CEM26" s="35"/>
      <c r="CEN26" s="35"/>
      <c r="CEO26" s="35"/>
      <c r="CEP26" s="35"/>
      <c r="CEQ26" s="35"/>
      <c r="CER26" s="35"/>
      <c r="CES26" s="35"/>
      <c r="CET26" s="35"/>
      <c r="CEU26" s="35"/>
      <c r="CEV26" s="35"/>
      <c r="CEW26" s="35"/>
      <c r="CEX26" s="35"/>
      <c r="CEY26" s="35"/>
      <c r="CEZ26" s="35"/>
      <c r="CFA26" s="35"/>
      <c r="CFB26" s="35"/>
      <c r="CFC26" s="35"/>
      <c r="CFD26" s="35"/>
      <c r="CFE26" s="35"/>
      <c r="CFF26" s="35"/>
      <c r="CFG26" s="35"/>
      <c r="CFH26" s="35"/>
      <c r="CFI26" s="35"/>
      <c r="CFJ26" s="35"/>
      <c r="CFK26" s="35"/>
      <c r="CFL26" s="35"/>
      <c r="CFM26" s="35"/>
      <c r="CFN26" s="35"/>
      <c r="CFO26" s="35"/>
      <c r="CFP26" s="35"/>
      <c r="CFQ26" s="35"/>
      <c r="CFR26" s="35"/>
      <c r="CFS26" s="35"/>
      <c r="CFT26" s="35"/>
      <c r="CFU26" s="35"/>
      <c r="CFV26" s="35"/>
      <c r="CFW26" s="35"/>
      <c r="CFX26" s="35"/>
      <c r="CFY26" s="35"/>
      <c r="CFZ26" s="35"/>
      <c r="CGA26" s="35"/>
      <c r="CGB26" s="35"/>
      <c r="CGC26" s="35"/>
      <c r="CGD26" s="35"/>
      <c r="CGE26" s="35"/>
      <c r="CGF26" s="35"/>
      <c r="CGG26" s="35"/>
      <c r="CGH26" s="35"/>
      <c r="CGI26" s="35"/>
      <c r="CGJ26" s="35"/>
      <c r="CGK26" s="35"/>
      <c r="CGL26" s="35"/>
      <c r="CGM26" s="35"/>
      <c r="CGN26" s="35"/>
      <c r="CGO26" s="35"/>
      <c r="CGP26" s="35"/>
      <c r="CGQ26" s="35"/>
      <c r="CGR26" s="35"/>
      <c r="CGS26" s="35"/>
      <c r="CGT26" s="35"/>
      <c r="CGU26" s="35"/>
      <c r="CGV26" s="35"/>
      <c r="CGW26" s="35"/>
      <c r="CGX26" s="35"/>
      <c r="CGY26" s="35"/>
      <c r="CGZ26" s="35"/>
      <c r="CHA26" s="35"/>
      <c r="CHB26" s="35"/>
      <c r="CHC26" s="35"/>
      <c r="CHD26" s="35"/>
      <c r="CHE26" s="35"/>
      <c r="CHF26" s="35"/>
      <c r="CHG26" s="35"/>
      <c r="CHH26" s="35"/>
      <c r="CHI26" s="35"/>
      <c r="CHJ26" s="35"/>
      <c r="CHK26" s="35"/>
      <c r="CHL26" s="35"/>
      <c r="CHM26" s="35"/>
      <c r="CHN26" s="35"/>
      <c r="CHO26" s="35"/>
      <c r="CHP26" s="35"/>
      <c r="CHQ26" s="35"/>
      <c r="CHR26" s="35"/>
      <c r="CHS26" s="35"/>
      <c r="CHT26" s="35"/>
      <c r="CHU26" s="35"/>
      <c r="CHV26" s="35"/>
      <c r="CHW26" s="35"/>
      <c r="CHX26" s="35"/>
      <c r="CHY26" s="35"/>
      <c r="CHZ26" s="35"/>
      <c r="CIA26" s="35"/>
      <c r="CIB26" s="35"/>
      <c r="CIC26" s="35"/>
      <c r="CID26" s="35"/>
      <c r="CIE26" s="35"/>
      <c r="CIF26" s="35"/>
      <c r="CIG26" s="35"/>
      <c r="CIH26" s="35"/>
      <c r="CII26" s="35"/>
      <c r="CIJ26" s="35"/>
      <c r="CIK26" s="35"/>
      <c r="CIL26" s="35"/>
      <c r="CIM26" s="35"/>
      <c r="CIN26" s="35"/>
      <c r="CIO26" s="35"/>
      <c r="CIP26" s="35"/>
      <c r="CIQ26" s="35"/>
      <c r="CIR26" s="35"/>
      <c r="CIS26" s="35"/>
      <c r="CIT26" s="35"/>
      <c r="CIU26" s="35"/>
      <c r="CIV26" s="35"/>
      <c r="CIW26" s="35"/>
      <c r="CIX26" s="35"/>
      <c r="CIY26" s="35"/>
      <c r="CIZ26" s="35"/>
      <c r="CJA26" s="35"/>
      <c r="CJB26" s="35"/>
      <c r="CJC26" s="35"/>
      <c r="CJD26" s="35"/>
      <c r="CJE26" s="35"/>
      <c r="CJF26" s="35"/>
      <c r="CJG26" s="35"/>
      <c r="CJH26" s="35"/>
      <c r="CJI26" s="35"/>
      <c r="CJJ26" s="35"/>
      <c r="CJK26" s="35"/>
      <c r="CJL26" s="35"/>
      <c r="CJM26" s="35"/>
      <c r="CJN26" s="35"/>
      <c r="CJO26" s="35"/>
      <c r="CJP26" s="35"/>
      <c r="CJQ26" s="35"/>
      <c r="CJR26" s="35"/>
      <c r="CJS26" s="35"/>
      <c r="CJT26" s="35"/>
      <c r="CJU26" s="35"/>
      <c r="CJV26" s="35"/>
      <c r="CJW26" s="35"/>
      <c r="CJX26" s="35"/>
      <c r="CJY26" s="35"/>
      <c r="CJZ26" s="35"/>
      <c r="CKA26" s="35"/>
      <c r="CKB26" s="35"/>
      <c r="CKC26" s="35"/>
      <c r="CKD26" s="35"/>
      <c r="CKE26" s="35"/>
      <c r="CKF26" s="35"/>
      <c r="CKG26" s="35"/>
      <c r="CKH26" s="35"/>
      <c r="CKI26" s="35"/>
      <c r="CKJ26" s="35"/>
      <c r="CKK26" s="35"/>
      <c r="CKL26" s="35"/>
      <c r="CKM26" s="35"/>
      <c r="CKN26" s="35"/>
      <c r="CKO26" s="35"/>
      <c r="CKP26" s="35"/>
      <c r="CKQ26" s="35"/>
      <c r="CKR26" s="35"/>
      <c r="CKS26" s="35"/>
      <c r="CKT26" s="35"/>
      <c r="CKU26" s="35"/>
      <c r="CKV26" s="35"/>
      <c r="CKW26" s="35"/>
      <c r="CKX26" s="35"/>
      <c r="CKY26" s="35"/>
      <c r="CKZ26" s="35"/>
      <c r="CLA26" s="35"/>
      <c r="CLB26" s="35"/>
      <c r="CLC26" s="35"/>
      <c r="CLD26" s="35"/>
      <c r="CLE26" s="35"/>
      <c r="CLF26" s="35"/>
      <c r="CLG26" s="35"/>
      <c r="CLH26" s="35"/>
      <c r="CLI26" s="35"/>
      <c r="CLJ26" s="35"/>
      <c r="CLK26" s="35"/>
      <c r="CLL26" s="35"/>
      <c r="CLM26" s="35"/>
      <c r="CLN26" s="35"/>
      <c r="CLO26" s="35"/>
      <c r="CLP26" s="35"/>
      <c r="CLQ26" s="35"/>
      <c r="CLR26" s="35"/>
      <c r="CLS26" s="35"/>
      <c r="CLT26" s="35"/>
      <c r="CLU26" s="35"/>
      <c r="CLV26" s="35"/>
      <c r="CLW26" s="35"/>
      <c r="CLX26" s="35"/>
      <c r="CLY26" s="35"/>
      <c r="CLZ26" s="35"/>
      <c r="CMA26" s="35"/>
      <c r="CMB26" s="35"/>
      <c r="CMC26" s="35"/>
      <c r="CMD26" s="35"/>
      <c r="CME26" s="35"/>
      <c r="CMF26" s="35"/>
      <c r="CMG26" s="35"/>
      <c r="CMH26" s="35"/>
      <c r="CMI26" s="35"/>
      <c r="CMJ26" s="35"/>
      <c r="CMK26" s="35"/>
      <c r="CML26" s="35"/>
      <c r="CMM26" s="35"/>
      <c r="CMN26" s="35"/>
      <c r="CMO26" s="35"/>
      <c r="CMP26" s="35"/>
      <c r="CMQ26" s="35"/>
      <c r="CMR26" s="35"/>
      <c r="CMS26" s="35"/>
      <c r="CMT26" s="35"/>
      <c r="CMU26" s="35"/>
      <c r="CMV26" s="35"/>
      <c r="CMW26" s="35"/>
      <c r="CMX26" s="35"/>
      <c r="CMY26" s="35"/>
      <c r="CMZ26" s="35"/>
      <c r="CNA26" s="35"/>
      <c r="CNB26" s="35"/>
      <c r="CNC26" s="35"/>
      <c r="CND26" s="35"/>
      <c r="CNE26" s="35"/>
      <c r="CNF26" s="35"/>
      <c r="CNG26" s="35"/>
      <c r="CNH26" s="35"/>
      <c r="CNI26" s="35"/>
      <c r="CNJ26" s="35"/>
      <c r="CNK26" s="35"/>
      <c r="CNL26" s="35"/>
      <c r="CNM26" s="35"/>
      <c r="CNN26" s="35"/>
      <c r="CNO26" s="35"/>
      <c r="CNP26" s="35"/>
      <c r="CNQ26" s="35"/>
      <c r="CNR26" s="35"/>
      <c r="CNS26" s="35"/>
      <c r="CNT26" s="35"/>
      <c r="CNU26" s="35"/>
      <c r="CNV26" s="35"/>
      <c r="CNW26" s="35"/>
      <c r="CNX26" s="35"/>
      <c r="CNY26" s="35"/>
      <c r="CNZ26" s="35"/>
      <c r="COA26" s="35"/>
      <c r="COB26" s="35"/>
      <c r="COC26" s="35"/>
      <c r="COD26" s="35"/>
      <c r="COE26" s="35"/>
      <c r="COF26" s="35"/>
      <c r="COG26" s="35"/>
      <c r="COH26" s="35"/>
      <c r="COI26" s="35"/>
      <c r="COJ26" s="35"/>
      <c r="COK26" s="35"/>
      <c r="COL26" s="35"/>
      <c r="COM26" s="35"/>
      <c r="CON26" s="35"/>
      <c r="COO26" s="35"/>
      <c r="COP26" s="35"/>
      <c r="COQ26" s="35"/>
      <c r="COR26" s="35"/>
      <c r="COS26" s="35"/>
      <c r="COT26" s="35"/>
      <c r="COU26" s="35"/>
      <c r="COV26" s="35"/>
      <c r="COW26" s="35"/>
      <c r="COX26" s="35"/>
      <c r="COY26" s="35"/>
      <c r="COZ26" s="35"/>
      <c r="CPA26" s="35"/>
      <c r="CPB26" s="35"/>
      <c r="CPC26" s="35"/>
      <c r="CPD26" s="35"/>
      <c r="CPE26" s="35"/>
      <c r="CPF26" s="35"/>
      <c r="CPG26" s="35"/>
      <c r="CPH26" s="35"/>
      <c r="CPI26" s="35"/>
      <c r="CPJ26" s="35"/>
      <c r="CPK26" s="35"/>
      <c r="CPL26" s="35"/>
      <c r="CPM26" s="35"/>
      <c r="CPN26" s="35"/>
      <c r="CPO26" s="35"/>
      <c r="CPP26" s="35"/>
      <c r="CPQ26" s="35"/>
      <c r="CPR26" s="35"/>
      <c r="CPS26" s="35"/>
      <c r="CPT26" s="35"/>
      <c r="CPU26" s="35"/>
      <c r="CPV26" s="35"/>
      <c r="CPW26" s="35"/>
      <c r="CPX26" s="35"/>
      <c r="CPY26" s="35"/>
      <c r="CPZ26" s="35"/>
      <c r="CQA26" s="35"/>
      <c r="CQB26" s="35"/>
      <c r="CQC26" s="35"/>
      <c r="CQD26" s="35"/>
      <c r="CQE26" s="35"/>
      <c r="CQF26" s="35"/>
      <c r="CQG26" s="35"/>
      <c r="CQH26" s="35"/>
      <c r="CQI26" s="35"/>
      <c r="CQJ26" s="35"/>
      <c r="CQK26" s="35"/>
      <c r="CQL26" s="35"/>
      <c r="CQM26" s="35"/>
      <c r="CQN26" s="35"/>
      <c r="CQO26" s="35"/>
      <c r="CQP26" s="35"/>
      <c r="CQQ26" s="35"/>
      <c r="CQR26" s="35"/>
      <c r="CQS26" s="35"/>
      <c r="CQT26" s="35"/>
      <c r="CQU26" s="35"/>
      <c r="CQV26" s="35"/>
      <c r="CQW26" s="35"/>
      <c r="CQX26" s="35"/>
      <c r="CQY26" s="35"/>
      <c r="CQZ26" s="35"/>
      <c r="CRA26" s="35"/>
      <c r="CRB26" s="35"/>
      <c r="CRC26" s="35"/>
      <c r="CRD26" s="35"/>
      <c r="CRE26" s="35"/>
      <c r="CRF26" s="35"/>
      <c r="CRG26" s="35"/>
      <c r="CRH26" s="35"/>
      <c r="CRI26" s="35"/>
      <c r="CRJ26" s="35"/>
      <c r="CRK26" s="35"/>
      <c r="CRL26" s="35"/>
      <c r="CRM26" s="35"/>
      <c r="CRN26" s="35"/>
      <c r="CRO26" s="35"/>
      <c r="CRP26" s="35"/>
      <c r="CRQ26" s="35"/>
      <c r="CRR26" s="35"/>
      <c r="CRS26" s="35"/>
      <c r="CRT26" s="35"/>
      <c r="CRU26" s="35"/>
      <c r="CRV26" s="35"/>
      <c r="CRW26" s="35"/>
      <c r="CRX26" s="35"/>
      <c r="CRY26" s="35"/>
      <c r="CRZ26" s="35"/>
      <c r="CSA26" s="35"/>
      <c r="CSB26" s="35"/>
      <c r="CSC26" s="35"/>
      <c r="CSD26" s="35"/>
      <c r="CSE26" s="35"/>
      <c r="CSF26" s="35"/>
      <c r="CSG26" s="35"/>
      <c r="CSH26" s="35"/>
      <c r="CSI26" s="35"/>
      <c r="CSJ26" s="35"/>
      <c r="CSK26" s="35"/>
      <c r="CSL26" s="35"/>
      <c r="CSM26" s="35"/>
      <c r="CSN26" s="35"/>
      <c r="CSO26" s="35"/>
      <c r="CSP26" s="35"/>
      <c r="CSQ26" s="35"/>
      <c r="CSR26" s="35"/>
      <c r="CSS26" s="35"/>
      <c r="CST26" s="35"/>
      <c r="CSU26" s="35"/>
      <c r="CSV26" s="35"/>
      <c r="CSW26" s="35"/>
      <c r="CSX26" s="35"/>
      <c r="CSY26" s="35"/>
      <c r="CSZ26" s="35"/>
      <c r="CTA26" s="35"/>
      <c r="CTB26" s="35"/>
      <c r="CTC26" s="35"/>
      <c r="CTD26" s="35"/>
      <c r="CTE26" s="35"/>
      <c r="CTF26" s="35"/>
      <c r="CTG26" s="35"/>
      <c r="CTH26" s="35"/>
      <c r="CTI26" s="35"/>
      <c r="CTJ26" s="35"/>
      <c r="CTK26" s="35"/>
      <c r="CTL26" s="35"/>
      <c r="CTM26" s="35"/>
      <c r="CTN26" s="35"/>
      <c r="CTO26" s="35"/>
      <c r="CTP26" s="35"/>
      <c r="CTQ26" s="35"/>
      <c r="CTR26" s="35"/>
      <c r="CTS26" s="35"/>
      <c r="CTT26" s="35"/>
      <c r="CTU26" s="35"/>
      <c r="CTV26" s="35"/>
      <c r="CTW26" s="35"/>
      <c r="CTX26" s="35"/>
      <c r="CTY26" s="35"/>
      <c r="CTZ26" s="35"/>
      <c r="CUA26" s="35"/>
      <c r="CUB26" s="35"/>
      <c r="CUC26" s="35"/>
      <c r="CUD26" s="35"/>
      <c r="CUE26" s="35"/>
      <c r="CUF26" s="35"/>
      <c r="CUG26" s="35"/>
      <c r="CUH26" s="35"/>
      <c r="CUI26" s="35"/>
      <c r="CUJ26" s="35"/>
      <c r="CUK26" s="35"/>
      <c r="CUL26" s="35"/>
      <c r="CUM26" s="35"/>
      <c r="CUN26" s="35"/>
      <c r="CUO26" s="35"/>
      <c r="CUP26" s="35"/>
      <c r="CUQ26" s="35"/>
      <c r="CUR26" s="35"/>
      <c r="CUS26" s="35"/>
      <c r="CUT26" s="35"/>
      <c r="CUU26" s="35"/>
      <c r="CUV26" s="35"/>
      <c r="CUW26" s="35"/>
      <c r="CUX26" s="35"/>
      <c r="CUY26" s="35"/>
      <c r="CUZ26" s="35"/>
      <c r="CVA26" s="35"/>
      <c r="CVB26" s="35"/>
      <c r="CVC26" s="35"/>
      <c r="CVD26" s="35"/>
      <c r="CVE26" s="35"/>
      <c r="CVF26" s="35"/>
      <c r="CVG26" s="35"/>
      <c r="CVH26" s="35"/>
      <c r="CVI26" s="35"/>
      <c r="CVJ26" s="35"/>
      <c r="CVK26" s="35"/>
      <c r="CVL26" s="35"/>
      <c r="CVM26" s="35"/>
      <c r="CVN26" s="35"/>
      <c r="CVO26" s="35"/>
      <c r="CVP26" s="35"/>
      <c r="CVQ26" s="35"/>
      <c r="CVR26" s="35"/>
      <c r="CVS26" s="35"/>
      <c r="CVT26" s="35"/>
      <c r="CVU26" s="35"/>
      <c r="CVV26" s="35"/>
      <c r="CVW26" s="35"/>
      <c r="CVX26" s="35"/>
      <c r="CVY26" s="35"/>
      <c r="CVZ26" s="35"/>
      <c r="CWA26" s="35"/>
      <c r="CWB26" s="35"/>
      <c r="CWC26" s="35"/>
      <c r="CWD26" s="35"/>
      <c r="CWE26" s="35"/>
      <c r="CWF26" s="35"/>
      <c r="CWG26" s="35"/>
      <c r="CWH26" s="35"/>
      <c r="CWI26" s="35"/>
      <c r="CWJ26" s="35"/>
      <c r="CWK26" s="35"/>
      <c r="CWL26" s="35"/>
      <c r="CWM26" s="35"/>
      <c r="CWN26" s="35"/>
      <c r="CWO26" s="35"/>
      <c r="CWP26" s="35"/>
      <c r="CWQ26" s="35"/>
      <c r="CWR26" s="35"/>
      <c r="CWS26" s="35"/>
      <c r="CWT26" s="35"/>
      <c r="CWU26" s="35"/>
      <c r="CWV26" s="35"/>
      <c r="CWW26" s="35"/>
      <c r="CWX26" s="35"/>
      <c r="CWY26" s="35"/>
      <c r="CWZ26" s="35"/>
      <c r="CXA26" s="35"/>
      <c r="CXB26" s="35"/>
      <c r="CXC26" s="35"/>
      <c r="CXD26" s="35"/>
      <c r="CXE26" s="35"/>
      <c r="CXF26" s="35"/>
      <c r="CXG26" s="35"/>
      <c r="CXH26" s="35"/>
      <c r="CXI26" s="35"/>
      <c r="CXJ26" s="35"/>
      <c r="CXK26" s="35"/>
      <c r="CXL26" s="35"/>
      <c r="CXM26" s="35"/>
      <c r="CXN26" s="35"/>
      <c r="CXO26" s="35"/>
      <c r="CXP26" s="35"/>
      <c r="CXQ26" s="35"/>
      <c r="CXR26" s="35"/>
      <c r="CXS26" s="35"/>
      <c r="CXT26" s="35"/>
      <c r="CXU26" s="35"/>
      <c r="CXV26" s="35"/>
      <c r="CXW26" s="35"/>
      <c r="CXX26" s="35"/>
      <c r="CXY26" s="35"/>
      <c r="CXZ26" s="35"/>
      <c r="CYA26" s="35"/>
      <c r="CYB26" s="35"/>
      <c r="CYC26" s="35"/>
      <c r="CYD26" s="35"/>
      <c r="CYE26" s="35"/>
      <c r="CYF26" s="35"/>
      <c r="CYG26" s="35"/>
      <c r="CYH26" s="35"/>
      <c r="CYI26" s="35"/>
      <c r="CYJ26" s="35"/>
      <c r="CYK26" s="35"/>
      <c r="CYL26" s="35"/>
      <c r="CYM26" s="35"/>
      <c r="CYN26" s="35"/>
      <c r="CYO26" s="35"/>
      <c r="CYP26" s="35"/>
      <c r="CYQ26" s="35"/>
      <c r="CYR26" s="35"/>
      <c r="CYS26" s="35"/>
      <c r="CYT26" s="35"/>
      <c r="CYU26" s="35"/>
      <c r="CYV26" s="35"/>
      <c r="CYW26" s="35"/>
      <c r="CYX26" s="35"/>
      <c r="CYY26" s="35"/>
      <c r="CYZ26" s="35"/>
      <c r="CZA26" s="35"/>
      <c r="CZB26" s="35"/>
      <c r="CZC26" s="35"/>
      <c r="CZD26" s="35"/>
      <c r="CZE26" s="35"/>
      <c r="CZF26" s="35"/>
      <c r="CZG26" s="35"/>
      <c r="CZH26" s="35"/>
      <c r="CZI26" s="35"/>
      <c r="CZJ26" s="35"/>
      <c r="CZK26" s="35"/>
      <c r="CZL26" s="35"/>
      <c r="CZM26" s="35"/>
      <c r="CZN26" s="35"/>
      <c r="CZO26" s="35"/>
      <c r="CZP26" s="35"/>
      <c r="CZQ26" s="35"/>
      <c r="CZR26" s="35"/>
      <c r="CZS26" s="35"/>
      <c r="CZT26" s="35"/>
      <c r="CZU26" s="35"/>
      <c r="CZV26" s="35"/>
      <c r="CZW26" s="35"/>
      <c r="CZX26" s="35"/>
      <c r="CZY26" s="35"/>
      <c r="CZZ26" s="35"/>
      <c r="DAA26" s="35"/>
      <c r="DAB26" s="35"/>
      <c r="DAC26" s="35"/>
      <c r="DAD26" s="35"/>
      <c r="DAE26" s="35"/>
      <c r="DAF26" s="35"/>
      <c r="DAG26" s="35"/>
      <c r="DAH26" s="35"/>
      <c r="DAI26" s="35"/>
      <c r="DAJ26" s="35"/>
      <c r="DAK26" s="35"/>
      <c r="DAL26" s="35"/>
      <c r="DAM26" s="35"/>
      <c r="DAN26" s="35"/>
      <c r="DAO26" s="35"/>
      <c r="DAP26" s="35"/>
      <c r="DAQ26" s="35"/>
      <c r="DAR26" s="35"/>
      <c r="DAS26" s="35"/>
      <c r="DAT26" s="35"/>
      <c r="DAU26" s="35"/>
      <c r="DAV26" s="35"/>
      <c r="DAW26" s="35"/>
      <c r="DAX26" s="35"/>
      <c r="DAY26" s="35"/>
      <c r="DAZ26" s="35"/>
      <c r="DBA26" s="35"/>
      <c r="DBB26" s="35"/>
      <c r="DBC26" s="35"/>
      <c r="DBD26" s="35"/>
      <c r="DBE26" s="35"/>
      <c r="DBF26" s="35"/>
      <c r="DBG26" s="35"/>
      <c r="DBH26" s="35"/>
      <c r="DBI26" s="35"/>
      <c r="DBJ26" s="35"/>
      <c r="DBK26" s="35"/>
      <c r="DBL26" s="35"/>
      <c r="DBM26" s="35"/>
      <c r="DBN26" s="35"/>
      <c r="DBO26" s="35"/>
      <c r="DBP26" s="35"/>
      <c r="DBQ26" s="35"/>
      <c r="DBR26" s="35"/>
      <c r="DBS26" s="35"/>
      <c r="DBT26" s="35"/>
      <c r="DBU26" s="35"/>
      <c r="DBV26" s="35"/>
      <c r="DBW26" s="35"/>
      <c r="DBX26" s="35"/>
      <c r="DBY26" s="35"/>
      <c r="DBZ26" s="35"/>
      <c r="DCA26" s="35"/>
      <c r="DCB26" s="35"/>
      <c r="DCC26" s="35"/>
      <c r="DCD26" s="35"/>
      <c r="DCE26" s="35"/>
      <c r="DCF26" s="35"/>
      <c r="DCG26" s="35"/>
      <c r="DCH26" s="35"/>
      <c r="DCI26" s="35"/>
      <c r="DCJ26" s="35"/>
      <c r="DCK26" s="35"/>
      <c r="DCL26" s="35"/>
      <c r="DCM26" s="35"/>
      <c r="DCN26" s="35"/>
      <c r="DCO26" s="35"/>
      <c r="DCP26" s="35"/>
      <c r="DCQ26" s="35"/>
      <c r="DCR26" s="35"/>
      <c r="DCS26" s="35"/>
      <c r="DCT26" s="35"/>
      <c r="DCU26" s="35"/>
      <c r="DCV26" s="35"/>
      <c r="DCW26" s="35"/>
      <c r="DCX26" s="35"/>
      <c r="DCY26" s="35"/>
      <c r="DCZ26" s="35"/>
      <c r="DDA26" s="35"/>
      <c r="DDB26" s="35"/>
      <c r="DDC26" s="35"/>
      <c r="DDD26" s="35"/>
      <c r="DDE26" s="35"/>
      <c r="DDF26" s="35"/>
      <c r="DDG26" s="35"/>
      <c r="DDH26" s="35"/>
      <c r="DDI26" s="35"/>
      <c r="DDJ26" s="35"/>
      <c r="DDK26" s="35"/>
      <c r="DDL26" s="35"/>
      <c r="DDM26" s="35"/>
      <c r="DDN26" s="35"/>
      <c r="DDO26" s="35"/>
      <c r="DDP26" s="35"/>
      <c r="DDQ26" s="35"/>
      <c r="DDR26" s="35"/>
      <c r="DDS26" s="35"/>
      <c r="DDT26" s="35"/>
      <c r="DDU26" s="35"/>
      <c r="DDV26" s="35"/>
      <c r="DDW26" s="35"/>
      <c r="DDX26" s="35"/>
      <c r="DDY26" s="35"/>
      <c r="DDZ26" s="35"/>
      <c r="DEA26" s="35"/>
      <c r="DEB26" s="35"/>
      <c r="DEC26" s="35"/>
      <c r="DED26" s="35"/>
      <c r="DEE26" s="35"/>
      <c r="DEF26" s="35"/>
      <c r="DEG26" s="35"/>
      <c r="DEH26" s="35"/>
      <c r="DEI26" s="35"/>
      <c r="DEJ26" s="35"/>
      <c r="DEK26" s="35"/>
      <c r="DEL26" s="35"/>
      <c r="DEM26" s="35"/>
      <c r="DEN26" s="35"/>
      <c r="DEO26" s="35"/>
      <c r="DEP26" s="35"/>
      <c r="DEQ26" s="35"/>
      <c r="DER26" s="35"/>
      <c r="DES26" s="35"/>
      <c r="DET26" s="35"/>
      <c r="DEU26" s="35"/>
      <c r="DEV26" s="35"/>
      <c r="DEW26" s="35"/>
      <c r="DEX26" s="35"/>
      <c r="DEY26" s="35"/>
      <c r="DEZ26" s="35"/>
      <c r="DFA26" s="35"/>
      <c r="DFB26" s="35"/>
      <c r="DFC26" s="35"/>
      <c r="DFD26" s="35"/>
      <c r="DFE26" s="35"/>
      <c r="DFF26" s="35"/>
      <c r="DFG26" s="35"/>
      <c r="DFH26" s="35"/>
      <c r="DFI26" s="35"/>
      <c r="DFJ26" s="35"/>
      <c r="DFK26" s="35"/>
      <c r="DFL26" s="35"/>
      <c r="DFM26" s="35"/>
      <c r="DFN26" s="35"/>
      <c r="DFO26" s="35"/>
      <c r="DFP26" s="35"/>
      <c r="DFQ26" s="35"/>
      <c r="DFR26" s="35"/>
      <c r="DFS26" s="35"/>
      <c r="DFT26" s="35"/>
      <c r="DFU26" s="35"/>
      <c r="DFV26" s="35"/>
      <c r="DFW26" s="35"/>
      <c r="DFX26" s="35"/>
      <c r="DFY26" s="35"/>
      <c r="DFZ26" s="35"/>
      <c r="DGA26" s="35"/>
      <c r="DGB26" s="35"/>
      <c r="DGC26" s="35"/>
      <c r="DGD26" s="35"/>
      <c r="DGE26" s="35"/>
      <c r="DGF26" s="35"/>
      <c r="DGG26" s="35"/>
      <c r="DGH26" s="35"/>
      <c r="DGI26" s="35"/>
      <c r="DGJ26" s="35"/>
      <c r="DGK26" s="35"/>
      <c r="DGL26" s="35"/>
      <c r="DGM26" s="35"/>
      <c r="DGN26" s="35"/>
      <c r="DGO26" s="35"/>
      <c r="DGP26" s="35"/>
      <c r="DGQ26" s="35"/>
      <c r="DGR26" s="35"/>
      <c r="DGS26" s="35"/>
      <c r="DGT26" s="35"/>
      <c r="DGU26" s="35"/>
      <c r="DGV26" s="35"/>
      <c r="DGW26" s="35"/>
      <c r="DGX26" s="35"/>
      <c r="DGY26" s="35"/>
      <c r="DGZ26" s="35"/>
      <c r="DHA26" s="35"/>
      <c r="DHB26" s="35"/>
      <c r="DHC26" s="35"/>
      <c r="DHD26" s="35"/>
      <c r="DHE26" s="35"/>
      <c r="DHF26" s="35"/>
      <c r="DHG26" s="35"/>
      <c r="DHH26" s="35"/>
      <c r="DHI26" s="35"/>
      <c r="DHJ26" s="35"/>
      <c r="DHK26" s="35"/>
      <c r="DHL26" s="35"/>
      <c r="DHM26" s="35"/>
      <c r="DHN26" s="35"/>
      <c r="DHO26" s="35"/>
      <c r="DHP26" s="35"/>
      <c r="DHQ26" s="35"/>
      <c r="DHR26" s="35"/>
      <c r="DHS26" s="35"/>
      <c r="DHT26" s="35"/>
      <c r="DHU26" s="35"/>
      <c r="DHV26" s="35"/>
      <c r="DHW26" s="35"/>
      <c r="DHX26" s="35"/>
      <c r="DHY26" s="35"/>
      <c r="DHZ26" s="35"/>
      <c r="DIA26" s="35"/>
      <c r="DIB26" s="35"/>
      <c r="DIC26" s="35"/>
      <c r="DID26" s="35"/>
      <c r="DIE26" s="35"/>
      <c r="DIF26" s="35"/>
      <c r="DIG26" s="35"/>
      <c r="DIH26" s="35"/>
      <c r="DII26" s="35"/>
      <c r="DIJ26" s="35"/>
      <c r="DIK26" s="35"/>
      <c r="DIL26" s="35"/>
      <c r="DIM26" s="35"/>
      <c r="DIN26" s="35"/>
      <c r="DIO26" s="35"/>
      <c r="DIP26" s="35"/>
      <c r="DIQ26" s="35"/>
      <c r="DIR26" s="35"/>
      <c r="DIS26" s="35"/>
      <c r="DIT26" s="35"/>
      <c r="DIU26" s="35"/>
      <c r="DIV26" s="35"/>
      <c r="DIW26" s="35"/>
      <c r="DIX26" s="35"/>
      <c r="DIY26" s="35"/>
      <c r="DIZ26" s="35"/>
      <c r="DJA26" s="35"/>
      <c r="DJB26" s="35"/>
      <c r="DJC26" s="35"/>
      <c r="DJD26" s="35"/>
      <c r="DJE26" s="35"/>
      <c r="DJF26" s="35"/>
      <c r="DJG26" s="35"/>
      <c r="DJH26" s="35"/>
      <c r="DJI26" s="35"/>
      <c r="DJJ26" s="35"/>
      <c r="DJK26" s="35"/>
      <c r="DJL26" s="35"/>
      <c r="DJM26" s="35"/>
      <c r="DJN26" s="35"/>
      <c r="DJO26" s="35"/>
      <c r="DJP26" s="35"/>
      <c r="DJQ26" s="35"/>
      <c r="DJR26" s="35"/>
      <c r="DJS26" s="35"/>
      <c r="DJT26" s="35"/>
      <c r="DJU26" s="35"/>
      <c r="DJV26" s="35"/>
      <c r="DJW26" s="35"/>
      <c r="DJX26" s="35"/>
      <c r="DJY26" s="35"/>
      <c r="DJZ26" s="35"/>
      <c r="DKA26" s="35"/>
      <c r="DKB26" s="35"/>
      <c r="DKC26" s="35"/>
      <c r="DKD26" s="35"/>
      <c r="DKE26" s="35"/>
      <c r="DKF26" s="35"/>
      <c r="DKG26" s="35"/>
      <c r="DKH26" s="35"/>
      <c r="DKI26" s="35"/>
      <c r="DKJ26" s="35"/>
      <c r="DKK26" s="35"/>
      <c r="DKL26" s="35"/>
      <c r="DKM26" s="35"/>
      <c r="DKN26" s="35"/>
      <c r="DKO26" s="35"/>
      <c r="DKP26" s="35"/>
      <c r="DKQ26" s="35"/>
      <c r="DKR26" s="35"/>
      <c r="DKS26" s="35"/>
      <c r="DKT26" s="35"/>
      <c r="DKU26" s="35"/>
      <c r="DKV26" s="35"/>
      <c r="DKW26" s="35"/>
      <c r="DKX26" s="35"/>
      <c r="DKY26" s="35"/>
      <c r="DKZ26" s="35"/>
      <c r="DLA26" s="35"/>
      <c r="DLB26" s="35"/>
      <c r="DLC26" s="35"/>
      <c r="DLD26" s="35"/>
      <c r="DLE26" s="35"/>
      <c r="DLF26" s="35"/>
      <c r="DLG26" s="35"/>
      <c r="DLH26" s="35"/>
      <c r="DLI26" s="35"/>
      <c r="DLJ26" s="35"/>
      <c r="DLK26" s="35"/>
      <c r="DLL26" s="35"/>
      <c r="DLM26" s="35"/>
      <c r="DLN26" s="35"/>
      <c r="DLO26" s="35"/>
      <c r="DLP26" s="35"/>
      <c r="DLQ26" s="35"/>
      <c r="DLR26" s="35"/>
      <c r="DLS26" s="35"/>
      <c r="DLT26" s="35"/>
      <c r="DLU26" s="35"/>
      <c r="DLV26" s="35"/>
      <c r="DLW26" s="35"/>
      <c r="DLX26" s="35"/>
      <c r="DLY26" s="35"/>
      <c r="DLZ26" s="35"/>
      <c r="DMA26" s="35"/>
      <c r="DMB26" s="35"/>
      <c r="DMC26" s="35"/>
      <c r="DMD26" s="35"/>
      <c r="DME26" s="35"/>
      <c r="DMF26" s="35"/>
      <c r="DMG26" s="35"/>
      <c r="DMH26" s="35"/>
      <c r="DMI26" s="35"/>
      <c r="DMJ26" s="35"/>
      <c r="DMK26" s="35"/>
      <c r="DML26" s="35"/>
      <c r="DMM26" s="35"/>
      <c r="DMN26" s="35"/>
      <c r="DMO26" s="35"/>
      <c r="DMP26" s="35"/>
      <c r="DMQ26" s="35"/>
      <c r="DMR26" s="35"/>
      <c r="DMS26" s="35"/>
      <c r="DMT26" s="35"/>
      <c r="DMU26" s="35"/>
      <c r="DMV26" s="35"/>
      <c r="DMW26" s="35"/>
      <c r="DMX26" s="35"/>
      <c r="DMY26" s="35"/>
      <c r="DMZ26" s="35"/>
      <c r="DNA26" s="35"/>
      <c r="DNB26" s="35"/>
      <c r="DNC26" s="35"/>
      <c r="DND26" s="35"/>
      <c r="DNE26" s="35"/>
      <c r="DNF26" s="35"/>
      <c r="DNG26" s="35"/>
      <c r="DNH26" s="35"/>
      <c r="DNI26" s="35"/>
      <c r="DNJ26" s="35"/>
      <c r="DNK26" s="35"/>
      <c r="DNL26" s="35"/>
      <c r="DNM26" s="35"/>
      <c r="DNN26" s="35"/>
      <c r="DNO26" s="35"/>
      <c r="DNP26" s="35"/>
      <c r="DNQ26" s="35"/>
      <c r="DNR26" s="35"/>
      <c r="DNS26" s="35"/>
      <c r="DNT26" s="35"/>
      <c r="DNU26" s="35"/>
      <c r="DNV26" s="35"/>
      <c r="DNW26" s="35"/>
      <c r="DNX26" s="35"/>
      <c r="DNY26" s="35"/>
      <c r="DNZ26" s="35"/>
      <c r="DOA26" s="35"/>
      <c r="DOB26" s="35"/>
      <c r="DOC26" s="35"/>
      <c r="DOD26" s="35"/>
      <c r="DOE26" s="35"/>
      <c r="DOF26" s="35"/>
      <c r="DOG26" s="35"/>
      <c r="DOH26" s="35"/>
      <c r="DOI26" s="35"/>
      <c r="DOJ26" s="35"/>
      <c r="DOK26" s="35"/>
      <c r="DOL26" s="35"/>
      <c r="DOM26" s="35"/>
      <c r="DON26" s="35"/>
      <c r="DOO26" s="35"/>
      <c r="DOP26" s="35"/>
      <c r="DOQ26" s="35"/>
      <c r="DOR26" s="35"/>
      <c r="DOS26" s="35"/>
      <c r="DOT26" s="35"/>
      <c r="DOU26" s="35"/>
      <c r="DOV26" s="35"/>
      <c r="DOW26" s="35"/>
      <c r="DOX26" s="35"/>
      <c r="DOY26" s="35"/>
      <c r="DOZ26" s="35"/>
      <c r="DPA26" s="35"/>
      <c r="DPB26" s="35"/>
      <c r="DPC26" s="35"/>
      <c r="DPD26" s="35"/>
      <c r="DPE26" s="35"/>
      <c r="DPF26" s="35"/>
      <c r="DPG26" s="35"/>
      <c r="DPH26" s="35"/>
      <c r="DPI26" s="35"/>
      <c r="DPJ26" s="35"/>
      <c r="DPK26" s="35"/>
      <c r="DPL26" s="35"/>
      <c r="DPM26" s="35"/>
      <c r="DPN26" s="35"/>
      <c r="DPO26" s="35"/>
      <c r="DPP26" s="35"/>
      <c r="DPQ26" s="35"/>
      <c r="DPR26" s="35"/>
      <c r="DPS26" s="35"/>
      <c r="DPT26" s="35"/>
      <c r="DPU26" s="35"/>
      <c r="DPV26" s="35"/>
      <c r="DPW26" s="35"/>
      <c r="DPX26" s="35"/>
      <c r="DPY26" s="35"/>
      <c r="DPZ26" s="35"/>
      <c r="DQA26" s="35"/>
      <c r="DQB26" s="35"/>
      <c r="DQC26" s="35"/>
      <c r="DQD26" s="35"/>
      <c r="DQE26" s="35"/>
      <c r="DQF26" s="35"/>
      <c r="DQG26" s="35"/>
      <c r="DQH26" s="35"/>
      <c r="DQI26" s="35"/>
      <c r="DQJ26" s="35"/>
      <c r="DQK26" s="35"/>
      <c r="DQL26" s="35"/>
      <c r="DQM26" s="35"/>
      <c r="DQN26" s="35"/>
      <c r="DQO26" s="35"/>
      <c r="DQP26" s="35"/>
      <c r="DQQ26" s="35"/>
      <c r="DQR26" s="35"/>
      <c r="DQS26" s="35"/>
      <c r="DQT26" s="35"/>
      <c r="DQU26" s="35"/>
      <c r="DQV26" s="35"/>
      <c r="DQW26" s="35"/>
      <c r="DQX26" s="35"/>
      <c r="DQY26" s="35"/>
      <c r="DQZ26" s="35"/>
      <c r="DRA26" s="35"/>
      <c r="DRB26" s="35"/>
      <c r="DRC26" s="35"/>
      <c r="DRD26" s="35"/>
      <c r="DRE26" s="35"/>
      <c r="DRF26" s="35"/>
      <c r="DRG26" s="35"/>
      <c r="DRH26" s="35"/>
      <c r="DRI26" s="35"/>
      <c r="DRJ26" s="35"/>
      <c r="DRK26" s="35"/>
      <c r="DRL26" s="35"/>
      <c r="DRM26" s="35"/>
      <c r="DRN26" s="35"/>
      <c r="DRO26" s="35"/>
      <c r="DRP26" s="35"/>
      <c r="DRQ26" s="35"/>
      <c r="DRR26" s="35"/>
      <c r="DRS26" s="35"/>
      <c r="DRT26" s="35"/>
      <c r="DRU26" s="35"/>
      <c r="DRV26" s="35"/>
      <c r="DRW26" s="35"/>
      <c r="DRX26" s="35"/>
      <c r="DRY26" s="35"/>
      <c r="DRZ26" s="35"/>
      <c r="DSA26" s="35"/>
      <c r="DSB26" s="35"/>
      <c r="DSC26" s="35"/>
      <c r="DSD26" s="35"/>
      <c r="DSE26" s="35"/>
      <c r="DSF26" s="35"/>
      <c r="DSG26" s="35"/>
      <c r="DSH26" s="35"/>
      <c r="DSI26" s="35"/>
      <c r="DSJ26" s="35"/>
      <c r="DSK26" s="35"/>
      <c r="DSL26" s="35"/>
      <c r="DSM26" s="35"/>
      <c r="DSN26" s="35"/>
      <c r="DSO26" s="35"/>
      <c r="DSP26" s="35"/>
      <c r="DSQ26" s="35"/>
      <c r="DSR26" s="35"/>
      <c r="DSS26" s="35"/>
      <c r="DST26" s="35"/>
      <c r="DSU26" s="35"/>
      <c r="DSV26" s="35"/>
      <c r="DSW26" s="35"/>
      <c r="DSX26" s="35"/>
      <c r="DSY26" s="35"/>
      <c r="DSZ26" s="35"/>
      <c r="DTA26" s="35"/>
      <c r="DTB26" s="35"/>
      <c r="DTC26" s="35"/>
      <c r="DTD26" s="35"/>
      <c r="DTE26" s="35"/>
      <c r="DTF26" s="35"/>
      <c r="DTG26" s="35"/>
      <c r="DTH26" s="35"/>
      <c r="DTI26" s="35"/>
      <c r="DTJ26" s="35"/>
      <c r="DTK26" s="35"/>
      <c r="DTL26" s="35"/>
      <c r="DTM26" s="35"/>
      <c r="DTN26" s="35"/>
      <c r="DTO26" s="35"/>
      <c r="DTP26" s="35"/>
      <c r="DTQ26" s="35"/>
      <c r="DTR26" s="35"/>
      <c r="DTS26" s="35"/>
      <c r="DTT26" s="35"/>
      <c r="DTU26" s="35"/>
      <c r="DTV26" s="35"/>
      <c r="DTW26" s="35"/>
      <c r="DTX26" s="35"/>
      <c r="DTY26" s="35"/>
      <c r="DTZ26" s="35"/>
      <c r="DUA26" s="35"/>
      <c r="DUB26" s="35"/>
      <c r="DUC26" s="35"/>
      <c r="DUD26" s="35"/>
      <c r="DUE26" s="35"/>
      <c r="DUF26" s="35"/>
      <c r="DUG26" s="35"/>
      <c r="DUH26" s="35"/>
      <c r="DUI26" s="35"/>
      <c r="DUJ26" s="35"/>
      <c r="DUK26" s="35"/>
      <c r="DUL26" s="35"/>
      <c r="DUM26" s="35"/>
      <c r="DUN26" s="35"/>
      <c r="DUO26" s="35"/>
      <c r="DUP26" s="35"/>
      <c r="DUQ26" s="35"/>
      <c r="DUR26" s="35"/>
      <c r="DUS26" s="35"/>
      <c r="DUT26" s="35"/>
      <c r="DUU26" s="35"/>
      <c r="DUV26" s="35"/>
      <c r="DUW26" s="35"/>
      <c r="DUX26" s="35"/>
      <c r="DUY26" s="35"/>
      <c r="DUZ26" s="35"/>
      <c r="DVA26" s="35"/>
      <c r="DVB26" s="35"/>
      <c r="DVC26" s="35"/>
      <c r="DVD26" s="35"/>
      <c r="DVE26" s="35"/>
      <c r="DVF26" s="35"/>
      <c r="DVG26" s="35"/>
      <c r="DVH26" s="35"/>
      <c r="DVI26" s="35"/>
      <c r="DVJ26" s="35"/>
      <c r="DVK26" s="35"/>
      <c r="DVL26" s="35"/>
      <c r="DVM26" s="35"/>
      <c r="DVN26" s="35"/>
      <c r="DVO26" s="35"/>
      <c r="DVP26" s="35"/>
      <c r="DVQ26" s="35"/>
      <c r="DVR26" s="35"/>
      <c r="DVS26" s="35"/>
      <c r="DVT26" s="35"/>
      <c r="DVU26" s="35"/>
      <c r="DVV26" s="35"/>
      <c r="DVW26" s="35"/>
      <c r="DVX26" s="35"/>
      <c r="DVY26" s="35"/>
      <c r="DVZ26" s="35"/>
      <c r="DWA26" s="35"/>
      <c r="DWB26" s="35"/>
      <c r="DWC26" s="35"/>
      <c r="DWD26" s="35"/>
      <c r="DWE26" s="35"/>
      <c r="DWF26" s="35"/>
      <c r="DWG26" s="35"/>
      <c r="DWH26" s="35"/>
      <c r="DWI26" s="35"/>
      <c r="DWJ26" s="35"/>
      <c r="DWK26" s="35"/>
      <c r="DWL26" s="35"/>
      <c r="DWM26" s="35"/>
      <c r="DWN26" s="35"/>
      <c r="DWO26" s="35"/>
      <c r="DWP26" s="35"/>
      <c r="DWQ26" s="35"/>
      <c r="DWR26" s="35"/>
      <c r="DWS26" s="35"/>
      <c r="DWT26" s="35"/>
      <c r="DWU26" s="35"/>
      <c r="DWV26" s="35"/>
      <c r="DWW26" s="35"/>
      <c r="DWX26" s="35"/>
      <c r="DWY26" s="35"/>
      <c r="DWZ26" s="35"/>
      <c r="DXA26" s="35"/>
      <c r="DXB26" s="35"/>
      <c r="DXC26" s="35"/>
      <c r="DXD26" s="35"/>
      <c r="DXE26" s="35"/>
      <c r="DXF26" s="35"/>
      <c r="DXG26" s="35"/>
      <c r="DXH26" s="35"/>
      <c r="DXI26" s="35"/>
      <c r="DXJ26" s="35"/>
      <c r="DXK26" s="35"/>
      <c r="DXL26" s="35"/>
      <c r="DXM26" s="35"/>
      <c r="DXN26" s="35"/>
      <c r="DXO26" s="35"/>
      <c r="DXP26" s="35"/>
      <c r="DXQ26" s="35"/>
      <c r="DXR26" s="35"/>
      <c r="DXS26" s="35"/>
      <c r="DXT26" s="35"/>
      <c r="DXU26" s="35"/>
      <c r="DXV26" s="35"/>
      <c r="DXW26" s="35"/>
      <c r="DXX26" s="35"/>
      <c r="DXY26" s="35"/>
      <c r="DXZ26" s="35"/>
      <c r="DYA26" s="35"/>
      <c r="DYB26" s="35"/>
      <c r="DYC26" s="35"/>
      <c r="DYD26" s="35"/>
      <c r="DYE26" s="35"/>
      <c r="DYF26" s="35"/>
      <c r="DYG26" s="35"/>
      <c r="DYH26" s="35"/>
      <c r="DYI26" s="35"/>
      <c r="DYJ26" s="35"/>
      <c r="DYK26" s="35"/>
      <c r="DYL26" s="35"/>
      <c r="DYM26" s="35"/>
      <c r="DYN26" s="35"/>
      <c r="DYO26" s="35"/>
      <c r="DYP26" s="35"/>
      <c r="DYQ26" s="35"/>
      <c r="DYR26" s="35"/>
      <c r="DYS26" s="35"/>
      <c r="DYT26" s="35"/>
      <c r="DYU26" s="35"/>
      <c r="DYV26" s="35"/>
      <c r="DYW26" s="35"/>
      <c r="DYX26" s="35"/>
      <c r="DYY26" s="35"/>
      <c r="DYZ26" s="35"/>
      <c r="DZA26" s="35"/>
      <c r="DZB26" s="35"/>
      <c r="DZC26" s="35"/>
      <c r="DZD26" s="35"/>
      <c r="DZE26" s="35"/>
      <c r="DZF26" s="35"/>
      <c r="DZG26" s="35"/>
      <c r="DZH26" s="35"/>
      <c r="DZI26" s="35"/>
      <c r="DZJ26" s="35"/>
      <c r="DZK26" s="35"/>
      <c r="DZL26" s="35"/>
      <c r="DZM26" s="35"/>
      <c r="DZN26" s="35"/>
      <c r="DZO26" s="35"/>
      <c r="DZP26" s="35"/>
      <c r="DZQ26" s="35"/>
      <c r="DZR26" s="35"/>
      <c r="DZS26" s="35"/>
      <c r="DZT26" s="35"/>
      <c r="DZU26" s="35"/>
      <c r="DZV26" s="35"/>
      <c r="DZW26" s="35"/>
      <c r="DZX26" s="35"/>
      <c r="DZY26" s="35"/>
      <c r="DZZ26" s="35"/>
      <c r="EAA26" s="35"/>
      <c r="EAB26" s="35"/>
      <c r="EAC26" s="35"/>
      <c r="EAD26" s="35"/>
      <c r="EAE26" s="35"/>
      <c r="EAF26" s="35"/>
      <c r="EAG26" s="35"/>
      <c r="EAH26" s="35"/>
      <c r="EAI26" s="35"/>
      <c r="EAJ26" s="35"/>
      <c r="EAK26" s="35"/>
      <c r="EAL26" s="35"/>
      <c r="EAM26" s="35"/>
      <c r="EAN26" s="35"/>
      <c r="EAO26" s="35"/>
      <c r="EAP26" s="35"/>
      <c r="EAQ26" s="35"/>
      <c r="EAR26" s="35"/>
      <c r="EAS26" s="35"/>
      <c r="EAT26" s="35"/>
      <c r="EAU26" s="35"/>
      <c r="EAV26" s="35"/>
      <c r="EAW26" s="35"/>
      <c r="EAX26" s="35"/>
      <c r="EAY26" s="35"/>
      <c r="EAZ26" s="35"/>
      <c r="EBA26" s="35"/>
      <c r="EBB26" s="35"/>
      <c r="EBC26" s="35"/>
      <c r="EBD26" s="35"/>
      <c r="EBE26" s="35"/>
      <c r="EBF26" s="35"/>
      <c r="EBG26" s="35"/>
      <c r="EBH26" s="35"/>
      <c r="EBI26" s="35"/>
      <c r="EBJ26" s="35"/>
      <c r="EBK26" s="35"/>
      <c r="EBL26" s="35"/>
      <c r="EBM26" s="35"/>
      <c r="EBN26" s="35"/>
      <c r="EBO26" s="35"/>
      <c r="EBP26" s="35"/>
      <c r="EBQ26" s="35"/>
      <c r="EBR26" s="35"/>
      <c r="EBS26" s="35"/>
      <c r="EBT26" s="35"/>
      <c r="EBU26" s="35"/>
      <c r="EBV26" s="35"/>
      <c r="EBW26" s="35"/>
      <c r="EBX26" s="35"/>
      <c r="EBY26" s="35"/>
      <c r="EBZ26" s="35"/>
      <c r="ECA26" s="35"/>
      <c r="ECB26" s="35"/>
      <c r="ECC26" s="35"/>
      <c r="ECD26" s="35"/>
      <c r="ECE26" s="35"/>
      <c r="ECF26" s="35"/>
      <c r="ECG26" s="35"/>
      <c r="ECH26" s="35"/>
      <c r="ECI26" s="35"/>
      <c r="ECJ26" s="35"/>
      <c r="ECK26" s="35"/>
      <c r="ECL26" s="35"/>
      <c r="ECM26" s="35"/>
      <c r="ECN26" s="35"/>
      <c r="ECO26" s="35"/>
      <c r="ECP26" s="35"/>
      <c r="ECQ26" s="35"/>
      <c r="ECR26" s="35"/>
      <c r="ECS26" s="35"/>
      <c r="ECT26" s="35"/>
      <c r="ECU26" s="35"/>
      <c r="ECV26" s="35"/>
      <c r="ECW26" s="35"/>
      <c r="ECX26" s="35"/>
      <c r="ECY26" s="35"/>
      <c r="ECZ26" s="35"/>
      <c r="EDA26" s="35"/>
      <c r="EDB26" s="35"/>
      <c r="EDC26" s="35"/>
      <c r="EDD26" s="35"/>
      <c r="EDE26" s="35"/>
      <c r="EDF26" s="35"/>
      <c r="EDG26" s="35"/>
      <c r="EDH26" s="35"/>
      <c r="EDI26" s="35"/>
      <c r="EDJ26" s="35"/>
      <c r="EDK26" s="35"/>
      <c r="EDL26" s="35"/>
      <c r="EDM26" s="35"/>
      <c r="EDN26" s="35"/>
      <c r="EDO26" s="35"/>
      <c r="EDP26" s="35"/>
      <c r="EDQ26" s="35"/>
      <c r="EDR26" s="35"/>
      <c r="EDS26" s="35"/>
      <c r="EDT26" s="35"/>
      <c r="EDU26" s="35"/>
      <c r="EDV26" s="35"/>
      <c r="EDW26" s="35"/>
      <c r="EDX26" s="35"/>
      <c r="EDY26" s="35"/>
      <c r="EDZ26" s="35"/>
      <c r="EEA26" s="35"/>
      <c r="EEB26" s="35"/>
      <c r="EEC26" s="35"/>
      <c r="EED26" s="35"/>
      <c r="EEE26" s="35"/>
      <c r="EEF26" s="35"/>
      <c r="EEG26" s="35"/>
      <c r="EEH26" s="35"/>
      <c r="EEI26" s="35"/>
      <c r="EEJ26" s="35"/>
      <c r="EEK26" s="35"/>
      <c r="EEL26" s="35"/>
      <c r="EEM26" s="35"/>
      <c r="EEN26" s="35"/>
      <c r="EEO26" s="35"/>
      <c r="EEP26" s="35"/>
      <c r="EEQ26" s="35"/>
      <c r="EER26" s="35"/>
      <c r="EES26" s="35"/>
      <c r="EET26" s="35"/>
      <c r="EEU26" s="35"/>
      <c r="EEV26" s="35"/>
      <c r="EEW26" s="35"/>
      <c r="EEX26" s="35"/>
      <c r="EEY26" s="35"/>
      <c r="EEZ26" s="35"/>
      <c r="EFA26" s="35"/>
      <c r="EFB26" s="35"/>
      <c r="EFC26" s="35"/>
      <c r="EFD26" s="35"/>
      <c r="EFE26" s="35"/>
      <c r="EFF26" s="35"/>
      <c r="EFG26" s="35"/>
      <c r="EFH26" s="35"/>
      <c r="EFI26" s="35"/>
      <c r="EFJ26" s="35"/>
      <c r="EFK26" s="35"/>
      <c r="EFL26" s="35"/>
      <c r="EFM26" s="35"/>
      <c r="EFN26" s="35"/>
      <c r="EFO26" s="35"/>
      <c r="EFP26" s="35"/>
      <c r="EFQ26" s="35"/>
      <c r="EFR26" s="35"/>
      <c r="EFS26" s="35"/>
      <c r="EFT26" s="35"/>
      <c r="EFU26" s="35"/>
      <c r="EFV26" s="35"/>
      <c r="EFW26" s="35"/>
      <c r="EFX26" s="35"/>
      <c r="EFY26" s="35"/>
      <c r="EFZ26" s="35"/>
      <c r="EGA26" s="35"/>
      <c r="EGB26" s="35"/>
      <c r="EGC26" s="35"/>
      <c r="EGD26" s="35"/>
      <c r="EGE26" s="35"/>
      <c r="EGF26" s="35"/>
      <c r="EGG26" s="35"/>
      <c r="EGH26" s="35"/>
      <c r="EGI26" s="35"/>
      <c r="EGJ26" s="35"/>
      <c r="EGK26" s="35"/>
      <c r="EGL26" s="35"/>
      <c r="EGM26" s="35"/>
      <c r="EGN26" s="35"/>
      <c r="EGO26" s="35"/>
      <c r="EGP26" s="35"/>
      <c r="EGQ26" s="35"/>
      <c r="EGR26" s="35"/>
      <c r="EGS26" s="35"/>
      <c r="EGT26" s="35"/>
      <c r="EGU26" s="35"/>
      <c r="EGV26" s="35"/>
      <c r="EGW26" s="35"/>
      <c r="EGX26" s="35"/>
      <c r="EGY26" s="35"/>
      <c r="EGZ26" s="35"/>
      <c r="EHA26" s="35"/>
      <c r="EHB26" s="35"/>
      <c r="EHC26" s="35"/>
      <c r="EHD26" s="35"/>
      <c r="EHE26" s="35"/>
      <c r="EHF26" s="35"/>
      <c r="EHG26" s="35"/>
      <c r="EHH26" s="35"/>
      <c r="EHI26" s="35"/>
      <c r="EHJ26" s="35"/>
      <c r="EHK26" s="35"/>
      <c r="EHL26" s="35"/>
      <c r="EHM26" s="35"/>
      <c r="EHN26" s="35"/>
      <c r="EHO26" s="35"/>
      <c r="EHP26" s="35"/>
      <c r="EHQ26" s="35"/>
      <c r="EHR26" s="35"/>
      <c r="EHS26" s="35"/>
      <c r="EHT26" s="35"/>
      <c r="EHU26" s="35"/>
      <c r="EHV26" s="35"/>
      <c r="EHW26" s="35"/>
      <c r="EHX26" s="35"/>
      <c r="EHY26" s="35"/>
      <c r="EHZ26" s="35"/>
      <c r="EIA26" s="35"/>
      <c r="EIB26" s="35"/>
      <c r="EIC26" s="35"/>
      <c r="EID26" s="35"/>
      <c r="EIE26" s="35"/>
      <c r="EIF26" s="35"/>
      <c r="EIG26" s="35"/>
      <c r="EIH26" s="35"/>
      <c r="EII26" s="35"/>
      <c r="EIJ26" s="35"/>
      <c r="EIK26" s="35"/>
      <c r="EIL26" s="35"/>
      <c r="EIM26" s="35"/>
      <c r="EIN26" s="35"/>
      <c r="EIO26" s="35"/>
      <c r="EIP26" s="35"/>
      <c r="EIQ26" s="35"/>
      <c r="EIR26" s="35"/>
      <c r="EIS26" s="35"/>
      <c r="EIT26" s="35"/>
      <c r="EIU26" s="35"/>
      <c r="EIV26" s="35"/>
      <c r="EIW26" s="35"/>
      <c r="EIX26" s="35"/>
      <c r="EIY26" s="35"/>
      <c r="EIZ26" s="35"/>
      <c r="EJA26" s="35"/>
      <c r="EJB26" s="35"/>
      <c r="EJC26" s="35"/>
      <c r="EJD26" s="35"/>
      <c r="EJE26" s="35"/>
      <c r="EJF26" s="35"/>
      <c r="EJG26" s="35"/>
      <c r="EJH26" s="35"/>
      <c r="EJI26" s="35"/>
      <c r="EJJ26" s="35"/>
      <c r="EJK26" s="35"/>
      <c r="EJL26" s="35"/>
      <c r="EJM26" s="35"/>
      <c r="EJN26" s="35"/>
      <c r="EJO26" s="35"/>
      <c r="EJP26" s="35"/>
      <c r="EJQ26" s="35"/>
      <c r="EJR26" s="35"/>
      <c r="EJS26" s="35"/>
      <c r="EJT26" s="35"/>
      <c r="EJU26" s="35"/>
      <c r="EJV26" s="35"/>
      <c r="EJW26" s="35"/>
      <c r="EJX26" s="35"/>
      <c r="EJY26" s="35"/>
      <c r="EJZ26" s="35"/>
      <c r="EKA26" s="35"/>
      <c r="EKB26" s="35"/>
      <c r="EKC26" s="35"/>
      <c r="EKD26" s="35"/>
      <c r="EKE26" s="35"/>
      <c r="EKF26" s="35"/>
      <c r="EKG26" s="35"/>
      <c r="EKH26" s="35"/>
      <c r="EKI26" s="35"/>
      <c r="EKJ26" s="35"/>
      <c r="EKK26" s="35"/>
      <c r="EKL26" s="35"/>
      <c r="EKM26" s="35"/>
      <c r="EKN26" s="35"/>
      <c r="EKO26" s="35"/>
      <c r="EKP26" s="35"/>
      <c r="EKQ26" s="35"/>
      <c r="EKR26" s="35"/>
      <c r="EKS26" s="35"/>
      <c r="EKT26" s="35"/>
      <c r="EKU26" s="35"/>
      <c r="EKV26" s="35"/>
      <c r="EKW26" s="35"/>
      <c r="EKX26" s="35"/>
      <c r="EKY26" s="35"/>
      <c r="EKZ26" s="35"/>
      <c r="ELA26" s="35"/>
      <c r="ELB26" s="35"/>
      <c r="ELC26" s="35"/>
      <c r="ELD26" s="35"/>
      <c r="ELE26" s="35"/>
      <c r="ELF26" s="35"/>
      <c r="ELG26" s="35"/>
      <c r="ELH26" s="35"/>
      <c r="ELI26" s="35"/>
      <c r="ELJ26" s="35"/>
      <c r="ELK26" s="35"/>
      <c r="ELL26" s="35"/>
      <c r="ELM26" s="35"/>
      <c r="ELN26" s="35"/>
      <c r="ELO26" s="35"/>
      <c r="ELP26" s="35"/>
      <c r="ELQ26" s="35"/>
      <c r="ELR26" s="35"/>
      <c r="ELS26" s="35"/>
      <c r="ELT26" s="35"/>
      <c r="ELU26" s="35"/>
      <c r="ELV26" s="35"/>
      <c r="ELW26" s="35"/>
      <c r="ELX26" s="35"/>
      <c r="ELY26" s="35"/>
      <c r="ELZ26" s="35"/>
      <c r="EMA26" s="35"/>
      <c r="EMB26" s="35"/>
      <c r="EMC26" s="35"/>
      <c r="EMD26" s="35"/>
      <c r="EME26" s="35"/>
      <c r="EMF26" s="35"/>
      <c r="EMG26" s="35"/>
      <c r="EMH26" s="35"/>
      <c r="EMI26" s="35"/>
      <c r="EMJ26" s="35"/>
      <c r="EMK26" s="35"/>
      <c r="EML26" s="35"/>
      <c r="EMM26" s="35"/>
      <c r="EMN26" s="35"/>
      <c r="EMO26" s="35"/>
      <c r="EMP26" s="35"/>
      <c r="EMQ26" s="35"/>
      <c r="EMR26" s="35"/>
      <c r="EMS26" s="35"/>
      <c r="EMT26" s="35"/>
      <c r="EMU26" s="35"/>
      <c r="EMV26" s="35"/>
      <c r="EMW26" s="35"/>
      <c r="EMX26" s="35"/>
      <c r="EMY26" s="35"/>
      <c r="EMZ26" s="35"/>
      <c r="ENA26" s="35"/>
      <c r="ENB26" s="35"/>
      <c r="ENC26" s="35"/>
      <c r="END26" s="35"/>
      <c r="ENE26" s="35"/>
      <c r="ENF26" s="35"/>
      <c r="ENG26" s="35"/>
      <c r="ENH26" s="35"/>
      <c r="ENI26" s="35"/>
      <c r="ENJ26" s="35"/>
      <c r="ENK26" s="35"/>
      <c r="ENL26" s="35"/>
      <c r="ENM26" s="35"/>
      <c r="ENN26" s="35"/>
      <c r="ENO26" s="35"/>
      <c r="ENP26" s="35"/>
      <c r="ENQ26" s="35"/>
      <c r="ENR26" s="35"/>
      <c r="ENS26" s="35"/>
      <c r="ENT26" s="35"/>
      <c r="ENU26" s="35"/>
      <c r="ENV26" s="35"/>
      <c r="ENW26" s="35"/>
      <c r="ENX26" s="35"/>
      <c r="ENY26" s="35"/>
      <c r="ENZ26" s="35"/>
      <c r="EOA26" s="35"/>
      <c r="EOB26" s="35"/>
      <c r="EOC26" s="35"/>
      <c r="EOD26" s="35"/>
      <c r="EOE26" s="35"/>
      <c r="EOF26" s="35"/>
      <c r="EOG26" s="35"/>
      <c r="EOH26" s="35"/>
      <c r="EOI26" s="35"/>
      <c r="EOJ26" s="35"/>
      <c r="EOK26" s="35"/>
      <c r="EOL26" s="35"/>
      <c r="EOM26" s="35"/>
      <c r="EON26" s="35"/>
      <c r="EOO26" s="35"/>
      <c r="EOP26" s="35"/>
      <c r="EOQ26" s="35"/>
      <c r="EOR26" s="35"/>
      <c r="EOS26" s="35"/>
      <c r="EOT26" s="35"/>
      <c r="EOU26" s="35"/>
      <c r="EOV26" s="35"/>
      <c r="EOW26" s="35"/>
      <c r="EOX26" s="35"/>
      <c r="EOY26" s="35"/>
      <c r="EOZ26" s="35"/>
      <c r="EPA26" s="35"/>
      <c r="EPB26" s="35"/>
      <c r="EPC26" s="35"/>
      <c r="EPD26" s="35"/>
      <c r="EPE26" s="35"/>
      <c r="EPF26" s="35"/>
      <c r="EPG26" s="35"/>
      <c r="EPH26" s="35"/>
      <c r="EPI26" s="35"/>
      <c r="EPJ26" s="35"/>
      <c r="EPK26" s="35"/>
      <c r="EPL26" s="35"/>
      <c r="EPM26" s="35"/>
      <c r="EPN26" s="35"/>
      <c r="EPO26" s="35"/>
      <c r="EPP26" s="35"/>
      <c r="EPQ26" s="35"/>
      <c r="EPR26" s="35"/>
      <c r="EPS26" s="35"/>
      <c r="EPT26" s="35"/>
      <c r="EPU26" s="35"/>
      <c r="EPV26" s="35"/>
      <c r="EPW26" s="35"/>
      <c r="EPX26" s="35"/>
      <c r="EPY26" s="35"/>
      <c r="EPZ26" s="35"/>
      <c r="EQA26" s="35"/>
      <c r="EQB26" s="35"/>
      <c r="EQC26" s="35"/>
      <c r="EQD26" s="35"/>
      <c r="EQE26" s="35"/>
      <c r="EQF26" s="35"/>
      <c r="EQG26" s="35"/>
      <c r="EQH26" s="35"/>
      <c r="EQI26" s="35"/>
      <c r="EQJ26" s="35"/>
      <c r="EQK26" s="35"/>
      <c r="EQL26" s="35"/>
      <c r="EQM26" s="35"/>
      <c r="EQN26" s="35"/>
      <c r="EQO26" s="35"/>
      <c r="EQP26" s="35"/>
      <c r="EQQ26" s="35"/>
      <c r="EQR26" s="35"/>
      <c r="EQS26" s="35"/>
      <c r="EQT26" s="35"/>
      <c r="EQU26" s="35"/>
      <c r="EQV26" s="35"/>
      <c r="EQW26" s="35"/>
      <c r="EQX26" s="35"/>
      <c r="EQY26" s="35"/>
      <c r="EQZ26" s="35"/>
      <c r="ERA26" s="35"/>
      <c r="ERB26" s="35"/>
      <c r="ERC26" s="35"/>
      <c r="ERD26" s="35"/>
      <c r="ERE26" s="35"/>
      <c r="ERF26" s="35"/>
      <c r="ERG26" s="35"/>
      <c r="ERH26" s="35"/>
      <c r="ERI26" s="35"/>
      <c r="ERJ26" s="35"/>
      <c r="ERK26" s="35"/>
      <c r="ERL26" s="35"/>
      <c r="ERM26" s="35"/>
      <c r="ERN26" s="35"/>
      <c r="ERO26" s="35"/>
      <c r="ERP26" s="35"/>
      <c r="ERQ26" s="35"/>
      <c r="ERR26" s="35"/>
      <c r="ERS26" s="35"/>
      <c r="ERT26" s="35"/>
      <c r="ERU26" s="35"/>
      <c r="ERV26" s="35"/>
      <c r="ERW26" s="35"/>
      <c r="ERX26" s="35"/>
      <c r="ERY26" s="35"/>
      <c r="ERZ26" s="35"/>
      <c r="ESA26" s="35"/>
      <c r="ESB26" s="35"/>
      <c r="ESC26" s="35"/>
      <c r="ESD26" s="35"/>
      <c r="ESE26" s="35"/>
      <c r="ESF26" s="35"/>
      <c r="ESG26" s="35"/>
      <c r="ESH26" s="35"/>
      <c r="ESI26" s="35"/>
      <c r="ESJ26" s="35"/>
      <c r="ESK26" s="35"/>
      <c r="ESL26" s="35"/>
      <c r="ESM26" s="35"/>
      <c r="ESN26" s="35"/>
      <c r="ESO26" s="35"/>
      <c r="ESP26" s="35"/>
      <c r="ESQ26" s="35"/>
      <c r="ESR26" s="35"/>
      <c r="ESS26" s="35"/>
      <c r="EST26" s="35"/>
      <c r="ESU26" s="35"/>
      <c r="ESV26" s="35"/>
      <c r="ESW26" s="35"/>
      <c r="ESX26" s="35"/>
      <c r="ESY26" s="35"/>
      <c r="ESZ26" s="35"/>
      <c r="ETA26" s="35"/>
      <c r="ETB26" s="35"/>
      <c r="ETC26" s="35"/>
      <c r="ETD26" s="35"/>
      <c r="ETE26" s="35"/>
      <c r="ETF26" s="35"/>
      <c r="ETG26" s="35"/>
      <c r="ETH26" s="35"/>
      <c r="ETI26" s="35"/>
      <c r="ETJ26" s="35"/>
      <c r="ETK26" s="35"/>
      <c r="ETL26" s="35"/>
      <c r="ETM26" s="35"/>
      <c r="ETN26" s="35"/>
      <c r="ETO26" s="35"/>
      <c r="ETP26" s="35"/>
      <c r="ETQ26" s="35"/>
      <c r="ETR26" s="35"/>
      <c r="ETS26" s="35"/>
      <c r="ETT26" s="35"/>
      <c r="ETU26" s="35"/>
      <c r="ETV26" s="35"/>
      <c r="ETW26" s="35"/>
      <c r="ETX26" s="35"/>
      <c r="ETY26" s="35"/>
      <c r="ETZ26" s="35"/>
      <c r="EUA26" s="35"/>
      <c r="EUB26" s="35"/>
      <c r="EUC26" s="35"/>
      <c r="EUD26" s="35"/>
      <c r="EUE26" s="35"/>
      <c r="EUF26" s="35"/>
      <c r="EUG26" s="35"/>
      <c r="EUH26" s="35"/>
      <c r="EUI26" s="35"/>
      <c r="EUJ26" s="35"/>
      <c r="EUK26" s="35"/>
      <c r="EUL26" s="35"/>
      <c r="EUM26" s="35"/>
      <c r="EUN26" s="35"/>
      <c r="EUO26" s="35"/>
      <c r="EUP26" s="35"/>
      <c r="EUQ26" s="35"/>
      <c r="EUR26" s="35"/>
      <c r="EUS26" s="35"/>
      <c r="EUT26" s="35"/>
      <c r="EUU26" s="35"/>
      <c r="EUV26" s="35"/>
      <c r="EUW26" s="35"/>
      <c r="EUX26" s="35"/>
      <c r="EUY26" s="35"/>
      <c r="EUZ26" s="35"/>
      <c r="EVA26" s="35"/>
      <c r="EVB26" s="35"/>
      <c r="EVC26" s="35"/>
      <c r="EVD26" s="35"/>
      <c r="EVE26" s="35"/>
      <c r="EVF26" s="35"/>
      <c r="EVG26" s="35"/>
      <c r="EVH26" s="35"/>
      <c r="EVI26" s="35"/>
      <c r="EVJ26" s="35"/>
      <c r="EVK26" s="35"/>
      <c r="EVL26" s="35"/>
      <c r="EVM26" s="35"/>
      <c r="EVN26" s="35"/>
      <c r="EVO26" s="35"/>
      <c r="EVP26" s="35"/>
      <c r="EVQ26" s="35"/>
      <c r="EVR26" s="35"/>
      <c r="EVS26" s="35"/>
      <c r="EVT26" s="35"/>
      <c r="EVU26" s="35"/>
      <c r="EVV26" s="35"/>
      <c r="EVW26" s="35"/>
      <c r="EVX26" s="35"/>
      <c r="EVY26" s="35"/>
      <c r="EVZ26" s="35"/>
      <c r="EWA26" s="35"/>
      <c r="EWB26" s="35"/>
      <c r="EWC26" s="35"/>
      <c r="EWD26" s="35"/>
      <c r="EWE26" s="35"/>
      <c r="EWF26" s="35"/>
      <c r="EWG26" s="35"/>
      <c r="EWH26" s="35"/>
      <c r="EWI26" s="35"/>
      <c r="EWJ26" s="35"/>
      <c r="EWK26" s="35"/>
      <c r="EWL26" s="35"/>
      <c r="EWM26" s="35"/>
      <c r="EWN26" s="35"/>
      <c r="EWO26" s="35"/>
      <c r="EWP26" s="35"/>
      <c r="EWQ26" s="35"/>
      <c r="EWR26" s="35"/>
      <c r="EWS26" s="35"/>
      <c r="EWT26" s="35"/>
      <c r="EWU26" s="35"/>
      <c r="EWV26" s="35"/>
      <c r="EWW26" s="35"/>
      <c r="EWX26" s="35"/>
      <c r="EWY26" s="35"/>
      <c r="EWZ26" s="35"/>
      <c r="EXA26" s="35"/>
      <c r="EXB26" s="35"/>
      <c r="EXC26" s="35"/>
      <c r="EXD26" s="35"/>
      <c r="EXE26" s="35"/>
      <c r="EXF26" s="35"/>
      <c r="EXG26" s="35"/>
      <c r="EXH26" s="35"/>
      <c r="EXI26" s="35"/>
      <c r="EXJ26" s="35"/>
      <c r="EXK26" s="35"/>
      <c r="EXL26" s="35"/>
      <c r="EXM26" s="35"/>
      <c r="EXN26" s="35"/>
      <c r="EXO26" s="35"/>
      <c r="EXP26" s="35"/>
      <c r="EXQ26" s="35"/>
      <c r="EXR26" s="35"/>
      <c r="EXS26" s="35"/>
      <c r="EXT26" s="35"/>
      <c r="EXU26" s="35"/>
      <c r="EXV26" s="35"/>
      <c r="EXW26" s="35"/>
      <c r="EXX26" s="35"/>
      <c r="EXY26" s="35"/>
      <c r="EXZ26" s="35"/>
      <c r="EYA26" s="35"/>
      <c r="EYB26" s="35"/>
      <c r="EYC26" s="35"/>
      <c r="EYD26" s="35"/>
      <c r="EYE26" s="35"/>
      <c r="EYF26" s="35"/>
      <c r="EYG26" s="35"/>
      <c r="EYH26" s="35"/>
      <c r="EYI26" s="35"/>
      <c r="EYJ26" s="35"/>
      <c r="EYK26" s="35"/>
      <c r="EYL26" s="35"/>
      <c r="EYM26" s="35"/>
      <c r="EYN26" s="35"/>
      <c r="EYO26" s="35"/>
      <c r="EYP26" s="35"/>
      <c r="EYQ26" s="35"/>
      <c r="EYR26" s="35"/>
      <c r="EYS26" s="35"/>
      <c r="EYT26" s="35"/>
      <c r="EYU26" s="35"/>
      <c r="EYV26" s="35"/>
      <c r="EYW26" s="35"/>
      <c r="EYX26" s="35"/>
      <c r="EYY26" s="35"/>
      <c r="EYZ26" s="35"/>
      <c r="EZA26" s="35"/>
      <c r="EZB26" s="35"/>
      <c r="EZC26" s="35"/>
      <c r="EZD26" s="35"/>
      <c r="EZE26" s="35"/>
      <c r="EZF26" s="35"/>
      <c r="EZG26" s="35"/>
      <c r="EZH26" s="35"/>
      <c r="EZI26" s="35"/>
      <c r="EZJ26" s="35"/>
      <c r="EZK26" s="35"/>
      <c r="EZL26" s="35"/>
      <c r="EZM26" s="35"/>
      <c r="EZN26" s="35"/>
      <c r="EZO26" s="35"/>
      <c r="EZP26" s="35"/>
      <c r="EZQ26" s="35"/>
      <c r="EZR26" s="35"/>
      <c r="EZS26" s="35"/>
      <c r="EZT26" s="35"/>
      <c r="EZU26" s="35"/>
      <c r="EZV26" s="35"/>
      <c r="EZW26" s="35"/>
      <c r="EZX26" s="35"/>
      <c r="EZY26" s="35"/>
      <c r="EZZ26" s="35"/>
      <c r="FAA26" s="35"/>
      <c r="FAB26" s="35"/>
      <c r="FAC26" s="35"/>
      <c r="FAD26" s="35"/>
      <c r="FAE26" s="35"/>
      <c r="FAF26" s="35"/>
      <c r="FAG26" s="35"/>
      <c r="FAH26" s="35"/>
      <c r="FAI26" s="35"/>
      <c r="FAJ26" s="35"/>
      <c r="FAK26" s="35"/>
      <c r="FAL26" s="35"/>
      <c r="FAM26" s="35"/>
      <c r="FAN26" s="35"/>
      <c r="FAO26" s="35"/>
      <c r="FAP26" s="35"/>
      <c r="FAQ26" s="35"/>
      <c r="FAR26" s="35"/>
      <c r="FAS26" s="35"/>
      <c r="FAT26" s="35"/>
      <c r="FAU26" s="35"/>
      <c r="FAV26" s="35"/>
      <c r="FAW26" s="35"/>
      <c r="FAX26" s="35"/>
      <c r="FAY26" s="35"/>
      <c r="FAZ26" s="35"/>
      <c r="FBA26" s="35"/>
      <c r="FBB26" s="35"/>
      <c r="FBC26" s="35"/>
      <c r="FBD26" s="35"/>
      <c r="FBE26" s="35"/>
      <c r="FBF26" s="35"/>
      <c r="FBG26" s="35"/>
      <c r="FBH26" s="35"/>
      <c r="FBI26" s="35"/>
      <c r="FBJ26" s="35"/>
      <c r="FBK26" s="35"/>
      <c r="FBL26" s="35"/>
      <c r="FBM26" s="35"/>
      <c r="FBN26" s="35"/>
      <c r="FBO26" s="35"/>
      <c r="FBP26" s="35"/>
      <c r="FBQ26" s="35"/>
      <c r="FBR26" s="35"/>
      <c r="FBS26" s="35"/>
      <c r="FBT26" s="35"/>
      <c r="FBU26" s="35"/>
      <c r="FBV26" s="35"/>
      <c r="FBW26" s="35"/>
      <c r="FBX26" s="35"/>
      <c r="FBY26" s="35"/>
      <c r="FBZ26" s="35"/>
      <c r="FCA26" s="35"/>
      <c r="FCB26" s="35"/>
      <c r="FCC26" s="35"/>
      <c r="FCD26" s="35"/>
      <c r="FCE26" s="35"/>
      <c r="FCF26" s="35"/>
      <c r="FCG26" s="35"/>
      <c r="FCH26" s="35"/>
      <c r="FCI26" s="35"/>
      <c r="FCJ26" s="35"/>
      <c r="FCK26" s="35"/>
      <c r="FCL26" s="35"/>
      <c r="FCM26" s="35"/>
      <c r="FCN26" s="35"/>
      <c r="FCO26" s="35"/>
      <c r="FCP26" s="35"/>
      <c r="FCQ26" s="35"/>
      <c r="FCR26" s="35"/>
      <c r="FCS26" s="35"/>
      <c r="FCT26" s="35"/>
      <c r="FCU26" s="35"/>
      <c r="FCV26" s="35"/>
      <c r="FCW26" s="35"/>
      <c r="FCX26" s="35"/>
      <c r="FCY26" s="35"/>
      <c r="FCZ26" s="35"/>
      <c r="FDA26" s="35"/>
      <c r="FDB26" s="35"/>
      <c r="FDC26" s="35"/>
      <c r="FDD26" s="35"/>
      <c r="FDE26" s="35"/>
      <c r="FDF26" s="35"/>
      <c r="FDG26" s="35"/>
      <c r="FDH26" s="35"/>
      <c r="FDI26" s="35"/>
      <c r="FDJ26" s="35"/>
      <c r="FDK26" s="35"/>
      <c r="FDL26" s="35"/>
      <c r="FDM26" s="35"/>
      <c r="FDN26" s="35"/>
      <c r="FDO26" s="35"/>
      <c r="FDP26" s="35"/>
      <c r="FDQ26" s="35"/>
      <c r="FDR26" s="35"/>
      <c r="FDS26" s="35"/>
      <c r="FDT26" s="35"/>
      <c r="FDU26" s="35"/>
      <c r="FDV26" s="35"/>
      <c r="FDW26" s="35"/>
      <c r="FDX26" s="35"/>
      <c r="FDY26" s="35"/>
      <c r="FDZ26" s="35"/>
      <c r="FEA26" s="35"/>
      <c r="FEB26" s="35"/>
      <c r="FEC26" s="35"/>
      <c r="FED26" s="35"/>
      <c r="FEE26" s="35"/>
      <c r="FEF26" s="35"/>
      <c r="FEG26" s="35"/>
      <c r="FEH26" s="35"/>
      <c r="FEI26" s="35"/>
      <c r="FEJ26" s="35"/>
      <c r="FEK26" s="35"/>
      <c r="FEL26" s="35"/>
      <c r="FEM26" s="35"/>
      <c r="FEN26" s="35"/>
      <c r="FEO26" s="35"/>
      <c r="FEP26" s="35"/>
      <c r="FEQ26" s="35"/>
      <c r="FER26" s="35"/>
      <c r="FES26" s="35"/>
      <c r="FET26" s="35"/>
      <c r="FEU26" s="35"/>
      <c r="FEV26" s="35"/>
      <c r="FEW26" s="35"/>
      <c r="FEX26" s="35"/>
      <c r="FEY26" s="35"/>
      <c r="FEZ26" s="35"/>
      <c r="FFA26" s="35"/>
      <c r="FFB26" s="35"/>
      <c r="FFC26" s="35"/>
      <c r="FFD26" s="35"/>
      <c r="FFE26" s="35"/>
      <c r="FFF26" s="35"/>
      <c r="FFG26" s="35"/>
      <c r="FFH26" s="35"/>
      <c r="FFI26" s="35"/>
      <c r="FFJ26" s="35"/>
      <c r="FFK26" s="35"/>
      <c r="FFL26" s="35"/>
      <c r="FFM26" s="35"/>
      <c r="FFN26" s="35"/>
      <c r="FFO26" s="35"/>
      <c r="FFP26" s="35"/>
      <c r="FFQ26" s="35"/>
      <c r="FFR26" s="35"/>
      <c r="FFS26" s="35"/>
      <c r="FFT26" s="35"/>
      <c r="FFU26" s="35"/>
      <c r="FFV26" s="35"/>
      <c r="FFW26" s="35"/>
      <c r="FFX26" s="35"/>
      <c r="FFY26" s="35"/>
      <c r="FFZ26" s="35"/>
      <c r="FGA26" s="35"/>
      <c r="FGB26" s="35"/>
      <c r="FGC26" s="35"/>
      <c r="FGD26" s="35"/>
      <c r="FGE26" s="35"/>
      <c r="FGF26" s="35"/>
      <c r="FGG26" s="35"/>
      <c r="FGH26" s="35"/>
      <c r="FGI26" s="35"/>
      <c r="FGJ26" s="35"/>
      <c r="FGK26" s="35"/>
      <c r="FGL26" s="35"/>
      <c r="FGM26" s="35"/>
      <c r="FGN26" s="35"/>
      <c r="FGO26" s="35"/>
      <c r="FGP26" s="35"/>
      <c r="FGQ26" s="35"/>
      <c r="FGR26" s="35"/>
      <c r="FGS26" s="35"/>
      <c r="FGT26" s="35"/>
      <c r="FGU26" s="35"/>
      <c r="FGV26" s="35"/>
      <c r="FGW26" s="35"/>
      <c r="FGX26" s="35"/>
      <c r="FGY26" s="35"/>
      <c r="FGZ26" s="35"/>
      <c r="FHA26" s="35"/>
      <c r="FHB26" s="35"/>
      <c r="FHC26" s="35"/>
      <c r="FHD26" s="35"/>
      <c r="FHE26" s="35"/>
      <c r="FHF26" s="35"/>
      <c r="FHG26" s="35"/>
      <c r="FHH26" s="35"/>
      <c r="FHI26" s="35"/>
      <c r="FHJ26" s="35"/>
      <c r="FHK26" s="35"/>
      <c r="FHL26" s="35"/>
      <c r="FHM26" s="35"/>
      <c r="FHN26" s="35"/>
      <c r="FHO26" s="35"/>
      <c r="FHP26" s="35"/>
      <c r="FHQ26" s="35"/>
      <c r="FHR26" s="35"/>
      <c r="FHS26" s="35"/>
      <c r="FHT26" s="35"/>
      <c r="FHU26" s="35"/>
      <c r="FHV26" s="35"/>
      <c r="FHW26" s="35"/>
      <c r="FHX26" s="35"/>
      <c r="FHY26" s="35"/>
      <c r="FHZ26" s="35"/>
      <c r="FIA26" s="35"/>
      <c r="FIB26" s="35"/>
      <c r="FIC26" s="35"/>
      <c r="FID26" s="35"/>
      <c r="FIE26" s="35"/>
      <c r="FIF26" s="35"/>
      <c r="FIG26" s="35"/>
      <c r="FIH26" s="35"/>
      <c r="FII26" s="35"/>
      <c r="FIJ26" s="35"/>
      <c r="FIK26" s="35"/>
      <c r="FIL26" s="35"/>
      <c r="FIM26" s="35"/>
      <c r="FIN26" s="35"/>
      <c r="FIO26" s="35"/>
      <c r="FIP26" s="35"/>
      <c r="FIQ26" s="35"/>
      <c r="FIR26" s="35"/>
      <c r="FIS26" s="35"/>
      <c r="FIT26" s="35"/>
      <c r="FIU26" s="35"/>
      <c r="FIV26" s="35"/>
      <c r="FIW26" s="35"/>
      <c r="FIX26" s="35"/>
      <c r="FIY26" s="35"/>
      <c r="FIZ26" s="35"/>
      <c r="FJA26" s="35"/>
      <c r="FJB26" s="35"/>
      <c r="FJC26" s="35"/>
      <c r="FJD26" s="35"/>
      <c r="FJE26" s="35"/>
      <c r="FJF26" s="35"/>
      <c r="FJG26" s="35"/>
      <c r="FJH26" s="35"/>
      <c r="FJI26" s="35"/>
      <c r="FJJ26" s="35"/>
      <c r="FJK26" s="35"/>
      <c r="FJL26" s="35"/>
      <c r="FJM26" s="35"/>
      <c r="FJN26" s="35"/>
      <c r="FJO26" s="35"/>
      <c r="FJP26" s="35"/>
      <c r="FJQ26" s="35"/>
      <c r="FJR26" s="35"/>
      <c r="FJS26" s="35"/>
      <c r="FJT26" s="35"/>
      <c r="FJU26" s="35"/>
      <c r="FJV26" s="35"/>
      <c r="FJW26" s="35"/>
      <c r="FJX26" s="35"/>
      <c r="FJY26" s="35"/>
      <c r="FJZ26" s="35"/>
      <c r="FKA26" s="35"/>
      <c r="FKB26" s="35"/>
      <c r="FKC26" s="35"/>
      <c r="FKD26" s="35"/>
      <c r="FKE26" s="35"/>
      <c r="FKF26" s="35"/>
      <c r="FKG26" s="35"/>
      <c r="FKH26" s="35"/>
      <c r="FKI26" s="35"/>
      <c r="FKJ26" s="35"/>
      <c r="FKK26" s="35"/>
      <c r="FKL26" s="35"/>
      <c r="FKM26" s="35"/>
      <c r="FKN26" s="35"/>
      <c r="FKO26" s="35"/>
      <c r="FKP26" s="35"/>
      <c r="FKQ26" s="35"/>
      <c r="FKR26" s="35"/>
      <c r="FKS26" s="35"/>
      <c r="FKT26" s="35"/>
      <c r="FKU26" s="35"/>
      <c r="FKV26" s="35"/>
      <c r="FKW26" s="35"/>
      <c r="FKX26" s="35"/>
      <c r="FKY26" s="35"/>
      <c r="FKZ26" s="35"/>
      <c r="FLA26" s="35"/>
      <c r="FLB26" s="35"/>
      <c r="FLC26" s="35"/>
      <c r="FLD26" s="35"/>
      <c r="FLE26" s="35"/>
      <c r="FLF26" s="35"/>
      <c r="FLG26" s="35"/>
      <c r="FLH26" s="35"/>
      <c r="FLI26" s="35"/>
      <c r="FLJ26" s="35"/>
      <c r="FLK26" s="35"/>
      <c r="FLL26" s="35"/>
      <c r="FLM26" s="35"/>
      <c r="FLN26" s="35"/>
      <c r="FLO26" s="35"/>
      <c r="FLP26" s="35"/>
      <c r="FLQ26" s="35"/>
      <c r="FLR26" s="35"/>
      <c r="FLS26" s="35"/>
      <c r="FLT26" s="35"/>
      <c r="FLU26" s="35"/>
      <c r="FLV26" s="35"/>
      <c r="FLW26" s="35"/>
      <c r="FLX26" s="35"/>
      <c r="FLY26" s="35"/>
      <c r="FLZ26" s="35"/>
      <c r="FMA26" s="35"/>
      <c r="FMB26" s="35"/>
      <c r="FMC26" s="35"/>
      <c r="FMD26" s="35"/>
      <c r="FME26" s="35"/>
      <c r="FMF26" s="35"/>
      <c r="FMG26" s="35"/>
      <c r="FMH26" s="35"/>
      <c r="FMI26" s="35"/>
      <c r="FMJ26" s="35"/>
      <c r="FMK26" s="35"/>
      <c r="FML26" s="35"/>
      <c r="FMM26" s="35"/>
      <c r="FMN26" s="35"/>
      <c r="FMO26" s="35"/>
      <c r="FMP26" s="35"/>
      <c r="FMQ26" s="35"/>
      <c r="FMR26" s="35"/>
      <c r="FMS26" s="35"/>
      <c r="FMT26" s="35"/>
      <c r="FMU26" s="35"/>
      <c r="FMV26" s="35"/>
      <c r="FMW26" s="35"/>
      <c r="FMX26" s="35"/>
      <c r="FMY26" s="35"/>
      <c r="FMZ26" s="35"/>
      <c r="FNA26" s="35"/>
      <c r="FNB26" s="35"/>
      <c r="FNC26" s="35"/>
      <c r="FND26" s="35"/>
      <c r="FNE26" s="35"/>
      <c r="FNF26" s="35"/>
      <c r="FNG26" s="35"/>
      <c r="FNH26" s="35"/>
      <c r="FNI26" s="35"/>
      <c r="FNJ26" s="35"/>
      <c r="FNK26" s="35"/>
      <c r="FNL26" s="35"/>
      <c r="FNM26" s="35"/>
      <c r="FNN26" s="35"/>
      <c r="FNO26" s="35"/>
      <c r="FNP26" s="35"/>
      <c r="FNQ26" s="35"/>
      <c r="FNR26" s="35"/>
      <c r="FNS26" s="35"/>
      <c r="FNT26" s="35"/>
      <c r="FNU26" s="35"/>
      <c r="FNV26" s="35"/>
      <c r="FNW26" s="35"/>
      <c r="FNX26" s="35"/>
      <c r="FNY26" s="35"/>
      <c r="FNZ26" s="35"/>
      <c r="FOA26" s="35"/>
      <c r="FOB26" s="35"/>
      <c r="FOC26" s="35"/>
      <c r="FOD26" s="35"/>
      <c r="FOE26" s="35"/>
      <c r="FOF26" s="35"/>
      <c r="FOG26" s="35"/>
      <c r="FOH26" s="35"/>
      <c r="FOI26" s="35"/>
      <c r="FOJ26" s="35"/>
      <c r="FOK26" s="35"/>
      <c r="FOL26" s="35"/>
      <c r="FOM26" s="35"/>
      <c r="FON26" s="35"/>
      <c r="FOO26" s="35"/>
      <c r="FOP26" s="35"/>
      <c r="FOQ26" s="35"/>
      <c r="FOR26" s="35"/>
      <c r="FOS26" s="35"/>
      <c r="FOT26" s="35"/>
      <c r="FOU26" s="35"/>
      <c r="FOV26" s="35"/>
      <c r="FOW26" s="35"/>
      <c r="FOX26" s="35"/>
      <c r="FOY26" s="35"/>
      <c r="FOZ26" s="35"/>
      <c r="FPA26" s="35"/>
      <c r="FPB26" s="35"/>
      <c r="FPC26" s="35"/>
      <c r="FPD26" s="35"/>
      <c r="FPE26" s="35"/>
      <c r="FPF26" s="35"/>
      <c r="FPG26" s="35"/>
      <c r="FPH26" s="35"/>
      <c r="FPI26" s="35"/>
      <c r="FPJ26" s="35"/>
      <c r="FPK26" s="35"/>
      <c r="FPL26" s="35"/>
      <c r="FPM26" s="35"/>
      <c r="FPN26" s="35"/>
      <c r="FPO26" s="35"/>
      <c r="FPP26" s="35"/>
      <c r="FPQ26" s="35"/>
      <c r="FPR26" s="35"/>
      <c r="FPS26" s="35"/>
      <c r="FPT26" s="35"/>
      <c r="FPU26" s="35"/>
      <c r="FPV26" s="35"/>
      <c r="FPW26" s="35"/>
      <c r="FPX26" s="35"/>
      <c r="FPY26" s="35"/>
      <c r="FPZ26" s="35"/>
      <c r="FQA26" s="35"/>
      <c r="FQB26" s="35"/>
      <c r="FQC26" s="35"/>
      <c r="FQD26" s="35"/>
      <c r="FQE26" s="35"/>
      <c r="FQF26" s="35"/>
      <c r="FQG26" s="35"/>
      <c r="FQH26" s="35"/>
      <c r="FQI26" s="35"/>
      <c r="FQJ26" s="35"/>
      <c r="FQK26" s="35"/>
      <c r="FQL26" s="35"/>
      <c r="FQM26" s="35"/>
      <c r="FQN26" s="35"/>
      <c r="FQO26" s="35"/>
      <c r="FQP26" s="35"/>
      <c r="FQQ26" s="35"/>
      <c r="FQR26" s="35"/>
      <c r="FQS26" s="35"/>
      <c r="FQT26" s="35"/>
      <c r="FQU26" s="35"/>
      <c r="FQV26" s="35"/>
      <c r="FQW26" s="35"/>
      <c r="FQX26" s="35"/>
      <c r="FQY26" s="35"/>
      <c r="FQZ26" s="35"/>
      <c r="FRA26" s="35"/>
      <c r="FRB26" s="35"/>
      <c r="FRC26" s="35"/>
      <c r="FRD26" s="35"/>
      <c r="FRE26" s="35"/>
      <c r="FRF26" s="35"/>
      <c r="FRG26" s="35"/>
      <c r="FRH26" s="35"/>
      <c r="FRI26" s="35"/>
      <c r="FRJ26" s="35"/>
      <c r="FRK26" s="35"/>
      <c r="FRL26" s="35"/>
      <c r="FRM26" s="35"/>
      <c r="FRN26" s="35"/>
      <c r="FRO26" s="35"/>
      <c r="FRP26" s="35"/>
      <c r="FRQ26" s="35"/>
      <c r="FRR26" s="35"/>
      <c r="FRS26" s="35"/>
      <c r="FRT26" s="35"/>
      <c r="FRU26" s="35"/>
      <c r="FRV26" s="35"/>
      <c r="FRW26" s="35"/>
      <c r="FRX26" s="35"/>
      <c r="FRY26" s="35"/>
      <c r="FRZ26" s="35"/>
      <c r="FSA26" s="35"/>
      <c r="FSB26" s="35"/>
      <c r="FSC26" s="35"/>
      <c r="FSD26" s="35"/>
      <c r="FSE26" s="35"/>
      <c r="FSF26" s="35"/>
      <c r="FSG26" s="35"/>
      <c r="FSH26" s="35"/>
      <c r="FSI26" s="35"/>
      <c r="FSJ26" s="35"/>
      <c r="FSK26" s="35"/>
      <c r="FSL26" s="35"/>
      <c r="FSM26" s="35"/>
      <c r="FSN26" s="35"/>
      <c r="FSO26" s="35"/>
      <c r="FSP26" s="35"/>
      <c r="FSQ26" s="35"/>
      <c r="FSR26" s="35"/>
      <c r="FSS26" s="35"/>
      <c r="FST26" s="35"/>
      <c r="FSU26" s="35"/>
      <c r="FSV26" s="35"/>
      <c r="FSW26" s="35"/>
      <c r="FSX26" s="35"/>
      <c r="FSY26" s="35"/>
      <c r="FSZ26" s="35"/>
      <c r="FTA26" s="35"/>
      <c r="FTB26" s="35"/>
      <c r="FTC26" s="35"/>
      <c r="FTD26" s="35"/>
      <c r="FTE26" s="35"/>
      <c r="FTF26" s="35"/>
      <c r="FTG26" s="35"/>
      <c r="FTH26" s="35"/>
      <c r="FTI26" s="35"/>
      <c r="FTJ26" s="35"/>
      <c r="FTK26" s="35"/>
      <c r="FTL26" s="35"/>
      <c r="FTM26" s="35"/>
      <c r="FTN26" s="35"/>
      <c r="FTO26" s="35"/>
      <c r="FTP26" s="35"/>
      <c r="FTQ26" s="35"/>
      <c r="FTR26" s="35"/>
      <c r="FTS26" s="35"/>
      <c r="FTT26" s="35"/>
      <c r="FTU26" s="35"/>
      <c r="FTV26" s="35"/>
      <c r="FTW26" s="35"/>
      <c r="FTX26" s="35"/>
      <c r="FTY26" s="35"/>
      <c r="FTZ26" s="35"/>
      <c r="FUA26" s="35"/>
      <c r="FUB26" s="35"/>
      <c r="FUC26" s="35"/>
      <c r="FUD26" s="35"/>
      <c r="FUE26" s="35"/>
      <c r="FUF26" s="35"/>
      <c r="FUG26" s="35"/>
      <c r="FUH26" s="35"/>
      <c r="FUI26" s="35"/>
      <c r="FUJ26" s="35"/>
      <c r="FUK26" s="35"/>
      <c r="FUL26" s="35"/>
      <c r="FUM26" s="35"/>
      <c r="FUN26" s="35"/>
      <c r="FUO26" s="35"/>
      <c r="FUP26" s="35"/>
      <c r="FUQ26" s="35"/>
      <c r="FUR26" s="35"/>
      <c r="FUS26" s="35"/>
      <c r="FUT26" s="35"/>
      <c r="FUU26" s="35"/>
      <c r="FUV26" s="35"/>
      <c r="FUW26" s="35"/>
      <c r="FUX26" s="35"/>
      <c r="FUY26" s="35"/>
      <c r="FUZ26" s="35"/>
      <c r="FVA26" s="35"/>
      <c r="FVB26" s="35"/>
      <c r="FVC26" s="35"/>
      <c r="FVD26" s="35"/>
      <c r="FVE26" s="35"/>
      <c r="FVF26" s="35"/>
      <c r="FVG26" s="35"/>
      <c r="FVH26" s="35"/>
      <c r="FVI26" s="35"/>
      <c r="FVJ26" s="35"/>
      <c r="FVK26" s="35"/>
      <c r="FVL26" s="35"/>
      <c r="FVM26" s="35"/>
      <c r="FVN26" s="35"/>
      <c r="FVO26" s="35"/>
      <c r="FVP26" s="35"/>
      <c r="FVQ26" s="35"/>
      <c r="FVR26" s="35"/>
      <c r="FVS26" s="35"/>
      <c r="FVT26" s="35"/>
      <c r="FVU26" s="35"/>
      <c r="FVV26" s="35"/>
      <c r="FVW26" s="35"/>
      <c r="FVX26" s="35"/>
      <c r="FVY26" s="35"/>
      <c r="FVZ26" s="35"/>
      <c r="FWA26" s="35"/>
      <c r="FWB26" s="35"/>
      <c r="FWC26" s="35"/>
      <c r="FWD26" s="35"/>
      <c r="FWE26" s="35"/>
      <c r="FWF26" s="35"/>
      <c r="FWG26" s="35"/>
      <c r="FWH26" s="35"/>
      <c r="FWI26" s="35"/>
      <c r="FWJ26" s="35"/>
      <c r="FWK26" s="35"/>
      <c r="FWL26" s="35"/>
      <c r="FWM26" s="35"/>
      <c r="FWN26" s="35"/>
      <c r="FWO26" s="35"/>
      <c r="FWP26" s="35"/>
      <c r="FWQ26" s="35"/>
      <c r="FWR26" s="35"/>
      <c r="FWS26" s="35"/>
      <c r="FWT26" s="35"/>
      <c r="FWU26" s="35"/>
      <c r="FWV26" s="35"/>
      <c r="FWW26" s="35"/>
      <c r="FWX26" s="35"/>
      <c r="FWY26" s="35"/>
      <c r="FWZ26" s="35"/>
      <c r="FXA26" s="35"/>
      <c r="FXB26" s="35"/>
      <c r="FXC26" s="35"/>
      <c r="FXD26" s="35"/>
      <c r="FXE26" s="35"/>
      <c r="FXF26" s="35"/>
      <c r="FXG26" s="35"/>
      <c r="FXH26" s="35"/>
      <c r="FXI26" s="35"/>
      <c r="FXJ26" s="35"/>
      <c r="FXK26" s="35"/>
      <c r="FXL26" s="35"/>
      <c r="FXM26" s="35"/>
      <c r="FXN26" s="35"/>
      <c r="FXO26" s="35"/>
      <c r="FXP26" s="35"/>
      <c r="FXQ26" s="35"/>
      <c r="FXR26" s="35"/>
      <c r="FXS26" s="35"/>
      <c r="FXT26" s="35"/>
      <c r="FXU26" s="35"/>
      <c r="FXV26" s="35"/>
      <c r="FXW26" s="35"/>
      <c r="FXX26" s="35"/>
      <c r="FXY26" s="35"/>
      <c r="FXZ26" s="35"/>
      <c r="FYA26" s="35"/>
      <c r="FYB26" s="35"/>
      <c r="FYC26" s="35"/>
      <c r="FYD26" s="35"/>
      <c r="FYE26" s="35"/>
      <c r="FYF26" s="35"/>
      <c r="FYG26" s="35"/>
      <c r="FYH26" s="35"/>
      <c r="FYI26" s="35"/>
      <c r="FYJ26" s="35"/>
      <c r="FYK26" s="35"/>
      <c r="FYL26" s="35"/>
      <c r="FYM26" s="35"/>
      <c r="FYN26" s="35"/>
      <c r="FYO26" s="35"/>
      <c r="FYP26" s="35"/>
      <c r="FYQ26" s="35"/>
      <c r="FYR26" s="35"/>
      <c r="FYS26" s="35"/>
      <c r="FYT26" s="35"/>
      <c r="FYU26" s="35"/>
      <c r="FYV26" s="35"/>
      <c r="FYW26" s="35"/>
      <c r="FYX26" s="35"/>
      <c r="FYY26" s="35"/>
      <c r="FYZ26" s="35"/>
      <c r="FZA26" s="35"/>
      <c r="FZB26" s="35"/>
      <c r="FZC26" s="35"/>
      <c r="FZD26" s="35"/>
      <c r="FZE26" s="35"/>
      <c r="FZF26" s="35"/>
      <c r="FZG26" s="35"/>
      <c r="FZH26" s="35"/>
      <c r="FZI26" s="35"/>
      <c r="FZJ26" s="35"/>
      <c r="FZK26" s="35"/>
      <c r="FZL26" s="35"/>
      <c r="FZM26" s="35"/>
      <c r="FZN26" s="35"/>
      <c r="FZO26" s="35"/>
      <c r="FZP26" s="35"/>
      <c r="FZQ26" s="35"/>
      <c r="FZR26" s="35"/>
      <c r="FZS26" s="35"/>
      <c r="FZT26" s="35"/>
      <c r="FZU26" s="35"/>
      <c r="FZV26" s="35"/>
      <c r="FZW26" s="35"/>
      <c r="FZX26" s="35"/>
      <c r="FZY26" s="35"/>
      <c r="FZZ26" s="35"/>
      <c r="GAA26" s="35"/>
      <c r="GAB26" s="35"/>
      <c r="GAC26" s="35"/>
      <c r="GAD26" s="35"/>
      <c r="GAE26" s="35"/>
      <c r="GAF26" s="35"/>
      <c r="GAG26" s="35"/>
      <c r="GAH26" s="35"/>
      <c r="GAI26" s="35"/>
      <c r="GAJ26" s="35"/>
      <c r="GAK26" s="35"/>
      <c r="GAL26" s="35"/>
      <c r="GAM26" s="35"/>
      <c r="GAN26" s="35"/>
      <c r="GAO26" s="35"/>
      <c r="GAP26" s="35"/>
      <c r="GAQ26" s="35"/>
      <c r="GAR26" s="35"/>
      <c r="GAS26" s="35"/>
      <c r="GAT26" s="35"/>
      <c r="GAU26" s="35"/>
      <c r="GAV26" s="35"/>
      <c r="GAW26" s="35"/>
      <c r="GAX26" s="35"/>
      <c r="GAY26" s="35"/>
      <c r="GAZ26" s="35"/>
      <c r="GBA26" s="35"/>
      <c r="GBB26" s="35"/>
      <c r="GBC26" s="35"/>
      <c r="GBD26" s="35"/>
      <c r="GBE26" s="35"/>
      <c r="GBF26" s="35"/>
      <c r="GBG26" s="35"/>
      <c r="GBH26" s="35"/>
      <c r="GBI26" s="35"/>
      <c r="GBJ26" s="35"/>
      <c r="GBK26" s="35"/>
      <c r="GBL26" s="35"/>
      <c r="GBM26" s="35"/>
      <c r="GBN26" s="35"/>
      <c r="GBO26" s="35"/>
      <c r="GBP26" s="35"/>
      <c r="GBQ26" s="35"/>
      <c r="GBR26" s="35"/>
      <c r="GBS26" s="35"/>
      <c r="GBT26" s="35"/>
      <c r="GBU26" s="35"/>
      <c r="GBV26" s="35"/>
      <c r="GBW26" s="35"/>
      <c r="GBX26" s="35"/>
      <c r="GBY26" s="35"/>
      <c r="GBZ26" s="35"/>
      <c r="GCA26" s="35"/>
      <c r="GCB26" s="35"/>
      <c r="GCC26" s="35"/>
      <c r="GCD26" s="35"/>
      <c r="GCE26" s="35"/>
      <c r="GCF26" s="35"/>
      <c r="GCG26" s="35"/>
      <c r="GCH26" s="35"/>
      <c r="GCI26" s="35"/>
      <c r="GCJ26" s="35"/>
      <c r="GCK26" s="35"/>
      <c r="GCL26" s="35"/>
      <c r="GCM26" s="35"/>
      <c r="GCN26" s="35"/>
      <c r="GCO26" s="35"/>
      <c r="GCP26" s="35"/>
      <c r="GCQ26" s="35"/>
      <c r="GCR26" s="35"/>
      <c r="GCS26" s="35"/>
      <c r="GCT26" s="35"/>
      <c r="GCU26" s="35"/>
      <c r="GCV26" s="35"/>
      <c r="GCW26" s="35"/>
      <c r="GCX26" s="35"/>
      <c r="GCY26" s="35"/>
      <c r="GCZ26" s="35"/>
      <c r="GDA26" s="35"/>
      <c r="GDB26" s="35"/>
      <c r="GDC26" s="35"/>
      <c r="GDD26" s="35"/>
      <c r="GDE26" s="35"/>
      <c r="GDF26" s="35"/>
      <c r="GDG26" s="35"/>
      <c r="GDH26" s="35"/>
      <c r="GDI26" s="35"/>
      <c r="GDJ26" s="35"/>
      <c r="GDK26" s="35"/>
      <c r="GDL26" s="35"/>
      <c r="GDM26" s="35"/>
      <c r="GDN26" s="35"/>
      <c r="GDO26" s="35"/>
      <c r="GDP26" s="35"/>
      <c r="GDQ26" s="35"/>
      <c r="GDR26" s="35"/>
      <c r="GDS26" s="35"/>
      <c r="GDT26" s="35"/>
      <c r="GDU26" s="35"/>
      <c r="GDV26" s="35"/>
      <c r="GDW26" s="35"/>
      <c r="GDX26" s="35"/>
      <c r="GDY26" s="35"/>
      <c r="GDZ26" s="35"/>
      <c r="GEA26" s="35"/>
      <c r="GEB26" s="35"/>
      <c r="GEC26" s="35"/>
      <c r="GED26" s="35"/>
      <c r="GEE26" s="35"/>
      <c r="GEF26" s="35"/>
      <c r="GEG26" s="35"/>
      <c r="GEH26" s="35"/>
      <c r="GEI26" s="35"/>
      <c r="GEJ26" s="35"/>
      <c r="GEK26" s="35"/>
      <c r="GEL26" s="35"/>
      <c r="GEM26" s="35"/>
      <c r="GEN26" s="35"/>
      <c r="GEO26" s="35"/>
      <c r="GEP26" s="35"/>
      <c r="GEQ26" s="35"/>
      <c r="GER26" s="35"/>
      <c r="GES26" s="35"/>
      <c r="GET26" s="35"/>
      <c r="GEU26" s="35"/>
      <c r="GEV26" s="35"/>
      <c r="GEW26" s="35"/>
      <c r="GEX26" s="35"/>
      <c r="GEY26" s="35"/>
      <c r="GEZ26" s="35"/>
      <c r="GFA26" s="35"/>
      <c r="GFB26" s="35"/>
      <c r="GFC26" s="35"/>
      <c r="GFD26" s="35"/>
      <c r="GFE26" s="35"/>
      <c r="GFF26" s="35"/>
      <c r="GFG26" s="35"/>
      <c r="GFH26" s="35"/>
      <c r="GFI26" s="35"/>
      <c r="GFJ26" s="35"/>
      <c r="GFK26" s="35"/>
      <c r="GFL26" s="35"/>
      <c r="GFM26" s="35"/>
      <c r="GFN26" s="35"/>
      <c r="GFO26" s="35"/>
      <c r="GFP26" s="35"/>
      <c r="GFQ26" s="35"/>
      <c r="GFR26" s="35"/>
      <c r="GFS26" s="35"/>
      <c r="GFT26" s="35"/>
      <c r="GFU26" s="35"/>
      <c r="GFV26" s="35"/>
      <c r="GFW26" s="35"/>
      <c r="GFX26" s="35"/>
      <c r="GFY26" s="35"/>
      <c r="GFZ26" s="35"/>
      <c r="GGA26" s="35"/>
      <c r="GGB26" s="35"/>
      <c r="GGC26" s="35"/>
      <c r="GGD26" s="35"/>
      <c r="GGE26" s="35"/>
      <c r="GGF26" s="35"/>
      <c r="GGG26" s="35"/>
      <c r="GGH26" s="35"/>
      <c r="GGI26" s="35"/>
      <c r="GGJ26" s="35"/>
      <c r="GGK26" s="35"/>
      <c r="GGL26" s="35"/>
      <c r="GGM26" s="35"/>
      <c r="GGN26" s="35"/>
      <c r="GGO26" s="35"/>
      <c r="GGP26" s="35"/>
      <c r="GGQ26" s="35"/>
      <c r="GGR26" s="35"/>
      <c r="GGS26" s="35"/>
      <c r="GGT26" s="35"/>
      <c r="GGU26" s="35"/>
      <c r="GGV26" s="35"/>
      <c r="GGW26" s="35"/>
      <c r="GGX26" s="35"/>
      <c r="GGY26" s="35"/>
      <c r="GGZ26" s="35"/>
      <c r="GHA26" s="35"/>
      <c r="GHB26" s="35"/>
      <c r="GHC26" s="35"/>
      <c r="GHD26" s="35"/>
      <c r="GHE26" s="35"/>
      <c r="GHF26" s="35"/>
      <c r="GHG26" s="35"/>
      <c r="GHH26" s="35"/>
      <c r="GHI26" s="35"/>
      <c r="GHJ26" s="35"/>
      <c r="GHK26" s="35"/>
      <c r="GHL26" s="35"/>
      <c r="GHM26" s="35"/>
      <c r="GHN26" s="35"/>
      <c r="GHO26" s="35"/>
      <c r="GHP26" s="35"/>
      <c r="GHQ26" s="35"/>
      <c r="GHR26" s="35"/>
      <c r="GHS26" s="35"/>
      <c r="GHT26" s="35"/>
      <c r="GHU26" s="35"/>
      <c r="GHV26" s="35"/>
      <c r="GHW26" s="35"/>
      <c r="GHX26" s="35"/>
      <c r="GHY26" s="35"/>
      <c r="GHZ26" s="35"/>
      <c r="GIA26" s="35"/>
      <c r="GIB26" s="35"/>
      <c r="GIC26" s="35"/>
      <c r="GID26" s="35"/>
      <c r="GIE26" s="35"/>
      <c r="GIF26" s="35"/>
      <c r="GIG26" s="35"/>
      <c r="GIH26" s="35"/>
      <c r="GII26" s="35"/>
      <c r="GIJ26" s="35"/>
      <c r="GIK26" s="35"/>
      <c r="GIL26" s="35"/>
      <c r="GIM26" s="35"/>
      <c r="GIN26" s="35"/>
      <c r="GIO26" s="35"/>
      <c r="GIP26" s="35"/>
      <c r="GIQ26" s="35"/>
      <c r="GIR26" s="35"/>
      <c r="GIS26" s="35"/>
      <c r="GIT26" s="35"/>
      <c r="GIU26" s="35"/>
      <c r="GIV26" s="35"/>
      <c r="GIW26" s="35"/>
      <c r="GIX26" s="35"/>
      <c r="GIY26" s="35"/>
      <c r="GIZ26" s="35"/>
      <c r="GJA26" s="35"/>
      <c r="GJB26" s="35"/>
      <c r="GJC26" s="35"/>
      <c r="GJD26" s="35"/>
      <c r="GJE26" s="35"/>
      <c r="GJF26" s="35"/>
      <c r="GJG26" s="35"/>
      <c r="GJH26" s="35"/>
      <c r="GJI26" s="35"/>
      <c r="GJJ26" s="35"/>
      <c r="GJK26" s="35"/>
      <c r="GJL26" s="35"/>
      <c r="GJM26" s="35"/>
      <c r="GJN26" s="35"/>
      <c r="GJO26" s="35"/>
      <c r="GJP26" s="35"/>
      <c r="GJQ26" s="35"/>
      <c r="GJR26" s="35"/>
      <c r="GJS26" s="35"/>
      <c r="GJT26" s="35"/>
      <c r="GJU26" s="35"/>
      <c r="GJV26" s="35"/>
      <c r="GJW26" s="35"/>
      <c r="GJX26" s="35"/>
      <c r="GJY26" s="35"/>
      <c r="GJZ26" s="35"/>
      <c r="GKA26" s="35"/>
      <c r="GKB26" s="35"/>
      <c r="GKC26" s="35"/>
      <c r="GKD26" s="35"/>
      <c r="GKE26" s="35"/>
      <c r="GKF26" s="35"/>
      <c r="GKG26" s="35"/>
      <c r="GKH26" s="35"/>
      <c r="GKI26" s="35"/>
      <c r="GKJ26" s="35"/>
      <c r="GKK26" s="35"/>
      <c r="GKL26" s="35"/>
      <c r="GKM26" s="35"/>
      <c r="GKN26" s="35"/>
      <c r="GKO26" s="35"/>
      <c r="GKP26" s="35"/>
      <c r="GKQ26" s="35"/>
      <c r="GKR26" s="35"/>
      <c r="GKS26" s="35"/>
      <c r="GKT26" s="35"/>
      <c r="GKU26" s="35"/>
      <c r="GKV26" s="35"/>
      <c r="GKW26" s="35"/>
      <c r="GKX26" s="35"/>
      <c r="GKY26" s="35"/>
      <c r="GKZ26" s="35"/>
      <c r="GLA26" s="35"/>
      <c r="GLB26" s="35"/>
      <c r="GLC26" s="35"/>
      <c r="GLD26" s="35"/>
      <c r="GLE26" s="35"/>
      <c r="GLF26" s="35"/>
      <c r="GLG26" s="35"/>
      <c r="GLH26" s="35"/>
      <c r="GLI26" s="35"/>
      <c r="GLJ26" s="35"/>
      <c r="GLK26" s="35"/>
      <c r="GLL26" s="35"/>
      <c r="GLM26" s="35"/>
      <c r="GLN26" s="35"/>
      <c r="GLO26" s="35"/>
      <c r="GLP26" s="35"/>
      <c r="GLQ26" s="35"/>
      <c r="GLR26" s="35"/>
      <c r="GLS26" s="35"/>
      <c r="GLT26" s="35"/>
      <c r="GLU26" s="35"/>
      <c r="GLV26" s="35"/>
      <c r="GLW26" s="35"/>
      <c r="GLX26" s="35"/>
      <c r="GLY26" s="35"/>
      <c r="GLZ26" s="35"/>
      <c r="GMA26" s="35"/>
      <c r="GMB26" s="35"/>
      <c r="GMC26" s="35"/>
      <c r="GMD26" s="35"/>
      <c r="GME26" s="35"/>
      <c r="GMF26" s="35"/>
      <c r="GMG26" s="35"/>
      <c r="GMH26" s="35"/>
      <c r="GMI26" s="35"/>
      <c r="GMJ26" s="35"/>
      <c r="GMK26" s="35"/>
      <c r="GML26" s="35"/>
      <c r="GMM26" s="35"/>
      <c r="GMN26" s="35"/>
      <c r="GMO26" s="35"/>
      <c r="GMP26" s="35"/>
      <c r="GMQ26" s="35"/>
      <c r="GMR26" s="35"/>
      <c r="GMS26" s="35"/>
      <c r="GMT26" s="35"/>
      <c r="GMU26" s="35"/>
      <c r="GMV26" s="35"/>
      <c r="GMW26" s="35"/>
      <c r="GMX26" s="35"/>
      <c r="GMY26" s="35"/>
      <c r="GMZ26" s="35"/>
      <c r="GNA26" s="35"/>
      <c r="GNB26" s="35"/>
      <c r="GNC26" s="35"/>
      <c r="GND26" s="35"/>
      <c r="GNE26" s="35"/>
      <c r="GNF26" s="35"/>
      <c r="GNG26" s="35"/>
      <c r="GNH26" s="35"/>
      <c r="GNI26" s="35"/>
      <c r="GNJ26" s="35"/>
      <c r="GNK26" s="35"/>
      <c r="GNL26" s="35"/>
      <c r="GNM26" s="35"/>
      <c r="GNN26" s="35"/>
      <c r="GNO26" s="35"/>
      <c r="GNP26" s="35"/>
      <c r="GNQ26" s="35"/>
      <c r="GNR26" s="35"/>
      <c r="GNS26" s="35"/>
      <c r="GNT26" s="35"/>
      <c r="GNU26" s="35"/>
      <c r="GNV26" s="35"/>
      <c r="GNW26" s="35"/>
      <c r="GNX26" s="35"/>
      <c r="GNY26" s="35"/>
      <c r="GNZ26" s="35"/>
      <c r="GOA26" s="35"/>
      <c r="GOB26" s="35"/>
      <c r="GOC26" s="35"/>
      <c r="GOD26" s="35"/>
      <c r="GOE26" s="35"/>
      <c r="GOF26" s="35"/>
      <c r="GOG26" s="35"/>
      <c r="GOH26" s="35"/>
      <c r="GOI26" s="35"/>
      <c r="GOJ26" s="35"/>
      <c r="GOK26" s="35"/>
      <c r="GOL26" s="35"/>
      <c r="GOM26" s="35"/>
      <c r="GON26" s="35"/>
      <c r="GOO26" s="35"/>
      <c r="GOP26" s="35"/>
      <c r="GOQ26" s="35"/>
      <c r="GOR26" s="35"/>
      <c r="GOS26" s="35"/>
      <c r="GOT26" s="35"/>
      <c r="GOU26" s="35"/>
      <c r="GOV26" s="35"/>
      <c r="GOW26" s="35"/>
      <c r="GOX26" s="35"/>
      <c r="GOY26" s="35"/>
      <c r="GOZ26" s="35"/>
      <c r="GPA26" s="35"/>
      <c r="GPB26" s="35"/>
      <c r="GPC26" s="35"/>
      <c r="GPD26" s="35"/>
      <c r="GPE26" s="35"/>
      <c r="GPF26" s="35"/>
      <c r="GPG26" s="35"/>
      <c r="GPH26" s="35"/>
      <c r="GPI26" s="35"/>
      <c r="GPJ26" s="35"/>
      <c r="GPK26" s="35"/>
      <c r="GPL26" s="35"/>
      <c r="GPM26" s="35"/>
      <c r="GPN26" s="35"/>
      <c r="GPO26" s="35"/>
      <c r="GPP26" s="35"/>
      <c r="GPQ26" s="35"/>
      <c r="GPR26" s="35"/>
      <c r="GPS26" s="35"/>
      <c r="GPT26" s="35"/>
      <c r="GPU26" s="35"/>
      <c r="GPV26" s="35"/>
      <c r="GPW26" s="35"/>
      <c r="GPX26" s="35"/>
      <c r="GPY26" s="35"/>
      <c r="GPZ26" s="35"/>
      <c r="GQA26" s="35"/>
      <c r="GQB26" s="35"/>
      <c r="GQC26" s="35"/>
      <c r="GQD26" s="35"/>
      <c r="GQE26" s="35"/>
      <c r="GQF26" s="35"/>
      <c r="GQG26" s="35"/>
      <c r="GQH26" s="35"/>
      <c r="GQI26" s="35"/>
      <c r="GQJ26" s="35"/>
      <c r="GQK26" s="35"/>
      <c r="GQL26" s="35"/>
      <c r="GQM26" s="35"/>
      <c r="GQN26" s="35"/>
      <c r="GQO26" s="35"/>
      <c r="GQP26" s="35"/>
      <c r="GQQ26" s="35"/>
      <c r="GQR26" s="35"/>
      <c r="GQS26" s="35"/>
      <c r="GQT26" s="35"/>
      <c r="GQU26" s="35"/>
      <c r="GQV26" s="35"/>
      <c r="GQW26" s="35"/>
      <c r="GQX26" s="35"/>
      <c r="GQY26" s="35"/>
      <c r="GQZ26" s="35"/>
      <c r="GRA26" s="35"/>
      <c r="GRB26" s="35"/>
      <c r="GRC26" s="35"/>
      <c r="GRD26" s="35"/>
      <c r="GRE26" s="35"/>
      <c r="GRF26" s="35"/>
      <c r="GRG26" s="35"/>
      <c r="GRH26" s="35"/>
      <c r="GRI26" s="35"/>
      <c r="GRJ26" s="35"/>
      <c r="GRK26" s="35"/>
      <c r="GRL26" s="35"/>
      <c r="GRM26" s="35"/>
      <c r="GRN26" s="35"/>
      <c r="GRO26" s="35"/>
      <c r="GRP26" s="35"/>
      <c r="GRQ26" s="35"/>
      <c r="GRR26" s="35"/>
      <c r="GRS26" s="35"/>
      <c r="GRT26" s="35"/>
      <c r="GRU26" s="35"/>
      <c r="GRV26" s="35"/>
      <c r="GRW26" s="35"/>
      <c r="GRX26" s="35"/>
      <c r="GRY26" s="35"/>
      <c r="GRZ26" s="35"/>
      <c r="GSA26" s="35"/>
      <c r="GSB26" s="35"/>
      <c r="GSC26" s="35"/>
      <c r="GSD26" s="35"/>
      <c r="GSE26" s="35"/>
      <c r="GSF26" s="35"/>
      <c r="GSG26" s="35"/>
      <c r="GSH26" s="35"/>
      <c r="GSI26" s="35"/>
      <c r="GSJ26" s="35"/>
      <c r="GSK26" s="35"/>
      <c r="GSL26" s="35"/>
      <c r="GSM26" s="35"/>
      <c r="GSN26" s="35"/>
      <c r="GSO26" s="35"/>
      <c r="GSP26" s="35"/>
      <c r="GSQ26" s="35"/>
      <c r="GSR26" s="35"/>
      <c r="GSS26" s="35"/>
      <c r="GST26" s="35"/>
      <c r="GSU26" s="35"/>
      <c r="GSV26" s="35"/>
      <c r="GSW26" s="35"/>
      <c r="GSX26" s="35"/>
      <c r="GSY26" s="35"/>
      <c r="GSZ26" s="35"/>
      <c r="GTA26" s="35"/>
      <c r="GTB26" s="35"/>
      <c r="GTC26" s="35"/>
      <c r="GTD26" s="35"/>
      <c r="GTE26" s="35"/>
      <c r="GTF26" s="35"/>
      <c r="GTG26" s="35"/>
      <c r="GTH26" s="35"/>
      <c r="GTI26" s="35"/>
      <c r="GTJ26" s="35"/>
      <c r="GTK26" s="35"/>
      <c r="GTL26" s="35"/>
      <c r="GTM26" s="35"/>
      <c r="GTN26" s="35"/>
      <c r="GTO26" s="35"/>
      <c r="GTP26" s="35"/>
      <c r="GTQ26" s="35"/>
      <c r="GTR26" s="35"/>
      <c r="GTS26" s="35"/>
      <c r="GTT26" s="35"/>
      <c r="GTU26" s="35"/>
      <c r="GTV26" s="35"/>
      <c r="GTW26" s="35"/>
      <c r="GTX26" s="35"/>
      <c r="GTY26" s="35"/>
      <c r="GTZ26" s="35"/>
      <c r="GUA26" s="35"/>
      <c r="GUB26" s="35"/>
      <c r="GUC26" s="35"/>
      <c r="GUD26" s="35"/>
      <c r="GUE26" s="35"/>
      <c r="GUF26" s="35"/>
      <c r="GUG26" s="35"/>
      <c r="GUH26" s="35"/>
      <c r="GUI26" s="35"/>
      <c r="GUJ26" s="35"/>
      <c r="GUK26" s="35"/>
      <c r="GUL26" s="35"/>
      <c r="GUM26" s="35"/>
      <c r="GUN26" s="35"/>
      <c r="GUO26" s="35"/>
      <c r="GUP26" s="35"/>
      <c r="GUQ26" s="35"/>
      <c r="GUR26" s="35"/>
      <c r="GUS26" s="35"/>
      <c r="GUT26" s="35"/>
      <c r="GUU26" s="35"/>
      <c r="GUV26" s="35"/>
      <c r="GUW26" s="35"/>
      <c r="GUX26" s="35"/>
      <c r="GUY26" s="35"/>
      <c r="GUZ26" s="35"/>
      <c r="GVA26" s="35"/>
      <c r="GVB26" s="35"/>
      <c r="GVC26" s="35"/>
      <c r="GVD26" s="35"/>
      <c r="GVE26" s="35"/>
      <c r="GVF26" s="35"/>
      <c r="GVG26" s="35"/>
      <c r="GVH26" s="35"/>
      <c r="GVI26" s="35"/>
      <c r="GVJ26" s="35"/>
      <c r="GVK26" s="35"/>
      <c r="GVL26" s="35"/>
      <c r="GVM26" s="35"/>
      <c r="GVN26" s="35"/>
      <c r="GVO26" s="35"/>
      <c r="GVP26" s="35"/>
      <c r="GVQ26" s="35"/>
      <c r="GVR26" s="35"/>
      <c r="GVS26" s="35"/>
      <c r="GVT26" s="35"/>
      <c r="GVU26" s="35"/>
      <c r="GVV26" s="35"/>
      <c r="GVW26" s="35"/>
      <c r="GVX26" s="35"/>
      <c r="GVY26" s="35"/>
      <c r="GVZ26" s="35"/>
      <c r="GWA26" s="35"/>
      <c r="GWB26" s="35"/>
      <c r="GWC26" s="35"/>
      <c r="GWD26" s="35"/>
      <c r="GWE26" s="35"/>
      <c r="GWF26" s="35"/>
      <c r="GWG26" s="35"/>
      <c r="GWH26" s="35"/>
      <c r="GWI26" s="35"/>
      <c r="GWJ26" s="35"/>
      <c r="GWK26" s="35"/>
      <c r="GWL26" s="35"/>
      <c r="GWM26" s="35"/>
      <c r="GWN26" s="35"/>
      <c r="GWO26" s="35"/>
      <c r="GWP26" s="35"/>
      <c r="GWQ26" s="35"/>
      <c r="GWR26" s="35"/>
      <c r="GWS26" s="35"/>
      <c r="GWT26" s="35"/>
      <c r="GWU26" s="35"/>
      <c r="GWV26" s="35"/>
      <c r="GWW26" s="35"/>
      <c r="GWX26" s="35"/>
      <c r="GWY26" s="35"/>
      <c r="GWZ26" s="35"/>
      <c r="GXA26" s="35"/>
      <c r="GXB26" s="35"/>
      <c r="GXC26" s="35"/>
      <c r="GXD26" s="35"/>
      <c r="GXE26" s="35"/>
      <c r="GXF26" s="35"/>
      <c r="GXG26" s="35"/>
      <c r="GXH26" s="35"/>
      <c r="GXI26" s="35"/>
      <c r="GXJ26" s="35"/>
      <c r="GXK26" s="35"/>
      <c r="GXL26" s="35"/>
      <c r="GXM26" s="35"/>
      <c r="GXN26" s="35"/>
      <c r="GXO26" s="35"/>
      <c r="GXP26" s="35"/>
      <c r="GXQ26" s="35"/>
      <c r="GXR26" s="35"/>
      <c r="GXS26" s="35"/>
      <c r="GXT26" s="35"/>
      <c r="GXU26" s="35"/>
      <c r="GXV26" s="35"/>
      <c r="GXW26" s="35"/>
      <c r="GXX26" s="35"/>
      <c r="GXY26" s="35"/>
      <c r="GXZ26" s="35"/>
      <c r="GYA26" s="35"/>
      <c r="GYB26" s="35"/>
      <c r="GYC26" s="35"/>
      <c r="GYD26" s="35"/>
      <c r="GYE26" s="35"/>
      <c r="GYF26" s="35"/>
      <c r="GYG26" s="35"/>
      <c r="GYH26" s="35"/>
      <c r="GYI26" s="35"/>
      <c r="GYJ26" s="35"/>
      <c r="GYK26" s="35"/>
      <c r="GYL26" s="35"/>
      <c r="GYM26" s="35"/>
      <c r="GYN26" s="35"/>
      <c r="GYO26" s="35"/>
      <c r="GYP26" s="35"/>
      <c r="GYQ26" s="35"/>
      <c r="GYR26" s="35"/>
      <c r="GYS26" s="35"/>
      <c r="GYT26" s="35"/>
      <c r="GYU26" s="35"/>
      <c r="GYV26" s="35"/>
      <c r="GYW26" s="35"/>
      <c r="GYX26" s="35"/>
      <c r="GYY26" s="35"/>
      <c r="GYZ26" s="35"/>
      <c r="GZA26" s="35"/>
      <c r="GZB26" s="35"/>
      <c r="GZC26" s="35"/>
      <c r="GZD26" s="35"/>
      <c r="GZE26" s="35"/>
      <c r="GZF26" s="35"/>
      <c r="GZG26" s="35"/>
      <c r="GZH26" s="35"/>
      <c r="GZI26" s="35"/>
      <c r="GZJ26" s="35"/>
      <c r="GZK26" s="35"/>
      <c r="GZL26" s="35"/>
      <c r="GZM26" s="35"/>
      <c r="GZN26" s="35"/>
      <c r="GZO26" s="35"/>
      <c r="GZP26" s="35"/>
      <c r="GZQ26" s="35"/>
      <c r="GZR26" s="35"/>
      <c r="GZS26" s="35"/>
      <c r="GZT26" s="35"/>
      <c r="GZU26" s="35"/>
      <c r="GZV26" s="35"/>
      <c r="GZW26" s="35"/>
      <c r="GZX26" s="35"/>
      <c r="GZY26" s="35"/>
      <c r="GZZ26" s="35"/>
      <c r="HAA26" s="35"/>
      <c r="HAB26" s="35"/>
      <c r="HAC26" s="35"/>
      <c r="HAD26" s="35"/>
      <c r="HAE26" s="35"/>
      <c r="HAF26" s="35"/>
      <c r="HAG26" s="35"/>
      <c r="HAH26" s="35"/>
      <c r="HAI26" s="35"/>
      <c r="HAJ26" s="35"/>
      <c r="HAK26" s="35"/>
      <c r="HAL26" s="35"/>
      <c r="HAM26" s="35"/>
      <c r="HAN26" s="35"/>
      <c r="HAO26" s="35"/>
      <c r="HAP26" s="35"/>
      <c r="HAQ26" s="35"/>
      <c r="HAR26" s="35"/>
      <c r="HAS26" s="35"/>
      <c r="HAT26" s="35"/>
      <c r="HAU26" s="35"/>
      <c r="HAV26" s="35"/>
      <c r="HAW26" s="35"/>
      <c r="HAX26" s="35"/>
      <c r="HAY26" s="35"/>
      <c r="HAZ26" s="35"/>
      <c r="HBA26" s="35"/>
      <c r="HBB26" s="35"/>
      <c r="HBC26" s="35"/>
      <c r="HBD26" s="35"/>
      <c r="HBE26" s="35"/>
      <c r="HBF26" s="35"/>
      <c r="HBG26" s="35"/>
      <c r="HBH26" s="35"/>
      <c r="HBI26" s="35"/>
      <c r="HBJ26" s="35"/>
      <c r="HBK26" s="35"/>
      <c r="HBL26" s="35"/>
      <c r="HBM26" s="35"/>
      <c r="HBN26" s="35"/>
      <c r="HBO26" s="35"/>
      <c r="HBP26" s="35"/>
      <c r="HBQ26" s="35"/>
      <c r="HBR26" s="35"/>
      <c r="HBS26" s="35"/>
      <c r="HBT26" s="35"/>
      <c r="HBU26" s="35"/>
      <c r="HBV26" s="35"/>
      <c r="HBW26" s="35"/>
      <c r="HBX26" s="35"/>
      <c r="HBY26" s="35"/>
      <c r="HBZ26" s="35"/>
      <c r="HCA26" s="35"/>
      <c r="HCB26" s="35"/>
      <c r="HCC26" s="35"/>
      <c r="HCD26" s="35"/>
      <c r="HCE26" s="35"/>
      <c r="HCF26" s="35"/>
      <c r="HCG26" s="35"/>
      <c r="HCH26" s="35"/>
      <c r="HCI26" s="35"/>
      <c r="HCJ26" s="35"/>
      <c r="HCK26" s="35"/>
      <c r="HCL26" s="35"/>
      <c r="HCM26" s="35"/>
      <c r="HCN26" s="35"/>
      <c r="HCO26" s="35"/>
      <c r="HCP26" s="35"/>
      <c r="HCQ26" s="35"/>
      <c r="HCR26" s="35"/>
      <c r="HCS26" s="35"/>
      <c r="HCT26" s="35"/>
      <c r="HCU26" s="35"/>
      <c r="HCV26" s="35"/>
      <c r="HCW26" s="35"/>
      <c r="HCX26" s="35"/>
      <c r="HCY26" s="35"/>
      <c r="HCZ26" s="35"/>
      <c r="HDA26" s="35"/>
      <c r="HDB26" s="35"/>
      <c r="HDC26" s="35"/>
      <c r="HDD26" s="35"/>
      <c r="HDE26" s="35"/>
      <c r="HDF26" s="35"/>
      <c r="HDG26" s="35"/>
      <c r="HDH26" s="35"/>
      <c r="HDI26" s="35"/>
      <c r="HDJ26" s="35"/>
      <c r="HDK26" s="35"/>
      <c r="HDL26" s="35"/>
      <c r="HDM26" s="35"/>
      <c r="HDN26" s="35"/>
      <c r="HDO26" s="35"/>
      <c r="HDP26" s="35"/>
      <c r="HDQ26" s="35"/>
      <c r="HDR26" s="35"/>
      <c r="HDS26" s="35"/>
      <c r="HDT26" s="35"/>
      <c r="HDU26" s="35"/>
      <c r="HDV26" s="35"/>
      <c r="HDW26" s="35"/>
      <c r="HDX26" s="35"/>
      <c r="HDY26" s="35"/>
      <c r="HDZ26" s="35"/>
      <c r="HEA26" s="35"/>
      <c r="HEB26" s="35"/>
      <c r="HEC26" s="35"/>
      <c r="HED26" s="35"/>
      <c r="HEE26" s="35"/>
      <c r="HEF26" s="35"/>
      <c r="HEG26" s="35"/>
      <c r="HEH26" s="35"/>
      <c r="HEI26" s="35"/>
      <c r="HEJ26" s="35"/>
      <c r="HEK26" s="35"/>
      <c r="HEL26" s="35"/>
      <c r="HEM26" s="35"/>
      <c r="HEN26" s="35"/>
      <c r="HEO26" s="35"/>
      <c r="HEP26" s="35"/>
      <c r="HEQ26" s="35"/>
      <c r="HER26" s="35"/>
      <c r="HES26" s="35"/>
      <c r="HET26" s="35"/>
      <c r="HEU26" s="35"/>
      <c r="HEV26" s="35"/>
      <c r="HEW26" s="35"/>
      <c r="HEX26" s="35"/>
      <c r="HEY26" s="35"/>
      <c r="HEZ26" s="35"/>
      <c r="HFA26" s="35"/>
      <c r="HFB26" s="35"/>
      <c r="HFC26" s="35"/>
      <c r="HFD26" s="35"/>
      <c r="HFE26" s="35"/>
      <c r="HFF26" s="35"/>
      <c r="HFG26" s="35"/>
      <c r="HFH26" s="35"/>
      <c r="HFI26" s="35"/>
      <c r="HFJ26" s="35"/>
      <c r="HFK26" s="35"/>
      <c r="HFL26" s="35"/>
      <c r="HFM26" s="35"/>
      <c r="HFN26" s="35"/>
      <c r="HFO26" s="35"/>
      <c r="HFP26" s="35"/>
      <c r="HFQ26" s="35"/>
      <c r="HFR26" s="35"/>
      <c r="HFS26" s="35"/>
      <c r="HFT26" s="35"/>
      <c r="HFU26" s="35"/>
      <c r="HFV26" s="35"/>
      <c r="HFW26" s="35"/>
      <c r="HFX26" s="35"/>
      <c r="HFY26" s="35"/>
      <c r="HFZ26" s="35"/>
      <c r="HGA26" s="35"/>
      <c r="HGB26" s="35"/>
      <c r="HGC26" s="35"/>
      <c r="HGD26" s="35"/>
      <c r="HGE26" s="35"/>
      <c r="HGF26" s="35"/>
      <c r="HGG26" s="35"/>
      <c r="HGH26" s="35"/>
      <c r="HGI26" s="35"/>
      <c r="HGJ26" s="35"/>
      <c r="HGK26" s="35"/>
      <c r="HGL26" s="35"/>
      <c r="HGM26" s="35"/>
      <c r="HGN26" s="35"/>
      <c r="HGO26" s="35"/>
      <c r="HGP26" s="35"/>
      <c r="HGQ26" s="35"/>
      <c r="HGR26" s="35"/>
      <c r="HGS26" s="35"/>
      <c r="HGT26" s="35"/>
      <c r="HGU26" s="35"/>
      <c r="HGV26" s="35"/>
      <c r="HGW26" s="35"/>
      <c r="HGX26" s="35"/>
      <c r="HGY26" s="35"/>
      <c r="HGZ26" s="35"/>
      <c r="HHA26" s="35"/>
      <c r="HHB26" s="35"/>
      <c r="HHC26" s="35"/>
      <c r="HHD26" s="35"/>
      <c r="HHE26" s="35"/>
      <c r="HHF26" s="35"/>
      <c r="HHG26" s="35"/>
      <c r="HHH26" s="35"/>
      <c r="HHI26" s="35"/>
      <c r="HHJ26" s="35"/>
      <c r="HHK26" s="35"/>
      <c r="HHL26" s="35"/>
      <c r="HHM26" s="35"/>
      <c r="HHN26" s="35"/>
      <c r="HHO26" s="35"/>
      <c r="HHP26" s="35"/>
      <c r="HHQ26" s="35"/>
      <c r="HHR26" s="35"/>
      <c r="HHS26" s="35"/>
      <c r="HHT26" s="35"/>
      <c r="HHU26" s="35"/>
      <c r="HHV26" s="35"/>
      <c r="HHW26" s="35"/>
      <c r="HHX26" s="35"/>
      <c r="HHY26" s="35"/>
      <c r="HHZ26" s="35"/>
      <c r="HIA26" s="35"/>
      <c r="HIB26" s="35"/>
      <c r="HIC26" s="35"/>
      <c r="HID26" s="35"/>
      <c r="HIE26" s="35"/>
      <c r="HIF26" s="35"/>
      <c r="HIG26" s="35"/>
      <c r="HIH26" s="35"/>
      <c r="HII26" s="35"/>
      <c r="HIJ26" s="35"/>
      <c r="HIK26" s="35"/>
      <c r="HIL26" s="35"/>
      <c r="HIM26" s="35"/>
      <c r="HIN26" s="35"/>
      <c r="HIO26" s="35"/>
      <c r="HIP26" s="35"/>
      <c r="HIQ26" s="35"/>
      <c r="HIR26" s="35"/>
      <c r="HIS26" s="35"/>
      <c r="HIT26" s="35"/>
      <c r="HIU26" s="35"/>
      <c r="HIV26" s="35"/>
      <c r="HIW26" s="35"/>
      <c r="HIX26" s="35"/>
      <c r="HIY26" s="35"/>
      <c r="HIZ26" s="35"/>
      <c r="HJA26" s="35"/>
      <c r="HJB26" s="35"/>
      <c r="HJC26" s="35"/>
      <c r="HJD26" s="35"/>
      <c r="HJE26" s="35"/>
      <c r="HJF26" s="35"/>
      <c r="HJG26" s="35"/>
      <c r="HJH26" s="35"/>
      <c r="HJI26" s="35"/>
      <c r="HJJ26" s="35"/>
      <c r="HJK26" s="35"/>
      <c r="HJL26" s="35"/>
      <c r="HJM26" s="35"/>
      <c r="HJN26" s="35"/>
      <c r="HJO26" s="35"/>
      <c r="HJP26" s="35"/>
      <c r="HJQ26" s="35"/>
      <c r="HJR26" s="35"/>
      <c r="HJS26" s="35"/>
      <c r="HJT26" s="35"/>
      <c r="HJU26" s="35"/>
      <c r="HJV26" s="35"/>
      <c r="HJW26" s="35"/>
      <c r="HJX26" s="35"/>
      <c r="HJY26" s="35"/>
      <c r="HJZ26" s="35"/>
      <c r="HKA26" s="35"/>
      <c r="HKB26" s="35"/>
      <c r="HKC26" s="35"/>
      <c r="HKD26" s="35"/>
      <c r="HKE26" s="35"/>
      <c r="HKF26" s="35"/>
      <c r="HKG26" s="35"/>
      <c r="HKH26" s="35"/>
      <c r="HKI26" s="35"/>
      <c r="HKJ26" s="35"/>
      <c r="HKK26" s="35"/>
      <c r="HKL26" s="35"/>
      <c r="HKM26" s="35"/>
      <c r="HKN26" s="35"/>
      <c r="HKO26" s="35"/>
      <c r="HKP26" s="35"/>
      <c r="HKQ26" s="35"/>
      <c r="HKR26" s="35"/>
      <c r="HKS26" s="35"/>
      <c r="HKT26" s="35"/>
      <c r="HKU26" s="35"/>
      <c r="HKV26" s="35"/>
      <c r="HKW26" s="35"/>
      <c r="HKX26" s="35"/>
      <c r="HKY26" s="35"/>
      <c r="HKZ26" s="35"/>
      <c r="HLA26" s="35"/>
      <c r="HLB26" s="35"/>
      <c r="HLC26" s="35"/>
      <c r="HLD26" s="35"/>
      <c r="HLE26" s="35"/>
      <c r="HLF26" s="35"/>
      <c r="HLG26" s="35"/>
      <c r="HLH26" s="35"/>
      <c r="HLI26" s="35"/>
      <c r="HLJ26" s="35"/>
      <c r="HLK26" s="35"/>
      <c r="HLL26" s="35"/>
      <c r="HLM26" s="35"/>
      <c r="HLN26" s="35"/>
      <c r="HLO26" s="35"/>
      <c r="HLP26" s="35"/>
      <c r="HLQ26" s="35"/>
      <c r="HLR26" s="35"/>
      <c r="HLS26" s="35"/>
      <c r="HLT26" s="35"/>
      <c r="HLU26" s="35"/>
      <c r="HLV26" s="35"/>
      <c r="HLW26" s="35"/>
      <c r="HLX26" s="35"/>
      <c r="HLY26" s="35"/>
      <c r="HLZ26" s="35"/>
      <c r="HMA26" s="35"/>
      <c r="HMB26" s="35"/>
      <c r="HMC26" s="35"/>
      <c r="HMD26" s="35"/>
      <c r="HME26" s="35"/>
      <c r="HMF26" s="35"/>
      <c r="HMG26" s="35"/>
      <c r="HMH26" s="35"/>
      <c r="HMI26" s="35"/>
      <c r="HMJ26" s="35"/>
      <c r="HMK26" s="35"/>
      <c r="HML26" s="35"/>
      <c r="HMM26" s="35"/>
      <c r="HMN26" s="35"/>
      <c r="HMO26" s="35"/>
      <c r="HMP26" s="35"/>
      <c r="HMQ26" s="35"/>
      <c r="HMR26" s="35"/>
      <c r="HMS26" s="35"/>
      <c r="HMT26" s="35"/>
      <c r="HMU26" s="35"/>
      <c r="HMV26" s="35"/>
      <c r="HMW26" s="35"/>
      <c r="HMX26" s="35"/>
      <c r="HMY26" s="35"/>
      <c r="HMZ26" s="35"/>
      <c r="HNA26" s="35"/>
      <c r="HNB26" s="35"/>
      <c r="HNC26" s="35"/>
      <c r="HND26" s="35"/>
      <c r="HNE26" s="35"/>
      <c r="HNF26" s="35"/>
      <c r="HNG26" s="35"/>
      <c r="HNH26" s="35"/>
      <c r="HNI26" s="35"/>
      <c r="HNJ26" s="35"/>
      <c r="HNK26" s="35"/>
      <c r="HNL26" s="35"/>
      <c r="HNM26" s="35"/>
      <c r="HNN26" s="35"/>
      <c r="HNO26" s="35"/>
      <c r="HNP26" s="35"/>
      <c r="HNQ26" s="35"/>
      <c r="HNR26" s="35"/>
      <c r="HNS26" s="35"/>
      <c r="HNT26" s="35"/>
      <c r="HNU26" s="35"/>
      <c r="HNV26" s="35"/>
      <c r="HNW26" s="35"/>
      <c r="HNX26" s="35"/>
      <c r="HNY26" s="35"/>
      <c r="HNZ26" s="35"/>
      <c r="HOA26" s="35"/>
      <c r="HOB26" s="35"/>
      <c r="HOC26" s="35"/>
      <c r="HOD26" s="35"/>
      <c r="HOE26" s="35"/>
      <c r="HOF26" s="35"/>
      <c r="HOG26" s="35"/>
      <c r="HOH26" s="35"/>
      <c r="HOI26" s="35"/>
      <c r="HOJ26" s="35"/>
      <c r="HOK26" s="35"/>
      <c r="HOL26" s="35"/>
      <c r="HOM26" s="35"/>
      <c r="HON26" s="35"/>
      <c r="HOO26" s="35"/>
      <c r="HOP26" s="35"/>
      <c r="HOQ26" s="35"/>
      <c r="HOR26" s="35"/>
      <c r="HOS26" s="35"/>
      <c r="HOT26" s="35"/>
      <c r="HOU26" s="35"/>
      <c r="HOV26" s="35"/>
      <c r="HOW26" s="35"/>
      <c r="HOX26" s="35"/>
      <c r="HOY26" s="35"/>
      <c r="HOZ26" s="35"/>
      <c r="HPA26" s="35"/>
      <c r="HPB26" s="35"/>
      <c r="HPC26" s="35"/>
      <c r="HPD26" s="35"/>
      <c r="HPE26" s="35"/>
      <c r="HPF26" s="35"/>
      <c r="HPG26" s="35"/>
      <c r="HPH26" s="35"/>
      <c r="HPI26" s="35"/>
      <c r="HPJ26" s="35"/>
      <c r="HPK26" s="35"/>
      <c r="HPL26" s="35"/>
      <c r="HPM26" s="35"/>
      <c r="HPN26" s="35"/>
      <c r="HPO26" s="35"/>
      <c r="HPP26" s="35"/>
      <c r="HPQ26" s="35"/>
      <c r="HPR26" s="35"/>
      <c r="HPS26" s="35"/>
      <c r="HPT26" s="35"/>
      <c r="HPU26" s="35"/>
      <c r="HPV26" s="35"/>
      <c r="HPW26" s="35"/>
      <c r="HPX26" s="35"/>
      <c r="HPY26" s="35"/>
      <c r="HPZ26" s="35"/>
      <c r="HQA26" s="35"/>
      <c r="HQB26" s="35"/>
      <c r="HQC26" s="35"/>
      <c r="HQD26" s="35"/>
      <c r="HQE26" s="35"/>
      <c r="HQF26" s="35"/>
      <c r="HQG26" s="35"/>
      <c r="HQH26" s="35"/>
      <c r="HQI26" s="35"/>
      <c r="HQJ26" s="35"/>
      <c r="HQK26" s="35"/>
      <c r="HQL26" s="35"/>
      <c r="HQM26" s="35"/>
      <c r="HQN26" s="35"/>
      <c r="HQO26" s="35"/>
      <c r="HQP26" s="35"/>
      <c r="HQQ26" s="35"/>
      <c r="HQR26" s="35"/>
      <c r="HQS26" s="35"/>
      <c r="HQT26" s="35"/>
      <c r="HQU26" s="35"/>
      <c r="HQV26" s="35"/>
      <c r="HQW26" s="35"/>
      <c r="HQX26" s="35"/>
      <c r="HQY26" s="35"/>
      <c r="HQZ26" s="35"/>
      <c r="HRA26" s="35"/>
      <c r="HRB26" s="35"/>
      <c r="HRC26" s="35"/>
      <c r="HRD26" s="35"/>
      <c r="HRE26" s="35"/>
      <c r="HRF26" s="35"/>
      <c r="HRG26" s="35"/>
      <c r="HRH26" s="35"/>
      <c r="HRI26" s="35"/>
      <c r="HRJ26" s="35"/>
      <c r="HRK26" s="35"/>
      <c r="HRL26" s="35"/>
      <c r="HRM26" s="35"/>
      <c r="HRN26" s="35"/>
      <c r="HRO26" s="35"/>
      <c r="HRP26" s="35"/>
      <c r="HRQ26" s="35"/>
      <c r="HRR26" s="35"/>
      <c r="HRS26" s="35"/>
      <c r="HRT26" s="35"/>
      <c r="HRU26" s="35"/>
      <c r="HRV26" s="35"/>
      <c r="HRW26" s="35"/>
      <c r="HRX26" s="35"/>
      <c r="HRY26" s="35"/>
      <c r="HRZ26" s="35"/>
      <c r="HSA26" s="35"/>
      <c r="HSB26" s="35"/>
      <c r="HSC26" s="35"/>
      <c r="HSD26" s="35"/>
      <c r="HSE26" s="35"/>
      <c r="HSF26" s="35"/>
      <c r="HSG26" s="35"/>
      <c r="HSH26" s="35"/>
      <c r="HSI26" s="35"/>
      <c r="HSJ26" s="35"/>
      <c r="HSK26" s="35"/>
      <c r="HSL26" s="35"/>
      <c r="HSM26" s="35"/>
      <c r="HSN26" s="35"/>
      <c r="HSO26" s="35"/>
      <c r="HSP26" s="35"/>
      <c r="HSQ26" s="35"/>
      <c r="HSR26" s="35"/>
      <c r="HSS26" s="35"/>
      <c r="HST26" s="35"/>
      <c r="HSU26" s="35"/>
      <c r="HSV26" s="35"/>
      <c r="HSW26" s="35"/>
      <c r="HSX26" s="35"/>
      <c r="HSY26" s="35"/>
      <c r="HSZ26" s="35"/>
      <c r="HTA26" s="35"/>
      <c r="HTB26" s="35"/>
      <c r="HTC26" s="35"/>
      <c r="HTD26" s="35"/>
      <c r="HTE26" s="35"/>
      <c r="HTF26" s="35"/>
      <c r="HTG26" s="35"/>
      <c r="HTH26" s="35"/>
      <c r="HTI26" s="35"/>
      <c r="HTJ26" s="35"/>
      <c r="HTK26" s="35"/>
      <c r="HTL26" s="35"/>
      <c r="HTM26" s="35"/>
      <c r="HTN26" s="35"/>
      <c r="HTO26" s="35"/>
      <c r="HTP26" s="35"/>
      <c r="HTQ26" s="35"/>
      <c r="HTR26" s="35"/>
      <c r="HTS26" s="35"/>
      <c r="HTT26" s="35"/>
      <c r="HTU26" s="35"/>
      <c r="HTV26" s="35"/>
      <c r="HTW26" s="35"/>
      <c r="HTX26" s="35"/>
      <c r="HTY26" s="35"/>
      <c r="HTZ26" s="35"/>
      <c r="HUA26" s="35"/>
      <c r="HUB26" s="35"/>
      <c r="HUC26" s="35"/>
      <c r="HUD26" s="35"/>
      <c r="HUE26" s="35"/>
      <c r="HUF26" s="35"/>
      <c r="HUG26" s="35"/>
      <c r="HUH26" s="35"/>
      <c r="HUI26" s="35"/>
      <c r="HUJ26" s="35"/>
      <c r="HUK26" s="35"/>
      <c r="HUL26" s="35"/>
      <c r="HUM26" s="35"/>
      <c r="HUN26" s="35"/>
      <c r="HUO26" s="35"/>
      <c r="HUP26" s="35"/>
      <c r="HUQ26" s="35"/>
      <c r="HUR26" s="35"/>
      <c r="HUS26" s="35"/>
      <c r="HUT26" s="35"/>
      <c r="HUU26" s="35"/>
      <c r="HUV26" s="35"/>
      <c r="HUW26" s="35"/>
      <c r="HUX26" s="35"/>
      <c r="HUY26" s="35"/>
      <c r="HUZ26" s="35"/>
      <c r="HVA26" s="35"/>
      <c r="HVB26" s="35"/>
      <c r="HVC26" s="35"/>
      <c r="HVD26" s="35"/>
      <c r="HVE26" s="35"/>
      <c r="HVF26" s="35"/>
      <c r="HVG26" s="35"/>
      <c r="HVH26" s="35"/>
      <c r="HVI26" s="35"/>
      <c r="HVJ26" s="35"/>
      <c r="HVK26" s="35"/>
      <c r="HVL26" s="35"/>
      <c r="HVM26" s="35"/>
      <c r="HVN26" s="35"/>
      <c r="HVO26" s="35"/>
      <c r="HVP26" s="35"/>
      <c r="HVQ26" s="35"/>
      <c r="HVR26" s="35"/>
      <c r="HVS26" s="35"/>
      <c r="HVT26" s="35"/>
      <c r="HVU26" s="35"/>
      <c r="HVV26" s="35"/>
      <c r="HVW26" s="35"/>
      <c r="HVX26" s="35"/>
      <c r="HVY26" s="35"/>
      <c r="HVZ26" s="35"/>
      <c r="HWA26" s="35"/>
      <c r="HWB26" s="35"/>
      <c r="HWC26" s="35"/>
      <c r="HWD26" s="35"/>
      <c r="HWE26" s="35"/>
      <c r="HWF26" s="35"/>
      <c r="HWG26" s="35"/>
      <c r="HWH26" s="35"/>
      <c r="HWI26" s="35"/>
      <c r="HWJ26" s="35"/>
      <c r="HWK26" s="35"/>
      <c r="HWL26" s="35"/>
      <c r="HWM26" s="35"/>
      <c r="HWN26" s="35"/>
      <c r="HWO26" s="35"/>
      <c r="HWP26" s="35"/>
      <c r="HWQ26" s="35"/>
      <c r="HWR26" s="35"/>
      <c r="HWS26" s="35"/>
      <c r="HWT26" s="35"/>
      <c r="HWU26" s="35"/>
      <c r="HWV26" s="35"/>
      <c r="HWW26" s="35"/>
      <c r="HWX26" s="35"/>
      <c r="HWY26" s="35"/>
      <c r="HWZ26" s="35"/>
      <c r="HXA26" s="35"/>
      <c r="HXB26" s="35"/>
      <c r="HXC26" s="35"/>
      <c r="HXD26" s="35"/>
      <c r="HXE26" s="35"/>
      <c r="HXF26" s="35"/>
      <c r="HXG26" s="35"/>
      <c r="HXH26" s="35"/>
      <c r="HXI26" s="35"/>
      <c r="HXJ26" s="35"/>
      <c r="HXK26" s="35"/>
      <c r="HXL26" s="35"/>
      <c r="HXM26" s="35"/>
      <c r="HXN26" s="35"/>
      <c r="HXO26" s="35"/>
      <c r="HXP26" s="35"/>
      <c r="HXQ26" s="35"/>
      <c r="HXR26" s="35"/>
      <c r="HXS26" s="35"/>
      <c r="HXT26" s="35"/>
      <c r="HXU26" s="35"/>
      <c r="HXV26" s="35"/>
      <c r="HXW26" s="35"/>
      <c r="HXX26" s="35"/>
      <c r="HXY26" s="35"/>
      <c r="HXZ26" s="35"/>
      <c r="HYA26" s="35"/>
      <c r="HYB26" s="35"/>
      <c r="HYC26" s="35"/>
      <c r="HYD26" s="35"/>
      <c r="HYE26" s="35"/>
      <c r="HYF26" s="35"/>
      <c r="HYG26" s="35"/>
      <c r="HYH26" s="35"/>
      <c r="HYI26" s="35"/>
      <c r="HYJ26" s="35"/>
      <c r="HYK26" s="35"/>
      <c r="HYL26" s="35"/>
      <c r="HYM26" s="35"/>
      <c r="HYN26" s="35"/>
      <c r="HYO26" s="35"/>
      <c r="HYP26" s="35"/>
      <c r="HYQ26" s="35"/>
      <c r="HYR26" s="35"/>
      <c r="HYS26" s="35"/>
      <c r="HYT26" s="35"/>
      <c r="HYU26" s="35"/>
      <c r="HYV26" s="35"/>
      <c r="HYW26" s="35"/>
      <c r="HYX26" s="35"/>
      <c r="HYY26" s="35"/>
      <c r="HYZ26" s="35"/>
      <c r="HZA26" s="35"/>
      <c r="HZB26" s="35"/>
      <c r="HZC26" s="35"/>
      <c r="HZD26" s="35"/>
      <c r="HZE26" s="35"/>
      <c r="HZF26" s="35"/>
      <c r="HZG26" s="35"/>
      <c r="HZH26" s="35"/>
      <c r="HZI26" s="35"/>
      <c r="HZJ26" s="35"/>
      <c r="HZK26" s="35"/>
      <c r="HZL26" s="35"/>
      <c r="HZM26" s="35"/>
      <c r="HZN26" s="35"/>
      <c r="HZO26" s="35"/>
      <c r="HZP26" s="35"/>
      <c r="HZQ26" s="35"/>
      <c r="HZR26" s="35"/>
      <c r="HZS26" s="35"/>
      <c r="HZT26" s="35"/>
      <c r="HZU26" s="35"/>
      <c r="HZV26" s="35"/>
      <c r="HZW26" s="35"/>
      <c r="HZX26" s="35"/>
      <c r="HZY26" s="35"/>
      <c r="HZZ26" s="35"/>
      <c r="IAA26" s="35"/>
      <c r="IAB26" s="35"/>
      <c r="IAC26" s="35"/>
      <c r="IAD26" s="35"/>
      <c r="IAE26" s="35"/>
      <c r="IAF26" s="35"/>
      <c r="IAG26" s="35"/>
      <c r="IAH26" s="35"/>
      <c r="IAI26" s="35"/>
      <c r="IAJ26" s="35"/>
      <c r="IAK26" s="35"/>
      <c r="IAL26" s="35"/>
      <c r="IAM26" s="35"/>
      <c r="IAN26" s="35"/>
      <c r="IAO26" s="35"/>
      <c r="IAP26" s="35"/>
      <c r="IAQ26" s="35"/>
      <c r="IAR26" s="35"/>
      <c r="IAS26" s="35"/>
      <c r="IAT26" s="35"/>
      <c r="IAU26" s="35"/>
      <c r="IAV26" s="35"/>
      <c r="IAW26" s="35"/>
      <c r="IAX26" s="35"/>
      <c r="IAY26" s="35"/>
      <c r="IAZ26" s="35"/>
      <c r="IBA26" s="35"/>
      <c r="IBB26" s="35"/>
      <c r="IBC26" s="35"/>
      <c r="IBD26" s="35"/>
      <c r="IBE26" s="35"/>
      <c r="IBF26" s="35"/>
      <c r="IBG26" s="35"/>
      <c r="IBH26" s="35"/>
      <c r="IBI26" s="35"/>
      <c r="IBJ26" s="35"/>
      <c r="IBK26" s="35"/>
      <c r="IBL26" s="35"/>
      <c r="IBM26" s="35"/>
      <c r="IBN26" s="35"/>
      <c r="IBO26" s="35"/>
      <c r="IBP26" s="35"/>
      <c r="IBQ26" s="35"/>
      <c r="IBR26" s="35"/>
      <c r="IBS26" s="35"/>
      <c r="IBT26" s="35"/>
      <c r="IBU26" s="35"/>
      <c r="IBV26" s="35"/>
      <c r="IBW26" s="35"/>
      <c r="IBX26" s="35"/>
      <c r="IBY26" s="35"/>
      <c r="IBZ26" s="35"/>
      <c r="ICA26" s="35"/>
      <c r="ICB26" s="35"/>
      <c r="ICC26" s="35"/>
      <c r="ICD26" s="35"/>
      <c r="ICE26" s="35"/>
      <c r="ICF26" s="35"/>
      <c r="ICG26" s="35"/>
      <c r="ICH26" s="35"/>
      <c r="ICI26" s="35"/>
      <c r="ICJ26" s="35"/>
      <c r="ICK26" s="35"/>
      <c r="ICL26" s="35"/>
      <c r="ICM26" s="35"/>
      <c r="ICN26" s="35"/>
      <c r="ICO26" s="35"/>
      <c r="ICP26" s="35"/>
      <c r="ICQ26" s="35"/>
      <c r="ICR26" s="35"/>
      <c r="ICS26" s="35"/>
      <c r="ICT26" s="35"/>
      <c r="ICU26" s="35"/>
      <c r="ICV26" s="35"/>
      <c r="ICW26" s="35"/>
      <c r="ICX26" s="35"/>
      <c r="ICY26" s="35"/>
      <c r="ICZ26" s="35"/>
      <c r="IDA26" s="35"/>
      <c r="IDB26" s="35"/>
      <c r="IDC26" s="35"/>
      <c r="IDD26" s="35"/>
      <c r="IDE26" s="35"/>
      <c r="IDF26" s="35"/>
      <c r="IDG26" s="35"/>
      <c r="IDH26" s="35"/>
      <c r="IDI26" s="35"/>
      <c r="IDJ26" s="35"/>
      <c r="IDK26" s="35"/>
      <c r="IDL26" s="35"/>
      <c r="IDM26" s="35"/>
      <c r="IDN26" s="35"/>
      <c r="IDO26" s="35"/>
      <c r="IDP26" s="35"/>
      <c r="IDQ26" s="35"/>
      <c r="IDR26" s="35"/>
      <c r="IDS26" s="35"/>
      <c r="IDT26" s="35"/>
      <c r="IDU26" s="35"/>
      <c r="IDV26" s="35"/>
      <c r="IDW26" s="35"/>
      <c r="IDX26" s="35"/>
      <c r="IDY26" s="35"/>
      <c r="IDZ26" s="35"/>
      <c r="IEA26" s="35"/>
      <c r="IEB26" s="35"/>
      <c r="IEC26" s="35"/>
      <c r="IED26" s="35"/>
      <c r="IEE26" s="35"/>
      <c r="IEF26" s="35"/>
      <c r="IEG26" s="35"/>
      <c r="IEH26" s="35"/>
      <c r="IEI26" s="35"/>
      <c r="IEJ26" s="35"/>
      <c r="IEK26" s="35"/>
      <c r="IEL26" s="35"/>
      <c r="IEM26" s="35"/>
      <c r="IEN26" s="35"/>
      <c r="IEO26" s="35"/>
      <c r="IEP26" s="35"/>
      <c r="IEQ26" s="35"/>
      <c r="IER26" s="35"/>
      <c r="IES26" s="35"/>
      <c r="IET26" s="35"/>
      <c r="IEU26" s="35"/>
      <c r="IEV26" s="35"/>
      <c r="IEW26" s="35"/>
      <c r="IEX26" s="35"/>
      <c r="IEY26" s="35"/>
      <c r="IEZ26" s="35"/>
      <c r="IFA26" s="35"/>
      <c r="IFB26" s="35"/>
      <c r="IFC26" s="35"/>
      <c r="IFD26" s="35"/>
      <c r="IFE26" s="35"/>
      <c r="IFF26" s="35"/>
      <c r="IFG26" s="35"/>
      <c r="IFH26" s="35"/>
      <c r="IFI26" s="35"/>
      <c r="IFJ26" s="35"/>
      <c r="IFK26" s="35"/>
      <c r="IFL26" s="35"/>
      <c r="IFM26" s="35"/>
      <c r="IFN26" s="35"/>
      <c r="IFO26" s="35"/>
      <c r="IFP26" s="35"/>
      <c r="IFQ26" s="35"/>
      <c r="IFR26" s="35"/>
      <c r="IFS26" s="35"/>
      <c r="IFT26" s="35"/>
      <c r="IFU26" s="35"/>
      <c r="IFV26" s="35"/>
      <c r="IFW26" s="35"/>
      <c r="IFX26" s="35"/>
      <c r="IFY26" s="35"/>
      <c r="IFZ26" s="35"/>
      <c r="IGA26" s="35"/>
      <c r="IGB26" s="35"/>
      <c r="IGC26" s="35"/>
      <c r="IGD26" s="35"/>
      <c r="IGE26" s="35"/>
      <c r="IGF26" s="35"/>
      <c r="IGG26" s="35"/>
      <c r="IGH26" s="35"/>
      <c r="IGI26" s="35"/>
      <c r="IGJ26" s="35"/>
      <c r="IGK26" s="35"/>
      <c r="IGL26" s="35"/>
      <c r="IGM26" s="35"/>
      <c r="IGN26" s="35"/>
      <c r="IGO26" s="35"/>
      <c r="IGP26" s="35"/>
      <c r="IGQ26" s="35"/>
      <c r="IGR26" s="35"/>
      <c r="IGS26" s="35"/>
      <c r="IGT26" s="35"/>
      <c r="IGU26" s="35"/>
      <c r="IGV26" s="35"/>
      <c r="IGW26" s="35"/>
      <c r="IGX26" s="35"/>
      <c r="IGY26" s="35"/>
      <c r="IGZ26" s="35"/>
      <c r="IHA26" s="35"/>
      <c r="IHB26" s="35"/>
      <c r="IHC26" s="35"/>
      <c r="IHD26" s="35"/>
      <c r="IHE26" s="35"/>
      <c r="IHF26" s="35"/>
      <c r="IHG26" s="35"/>
      <c r="IHH26" s="35"/>
      <c r="IHI26" s="35"/>
      <c r="IHJ26" s="35"/>
      <c r="IHK26" s="35"/>
      <c r="IHL26" s="35"/>
      <c r="IHM26" s="35"/>
      <c r="IHN26" s="35"/>
      <c r="IHO26" s="35"/>
      <c r="IHP26" s="35"/>
      <c r="IHQ26" s="35"/>
      <c r="IHR26" s="35"/>
      <c r="IHS26" s="35"/>
      <c r="IHT26" s="35"/>
      <c r="IHU26" s="35"/>
      <c r="IHV26" s="35"/>
      <c r="IHW26" s="35"/>
      <c r="IHX26" s="35"/>
      <c r="IHY26" s="35"/>
      <c r="IHZ26" s="35"/>
      <c r="IIA26" s="35"/>
      <c r="IIB26" s="35"/>
      <c r="IIC26" s="35"/>
      <c r="IID26" s="35"/>
      <c r="IIE26" s="35"/>
      <c r="IIF26" s="35"/>
      <c r="IIG26" s="35"/>
      <c r="IIH26" s="35"/>
      <c r="III26" s="35"/>
      <c r="IIJ26" s="35"/>
      <c r="IIK26" s="35"/>
      <c r="IIL26" s="35"/>
      <c r="IIM26" s="35"/>
      <c r="IIN26" s="35"/>
      <c r="IIO26" s="35"/>
      <c r="IIP26" s="35"/>
      <c r="IIQ26" s="35"/>
      <c r="IIR26" s="35"/>
      <c r="IIS26" s="35"/>
      <c r="IIT26" s="35"/>
      <c r="IIU26" s="35"/>
      <c r="IIV26" s="35"/>
      <c r="IIW26" s="35"/>
      <c r="IIX26" s="35"/>
      <c r="IIY26" s="35"/>
      <c r="IIZ26" s="35"/>
      <c r="IJA26" s="35"/>
      <c r="IJB26" s="35"/>
      <c r="IJC26" s="35"/>
      <c r="IJD26" s="35"/>
      <c r="IJE26" s="35"/>
      <c r="IJF26" s="35"/>
      <c r="IJG26" s="35"/>
      <c r="IJH26" s="35"/>
      <c r="IJI26" s="35"/>
      <c r="IJJ26" s="35"/>
      <c r="IJK26" s="35"/>
      <c r="IJL26" s="35"/>
      <c r="IJM26" s="35"/>
      <c r="IJN26" s="35"/>
      <c r="IJO26" s="35"/>
      <c r="IJP26" s="35"/>
      <c r="IJQ26" s="35"/>
      <c r="IJR26" s="35"/>
      <c r="IJS26" s="35"/>
      <c r="IJT26" s="35"/>
      <c r="IJU26" s="35"/>
      <c r="IJV26" s="35"/>
      <c r="IJW26" s="35"/>
      <c r="IJX26" s="35"/>
      <c r="IJY26" s="35"/>
      <c r="IJZ26" s="35"/>
      <c r="IKA26" s="35"/>
      <c r="IKB26" s="35"/>
      <c r="IKC26" s="35"/>
      <c r="IKD26" s="35"/>
      <c r="IKE26" s="35"/>
      <c r="IKF26" s="35"/>
      <c r="IKG26" s="35"/>
      <c r="IKH26" s="35"/>
      <c r="IKI26" s="35"/>
      <c r="IKJ26" s="35"/>
      <c r="IKK26" s="35"/>
      <c r="IKL26" s="35"/>
      <c r="IKM26" s="35"/>
      <c r="IKN26" s="35"/>
      <c r="IKO26" s="35"/>
      <c r="IKP26" s="35"/>
      <c r="IKQ26" s="35"/>
      <c r="IKR26" s="35"/>
      <c r="IKS26" s="35"/>
      <c r="IKT26" s="35"/>
      <c r="IKU26" s="35"/>
      <c r="IKV26" s="35"/>
      <c r="IKW26" s="35"/>
      <c r="IKX26" s="35"/>
      <c r="IKY26" s="35"/>
      <c r="IKZ26" s="35"/>
      <c r="ILA26" s="35"/>
      <c r="ILB26" s="35"/>
      <c r="ILC26" s="35"/>
      <c r="ILD26" s="35"/>
      <c r="ILE26" s="35"/>
      <c r="ILF26" s="35"/>
      <c r="ILG26" s="35"/>
      <c r="ILH26" s="35"/>
      <c r="ILI26" s="35"/>
      <c r="ILJ26" s="35"/>
      <c r="ILK26" s="35"/>
      <c r="ILL26" s="35"/>
      <c r="ILM26" s="35"/>
      <c r="ILN26" s="35"/>
      <c r="ILO26" s="35"/>
      <c r="ILP26" s="35"/>
      <c r="ILQ26" s="35"/>
      <c r="ILR26" s="35"/>
      <c r="ILS26" s="35"/>
      <c r="ILT26" s="35"/>
      <c r="ILU26" s="35"/>
      <c r="ILV26" s="35"/>
      <c r="ILW26" s="35"/>
      <c r="ILX26" s="35"/>
      <c r="ILY26" s="35"/>
      <c r="ILZ26" s="35"/>
      <c r="IMA26" s="35"/>
      <c r="IMB26" s="35"/>
      <c r="IMC26" s="35"/>
      <c r="IMD26" s="35"/>
      <c r="IME26" s="35"/>
      <c r="IMF26" s="35"/>
      <c r="IMG26" s="35"/>
      <c r="IMH26" s="35"/>
      <c r="IMI26" s="35"/>
      <c r="IMJ26" s="35"/>
      <c r="IMK26" s="35"/>
      <c r="IML26" s="35"/>
      <c r="IMM26" s="35"/>
      <c r="IMN26" s="35"/>
      <c r="IMO26" s="35"/>
      <c r="IMP26" s="35"/>
      <c r="IMQ26" s="35"/>
      <c r="IMR26" s="35"/>
      <c r="IMS26" s="35"/>
      <c r="IMT26" s="35"/>
      <c r="IMU26" s="35"/>
      <c r="IMV26" s="35"/>
      <c r="IMW26" s="35"/>
      <c r="IMX26" s="35"/>
      <c r="IMY26" s="35"/>
      <c r="IMZ26" s="35"/>
      <c r="INA26" s="35"/>
      <c r="INB26" s="35"/>
      <c r="INC26" s="35"/>
      <c r="IND26" s="35"/>
      <c r="INE26" s="35"/>
      <c r="INF26" s="35"/>
      <c r="ING26" s="35"/>
      <c r="INH26" s="35"/>
      <c r="INI26" s="35"/>
      <c r="INJ26" s="35"/>
      <c r="INK26" s="35"/>
      <c r="INL26" s="35"/>
      <c r="INM26" s="35"/>
      <c r="INN26" s="35"/>
      <c r="INO26" s="35"/>
      <c r="INP26" s="35"/>
      <c r="INQ26" s="35"/>
      <c r="INR26" s="35"/>
      <c r="INS26" s="35"/>
      <c r="INT26" s="35"/>
      <c r="INU26" s="35"/>
      <c r="INV26" s="35"/>
      <c r="INW26" s="35"/>
      <c r="INX26" s="35"/>
      <c r="INY26" s="35"/>
      <c r="INZ26" s="35"/>
      <c r="IOA26" s="35"/>
      <c r="IOB26" s="35"/>
      <c r="IOC26" s="35"/>
      <c r="IOD26" s="35"/>
      <c r="IOE26" s="35"/>
      <c r="IOF26" s="35"/>
      <c r="IOG26" s="35"/>
      <c r="IOH26" s="35"/>
      <c r="IOI26" s="35"/>
      <c r="IOJ26" s="35"/>
      <c r="IOK26" s="35"/>
      <c r="IOL26" s="35"/>
      <c r="IOM26" s="35"/>
      <c r="ION26" s="35"/>
      <c r="IOO26" s="35"/>
      <c r="IOP26" s="35"/>
      <c r="IOQ26" s="35"/>
      <c r="IOR26" s="35"/>
      <c r="IOS26" s="35"/>
      <c r="IOT26" s="35"/>
      <c r="IOU26" s="35"/>
      <c r="IOV26" s="35"/>
      <c r="IOW26" s="35"/>
      <c r="IOX26" s="35"/>
      <c r="IOY26" s="35"/>
      <c r="IOZ26" s="35"/>
      <c r="IPA26" s="35"/>
      <c r="IPB26" s="35"/>
      <c r="IPC26" s="35"/>
      <c r="IPD26" s="35"/>
      <c r="IPE26" s="35"/>
      <c r="IPF26" s="35"/>
      <c r="IPG26" s="35"/>
      <c r="IPH26" s="35"/>
      <c r="IPI26" s="35"/>
      <c r="IPJ26" s="35"/>
      <c r="IPK26" s="35"/>
      <c r="IPL26" s="35"/>
      <c r="IPM26" s="35"/>
      <c r="IPN26" s="35"/>
      <c r="IPO26" s="35"/>
      <c r="IPP26" s="35"/>
      <c r="IPQ26" s="35"/>
      <c r="IPR26" s="35"/>
      <c r="IPS26" s="35"/>
      <c r="IPT26" s="35"/>
      <c r="IPU26" s="35"/>
      <c r="IPV26" s="35"/>
      <c r="IPW26" s="35"/>
      <c r="IPX26" s="35"/>
      <c r="IPY26" s="35"/>
      <c r="IPZ26" s="35"/>
      <c r="IQA26" s="35"/>
      <c r="IQB26" s="35"/>
      <c r="IQC26" s="35"/>
      <c r="IQD26" s="35"/>
      <c r="IQE26" s="35"/>
      <c r="IQF26" s="35"/>
      <c r="IQG26" s="35"/>
      <c r="IQH26" s="35"/>
      <c r="IQI26" s="35"/>
      <c r="IQJ26" s="35"/>
      <c r="IQK26" s="35"/>
      <c r="IQL26" s="35"/>
      <c r="IQM26" s="35"/>
      <c r="IQN26" s="35"/>
      <c r="IQO26" s="35"/>
      <c r="IQP26" s="35"/>
      <c r="IQQ26" s="35"/>
      <c r="IQR26" s="35"/>
      <c r="IQS26" s="35"/>
      <c r="IQT26" s="35"/>
      <c r="IQU26" s="35"/>
      <c r="IQV26" s="35"/>
      <c r="IQW26" s="35"/>
      <c r="IQX26" s="35"/>
      <c r="IQY26" s="35"/>
      <c r="IQZ26" s="35"/>
      <c r="IRA26" s="35"/>
      <c r="IRB26" s="35"/>
      <c r="IRC26" s="35"/>
      <c r="IRD26" s="35"/>
      <c r="IRE26" s="35"/>
      <c r="IRF26" s="35"/>
      <c r="IRG26" s="35"/>
      <c r="IRH26" s="35"/>
      <c r="IRI26" s="35"/>
      <c r="IRJ26" s="35"/>
      <c r="IRK26" s="35"/>
      <c r="IRL26" s="35"/>
      <c r="IRM26" s="35"/>
      <c r="IRN26" s="35"/>
      <c r="IRO26" s="35"/>
      <c r="IRP26" s="35"/>
      <c r="IRQ26" s="35"/>
      <c r="IRR26" s="35"/>
      <c r="IRS26" s="35"/>
      <c r="IRT26" s="35"/>
      <c r="IRU26" s="35"/>
      <c r="IRV26" s="35"/>
      <c r="IRW26" s="35"/>
      <c r="IRX26" s="35"/>
      <c r="IRY26" s="35"/>
      <c r="IRZ26" s="35"/>
      <c r="ISA26" s="35"/>
      <c r="ISB26" s="35"/>
      <c r="ISC26" s="35"/>
      <c r="ISD26" s="35"/>
      <c r="ISE26" s="35"/>
      <c r="ISF26" s="35"/>
      <c r="ISG26" s="35"/>
      <c r="ISH26" s="35"/>
      <c r="ISI26" s="35"/>
      <c r="ISJ26" s="35"/>
      <c r="ISK26" s="35"/>
      <c r="ISL26" s="35"/>
      <c r="ISM26" s="35"/>
      <c r="ISN26" s="35"/>
      <c r="ISO26" s="35"/>
      <c r="ISP26" s="35"/>
      <c r="ISQ26" s="35"/>
      <c r="ISR26" s="35"/>
      <c r="ISS26" s="35"/>
      <c r="IST26" s="35"/>
      <c r="ISU26" s="35"/>
      <c r="ISV26" s="35"/>
      <c r="ISW26" s="35"/>
      <c r="ISX26" s="35"/>
      <c r="ISY26" s="35"/>
      <c r="ISZ26" s="35"/>
      <c r="ITA26" s="35"/>
      <c r="ITB26" s="35"/>
      <c r="ITC26" s="35"/>
      <c r="ITD26" s="35"/>
      <c r="ITE26" s="35"/>
      <c r="ITF26" s="35"/>
      <c r="ITG26" s="35"/>
      <c r="ITH26" s="35"/>
      <c r="ITI26" s="35"/>
      <c r="ITJ26" s="35"/>
      <c r="ITK26" s="35"/>
      <c r="ITL26" s="35"/>
      <c r="ITM26" s="35"/>
      <c r="ITN26" s="35"/>
      <c r="ITO26" s="35"/>
      <c r="ITP26" s="35"/>
      <c r="ITQ26" s="35"/>
      <c r="ITR26" s="35"/>
      <c r="ITS26" s="35"/>
      <c r="ITT26" s="35"/>
      <c r="ITU26" s="35"/>
      <c r="ITV26" s="35"/>
      <c r="ITW26" s="35"/>
      <c r="ITX26" s="35"/>
      <c r="ITY26" s="35"/>
      <c r="ITZ26" s="35"/>
      <c r="IUA26" s="35"/>
      <c r="IUB26" s="35"/>
      <c r="IUC26" s="35"/>
      <c r="IUD26" s="35"/>
      <c r="IUE26" s="35"/>
      <c r="IUF26" s="35"/>
      <c r="IUG26" s="35"/>
      <c r="IUH26" s="35"/>
      <c r="IUI26" s="35"/>
      <c r="IUJ26" s="35"/>
      <c r="IUK26" s="35"/>
      <c r="IUL26" s="35"/>
      <c r="IUM26" s="35"/>
      <c r="IUN26" s="35"/>
      <c r="IUO26" s="35"/>
      <c r="IUP26" s="35"/>
      <c r="IUQ26" s="35"/>
      <c r="IUR26" s="35"/>
      <c r="IUS26" s="35"/>
      <c r="IUT26" s="35"/>
      <c r="IUU26" s="35"/>
      <c r="IUV26" s="35"/>
      <c r="IUW26" s="35"/>
      <c r="IUX26" s="35"/>
      <c r="IUY26" s="35"/>
      <c r="IUZ26" s="35"/>
      <c r="IVA26" s="35"/>
      <c r="IVB26" s="35"/>
      <c r="IVC26" s="35"/>
      <c r="IVD26" s="35"/>
      <c r="IVE26" s="35"/>
      <c r="IVF26" s="35"/>
      <c r="IVG26" s="35"/>
      <c r="IVH26" s="35"/>
      <c r="IVI26" s="35"/>
      <c r="IVJ26" s="35"/>
      <c r="IVK26" s="35"/>
      <c r="IVL26" s="35"/>
      <c r="IVM26" s="35"/>
      <c r="IVN26" s="35"/>
      <c r="IVO26" s="35"/>
      <c r="IVP26" s="35"/>
      <c r="IVQ26" s="35"/>
      <c r="IVR26" s="35"/>
      <c r="IVS26" s="35"/>
      <c r="IVT26" s="35"/>
      <c r="IVU26" s="35"/>
      <c r="IVV26" s="35"/>
      <c r="IVW26" s="35"/>
      <c r="IVX26" s="35"/>
      <c r="IVY26" s="35"/>
      <c r="IVZ26" s="35"/>
      <c r="IWA26" s="35"/>
      <c r="IWB26" s="35"/>
      <c r="IWC26" s="35"/>
      <c r="IWD26" s="35"/>
      <c r="IWE26" s="35"/>
      <c r="IWF26" s="35"/>
      <c r="IWG26" s="35"/>
      <c r="IWH26" s="35"/>
      <c r="IWI26" s="35"/>
      <c r="IWJ26" s="35"/>
      <c r="IWK26" s="35"/>
      <c r="IWL26" s="35"/>
      <c r="IWM26" s="35"/>
      <c r="IWN26" s="35"/>
      <c r="IWO26" s="35"/>
      <c r="IWP26" s="35"/>
      <c r="IWQ26" s="35"/>
      <c r="IWR26" s="35"/>
      <c r="IWS26" s="35"/>
      <c r="IWT26" s="35"/>
      <c r="IWU26" s="35"/>
      <c r="IWV26" s="35"/>
      <c r="IWW26" s="35"/>
      <c r="IWX26" s="35"/>
      <c r="IWY26" s="35"/>
      <c r="IWZ26" s="35"/>
      <c r="IXA26" s="35"/>
      <c r="IXB26" s="35"/>
      <c r="IXC26" s="35"/>
      <c r="IXD26" s="35"/>
      <c r="IXE26" s="35"/>
      <c r="IXF26" s="35"/>
      <c r="IXG26" s="35"/>
      <c r="IXH26" s="35"/>
      <c r="IXI26" s="35"/>
      <c r="IXJ26" s="35"/>
      <c r="IXK26" s="35"/>
      <c r="IXL26" s="35"/>
      <c r="IXM26" s="35"/>
      <c r="IXN26" s="35"/>
      <c r="IXO26" s="35"/>
      <c r="IXP26" s="35"/>
      <c r="IXQ26" s="35"/>
      <c r="IXR26" s="35"/>
      <c r="IXS26" s="35"/>
      <c r="IXT26" s="35"/>
      <c r="IXU26" s="35"/>
      <c r="IXV26" s="35"/>
      <c r="IXW26" s="35"/>
      <c r="IXX26" s="35"/>
      <c r="IXY26" s="35"/>
      <c r="IXZ26" s="35"/>
      <c r="IYA26" s="35"/>
      <c r="IYB26" s="35"/>
      <c r="IYC26" s="35"/>
      <c r="IYD26" s="35"/>
      <c r="IYE26" s="35"/>
      <c r="IYF26" s="35"/>
      <c r="IYG26" s="35"/>
      <c r="IYH26" s="35"/>
      <c r="IYI26" s="35"/>
      <c r="IYJ26" s="35"/>
      <c r="IYK26" s="35"/>
      <c r="IYL26" s="35"/>
      <c r="IYM26" s="35"/>
      <c r="IYN26" s="35"/>
      <c r="IYO26" s="35"/>
      <c r="IYP26" s="35"/>
      <c r="IYQ26" s="35"/>
      <c r="IYR26" s="35"/>
      <c r="IYS26" s="35"/>
      <c r="IYT26" s="35"/>
      <c r="IYU26" s="35"/>
      <c r="IYV26" s="35"/>
      <c r="IYW26" s="35"/>
      <c r="IYX26" s="35"/>
      <c r="IYY26" s="35"/>
      <c r="IYZ26" s="35"/>
      <c r="IZA26" s="35"/>
      <c r="IZB26" s="35"/>
      <c r="IZC26" s="35"/>
      <c r="IZD26" s="35"/>
      <c r="IZE26" s="35"/>
      <c r="IZF26" s="35"/>
      <c r="IZG26" s="35"/>
      <c r="IZH26" s="35"/>
      <c r="IZI26" s="35"/>
      <c r="IZJ26" s="35"/>
      <c r="IZK26" s="35"/>
      <c r="IZL26" s="35"/>
      <c r="IZM26" s="35"/>
      <c r="IZN26" s="35"/>
      <c r="IZO26" s="35"/>
      <c r="IZP26" s="35"/>
      <c r="IZQ26" s="35"/>
      <c r="IZR26" s="35"/>
      <c r="IZS26" s="35"/>
      <c r="IZT26" s="35"/>
      <c r="IZU26" s="35"/>
      <c r="IZV26" s="35"/>
      <c r="IZW26" s="35"/>
      <c r="IZX26" s="35"/>
      <c r="IZY26" s="35"/>
      <c r="IZZ26" s="35"/>
      <c r="JAA26" s="35"/>
      <c r="JAB26" s="35"/>
      <c r="JAC26" s="35"/>
      <c r="JAD26" s="35"/>
      <c r="JAE26" s="35"/>
      <c r="JAF26" s="35"/>
      <c r="JAG26" s="35"/>
      <c r="JAH26" s="35"/>
      <c r="JAI26" s="35"/>
      <c r="JAJ26" s="35"/>
      <c r="JAK26" s="35"/>
      <c r="JAL26" s="35"/>
      <c r="JAM26" s="35"/>
      <c r="JAN26" s="35"/>
      <c r="JAO26" s="35"/>
      <c r="JAP26" s="35"/>
      <c r="JAQ26" s="35"/>
      <c r="JAR26" s="35"/>
      <c r="JAS26" s="35"/>
      <c r="JAT26" s="35"/>
      <c r="JAU26" s="35"/>
      <c r="JAV26" s="35"/>
      <c r="JAW26" s="35"/>
      <c r="JAX26" s="35"/>
      <c r="JAY26" s="35"/>
      <c r="JAZ26" s="35"/>
      <c r="JBA26" s="35"/>
      <c r="JBB26" s="35"/>
      <c r="JBC26" s="35"/>
      <c r="JBD26" s="35"/>
      <c r="JBE26" s="35"/>
      <c r="JBF26" s="35"/>
      <c r="JBG26" s="35"/>
      <c r="JBH26" s="35"/>
      <c r="JBI26" s="35"/>
      <c r="JBJ26" s="35"/>
      <c r="JBK26" s="35"/>
      <c r="JBL26" s="35"/>
      <c r="JBM26" s="35"/>
      <c r="JBN26" s="35"/>
      <c r="JBO26" s="35"/>
      <c r="JBP26" s="35"/>
      <c r="JBQ26" s="35"/>
      <c r="JBR26" s="35"/>
      <c r="JBS26" s="35"/>
      <c r="JBT26" s="35"/>
      <c r="JBU26" s="35"/>
      <c r="JBV26" s="35"/>
      <c r="JBW26" s="35"/>
      <c r="JBX26" s="35"/>
      <c r="JBY26" s="35"/>
      <c r="JBZ26" s="35"/>
      <c r="JCA26" s="35"/>
      <c r="JCB26" s="35"/>
      <c r="JCC26" s="35"/>
      <c r="JCD26" s="35"/>
      <c r="JCE26" s="35"/>
      <c r="JCF26" s="35"/>
      <c r="JCG26" s="35"/>
      <c r="JCH26" s="35"/>
      <c r="JCI26" s="35"/>
      <c r="JCJ26" s="35"/>
      <c r="JCK26" s="35"/>
      <c r="JCL26" s="35"/>
      <c r="JCM26" s="35"/>
      <c r="JCN26" s="35"/>
      <c r="JCO26" s="35"/>
      <c r="JCP26" s="35"/>
      <c r="JCQ26" s="35"/>
      <c r="JCR26" s="35"/>
      <c r="JCS26" s="35"/>
      <c r="JCT26" s="35"/>
      <c r="JCU26" s="35"/>
      <c r="JCV26" s="35"/>
      <c r="JCW26" s="35"/>
      <c r="JCX26" s="35"/>
      <c r="JCY26" s="35"/>
      <c r="JCZ26" s="35"/>
      <c r="JDA26" s="35"/>
      <c r="JDB26" s="35"/>
      <c r="JDC26" s="35"/>
      <c r="JDD26" s="35"/>
      <c r="JDE26" s="35"/>
      <c r="JDF26" s="35"/>
      <c r="JDG26" s="35"/>
      <c r="JDH26" s="35"/>
      <c r="JDI26" s="35"/>
      <c r="JDJ26" s="35"/>
      <c r="JDK26" s="35"/>
      <c r="JDL26" s="35"/>
      <c r="JDM26" s="35"/>
      <c r="JDN26" s="35"/>
      <c r="JDO26" s="35"/>
      <c r="JDP26" s="35"/>
      <c r="JDQ26" s="35"/>
      <c r="JDR26" s="35"/>
      <c r="JDS26" s="35"/>
      <c r="JDT26" s="35"/>
      <c r="JDU26" s="35"/>
      <c r="JDV26" s="35"/>
      <c r="JDW26" s="35"/>
      <c r="JDX26" s="35"/>
      <c r="JDY26" s="35"/>
      <c r="JDZ26" s="35"/>
      <c r="JEA26" s="35"/>
      <c r="JEB26" s="35"/>
      <c r="JEC26" s="35"/>
      <c r="JED26" s="35"/>
      <c r="JEE26" s="35"/>
      <c r="JEF26" s="35"/>
      <c r="JEG26" s="35"/>
      <c r="JEH26" s="35"/>
      <c r="JEI26" s="35"/>
      <c r="JEJ26" s="35"/>
      <c r="JEK26" s="35"/>
      <c r="JEL26" s="35"/>
      <c r="JEM26" s="35"/>
      <c r="JEN26" s="35"/>
      <c r="JEO26" s="35"/>
      <c r="JEP26" s="35"/>
      <c r="JEQ26" s="35"/>
      <c r="JER26" s="35"/>
      <c r="JES26" s="35"/>
      <c r="JET26" s="35"/>
      <c r="JEU26" s="35"/>
      <c r="JEV26" s="35"/>
      <c r="JEW26" s="35"/>
      <c r="JEX26" s="35"/>
      <c r="JEY26" s="35"/>
      <c r="JEZ26" s="35"/>
      <c r="JFA26" s="35"/>
      <c r="JFB26" s="35"/>
      <c r="JFC26" s="35"/>
      <c r="JFD26" s="35"/>
      <c r="JFE26" s="35"/>
      <c r="JFF26" s="35"/>
      <c r="JFG26" s="35"/>
      <c r="JFH26" s="35"/>
      <c r="JFI26" s="35"/>
      <c r="JFJ26" s="35"/>
      <c r="JFK26" s="35"/>
      <c r="JFL26" s="35"/>
      <c r="JFM26" s="35"/>
      <c r="JFN26" s="35"/>
      <c r="JFO26" s="35"/>
      <c r="JFP26" s="35"/>
      <c r="JFQ26" s="35"/>
      <c r="JFR26" s="35"/>
      <c r="JFS26" s="35"/>
      <c r="JFT26" s="35"/>
      <c r="JFU26" s="35"/>
      <c r="JFV26" s="35"/>
      <c r="JFW26" s="35"/>
      <c r="JFX26" s="35"/>
      <c r="JFY26" s="35"/>
      <c r="JFZ26" s="35"/>
      <c r="JGA26" s="35"/>
      <c r="JGB26" s="35"/>
      <c r="JGC26" s="35"/>
      <c r="JGD26" s="35"/>
      <c r="JGE26" s="35"/>
      <c r="JGF26" s="35"/>
      <c r="JGG26" s="35"/>
      <c r="JGH26" s="35"/>
      <c r="JGI26" s="35"/>
      <c r="JGJ26" s="35"/>
      <c r="JGK26" s="35"/>
      <c r="JGL26" s="35"/>
      <c r="JGM26" s="35"/>
      <c r="JGN26" s="35"/>
      <c r="JGO26" s="35"/>
      <c r="JGP26" s="35"/>
      <c r="JGQ26" s="35"/>
      <c r="JGR26" s="35"/>
      <c r="JGS26" s="35"/>
      <c r="JGT26" s="35"/>
      <c r="JGU26" s="35"/>
      <c r="JGV26" s="35"/>
      <c r="JGW26" s="35"/>
      <c r="JGX26" s="35"/>
      <c r="JGY26" s="35"/>
      <c r="JGZ26" s="35"/>
      <c r="JHA26" s="35"/>
      <c r="JHB26" s="35"/>
      <c r="JHC26" s="35"/>
      <c r="JHD26" s="35"/>
      <c r="JHE26" s="35"/>
      <c r="JHF26" s="35"/>
      <c r="JHG26" s="35"/>
      <c r="JHH26" s="35"/>
      <c r="JHI26" s="35"/>
      <c r="JHJ26" s="35"/>
      <c r="JHK26" s="35"/>
      <c r="JHL26" s="35"/>
      <c r="JHM26" s="35"/>
      <c r="JHN26" s="35"/>
      <c r="JHO26" s="35"/>
      <c r="JHP26" s="35"/>
      <c r="JHQ26" s="35"/>
      <c r="JHR26" s="35"/>
      <c r="JHS26" s="35"/>
      <c r="JHT26" s="35"/>
      <c r="JHU26" s="35"/>
      <c r="JHV26" s="35"/>
      <c r="JHW26" s="35"/>
      <c r="JHX26" s="35"/>
      <c r="JHY26" s="35"/>
      <c r="JHZ26" s="35"/>
      <c r="JIA26" s="35"/>
      <c r="JIB26" s="35"/>
      <c r="JIC26" s="35"/>
      <c r="JID26" s="35"/>
      <c r="JIE26" s="35"/>
      <c r="JIF26" s="35"/>
      <c r="JIG26" s="35"/>
      <c r="JIH26" s="35"/>
      <c r="JII26" s="35"/>
      <c r="JIJ26" s="35"/>
      <c r="JIK26" s="35"/>
      <c r="JIL26" s="35"/>
      <c r="JIM26" s="35"/>
      <c r="JIN26" s="35"/>
      <c r="JIO26" s="35"/>
      <c r="JIP26" s="35"/>
      <c r="JIQ26" s="35"/>
      <c r="JIR26" s="35"/>
      <c r="JIS26" s="35"/>
      <c r="JIT26" s="35"/>
      <c r="JIU26" s="35"/>
      <c r="JIV26" s="35"/>
      <c r="JIW26" s="35"/>
      <c r="JIX26" s="35"/>
      <c r="JIY26" s="35"/>
      <c r="JIZ26" s="35"/>
      <c r="JJA26" s="35"/>
      <c r="JJB26" s="35"/>
      <c r="JJC26" s="35"/>
      <c r="JJD26" s="35"/>
      <c r="JJE26" s="35"/>
      <c r="JJF26" s="35"/>
      <c r="JJG26" s="35"/>
      <c r="JJH26" s="35"/>
      <c r="JJI26" s="35"/>
      <c r="JJJ26" s="35"/>
      <c r="JJK26" s="35"/>
      <c r="JJL26" s="35"/>
      <c r="JJM26" s="35"/>
      <c r="JJN26" s="35"/>
      <c r="JJO26" s="35"/>
      <c r="JJP26" s="35"/>
      <c r="JJQ26" s="35"/>
      <c r="JJR26" s="35"/>
      <c r="JJS26" s="35"/>
      <c r="JJT26" s="35"/>
      <c r="JJU26" s="35"/>
      <c r="JJV26" s="35"/>
      <c r="JJW26" s="35"/>
      <c r="JJX26" s="35"/>
      <c r="JJY26" s="35"/>
      <c r="JJZ26" s="35"/>
      <c r="JKA26" s="35"/>
      <c r="JKB26" s="35"/>
      <c r="JKC26" s="35"/>
      <c r="JKD26" s="35"/>
      <c r="JKE26" s="35"/>
      <c r="JKF26" s="35"/>
      <c r="JKG26" s="35"/>
      <c r="JKH26" s="35"/>
      <c r="JKI26" s="35"/>
      <c r="JKJ26" s="35"/>
      <c r="JKK26" s="35"/>
      <c r="JKL26" s="35"/>
      <c r="JKM26" s="35"/>
      <c r="JKN26" s="35"/>
      <c r="JKO26" s="35"/>
      <c r="JKP26" s="35"/>
      <c r="JKQ26" s="35"/>
      <c r="JKR26" s="35"/>
      <c r="JKS26" s="35"/>
      <c r="JKT26" s="35"/>
      <c r="JKU26" s="35"/>
      <c r="JKV26" s="35"/>
      <c r="JKW26" s="35"/>
      <c r="JKX26" s="35"/>
      <c r="JKY26" s="35"/>
      <c r="JKZ26" s="35"/>
      <c r="JLA26" s="35"/>
      <c r="JLB26" s="35"/>
      <c r="JLC26" s="35"/>
      <c r="JLD26" s="35"/>
      <c r="JLE26" s="35"/>
      <c r="JLF26" s="35"/>
      <c r="JLG26" s="35"/>
      <c r="JLH26" s="35"/>
      <c r="JLI26" s="35"/>
      <c r="JLJ26" s="35"/>
      <c r="JLK26" s="35"/>
      <c r="JLL26" s="35"/>
      <c r="JLM26" s="35"/>
      <c r="JLN26" s="35"/>
      <c r="JLO26" s="35"/>
      <c r="JLP26" s="35"/>
      <c r="JLQ26" s="35"/>
      <c r="JLR26" s="35"/>
      <c r="JLS26" s="35"/>
      <c r="JLT26" s="35"/>
      <c r="JLU26" s="35"/>
      <c r="JLV26" s="35"/>
      <c r="JLW26" s="35"/>
      <c r="JLX26" s="35"/>
      <c r="JLY26" s="35"/>
      <c r="JLZ26" s="35"/>
      <c r="JMA26" s="35"/>
      <c r="JMB26" s="35"/>
      <c r="JMC26" s="35"/>
      <c r="JMD26" s="35"/>
      <c r="JME26" s="35"/>
      <c r="JMF26" s="35"/>
      <c r="JMG26" s="35"/>
      <c r="JMH26" s="35"/>
      <c r="JMI26" s="35"/>
      <c r="JMJ26" s="35"/>
      <c r="JMK26" s="35"/>
      <c r="JML26" s="35"/>
      <c r="JMM26" s="35"/>
      <c r="JMN26" s="35"/>
      <c r="JMO26" s="35"/>
      <c r="JMP26" s="35"/>
      <c r="JMQ26" s="35"/>
      <c r="JMR26" s="35"/>
      <c r="JMS26" s="35"/>
      <c r="JMT26" s="35"/>
      <c r="JMU26" s="35"/>
      <c r="JMV26" s="35"/>
      <c r="JMW26" s="35"/>
      <c r="JMX26" s="35"/>
      <c r="JMY26" s="35"/>
      <c r="JMZ26" s="35"/>
      <c r="JNA26" s="35"/>
      <c r="JNB26" s="35"/>
      <c r="JNC26" s="35"/>
      <c r="JND26" s="35"/>
      <c r="JNE26" s="35"/>
      <c r="JNF26" s="35"/>
      <c r="JNG26" s="35"/>
      <c r="JNH26" s="35"/>
      <c r="JNI26" s="35"/>
      <c r="JNJ26" s="35"/>
      <c r="JNK26" s="35"/>
      <c r="JNL26" s="35"/>
      <c r="JNM26" s="35"/>
      <c r="JNN26" s="35"/>
      <c r="JNO26" s="35"/>
      <c r="JNP26" s="35"/>
      <c r="JNQ26" s="35"/>
      <c r="JNR26" s="35"/>
      <c r="JNS26" s="35"/>
      <c r="JNT26" s="35"/>
      <c r="JNU26" s="35"/>
      <c r="JNV26" s="35"/>
      <c r="JNW26" s="35"/>
      <c r="JNX26" s="35"/>
      <c r="JNY26" s="35"/>
      <c r="JNZ26" s="35"/>
      <c r="JOA26" s="35"/>
      <c r="JOB26" s="35"/>
      <c r="JOC26" s="35"/>
      <c r="JOD26" s="35"/>
      <c r="JOE26" s="35"/>
      <c r="JOF26" s="35"/>
      <c r="JOG26" s="35"/>
      <c r="JOH26" s="35"/>
      <c r="JOI26" s="35"/>
      <c r="JOJ26" s="35"/>
      <c r="JOK26" s="35"/>
      <c r="JOL26" s="35"/>
      <c r="JOM26" s="35"/>
      <c r="JON26" s="35"/>
      <c r="JOO26" s="35"/>
      <c r="JOP26" s="35"/>
      <c r="JOQ26" s="35"/>
      <c r="JOR26" s="35"/>
      <c r="JOS26" s="35"/>
      <c r="JOT26" s="35"/>
      <c r="JOU26" s="35"/>
      <c r="JOV26" s="35"/>
      <c r="JOW26" s="35"/>
      <c r="JOX26" s="35"/>
      <c r="JOY26" s="35"/>
      <c r="JOZ26" s="35"/>
      <c r="JPA26" s="35"/>
      <c r="JPB26" s="35"/>
      <c r="JPC26" s="35"/>
      <c r="JPD26" s="35"/>
      <c r="JPE26" s="35"/>
      <c r="JPF26" s="35"/>
      <c r="JPG26" s="35"/>
      <c r="JPH26" s="35"/>
      <c r="JPI26" s="35"/>
      <c r="JPJ26" s="35"/>
      <c r="JPK26" s="35"/>
      <c r="JPL26" s="35"/>
      <c r="JPM26" s="35"/>
      <c r="JPN26" s="35"/>
      <c r="JPO26" s="35"/>
      <c r="JPP26" s="35"/>
      <c r="JPQ26" s="35"/>
      <c r="JPR26" s="35"/>
      <c r="JPS26" s="35"/>
      <c r="JPT26" s="35"/>
      <c r="JPU26" s="35"/>
      <c r="JPV26" s="35"/>
      <c r="JPW26" s="35"/>
      <c r="JPX26" s="35"/>
      <c r="JPY26" s="35"/>
      <c r="JPZ26" s="35"/>
      <c r="JQA26" s="35"/>
      <c r="JQB26" s="35"/>
      <c r="JQC26" s="35"/>
      <c r="JQD26" s="35"/>
      <c r="JQE26" s="35"/>
      <c r="JQF26" s="35"/>
      <c r="JQG26" s="35"/>
      <c r="JQH26" s="35"/>
      <c r="JQI26" s="35"/>
      <c r="JQJ26" s="35"/>
      <c r="JQK26" s="35"/>
      <c r="JQL26" s="35"/>
      <c r="JQM26" s="35"/>
      <c r="JQN26" s="35"/>
      <c r="JQO26" s="35"/>
      <c r="JQP26" s="35"/>
      <c r="JQQ26" s="35"/>
      <c r="JQR26" s="35"/>
      <c r="JQS26" s="35"/>
      <c r="JQT26" s="35"/>
      <c r="JQU26" s="35"/>
      <c r="JQV26" s="35"/>
      <c r="JQW26" s="35"/>
      <c r="JQX26" s="35"/>
      <c r="JQY26" s="35"/>
      <c r="JQZ26" s="35"/>
      <c r="JRA26" s="35"/>
      <c r="JRB26" s="35"/>
      <c r="JRC26" s="35"/>
      <c r="JRD26" s="35"/>
      <c r="JRE26" s="35"/>
      <c r="JRF26" s="35"/>
      <c r="JRG26" s="35"/>
      <c r="JRH26" s="35"/>
      <c r="JRI26" s="35"/>
      <c r="JRJ26" s="35"/>
      <c r="JRK26" s="35"/>
      <c r="JRL26" s="35"/>
      <c r="JRM26" s="35"/>
      <c r="JRN26" s="35"/>
      <c r="JRO26" s="35"/>
      <c r="JRP26" s="35"/>
      <c r="JRQ26" s="35"/>
      <c r="JRR26" s="35"/>
      <c r="JRS26" s="35"/>
      <c r="JRT26" s="35"/>
      <c r="JRU26" s="35"/>
      <c r="JRV26" s="35"/>
      <c r="JRW26" s="35"/>
      <c r="JRX26" s="35"/>
      <c r="JRY26" s="35"/>
      <c r="JRZ26" s="35"/>
      <c r="JSA26" s="35"/>
      <c r="JSB26" s="35"/>
      <c r="JSC26" s="35"/>
      <c r="JSD26" s="35"/>
      <c r="JSE26" s="35"/>
      <c r="JSF26" s="35"/>
      <c r="JSG26" s="35"/>
      <c r="JSH26" s="35"/>
      <c r="JSI26" s="35"/>
      <c r="JSJ26" s="35"/>
      <c r="JSK26" s="35"/>
      <c r="JSL26" s="35"/>
      <c r="JSM26" s="35"/>
      <c r="JSN26" s="35"/>
      <c r="JSO26" s="35"/>
      <c r="JSP26" s="35"/>
      <c r="JSQ26" s="35"/>
      <c r="JSR26" s="35"/>
      <c r="JSS26" s="35"/>
      <c r="JST26" s="35"/>
      <c r="JSU26" s="35"/>
      <c r="JSV26" s="35"/>
      <c r="JSW26" s="35"/>
      <c r="JSX26" s="35"/>
      <c r="JSY26" s="35"/>
      <c r="JSZ26" s="35"/>
      <c r="JTA26" s="35"/>
      <c r="JTB26" s="35"/>
      <c r="JTC26" s="35"/>
      <c r="JTD26" s="35"/>
      <c r="JTE26" s="35"/>
      <c r="JTF26" s="35"/>
      <c r="JTG26" s="35"/>
      <c r="JTH26" s="35"/>
      <c r="JTI26" s="35"/>
      <c r="JTJ26" s="35"/>
      <c r="JTK26" s="35"/>
      <c r="JTL26" s="35"/>
      <c r="JTM26" s="35"/>
      <c r="JTN26" s="35"/>
      <c r="JTO26" s="35"/>
      <c r="JTP26" s="35"/>
      <c r="JTQ26" s="35"/>
      <c r="JTR26" s="35"/>
      <c r="JTS26" s="35"/>
      <c r="JTT26" s="35"/>
      <c r="JTU26" s="35"/>
      <c r="JTV26" s="35"/>
      <c r="JTW26" s="35"/>
      <c r="JTX26" s="35"/>
      <c r="JTY26" s="35"/>
      <c r="JTZ26" s="35"/>
      <c r="JUA26" s="35"/>
      <c r="JUB26" s="35"/>
      <c r="JUC26" s="35"/>
      <c r="JUD26" s="35"/>
      <c r="JUE26" s="35"/>
      <c r="JUF26" s="35"/>
      <c r="JUG26" s="35"/>
      <c r="JUH26" s="35"/>
      <c r="JUI26" s="35"/>
      <c r="JUJ26" s="35"/>
      <c r="JUK26" s="35"/>
      <c r="JUL26" s="35"/>
      <c r="JUM26" s="35"/>
      <c r="JUN26" s="35"/>
      <c r="JUO26" s="35"/>
      <c r="JUP26" s="35"/>
      <c r="JUQ26" s="35"/>
      <c r="JUR26" s="35"/>
      <c r="JUS26" s="35"/>
      <c r="JUT26" s="35"/>
      <c r="JUU26" s="35"/>
      <c r="JUV26" s="35"/>
      <c r="JUW26" s="35"/>
      <c r="JUX26" s="35"/>
      <c r="JUY26" s="35"/>
      <c r="JUZ26" s="35"/>
      <c r="JVA26" s="35"/>
      <c r="JVB26" s="35"/>
      <c r="JVC26" s="35"/>
      <c r="JVD26" s="35"/>
      <c r="JVE26" s="35"/>
      <c r="JVF26" s="35"/>
      <c r="JVG26" s="35"/>
      <c r="JVH26" s="35"/>
      <c r="JVI26" s="35"/>
      <c r="JVJ26" s="35"/>
      <c r="JVK26" s="35"/>
      <c r="JVL26" s="35"/>
      <c r="JVM26" s="35"/>
      <c r="JVN26" s="35"/>
      <c r="JVO26" s="35"/>
      <c r="JVP26" s="35"/>
      <c r="JVQ26" s="35"/>
      <c r="JVR26" s="35"/>
      <c r="JVS26" s="35"/>
      <c r="JVT26" s="35"/>
      <c r="JVU26" s="35"/>
      <c r="JVV26" s="35"/>
      <c r="JVW26" s="35"/>
      <c r="JVX26" s="35"/>
      <c r="JVY26" s="35"/>
      <c r="JVZ26" s="35"/>
      <c r="JWA26" s="35"/>
      <c r="JWB26" s="35"/>
      <c r="JWC26" s="35"/>
      <c r="JWD26" s="35"/>
      <c r="JWE26" s="35"/>
      <c r="JWF26" s="35"/>
      <c r="JWG26" s="35"/>
      <c r="JWH26" s="35"/>
      <c r="JWI26" s="35"/>
      <c r="JWJ26" s="35"/>
      <c r="JWK26" s="35"/>
      <c r="JWL26" s="35"/>
      <c r="JWM26" s="35"/>
      <c r="JWN26" s="35"/>
      <c r="JWO26" s="35"/>
      <c r="JWP26" s="35"/>
      <c r="JWQ26" s="35"/>
      <c r="JWR26" s="35"/>
      <c r="JWS26" s="35"/>
      <c r="JWT26" s="35"/>
      <c r="JWU26" s="35"/>
      <c r="JWV26" s="35"/>
      <c r="JWW26" s="35"/>
      <c r="JWX26" s="35"/>
      <c r="JWY26" s="35"/>
      <c r="JWZ26" s="35"/>
      <c r="JXA26" s="35"/>
      <c r="JXB26" s="35"/>
      <c r="JXC26" s="35"/>
      <c r="JXD26" s="35"/>
      <c r="JXE26" s="35"/>
      <c r="JXF26" s="35"/>
      <c r="JXG26" s="35"/>
      <c r="JXH26" s="35"/>
      <c r="JXI26" s="35"/>
      <c r="JXJ26" s="35"/>
      <c r="JXK26" s="35"/>
      <c r="JXL26" s="35"/>
      <c r="JXM26" s="35"/>
      <c r="JXN26" s="35"/>
      <c r="JXO26" s="35"/>
      <c r="JXP26" s="35"/>
      <c r="JXQ26" s="35"/>
      <c r="JXR26" s="35"/>
      <c r="JXS26" s="35"/>
      <c r="JXT26" s="35"/>
      <c r="JXU26" s="35"/>
      <c r="JXV26" s="35"/>
      <c r="JXW26" s="35"/>
      <c r="JXX26" s="35"/>
      <c r="JXY26" s="35"/>
      <c r="JXZ26" s="35"/>
      <c r="JYA26" s="35"/>
      <c r="JYB26" s="35"/>
      <c r="JYC26" s="35"/>
      <c r="JYD26" s="35"/>
      <c r="JYE26" s="35"/>
      <c r="JYF26" s="35"/>
      <c r="JYG26" s="35"/>
      <c r="JYH26" s="35"/>
      <c r="JYI26" s="35"/>
      <c r="JYJ26" s="35"/>
      <c r="JYK26" s="35"/>
      <c r="JYL26" s="35"/>
      <c r="JYM26" s="35"/>
      <c r="JYN26" s="35"/>
      <c r="JYO26" s="35"/>
      <c r="JYP26" s="35"/>
      <c r="JYQ26" s="35"/>
      <c r="JYR26" s="35"/>
      <c r="JYS26" s="35"/>
      <c r="JYT26" s="35"/>
      <c r="JYU26" s="35"/>
      <c r="JYV26" s="35"/>
      <c r="JYW26" s="35"/>
      <c r="JYX26" s="35"/>
      <c r="JYY26" s="35"/>
      <c r="JYZ26" s="35"/>
      <c r="JZA26" s="35"/>
      <c r="JZB26" s="35"/>
      <c r="JZC26" s="35"/>
      <c r="JZD26" s="35"/>
      <c r="JZE26" s="35"/>
      <c r="JZF26" s="35"/>
      <c r="JZG26" s="35"/>
      <c r="JZH26" s="35"/>
      <c r="JZI26" s="35"/>
      <c r="JZJ26" s="35"/>
      <c r="JZK26" s="35"/>
      <c r="JZL26" s="35"/>
      <c r="JZM26" s="35"/>
      <c r="JZN26" s="35"/>
      <c r="JZO26" s="35"/>
      <c r="JZP26" s="35"/>
      <c r="JZQ26" s="35"/>
      <c r="JZR26" s="35"/>
      <c r="JZS26" s="35"/>
      <c r="JZT26" s="35"/>
      <c r="JZU26" s="35"/>
      <c r="JZV26" s="35"/>
      <c r="JZW26" s="35"/>
      <c r="JZX26" s="35"/>
      <c r="JZY26" s="35"/>
      <c r="JZZ26" s="35"/>
      <c r="KAA26" s="35"/>
      <c r="KAB26" s="35"/>
      <c r="KAC26" s="35"/>
      <c r="KAD26" s="35"/>
      <c r="KAE26" s="35"/>
      <c r="KAF26" s="35"/>
      <c r="KAG26" s="35"/>
      <c r="KAH26" s="35"/>
      <c r="KAI26" s="35"/>
      <c r="KAJ26" s="35"/>
      <c r="KAK26" s="35"/>
      <c r="KAL26" s="35"/>
      <c r="KAM26" s="35"/>
      <c r="KAN26" s="35"/>
      <c r="KAO26" s="35"/>
      <c r="KAP26" s="35"/>
      <c r="KAQ26" s="35"/>
      <c r="KAR26" s="35"/>
      <c r="KAS26" s="35"/>
      <c r="KAT26" s="35"/>
      <c r="KAU26" s="35"/>
      <c r="KAV26" s="35"/>
      <c r="KAW26" s="35"/>
      <c r="KAX26" s="35"/>
      <c r="KAY26" s="35"/>
      <c r="KAZ26" s="35"/>
      <c r="KBA26" s="35"/>
      <c r="KBB26" s="35"/>
      <c r="KBC26" s="35"/>
      <c r="KBD26" s="35"/>
      <c r="KBE26" s="35"/>
      <c r="KBF26" s="35"/>
      <c r="KBG26" s="35"/>
      <c r="KBH26" s="35"/>
      <c r="KBI26" s="35"/>
      <c r="KBJ26" s="35"/>
      <c r="KBK26" s="35"/>
      <c r="KBL26" s="35"/>
      <c r="KBM26" s="35"/>
      <c r="KBN26" s="35"/>
      <c r="KBO26" s="35"/>
      <c r="KBP26" s="35"/>
      <c r="KBQ26" s="35"/>
      <c r="KBR26" s="35"/>
      <c r="KBS26" s="35"/>
      <c r="KBT26" s="35"/>
      <c r="KBU26" s="35"/>
      <c r="KBV26" s="35"/>
      <c r="KBW26" s="35"/>
      <c r="KBX26" s="35"/>
      <c r="KBY26" s="35"/>
      <c r="KBZ26" s="35"/>
      <c r="KCA26" s="35"/>
      <c r="KCB26" s="35"/>
      <c r="KCC26" s="35"/>
      <c r="KCD26" s="35"/>
      <c r="KCE26" s="35"/>
      <c r="KCF26" s="35"/>
      <c r="KCG26" s="35"/>
      <c r="KCH26" s="35"/>
      <c r="KCI26" s="35"/>
      <c r="KCJ26" s="35"/>
      <c r="KCK26" s="35"/>
      <c r="KCL26" s="35"/>
      <c r="KCM26" s="35"/>
      <c r="KCN26" s="35"/>
      <c r="KCO26" s="35"/>
      <c r="KCP26" s="35"/>
      <c r="KCQ26" s="35"/>
      <c r="KCR26" s="35"/>
      <c r="KCS26" s="35"/>
      <c r="KCT26" s="35"/>
      <c r="KCU26" s="35"/>
      <c r="KCV26" s="35"/>
      <c r="KCW26" s="35"/>
      <c r="KCX26" s="35"/>
      <c r="KCY26" s="35"/>
      <c r="KCZ26" s="35"/>
      <c r="KDA26" s="35"/>
      <c r="KDB26" s="35"/>
      <c r="KDC26" s="35"/>
      <c r="KDD26" s="35"/>
      <c r="KDE26" s="35"/>
      <c r="KDF26" s="35"/>
      <c r="KDG26" s="35"/>
      <c r="KDH26" s="35"/>
      <c r="KDI26" s="35"/>
      <c r="KDJ26" s="35"/>
      <c r="KDK26" s="35"/>
      <c r="KDL26" s="35"/>
      <c r="KDM26" s="35"/>
      <c r="KDN26" s="35"/>
      <c r="KDO26" s="35"/>
      <c r="KDP26" s="35"/>
      <c r="KDQ26" s="35"/>
      <c r="KDR26" s="35"/>
      <c r="KDS26" s="35"/>
      <c r="KDT26" s="35"/>
      <c r="KDU26" s="35"/>
      <c r="KDV26" s="35"/>
      <c r="KDW26" s="35"/>
      <c r="KDX26" s="35"/>
      <c r="KDY26" s="35"/>
      <c r="KDZ26" s="35"/>
      <c r="KEA26" s="35"/>
      <c r="KEB26" s="35"/>
      <c r="KEC26" s="35"/>
      <c r="KED26" s="35"/>
      <c r="KEE26" s="35"/>
      <c r="KEF26" s="35"/>
      <c r="KEG26" s="35"/>
      <c r="KEH26" s="35"/>
      <c r="KEI26" s="35"/>
      <c r="KEJ26" s="35"/>
      <c r="KEK26" s="35"/>
      <c r="KEL26" s="35"/>
      <c r="KEM26" s="35"/>
      <c r="KEN26" s="35"/>
      <c r="KEO26" s="35"/>
      <c r="KEP26" s="35"/>
      <c r="KEQ26" s="35"/>
      <c r="KER26" s="35"/>
      <c r="KES26" s="35"/>
      <c r="KET26" s="35"/>
      <c r="KEU26" s="35"/>
      <c r="KEV26" s="35"/>
      <c r="KEW26" s="35"/>
      <c r="KEX26" s="35"/>
      <c r="KEY26" s="35"/>
      <c r="KEZ26" s="35"/>
      <c r="KFA26" s="35"/>
      <c r="KFB26" s="35"/>
      <c r="KFC26" s="35"/>
      <c r="KFD26" s="35"/>
      <c r="KFE26" s="35"/>
      <c r="KFF26" s="35"/>
      <c r="KFG26" s="35"/>
      <c r="KFH26" s="35"/>
      <c r="KFI26" s="35"/>
      <c r="KFJ26" s="35"/>
      <c r="KFK26" s="35"/>
      <c r="KFL26" s="35"/>
      <c r="KFM26" s="35"/>
      <c r="KFN26" s="35"/>
      <c r="KFO26" s="35"/>
      <c r="KFP26" s="35"/>
      <c r="KFQ26" s="35"/>
      <c r="KFR26" s="35"/>
      <c r="KFS26" s="35"/>
      <c r="KFT26" s="35"/>
      <c r="KFU26" s="35"/>
      <c r="KFV26" s="35"/>
      <c r="KFW26" s="35"/>
      <c r="KFX26" s="35"/>
      <c r="KFY26" s="35"/>
      <c r="KFZ26" s="35"/>
      <c r="KGA26" s="35"/>
      <c r="KGB26" s="35"/>
      <c r="KGC26" s="35"/>
      <c r="KGD26" s="35"/>
      <c r="KGE26" s="35"/>
      <c r="KGF26" s="35"/>
      <c r="KGG26" s="35"/>
      <c r="KGH26" s="35"/>
      <c r="KGI26" s="35"/>
      <c r="KGJ26" s="35"/>
      <c r="KGK26" s="35"/>
      <c r="KGL26" s="35"/>
      <c r="KGM26" s="35"/>
      <c r="KGN26" s="35"/>
      <c r="KGO26" s="35"/>
      <c r="KGP26" s="35"/>
      <c r="KGQ26" s="35"/>
      <c r="KGR26" s="35"/>
      <c r="KGS26" s="35"/>
      <c r="KGT26" s="35"/>
      <c r="KGU26" s="35"/>
      <c r="KGV26" s="35"/>
      <c r="KGW26" s="35"/>
      <c r="KGX26" s="35"/>
      <c r="KGY26" s="35"/>
      <c r="KGZ26" s="35"/>
      <c r="KHA26" s="35"/>
      <c r="KHB26" s="35"/>
      <c r="KHC26" s="35"/>
      <c r="KHD26" s="35"/>
      <c r="KHE26" s="35"/>
      <c r="KHF26" s="35"/>
      <c r="KHG26" s="35"/>
      <c r="KHH26" s="35"/>
      <c r="KHI26" s="35"/>
      <c r="KHJ26" s="35"/>
      <c r="KHK26" s="35"/>
      <c r="KHL26" s="35"/>
      <c r="KHM26" s="35"/>
      <c r="KHN26" s="35"/>
      <c r="KHO26" s="35"/>
      <c r="KHP26" s="35"/>
      <c r="KHQ26" s="35"/>
      <c r="KHR26" s="35"/>
      <c r="KHS26" s="35"/>
      <c r="KHT26" s="35"/>
      <c r="KHU26" s="35"/>
      <c r="KHV26" s="35"/>
      <c r="KHW26" s="35"/>
      <c r="KHX26" s="35"/>
      <c r="KHY26" s="35"/>
      <c r="KHZ26" s="35"/>
      <c r="KIA26" s="35"/>
      <c r="KIB26" s="35"/>
      <c r="KIC26" s="35"/>
      <c r="KID26" s="35"/>
      <c r="KIE26" s="35"/>
      <c r="KIF26" s="35"/>
      <c r="KIG26" s="35"/>
      <c r="KIH26" s="35"/>
      <c r="KII26" s="35"/>
      <c r="KIJ26" s="35"/>
      <c r="KIK26" s="35"/>
      <c r="KIL26" s="35"/>
      <c r="KIM26" s="35"/>
      <c r="KIN26" s="35"/>
      <c r="KIO26" s="35"/>
      <c r="KIP26" s="35"/>
      <c r="KIQ26" s="35"/>
      <c r="KIR26" s="35"/>
      <c r="KIS26" s="35"/>
      <c r="KIT26" s="35"/>
      <c r="KIU26" s="35"/>
      <c r="KIV26" s="35"/>
      <c r="KIW26" s="35"/>
      <c r="KIX26" s="35"/>
      <c r="KIY26" s="35"/>
      <c r="KIZ26" s="35"/>
      <c r="KJA26" s="35"/>
      <c r="KJB26" s="35"/>
      <c r="KJC26" s="35"/>
      <c r="KJD26" s="35"/>
      <c r="KJE26" s="35"/>
      <c r="KJF26" s="35"/>
      <c r="KJG26" s="35"/>
      <c r="KJH26" s="35"/>
      <c r="KJI26" s="35"/>
      <c r="KJJ26" s="35"/>
      <c r="KJK26" s="35"/>
      <c r="KJL26" s="35"/>
      <c r="KJM26" s="35"/>
      <c r="KJN26" s="35"/>
      <c r="KJO26" s="35"/>
      <c r="KJP26" s="35"/>
      <c r="KJQ26" s="35"/>
      <c r="KJR26" s="35"/>
      <c r="KJS26" s="35"/>
      <c r="KJT26" s="35"/>
      <c r="KJU26" s="35"/>
      <c r="KJV26" s="35"/>
      <c r="KJW26" s="35"/>
      <c r="KJX26" s="35"/>
      <c r="KJY26" s="35"/>
      <c r="KJZ26" s="35"/>
      <c r="KKA26" s="35"/>
      <c r="KKB26" s="35"/>
      <c r="KKC26" s="35"/>
      <c r="KKD26" s="35"/>
      <c r="KKE26" s="35"/>
      <c r="KKF26" s="35"/>
      <c r="KKG26" s="35"/>
      <c r="KKH26" s="35"/>
      <c r="KKI26" s="35"/>
      <c r="KKJ26" s="35"/>
      <c r="KKK26" s="35"/>
      <c r="KKL26" s="35"/>
      <c r="KKM26" s="35"/>
      <c r="KKN26" s="35"/>
      <c r="KKO26" s="35"/>
      <c r="KKP26" s="35"/>
      <c r="KKQ26" s="35"/>
      <c r="KKR26" s="35"/>
      <c r="KKS26" s="35"/>
      <c r="KKT26" s="35"/>
      <c r="KKU26" s="35"/>
      <c r="KKV26" s="35"/>
      <c r="KKW26" s="35"/>
      <c r="KKX26" s="35"/>
      <c r="KKY26" s="35"/>
      <c r="KKZ26" s="35"/>
      <c r="KLA26" s="35"/>
      <c r="KLB26" s="35"/>
      <c r="KLC26" s="35"/>
      <c r="KLD26" s="35"/>
      <c r="KLE26" s="35"/>
      <c r="KLF26" s="35"/>
      <c r="KLG26" s="35"/>
      <c r="KLH26" s="35"/>
      <c r="KLI26" s="35"/>
      <c r="KLJ26" s="35"/>
      <c r="KLK26" s="35"/>
      <c r="KLL26" s="35"/>
      <c r="KLM26" s="35"/>
      <c r="KLN26" s="35"/>
      <c r="KLO26" s="35"/>
      <c r="KLP26" s="35"/>
      <c r="KLQ26" s="35"/>
      <c r="KLR26" s="35"/>
      <c r="KLS26" s="35"/>
      <c r="KLT26" s="35"/>
      <c r="KLU26" s="35"/>
      <c r="KLV26" s="35"/>
      <c r="KLW26" s="35"/>
      <c r="KLX26" s="35"/>
      <c r="KLY26" s="35"/>
      <c r="KLZ26" s="35"/>
      <c r="KMA26" s="35"/>
      <c r="KMB26" s="35"/>
      <c r="KMC26" s="35"/>
      <c r="KMD26" s="35"/>
      <c r="KME26" s="35"/>
      <c r="KMF26" s="35"/>
      <c r="KMG26" s="35"/>
      <c r="KMH26" s="35"/>
      <c r="KMI26" s="35"/>
      <c r="KMJ26" s="35"/>
      <c r="KMK26" s="35"/>
      <c r="KML26" s="35"/>
      <c r="KMM26" s="35"/>
      <c r="KMN26" s="35"/>
      <c r="KMO26" s="35"/>
      <c r="KMP26" s="35"/>
      <c r="KMQ26" s="35"/>
      <c r="KMR26" s="35"/>
      <c r="KMS26" s="35"/>
      <c r="KMT26" s="35"/>
      <c r="KMU26" s="35"/>
      <c r="KMV26" s="35"/>
      <c r="KMW26" s="35"/>
      <c r="KMX26" s="35"/>
      <c r="KMY26" s="35"/>
      <c r="KMZ26" s="35"/>
      <c r="KNA26" s="35"/>
      <c r="KNB26" s="35"/>
      <c r="KNC26" s="35"/>
      <c r="KND26" s="35"/>
      <c r="KNE26" s="35"/>
      <c r="KNF26" s="35"/>
      <c r="KNG26" s="35"/>
      <c r="KNH26" s="35"/>
      <c r="KNI26" s="35"/>
      <c r="KNJ26" s="35"/>
      <c r="KNK26" s="35"/>
      <c r="KNL26" s="35"/>
      <c r="KNM26" s="35"/>
      <c r="KNN26" s="35"/>
      <c r="KNO26" s="35"/>
      <c r="KNP26" s="35"/>
      <c r="KNQ26" s="35"/>
      <c r="KNR26" s="35"/>
      <c r="KNS26" s="35"/>
      <c r="KNT26" s="35"/>
      <c r="KNU26" s="35"/>
      <c r="KNV26" s="35"/>
      <c r="KNW26" s="35"/>
      <c r="KNX26" s="35"/>
      <c r="KNY26" s="35"/>
      <c r="KNZ26" s="35"/>
      <c r="KOA26" s="35"/>
      <c r="KOB26" s="35"/>
      <c r="KOC26" s="35"/>
      <c r="KOD26" s="35"/>
      <c r="KOE26" s="35"/>
      <c r="KOF26" s="35"/>
      <c r="KOG26" s="35"/>
      <c r="KOH26" s="35"/>
      <c r="KOI26" s="35"/>
      <c r="KOJ26" s="35"/>
      <c r="KOK26" s="35"/>
      <c r="KOL26" s="35"/>
      <c r="KOM26" s="35"/>
      <c r="KON26" s="35"/>
      <c r="KOO26" s="35"/>
      <c r="KOP26" s="35"/>
      <c r="KOQ26" s="35"/>
      <c r="KOR26" s="35"/>
      <c r="KOS26" s="35"/>
      <c r="KOT26" s="35"/>
      <c r="KOU26" s="35"/>
      <c r="KOV26" s="35"/>
      <c r="KOW26" s="35"/>
      <c r="KOX26" s="35"/>
      <c r="KOY26" s="35"/>
      <c r="KOZ26" s="35"/>
      <c r="KPA26" s="35"/>
      <c r="KPB26" s="35"/>
      <c r="KPC26" s="35"/>
      <c r="KPD26" s="35"/>
      <c r="KPE26" s="35"/>
      <c r="KPF26" s="35"/>
      <c r="KPG26" s="35"/>
      <c r="KPH26" s="35"/>
      <c r="KPI26" s="35"/>
      <c r="KPJ26" s="35"/>
      <c r="KPK26" s="35"/>
      <c r="KPL26" s="35"/>
      <c r="KPM26" s="35"/>
      <c r="KPN26" s="35"/>
      <c r="KPO26" s="35"/>
      <c r="KPP26" s="35"/>
      <c r="KPQ26" s="35"/>
      <c r="KPR26" s="35"/>
      <c r="KPS26" s="35"/>
      <c r="KPT26" s="35"/>
      <c r="KPU26" s="35"/>
      <c r="KPV26" s="35"/>
      <c r="KPW26" s="35"/>
      <c r="KPX26" s="35"/>
      <c r="KPY26" s="35"/>
      <c r="KPZ26" s="35"/>
      <c r="KQA26" s="35"/>
      <c r="KQB26" s="35"/>
      <c r="KQC26" s="35"/>
      <c r="KQD26" s="35"/>
      <c r="KQE26" s="35"/>
      <c r="KQF26" s="35"/>
      <c r="KQG26" s="35"/>
      <c r="KQH26" s="35"/>
      <c r="KQI26" s="35"/>
      <c r="KQJ26" s="35"/>
      <c r="KQK26" s="35"/>
      <c r="KQL26" s="35"/>
      <c r="KQM26" s="35"/>
      <c r="KQN26" s="35"/>
      <c r="KQO26" s="35"/>
      <c r="KQP26" s="35"/>
      <c r="KQQ26" s="35"/>
      <c r="KQR26" s="35"/>
      <c r="KQS26" s="35"/>
      <c r="KQT26" s="35"/>
      <c r="KQU26" s="35"/>
      <c r="KQV26" s="35"/>
      <c r="KQW26" s="35"/>
      <c r="KQX26" s="35"/>
      <c r="KQY26" s="35"/>
      <c r="KQZ26" s="35"/>
      <c r="KRA26" s="35"/>
      <c r="KRB26" s="35"/>
      <c r="KRC26" s="35"/>
      <c r="KRD26" s="35"/>
      <c r="KRE26" s="35"/>
      <c r="KRF26" s="35"/>
      <c r="KRG26" s="35"/>
      <c r="KRH26" s="35"/>
      <c r="KRI26" s="35"/>
      <c r="KRJ26" s="35"/>
      <c r="KRK26" s="35"/>
      <c r="KRL26" s="35"/>
      <c r="KRM26" s="35"/>
      <c r="KRN26" s="35"/>
      <c r="KRO26" s="35"/>
      <c r="KRP26" s="35"/>
      <c r="KRQ26" s="35"/>
      <c r="KRR26" s="35"/>
      <c r="KRS26" s="35"/>
      <c r="KRT26" s="35"/>
      <c r="KRU26" s="35"/>
      <c r="KRV26" s="35"/>
      <c r="KRW26" s="35"/>
      <c r="KRX26" s="35"/>
      <c r="KRY26" s="35"/>
      <c r="KRZ26" s="35"/>
      <c r="KSA26" s="35"/>
      <c r="KSB26" s="35"/>
      <c r="KSC26" s="35"/>
      <c r="KSD26" s="35"/>
      <c r="KSE26" s="35"/>
      <c r="KSF26" s="35"/>
      <c r="KSG26" s="35"/>
      <c r="KSH26" s="35"/>
      <c r="KSI26" s="35"/>
      <c r="KSJ26" s="35"/>
      <c r="KSK26" s="35"/>
      <c r="KSL26" s="35"/>
      <c r="KSM26" s="35"/>
      <c r="KSN26" s="35"/>
      <c r="KSO26" s="35"/>
      <c r="KSP26" s="35"/>
      <c r="KSQ26" s="35"/>
      <c r="KSR26" s="35"/>
      <c r="KSS26" s="35"/>
      <c r="KST26" s="35"/>
      <c r="KSU26" s="35"/>
      <c r="KSV26" s="35"/>
      <c r="KSW26" s="35"/>
      <c r="KSX26" s="35"/>
      <c r="KSY26" s="35"/>
      <c r="KSZ26" s="35"/>
      <c r="KTA26" s="35"/>
      <c r="KTB26" s="35"/>
      <c r="KTC26" s="35"/>
      <c r="KTD26" s="35"/>
      <c r="KTE26" s="35"/>
      <c r="KTF26" s="35"/>
      <c r="KTG26" s="35"/>
      <c r="KTH26" s="35"/>
      <c r="KTI26" s="35"/>
      <c r="KTJ26" s="35"/>
      <c r="KTK26" s="35"/>
      <c r="KTL26" s="35"/>
      <c r="KTM26" s="35"/>
      <c r="KTN26" s="35"/>
      <c r="KTO26" s="35"/>
      <c r="KTP26" s="35"/>
      <c r="KTQ26" s="35"/>
      <c r="KTR26" s="35"/>
      <c r="KTS26" s="35"/>
      <c r="KTT26" s="35"/>
      <c r="KTU26" s="35"/>
      <c r="KTV26" s="35"/>
      <c r="KTW26" s="35"/>
      <c r="KTX26" s="35"/>
      <c r="KTY26" s="35"/>
      <c r="KTZ26" s="35"/>
      <c r="KUA26" s="35"/>
      <c r="KUB26" s="35"/>
      <c r="KUC26" s="35"/>
      <c r="KUD26" s="35"/>
      <c r="KUE26" s="35"/>
      <c r="KUF26" s="35"/>
      <c r="KUG26" s="35"/>
      <c r="KUH26" s="35"/>
      <c r="KUI26" s="35"/>
      <c r="KUJ26" s="35"/>
      <c r="KUK26" s="35"/>
      <c r="KUL26" s="35"/>
      <c r="KUM26" s="35"/>
      <c r="KUN26" s="35"/>
      <c r="KUO26" s="35"/>
      <c r="KUP26" s="35"/>
      <c r="KUQ26" s="35"/>
      <c r="KUR26" s="35"/>
      <c r="KUS26" s="35"/>
      <c r="KUT26" s="35"/>
      <c r="KUU26" s="35"/>
      <c r="KUV26" s="35"/>
      <c r="KUW26" s="35"/>
      <c r="KUX26" s="35"/>
      <c r="KUY26" s="35"/>
      <c r="KUZ26" s="35"/>
      <c r="KVA26" s="35"/>
      <c r="KVB26" s="35"/>
      <c r="KVC26" s="35"/>
      <c r="KVD26" s="35"/>
      <c r="KVE26" s="35"/>
      <c r="KVF26" s="35"/>
      <c r="KVG26" s="35"/>
      <c r="KVH26" s="35"/>
      <c r="KVI26" s="35"/>
      <c r="KVJ26" s="35"/>
      <c r="KVK26" s="35"/>
      <c r="KVL26" s="35"/>
      <c r="KVM26" s="35"/>
      <c r="KVN26" s="35"/>
      <c r="KVO26" s="35"/>
      <c r="KVP26" s="35"/>
      <c r="KVQ26" s="35"/>
      <c r="KVR26" s="35"/>
      <c r="KVS26" s="35"/>
      <c r="KVT26" s="35"/>
      <c r="KVU26" s="35"/>
      <c r="KVV26" s="35"/>
      <c r="KVW26" s="35"/>
      <c r="KVX26" s="35"/>
      <c r="KVY26" s="35"/>
      <c r="KVZ26" s="35"/>
      <c r="KWA26" s="35"/>
      <c r="KWB26" s="35"/>
      <c r="KWC26" s="35"/>
      <c r="KWD26" s="35"/>
      <c r="KWE26" s="35"/>
      <c r="KWF26" s="35"/>
      <c r="KWG26" s="35"/>
      <c r="KWH26" s="35"/>
      <c r="KWI26" s="35"/>
      <c r="KWJ26" s="35"/>
      <c r="KWK26" s="35"/>
      <c r="KWL26" s="35"/>
      <c r="KWM26" s="35"/>
      <c r="KWN26" s="35"/>
      <c r="KWO26" s="35"/>
      <c r="KWP26" s="35"/>
      <c r="KWQ26" s="35"/>
      <c r="KWR26" s="35"/>
      <c r="KWS26" s="35"/>
      <c r="KWT26" s="35"/>
      <c r="KWU26" s="35"/>
      <c r="KWV26" s="35"/>
      <c r="KWW26" s="35"/>
      <c r="KWX26" s="35"/>
      <c r="KWY26" s="35"/>
      <c r="KWZ26" s="35"/>
      <c r="KXA26" s="35"/>
      <c r="KXB26" s="35"/>
      <c r="KXC26" s="35"/>
      <c r="KXD26" s="35"/>
      <c r="KXE26" s="35"/>
      <c r="KXF26" s="35"/>
      <c r="KXG26" s="35"/>
      <c r="KXH26" s="35"/>
      <c r="KXI26" s="35"/>
      <c r="KXJ26" s="35"/>
      <c r="KXK26" s="35"/>
      <c r="KXL26" s="35"/>
      <c r="KXM26" s="35"/>
      <c r="KXN26" s="35"/>
      <c r="KXO26" s="35"/>
      <c r="KXP26" s="35"/>
      <c r="KXQ26" s="35"/>
      <c r="KXR26" s="35"/>
      <c r="KXS26" s="35"/>
      <c r="KXT26" s="35"/>
      <c r="KXU26" s="35"/>
      <c r="KXV26" s="35"/>
      <c r="KXW26" s="35"/>
      <c r="KXX26" s="35"/>
      <c r="KXY26" s="35"/>
      <c r="KXZ26" s="35"/>
      <c r="KYA26" s="35"/>
      <c r="KYB26" s="35"/>
      <c r="KYC26" s="35"/>
      <c r="KYD26" s="35"/>
      <c r="KYE26" s="35"/>
      <c r="KYF26" s="35"/>
      <c r="KYG26" s="35"/>
      <c r="KYH26" s="35"/>
      <c r="KYI26" s="35"/>
      <c r="KYJ26" s="35"/>
      <c r="KYK26" s="35"/>
      <c r="KYL26" s="35"/>
      <c r="KYM26" s="35"/>
      <c r="KYN26" s="35"/>
      <c r="KYO26" s="35"/>
      <c r="KYP26" s="35"/>
      <c r="KYQ26" s="35"/>
      <c r="KYR26" s="35"/>
      <c r="KYS26" s="35"/>
      <c r="KYT26" s="35"/>
      <c r="KYU26" s="35"/>
      <c r="KYV26" s="35"/>
      <c r="KYW26" s="35"/>
      <c r="KYX26" s="35"/>
      <c r="KYY26" s="35"/>
      <c r="KYZ26" s="35"/>
      <c r="KZA26" s="35"/>
      <c r="KZB26" s="35"/>
      <c r="KZC26" s="35"/>
      <c r="KZD26" s="35"/>
      <c r="KZE26" s="35"/>
      <c r="KZF26" s="35"/>
      <c r="KZG26" s="35"/>
      <c r="KZH26" s="35"/>
      <c r="KZI26" s="35"/>
      <c r="KZJ26" s="35"/>
      <c r="KZK26" s="35"/>
      <c r="KZL26" s="35"/>
      <c r="KZM26" s="35"/>
      <c r="KZN26" s="35"/>
      <c r="KZO26" s="35"/>
      <c r="KZP26" s="35"/>
      <c r="KZQ26" s="35"/>
      <c r="KZR26" s="35"/>
      <c r="KZS26" s="35"/>
      <c r="KZT26" s="35"/>
      <c r="KZU26" s="35"/>
      <c r="KZV26" s="35"/>
      <c r="KZW26" s="35"/>
      <c r="KZX26" s="35"/>
      <c r="KZY26" s="35"/>
      <c r="KZZ26" s="35"/>
      <c r="LAA26" s="35"/>
      <c r="LAB26" s="35"/>
      <c r="LAC26" s="35"/>
      <c r="LAD26" s="35"/>
      <c r="LAE26" s="35"/>
      <c r="LAF26" s="35"/>
      <c r="LAG26" s="35"/>
      <c r="LAH26" s="35"/>
      <c r="LAI26" s="35"/>
      <c r="LAJ26" s="35"/>
      <c r="LAK26" s="35"/>
      <c r="LAL26" s="35"/>
      <c r="LAM26" s="35"/>
      <c r="LAN26" s="35"/>
      <c r="LAO26" s="35"/>
      <c r="LAP26" s="35"/>
      <c r="LAQ26" s="35"/>
      <c r="LAR26" s="35"/>
      <c r="LAS26" s="35"/>
      <c r="LAT26" s="35"/>
      <c r="LAU26" s="35"/>
      <c r="LAV26" s="35"/>
      <c r="LAW26" s="35"/>
      <c r="LAX26" s="35"/>
      <c r="LAY26" s="35"/>
      <c r="LAZ26" s="35"/>
      <c r="LBA26" s="35"/>
      <c r="LBB26" s="35"/>
      <c r="LBC26" s="35"/>
      <c r="LBD26" s="35"/>
      <c r="LBE26" s="35"/>
      <c r="LBF26" s="35"/>
      <c r="LBG26" s="35"/>
      <c r="LBH26" s="35"/>
      <c r="LBI26" s="35"/>
      <c r="LBJ26" s="35"/>
      <c r="LBK26" s="35"/>
      <c r="LBL26" s="35"/>
      <c r="LBM26" s="35"/>
      <c r="LBN26" s="35"/>
      <c r="LBO26" s="35"/>
      <c r="LBP26" s="35"/>
      <c r="LBQ26" s="35"/>
      <c r="LBR26" s="35"/>
      <c r="LBS26" s="35"/>
      <c r="LBT26" s="35"/>
      <c r="LBU26" s="35"/>
      <c r="LBV26" s="35"/>
      <c r="LBW26" s="35"/>
      <c r="LBX26" s="35"/>
      <c r="LBY26" s="35"/>
      <c r="LBZ26" s="35"/>
      <c r="LCA26" s="35"/>
      <c r="LCB26" s="35"/>
      <c r="LCC26" s="35"/>
      <c r="LCD26" s="35"/>
      <c r="LCE26" s="35"/>
      <c r="LCF26" s="35"/>
      <c r="LCG26" s="35"/>
      <c r="LCH26" s="35"/>
      <c r="LCI26" s="35"/>
      <c r="LCJ26" s="35"/>
      <c r="LCK26" s="35"/>
      <c r="LCL26" s="35"/>
      <c r="LCM26" s="35"/>
      <c r="LCN26" s="35"/>
      <c r="LCO26" s="35"/>
      <c r="LCP26" s="35"/>
      <c r="LCQ26" s="35"/>
      <c r="LCR26" s="35"/>
      <c r="LCS26" s="35"/>
      <c r="LCT26" s="35"/>
      <c r="LCU26" s="35"/>
      <c r="LCV26" s="35"/>
      <c r="LCW26" s="35"/>
      <c r="LCX26" s="35"/>
      <c r="LCY26" s="35"/>
      <c r="LCZ26" s="35"/>
      <c r="LDA26" s="35"/>
      <c r="LDB26" s="35"/>
      <c r="LDC26" s="35"/>
      <c r="LDD26" s="35"/>
      <c r="LDE26" s="35"/>
      <c r="LDF26" s="35"/>
      <c r="LDG26" s="35"/>
      <c r="LDH26" s="35"/>
      <c r="LDI26" s="35"/>
      <c r="LDJ26" s="35"/>
      <c r="LDK26" s="35"/>
      <c r="LDL26" s="35"/>
      <c r="LDM26" s="35"/>
      <c r="LDN26" s="35"/>
      <c r="LDO26" s="35"/>
      <c r="LDP26" s="35"/>
      <c r="LDQ26" s="35"/>
      <c r="LDR26" s="35"/>
      <c r="LDS26" s="35"/>
      <c r="LDT26" s="35"/>
      <c r="LDU26" s="35"/>
      <c r="LDV26" s="35"/>
      <c r="LDW26" s="35"/>
      <c r="LDX26" s="35"/>
      <c r="LDY26" s="35"/>
      <c r="LDZ26" s="35"/>
      <c r="LEA26" s="35"/>
      <c r="LEB26" s="35"/>
      <c r="LEC26" s="35"/>
      <c r="LED26" s="35"/>
      <c r="LEE26" s="35"/>
      <c r="LEF26" s="35"/>
      <c r="LEG26" s="35"/>
      <c r="LEH26" s="35"/>
      <c r="LEI26" s="35"/>
      <c r="LEJ26" s="35"/>
      <c r="LEK26" s="35"/>
      <c r="LEL26" s="35"/>
      <c r="LEM26" s="35"/>
      <c r="LEN26" s="35"/>
      <c r="LEO26" s="35"/>
      <c r="LEP26" s="35"/>
      <c r="LEQ26" s="35"/>
      <c r="LER26" s="35"/>
      <c r="LES26" s="35"/>
      <c r="LET26" s="35"/>
      <c r="LEU26" s="35"/>
      <c r="LEV26" s="35"/>
      <c r="LEW26" s="35"/>
      <c r="LEX26" s="35"/>
      <c r="LEY26" s="35"/>
      <c r="LEZ26" s="35"/>
      <c r="LFA26" s="35"/>
      <c r="LFB26" s="35"/>
      <c r="LFC26" s="35"/>
      <c r="LFD26" s="35"/>
      <c r="LFE26" s="35"/>
      <c r="LFF26" s="35"/>
      <c r="LFG26" s="35"/>
      <c r="LFH26" s="35"/>
      <c r="LFI26" s="35"/>
      <c r="LFJ26" s="35"/>
      <c r="LFK26" s="35"/>
      <c r="LFL26" s="35"/>
      <c r="LFM26" s="35"/>
      <c r="LFN26" s="35"/>
      <c r="LFO26" s="35"/>
      <c r="LFP26" s="35"/>
      <c r="LFQ26" s="35"/>
      <c r="LFR26" s="35"/>
      <c r="LFS26" s="35"/>
      <c r="LFT26" s="35"/>
      <c r="LFU26" s="35"/>
      <c r="LFV26" s="35"/>
      <c r="LFW26" s="35"/>
      <c r="LFX26" s="35"/>
      <c r="LFY26" s="35"/>
      <c r="LFZ26" s="35"/>
      <c r="LGA26" s="35"/>
      <c r="LGB26" s="35"/>
      <c r="LGC26" s="35"/>
      <c r="LGD26" s="35"/>
      <c r="LGE26" s="35"/>
      <c r="LGF26" s="35"/>
      <c r="LGG26" s="35"/>
      <c r="LGH26" s="35"/>
      <c r="LGI26" s="35"/>
      <c r="LGJ26" s="35"/>
      <c r="LGK26" s="35"/>
      <c r="LGL26" s="35"/>
      <c r="LGM26" s="35"/>
      <c r="LGN26" s="35"/>
      <c r="LGO26" s="35"/>
      <c r="LGP26" s="35"/>
      <c r="LGQ26" s="35"/>
      <c r="LGR26" s="35"/>
      <c r="LGS26" s="35"/>
      <c r="LGT26" s="35"/>
      <c r="LGU26" s="35"/>
      <c r="LGV26" s="35"/>
      <c r="LGW26" s="35"/>
      <c r="LGX26" s="35"/>
      <c r="LGY26" s="35"/>
      <c r="LGZ26" s="35"/>
      <c r="LHA26" s="35"/>
      <c r="LHB26" s="35"/>
      <c r="LHC26" s="35"/>
      <c r="LHD26" s="35"/>
      <c r="LHE26" s="35"/>
      <c r="LHF26" s="35"/>
      <c r="LHG26" s="35"/>
      <c r="LHH26" s="35"/>
      <c r="LHI26" s="35"/>
      <c r="LHJ26" s="35"/>
      <c r="LHK26" s="35"/>
      <c r="LHL26" s="35"/>
      <c r="LHM26" s="35"/>
      <c r="LHN26" s="35"/>
      <c r="LHO26" s="35"/>
      <c r="LHP26" s="35"/>
      <c r="LHQ26" s="35"/>
      <c r="LHR26" s="35"/>
      <c r="LHS26" s="35"/>
      <c r="LHT26" s="35"/>
      <c r="LHU26" s="35"/>
      <c r="LHV26" s="35"/>
      <c r="LHW26" s="35"/>
      <c r="LHX26" s="35"/>
      <c r="LHY26" s="35"/>
      <c r="LHZ26" s="35"/>
      <c r="LIA26" s="35"/>
      <c r="LIB26" s="35"/>
      <c r="LIC26" s="35"/>
      <c r="LID26" s="35"/>
      <c r="LIE26" s="35"/>
      <c r="LIF26" s="35"/>
      <c r="LIG26" s="35"/>
      <c r="LIH26" s="35"/>
      <c r="LII26" s="35"/>
      <c r="LIJ26" s="35"/>
      <c r="LIK26" s="35"/>
      <c r="LIL26" s="35"/>
      <c r="LIM26" s="35"/>
      <c r="LIN26" s="35"/>
      <c r="LIO26" s="35"/>
      <c r="LIP26" s="35"/>
      <c r="LIQ26" s="35"/>
      <c r="LIR26" s="35"/>
      <c r="LIS26" s="35"/>
      <c r="LIT26" s="35"/>
      <c r="LIU26" s="35"/>
      <c r="LIV26" s="35"/>
      <c r="LIW26" s="35"/>
      <c r="LIX26" s="35"/>
      <c r="LIY26" s="35"/>
      <c r="LIZ26" s="35"/>
      <c r="LJA26" s="35"/>
      <c r="LJB26" s="35"/>
      <c r="LJC26" s="35"/>
      <c r="LJD26" s="35"/>
      <c r="LJE26" s="35"/>
      <c r="LJF26" s="35"/>
      <c r="LJG26" s="35"/>
      <c r="LJH26" s="35"/>
      <c r="LJI26" s="35"/>
      <c r="LJJ26" s="35"/>
      <c r="LJK26" s="35"/>
      <c r="LJL26" s="35"/>
      <c r="LJM26" s="35"/>
      <c r="LJN26" s="35"/>
      <c r="LJO26" s="35"/>
      <c r="LJP26" s="35"/>
      <c r="LJQ26" s="35"/>
      <c r="LJR26" s="35"/>
      <c r="LJS26" s="35"/>
      <c r="LJT26" s="35"/>
      <c r="LJU26" s="35"/>
      <c r="LJV26" s="35"/>
      <c r="LJW26" s="35"/>
      <c r="LJX26" s="35"/>
      <c r="LJY26" s="35"/>
      <c r="LJZ26" s="35"/>
      <c r="LKA26" s="35"/>
      <c r="LKB26" s="35"/>
      <c r="LKC26" s="35"/>
      <c r="LKD26" s="35"/>
      <c r="LKE26" s="35"/>
      <c r="LKF26" s="35"/>
      <c r="LKG26" s="35"/>
      <c r="LKH26" s="35"/>
      <c r="LKI26" s="35"/>
      <c r="LKJ26" s="35"/>
      <c r="LKK26" s="35"/>
      <c r="LKL26" s="35"/>
      <c r="LKM26" s="35"/>
      <c r="LKN26" s="35"/>
      <c r="LKO26" s="35"/>
      <c r="LKP26" s="35"/>
      <c r="LKQ26" s="35"/>
      <c r="LKR26" s="35"/>
      <c r="LKS26" s="35"/>
      <c r="LKT26" s="35"/>
      <c r="LKU26" s="35"/>
      <c r="LKV26" s="35"/>
      <c r="LKW26" s="35"/>
      <c r="LKX26" s="35"/>
      <c r="LKY26" s="35"/>
      <c r="LKZ26" s="35"/>
      <c r="LLA26" s="35"/>
      <c r="LLB26" s="35"/>
      <c r="LLC26" s="35"/>
      <c r="LLD26" s="35"/>
      <c r="LLE26" s="35"/>
      <c r="LLF26" s="35"/>
      <c r="LLG26" s="35"/>
      <c r="LLH26" s="35"/>
      <c r="LLI26" s="35"/>
      <c r="LLJ26" s="35"/>
      <c r="LLK26" s="35"/>
      <c r="LLL26" s="35"/>
      <c r="LLM26" s="35"/>
      <c r="LLN26" s="35"/>
      <c r="LLO26" s="35"/>
      <c r="LLP26" s="35"/>
      <c r="LLQ26" s="35"/>
      <c r="LLR26" s="35"/>
      <c r="LLS26" s="35"/>
      <c r="LLT26" s="35"/>
      <c r="LLU26" s="35"/>
      <c r="LLV26" s="35"/>
      <c r="LLW26" s="35"/>
      <c r="LLX26" s="35"/>
      <c r="LLY26" s="35"/>
      <c r="LLZ26" s="35"/>
      <c r="LMA26" s="35"/>
      <c r="LMB26" s="35"/>
      <c r="LMC26" s="35"/>
      <c r="LMD26" s="35"/>
      <c r="LME26" s="35"/>
      <c r="LMF26" s="35"/>
      <c r="LMG26" s="35"/>
      <c r="LMH26" s="35"/>
      <c r="LMI26" s="35"/>
      <c r="LMJ26" s="35"/>
      <c r="LMK26" s="35"/>
      <c r="LML26" s="35"/>
      <c r="LMM26" s="35"/>
      <c r="LMN26" s="35"/>
      <c r="LMO26" s="35"/>
      <c r="LMP26" s="35"/>
      <c r="LMQ26" s="35"/>
      <c r="LMR26" s="35"/>
      <c r="LMS26" s="35"/>
      <c r="LMT26" s="35"/>
      <c r="LMU26" s="35"/>
      <c r="LMV26" s="35"/>
      <c r="LMW26" s="35"/>
      <c r="LMX26" s="35"/>
      <c r="LMY26" s="35"/>
      <c r="LMZ26" s="35"/>
      <c r="LNA26" s="35"/>
      <c r="LNB26" s="35"/>
      <c r="LNC26" s="35"/>
      <c r="LND26" s="35"/>
      <c r="LNE26" s="35"/>
      <c r="LNF26" s="35"/>
      <c r="LNG26" s="35"/>
      <c r="LNH26" s="35"/>
      <c r="LNI26" s="35"/>
      <c r="LNJ26" s="35"/>
      <c r="LNK26" s="35"/>
      <c r="LNL26" s="35"/>
      <c r="LNM26" s="35"/>
      <c r="LNN26" s="35"/>
      <c r="LNO26" s="35"/>
      <c r="LNP26" s="35"/>
      <c r="LNQ26" s="35"/>
      <c r="LNR26" s="35"/>
      <c r="LNS26" s="35"/>
      <c r="LNT26" s="35"/>
      <c r="LNU26" s="35"/>
      <c r="LNV26" s="35"/>
      <c r="LNW26" s="35"/>
      <c r="LNX26" s="35"/>
      <c r="LNY26" s="35"/>
      <c r="LNZ26" s="35"/>
      <c r="LOA26" s="35"/>
      <c r="LOB26" s="35"/>
      <c r="LOC26" s="35"/>
      <c r="LOD26" s="35"/>
      <c r="LOE26" s="35"/>
      <c r="LOF26" s="35"/>
      <c r="LOG26" s="35"/>
      <c r="LOH26" s="35"/>
      <c r="LOI26" s="35"/>
      <c r="LOJ26" s="35"/>
      <c r="LOK26" s="35"/>
      <c r="LOL26" s="35"/>
      <c r="LOM26" s="35"/>
      <c r="LON26" s="35"/>
      <c r="LOO26" s="35"/>
      <c r="LOP26" s="35"/>
      <c r="LOQ26" s="35"/>
      <c r="LOR26" s="35"/>
      <c r="LOS26" s="35"/>
      <c r="LOT26" s="35"/>
      <c r="LOU26" s="35"/>
      <c r="LOV26" s="35"/>
      <c r="LOW26" s="35"/>
      <c r="LOX26" s="35"/>
      <c r="LOY26" s="35"/>
      <c r="LOZ26" s="35"/>
      <c r="LPA26" s="35"/>
      <c r="LPB26" s="35"/>
      <c r="LPC26" s="35"/>
      <c r="LPD26" s="35"/>
      <c r="LPE26" s="35"/>
      <c r="LPF26" s="35"/>
      <c r="LPG26" s="35"/>
      <c r="LPH26" s="35"/>
      <c r="LPI26" s="35"/>
      <c r="LPJ26" s="35"/>
      <c r="LPK26" s="35"/>
      <c r="LPL26" s="35"/>
      <c r="LPM26" s="35"/>
      <c r="LPN26" s="35"/>
      <c r="LPO26" s="35"/>
      <c r="LPP26" s="35"/>
      <c r="LPQ26" s="35"/>
      <c r="LPR26" s="35"/>
      <c r="LPS26" s="35"/>
      <c r="LPT26" s="35"/>
      <c r="LPU26" s="35"/>
      <c r="LPV26" s="35"/>
      <c r="LPW26" s="35"/>
      <c r="LPX26" s="35"/>
      <c r="LPY26" s="35"/>
      <c r="LPZ26" s="35"/>
      <c r="LQA26" s="35"/>
      <c r="LQB26" s="35"/>
      <c r="LQC26" s="35"/>
      <c r="LQD26" s="35"/>
      <c r="LQE26" s="35"/>
      <c r="LQF26" s="35"/>
      <c r="LQG26" s="35"/>
      <c r="LQH26" s="35"/>
      <c r="LQI26" s="35"/>
      <c r="LQJ26" s="35"/>
      <c r="LQK26" s="35"/>
      <c r="LQL26" s="35"/>
      <c r="LQM26" s="35"/>
      <c r="LQN26" s="35"/>
      <c r="LQO26" s="35"/>
      <c r="LQP26" s="35"/>
      <c r="LQQ26" s="35"/>
      <c r="LQR26" s="35"/>
      <c r="LQS26" s="35"/>
      <c r="LQT26" s="35"/>
      <c r="LQU26" s="35"/>
      <c r="LQV26" s="35"/>
      <c r="LQW26" s="35"/>
      <c r="LQX26" s="35"/>
      <c r="LQY26" s="35"/>
      <c r="LQZ26" s="35"/>
      <c r="LRA26" s="35"/>
      <c r="LRB26" s="35"/>
      <c r="LRC26" s="35"/>
      <c r="LRD26" s="35"/>
      <c r="LRE26" s="35"/>
      <c r="LRF26" s="35"/>
      <c r="LRG26" s="35"/>
      <c r="LRH26" s="35"/>
      <c r="LRI26" s="35"/>
      <c r="LRJ26" s="35"/>
      <c r="LRK26" s="35"/>
      <c r="LRL26" s="35"/>
      <c r="LRM26" s="35"/>
      <c r="LRN26" s="35"/>
      <c r="LRO26" s="35"/>
      <c r="LRP26" s="35"/>
      <c r="LRQ26" s="35"/>
      <c r="LRR26" s="35"/>
      <c r="LRS26" s="35"/>
      <c r="LRT26" s="35"/>
      <c r="LRU26" s="35"/>
      <c r="LRV26" s="35"/>
      <c r="LRW26" s="35"/>
      <c r="LRX26" s="35"/>
      <c r="LRY26" s="35"/>
      <c r="LRZ26" s="35"/>
      <c r="LSA26" s="35"/>
      <c r="LSB26" s="35"/>
      <c r="LSC26" s="35"/>
      <c r="LSD26" s="35"/>
      <c r="LSE26" s="35"/>
      <c r="LSF26" s="35"/>
      <c r="LSG26" s="35"/>
      <c r="LSH26" s="35"/>
      <c r="LSI26" s="35"/>
      <c r="LSJ26" s="35"/>
      <c r="LSK26" s="35"/>
      <c r="LSL26" s="35"/>
      <c r="LSM26" s="35"/>
      <c r="LSN26" s="35"/>
      <c r="LSO26" s="35"/>
      <c r="LSP26" s="35"/>
      <c r="LSQ26" s="35"/>
      <c r="LSR26" s="35"/>
      <c r="LSS26" s="35"/>
      <c r="LST26" s="35"/>
      <c r="LSU26" s="35"/>
      <c r="LSV26" s="35"/>
      <c r="LSW26" s="35"/>
      <c r="LSX26" s="35"/>
      <c r="LSY26" s="35"/>
      <c r="LSZ26" s="35"/>
      <c r="LTA26" s="35"/>
      <c r="LTB26" s="35"/>
      <c r="LTC26" s="35"/>
      <c r="LTD26" s="35"/>
      <c r="LTE26" s="35"/>
      <c r="LTF26" s="35"/>
      <c r="LTG26" s="35"/>
      <c r="LTH26" s="35"/>
      <c r="LTI26" s="35"/>
      <c r="LTJ26" s="35"/>
      <c r="LTK26" s="35"/>
      <c r="LTL26" s="35"/>
      <c r="LTM26" s="35"/>
      <c r="LTN26" s="35"/>
      <c r="LTO26" s="35"/>
      <c r="LTP26" s="35"/>
      <c r="LTQ26" s="35"/>
      <c r="LTR26" s="35"/>
      <c r="LTS26" s="35"/>
      <c r="LTT26" s="35"/>
      <c r="LTU26" s="35"/>
      <c r="LTV26" s="35"/>
      <c r="LTW26" s="35"/>
      <c r="LTX26" s="35"/>
      <c r="LTY26" s="35"/>
      <c r="LTZ26" s="35"/>
      <c r="LUA26" s="35"/>
      <c r="LUB26" s="35"/>
      <c r="LUC26" s="35"/>
      <c r="LUD26" s="35"/>
      <c r="LUE26" s="35"/>
      <c r="LUF26" s="35"/>
      <c r="LUG26" s="35"/>
      <c r="LUH26" s="35"/>
      <c r="LUI26" s="35"/>
      <c r="LUJ26" s="35"/>
      <c r="LUK26" s="35"/>
      <c r="LUL26" s="35"/>
      <c r="LUM26" s="35"/>
      <c r="LUN26" s="35"/>
      <c r="LUO26" s="35"/>
      <c r="LUP26" s="35"/>
      <c r="LUQ26" s="35"/>
      <c r="LUR26" s="35"/>
      <c r="LUS26" s="35"/>
      <c r="LUT26" s="35"/>
      <c r="LUU26" s="35"/>
      <c r="LUV26" s="35"/>
      <c r="LUW26" s="35"/>
      <c r="LUX26" s="35"/>
      <c r="LUY26" s="35"/>
      <c r="LUZ26" s="35"/>
      <c r="LVA26" s="35"/>
      <c r="LVB26" s="35"/>
      <c r="LVC26" s="35"/>
      <c r="LVD26" s="35"/>
      <c r="LVE26" s="35"/>
      <c r="LVF26" s="35"/>
      <c r="LVG26" s="35"/>
      <c r="LVH26" s="35"/>
      <c r="LVI26" s="35"/>
      <c r="LVJ26" s="35"/>
      <c r="LVK26" s="35"/>
      <c r="LVL26" s="35"/>
      <c r="LVM26" s="35"/>
      <c r="LVN26" s="35"/>
      <c r="LVO26" s="35"/>
      <c r="LVP26" s="35"/>
      <c r="LVQ26" s="35"/>
      <c r="LVR26" s="35"/>
      <c r="LVS26" s="35"/>
      <c r="LVT26" s="35"/>
      <c r="LVU26" s="35"/>
      <c r="LVV26" s="35"/>
      <c r="LVW26" s="35"/>
      <c r="LVX26" s="35"/>
      <c r="LVY26" s="35"/>
      <c r="LVZ26" s="35"/>
      <c r="LWA26" s="35"/>
      <c r="LWB26" s="35"/>
      <c r="LWC26" s="35"/>
      <c r="LWD26" s="35"/>
      <c r="LWE26" s="35"/>
      <c r="LWF26" s="35"/>
      <c r="LWG26" s="35"/>
      <c r="LWH26" s="35"/>
      <c r="LWI26" s="35"/>
      <c r="LWJ26" s="35"/>
      <c r="LWK26" s="35"/>
      <c r="LWL26" s="35"/>
      <c r="LWM26" s="35"/>
      <c r="LWN26" s="35"/>
      <c r="LWO26" s="35"/>
      <c r="LWP26" s="35"/>
      <c r="LWQ26" s="35"/>
      <c r="LWR26" s="35"/>
      <c r="LWS26" s="35"/>
      <c r="LWT26" s="35"/>
      <c r="LWU26" s="35"/>
      <c r="LWV26" s="35"/>
      <c r="LWW26" s="35"/>
      <c r="LWX26" s="35"/>
      <c r="LWY26" s="35"/>
      <c r="LWZ26" s="35"/>
      <c r="LXA26" s="35"/>
      <c r="LXB26" s="35"/>
      <c r="LXC26" s="35"/>
      <c r="LXD26" s="35"/>
      <c r="LXE26" s="35"/>
      <c r="LXF26" s="35"/>
      <c r="LXG26" s="35"/>
      <c r="LXH26" s="35"/>
      <c r="LXI26" s="35"/>
      <c r="LXJ26" s="35"/>
      <c r="LXK26" s="35"/>
      <c r="LXL26" s="35"/>
      <c r="LXM26" s="35"/>
      <c r="LXN26" s="35"/>
      <c r="LXO26" s="35"/>
      <c r="LXP26" s="35"/>
      <c r="LXQ26" s="35"/>
      <c r="LXR26" s="35"/>
      <c r="LXS26" s="35"/>
      <c r="LXT26" s="35"/>
      <c r="LXU26" s="35"/>
      <c r="LXV26" s="35"/>
      <c r="LXW26" s="35"/>
      <c r="LXX26" s="35"/>
      <c r="LXY26" s="35"/>
      <c r="LXZ26" s="35"/>
      <c r="LYA26" s="35"/>
      <c r="LYB26" s="35"/>
      <c r="LYC26" s="35"/>
      <c r="LYD26" s="35"/>
      <c r="LYE26" s="35"/>
      <c r="LYF26" s="35"/>
      <c r="LYG26" s="35"/>
      <c r="LYH26" s="35"/>
      <c r="LYI26" s="35"/>
      <c r="LYJ26" s="35"/>
      <c r="LYK26" s="35"/>
      <c r="LYL26" s="35"/>
      <c r="LYM26" s="35"/>
      <c r="LYN26" s="35"/>
      <c r="LYO26" s="35"/>
      <c r="LYP26" s="35"/>
      <c r="LYQ26" s="35"/>
      <c r="LYR26" s="35"/>
      <c r="LYS26" s="35"/>
      <c r="LYT26" s="35"/>
      <c r="LYU26" s="35"/>
      <c r="LYV26" s="35"/>
      <c r="LYW26" s="35"/>
      <c r="LYX26" s="35"/>
      <c r="LYY26" s="35"/>
      <c r="LYZ26" s="35"/>
      <c r="LZA26" s="35"/>
      <c r="LZB26" s="35"/>
      <c r="LZC26" s="35"/>
      <c r="LZD26" s="35"/>
      <c r="LZE26" s="35"/>
      <c r="LZF26" s="35"/>
      <c r="LZG26" s="35"/>
      <c r="LZH26" s="35"/>
      <c r="LZI26" s="35"/>
      <c r="LZJ26" s="35"/>
      <c r="LZK26" s="35"/>
      <c r="LZL26" s="35"/>
      <c r="LZM26" s="35"/>
      <c r="LZN26" s="35"/>
      <c r="LZO26" s="35"/>
      <c r="LZP26" s="35"/>
      <c r="LZQ26" s="35"/>
      <c r="LZR26" s="35"/>
      <c r="LZS26" s="35"/>
      <c r="LZT26" s="35"/>
      <c r="LZU26" s="35"/>
      <c r="LZV26" s="35"/>
      <c r="LZW26" s="35"/>
      <c r="LZX26" s="35"/>
      <c r="LZY26" s="35"/>
      <c r="LZZ26" s="35"/>
      <c r="MAA26" s="35"/>
      <c r="MAB26" s="35"/>
      <c r="MAC26" s="35"/>
      <c r="MAD26" s="35"/>
      <c r="MAE26" s="35"/>
      <c r="MAF26" s="35"/>
      <c r="MAG26" s="35"/>
      <c r="MAH26" s="35"/>
      <c r="MAI26" s="35"/>
      <c r="MAJ26" s="35"/>
      <c r="MAK26" s="35"/>
      <c r="MAL26" s="35"/>
      <c r="MAM26" s="35"/>
      <c r="MAN26" s="35"/>
      <c r="MAO26" s="35"/>
      <c r="MAP26" s="35"/>
      <c r="MAQ26" s="35"/>
      <c r="MAR26" s="35"/>
      <c r="MAS26" s="35"/>
      <c r="MAT26" s="35"/>
      <c r="MAU26" s="35"/>
      <c r="MAV26" s="35"/>
      <c r="MAW26" s="35"/>
      <c r="MAX26" s="35"/>
      <c r="MAY26" s="35"/>
      <c r="MAZ26" s="35"/>
      <c r="MBA26" s="35"/>
      <c r="MBB26" s="35"/>
      <c r="MBC26" s="35"/>
      <c r="MBD26" s="35"/>
      <c r="MBE26" s="35"/>
      <c r="MBF26" s="35"/>
      <c r="MBG26" s="35"/>
      <c r="MBH26" s="35"/>
      <c r="MBI26" s="35"/>
      <c r="MBJ26" s="35"/>
      <c r="MBK26" s="35"/>
      <c r="MBL26" s="35"/>
      <c r="MBM26" s="35"/>
      <c r="MBN26" s="35"/>
      <c r="MBO26" s="35"/>
      <c r="MBP26" s="35"/>
      <c r="MBQ26" s="35"/>
      <c r="MBR26" s="35"/>
      <c r="MBS26" s="35"/>
      <c r="MBT26" s="35"/>
      <c r="MBU26" s="35"/>
      <c r="MBV26" s="35"/>
      <c r="MBW26" s="35"/>
      <c r="MBX26" s="35"/>
      <c r="MBY26" s="35"/>
      <c r="MBZ26" s="35"/>
      <c r="MCA26" s="35"/>
      <c r="MCB26" s="35"/>
      <c r="MCC26" s="35"/>
      <c r="MCD26" s="35"/>
      <c r="MCE26" s="35"/>
      <c r="MCF26" s="35"/>
      <c r="MCG26" s="35"/>
      <c r="MCH26" s="35"/>
      <c r="MCI26" s="35"/>
      <c r="MCJ26" s="35"/>
      <c r="MCK26" s="35"/>
      <c r="MCL26" s="35"/>
      <c r="MCM26" s="35"/>
      <c r="MCN26" s="35"/>
      <c r="MCO26" s="35"/>
      <c r="MCP26" s="35"/>
      <c r="MCQ26" s="35"/>
      <c r="MCR26" s="35"/>
      <c r="MCS26" s="35"/>
      <c r="MCT26" s="35"/>
      <c r="MCU26" s="35"/>
      <c r="MCV26" s="35"/>
      <c r="MCW26" s="35"/>
      <c r="MCX26" s="35"/>
      <c r="MCY26" s="35"/>
      <c r="MCZ26" s="35"/>
      <c r="MDA26" s="35"/>
      <c r="MDB26" s="35"/>
      <c r="MDC26" s="35"/>
      <c r="MDD26" s="35"/>
      <c r="MDE26" s="35"/>
      <c r="MDF26" s="35"/>
      <c r="MDG26" s="35"/>
      <c r="MDH26" s="35"/>
      <c r="MDI26" s="35"/>
      <c r="MDJ26" s="35"/>
      <c r="MDK26" s="35"/>
      <c r="MDL26" s="35"/>
      <c r="MDM26" s="35"/>
      <c r="MDN26" s="35"/>
      <c r="MDO26" s="35"/>
      <c r="MDP26" s="35"/>
      <c r="MDQ26" s="35"/>
      <c r="MDR26" s="35"/>
      <c r="MDS26" s="35"/>
      <c r="MDT26" s="35"/>
      <c r="MDU26" s="35"/>
      <c r="MDV26" s="35"/>
      <c r="MDW26" s="35"/>
      <c r="MDX26" s="35"/>
      <c r="MDY26" s="35"/>
      <c r="MDZ26" s="35"/>
      <c r="MEA26" s="35"/>
      <c r="MEB26" s="35"/>
      <c r="MEC26" s="35"/>
      <c r="MED26" s="35"/>
      <c r="MEE26" s="35"/>
      <c r="MEF26" s="35"/>
      <c r="MEG26" s="35"/>
      <c r="MEH26" s="35"/>
      <c r="MEI26" s="35"/>
      <c r="MEJ26" s="35"/>
      <c r="MEK26" s="35"/>
      <c r="MEL26" s="35"/>
      <c r="MEM26" s="35"/>
      <c r="MEN26" s="35"/>
      <c r="MEO26" s="35"/>
      <c r="MEP26" s="35"/>
      <c r="MEQ26" s="35"/>
      <c r="MER26" s="35"/>
      <c r="MES26" s="35"/>
      <c r="MET26" s="35"/>
      <c r="MEU26" s="35"/>
      <c r="MEV26" s="35"/>
      <c r="MEW26" s="35"/>
      <c r="MEX26" s="35"/>
      <c r="MEY26" s="35"/>
      <c r="MEZ26" s="35"/>
      <c r="MFA26" s="35"/>
      <c r="MFB26" s="35"/>
      <c r="MFC26" s="35"/>
      <c r="MFD26" s="35"/>
      <c r="MFE26" s="35"/>
      <c r="MFF26" s="35"/>
      <c r="MFG26" s="35"/>
      <c r="MFH26" s="35"/>
      <c r="MFI26" s="35"/>
      <c r="MFJ26" s="35"/>
      <c r="MFK26" s="35"/>
      <c r="MFL26" s="35"/>
      <c r="MFM26" s="35"/>
      <c r="MFN26" s="35"/>
      <c r="MFO26" s="35"/>
      <c r="MFP26" s="35"/>
      <c r="MFQ26" s="35"/>
      <c r="MFR26" s="35"/>
      <c r="MFS26" s="35"/>
      <c r="MFT26" s="35"/>
      <c r="MFU26" s="35"/>
      <c r="MFV26" s="35"/>
      <c r="MFW26" s="35"/>
      <c r="MFX26" s="35"/>
      <c r="MFY26" s="35"/>
      <c r="MFZ26" s="35"/>
      <c r="MGA26" s="35"/>
      <c r="MGB26" s="35"/>
      <c r="MGC26" s="35"/>
      <c r="MGD26" s="35"/>
      <c r="MGE26" s="35"/>
      <c r="MGF26" s="35"/>
      <c r="MGG26" s="35"/>
      <c r="MGH26" s="35"/>
      <c r="MGI26" s="35"/>
      <c r="MGJ26" s="35"/>
      <c r="MGK26" s="35"/>
      <c r="MGL26" s="35"/>
      <c r="MGM26" s="35"/>
      <c r="MGN26" s="35"/>
      <c r="MGO26" s="35"/>
      <c r="MGP26" s="35"/>
      <c r="MGQ26" s="35"/>
      <c r="MGR26" s="35"/>
      <c r="MGS26" s="35"/>
      <c r="MGT26" s="35"/>
      <c r="MGU26" s="35"/>
      <c r="MGV26" s="35"/>
      <c r="MGW26" s="35"/>
      <c r="MGX26" s="35"/>
      <c r="MGY26" s="35"/>
      <c r="MGZ26" s="35"/>
      <c r="MHA26" s="35"/>
      <c r="MHB26" s="35"/>
      <c r="MHC26" s="35"/>
      <c r="MHD26" s="35"/>
      <c r="MHE26" s="35"/>
      <c r="MHF26" s="35"/>
      <c r="MHG26" s="35"/>
      <c r="MHH26" s="35"/>
      <c r="MHI26" s="35"/>
      <c r="MHJ26" s="35"/>
      <c r="MHK26" s="35"/>
      <c r="MHL26" s="35"/>
      <c r="MHM26" s="35"/>
      <c r="MHN26" s="35"/>
      <c r="MHO26" s="35"/>
      <c r="MHP26" s="35"/>
      <c r="MHQ26" s="35"/>
      <c r="MHR26" s="35"/>
      <c r="MHS26" s="35"/>
      <c r="MHT26" s="35"/>
      <c r="MHU26" s="35"/>
      <c r="MHV26" s="35"/>
      <c r="MHW26" s="35"/>
      <c r="MHX26" s="35"/>
      <c r="MHY26" s="35"/>
      <c r="MHZ26" s="35"/>
      <c r="MIA26" s="35"/>
      <c r="MIB26" s="35"/>
      <c r="MIC26" s="35"/>
      <c r="MID26" s="35"/>
      <c r="MIE26" s="35"/>
      <c r="MIF26" s="35"/>
      <c r="MIG26" s="35"/>
      <c r="MIH26" s="35"/>
      <c r="MII26" s="35"/>
      <c r="MIJ26" s="35"/>
      <c r="MIK26" s="35"/>
      <c r="MIL26" s="35"/>
      <c r="MIM26" s="35"/>
      <c r="MIN26" s="35"/>
      <c r="MIO26" s="35"/>
      <c r="MIP26" s="35"/>
      <c r="MIQ26" s="35"/>
      <c r="MIR26" s="35"/>
      <c r="MIS26" s="35"/>
      <c r="MIT26" s="35"/>
      <c r="MIU26" s="35"/>
      <c r="MIV26" s="35"/>
      <c r="MIW26" s="35"/>
      <c r="MIX26" s="35"/>
      <c r="MIY26" s="35"/>
      <c r="MIZ26" s="35"/>
      <c r="MJA26" s="35"/>
      <c r="MJB26" s="35"/>
      <c r="MJC26" s="35"/>
      <c r="MJD26" s="35"/>
      <c r="MJE26" s="35"/>
      <c r="MJF26" s="35"/>
      <c r="MJG26" s="35"/>
      <c r="MJH26" s="35"/>
      <c r="MJI26" s="35"/>
      <c r="MJJ26" s="35"/>
      <c r="MJK26" s="35"/>
      <c r="MJL26" s="35"/>
      <c r="MJM26" s="35"/>
      <c r="MJN26" s="35"/>
      <c r="MJO26" s="35"/>
      <c r="MJP26" s="35"/>
      <c r="MJQ26" s="35"/>
      <c r="MJR26" s="35"/>
      <c r="MJS26" s="35"/>
      <c r="MJT26" s="35"/>
      <c r="MJU26" s="35"/>
      <c r="MJV26" s="35"/>
      <c r="MJW26" s="35"/>
      <c r="MJX26" s="35"/>
      <c r="MJY26" s="35"/>
      <c r="MJZ26" s="35"/>
      <c r="MKA26" s="35"/>
      <c r="MKB26" s="35"/>
      <c r="MKC26" s="35"/>
      <c r="MKD26" s="35"/>
      <c r="MKE26" s="35"/>
      <c r="MKF26" s="35"/>
      <c r="MKG26" s="35"/>
      <c r="MKH26" s="35"/>
      <c r="MKI26" s="35"/>
      <c r="MKJ26" s="35"/>
      <c r="MKK26" s="35"/>
      <c r="MKL26" s="35"/>
      <c r="MKM26" s="35"/>
      <c r="MKN26" s="35"/>
      <c r="MKO26" s="35"/>
      <c r="MKP26" s="35"/>
      <c r="MKQ26" s="35"/>
      <c r="MKR26" s="35"/>
      <c r="MKS26" s="35"/>
      <c r="MKT26" s="35"/>
      <c r="MKU26" s="35"/>
      <c r="MKV26" s="35"/>
      <c r="MKW26" s="35"/>
      <c r="MKX26" s="35"/>
      <c r="MKY26" s="35"/>
      <c r="MKZ26" s="35"/>
      <c r="MLA26" s="35"/>
      <c r="MLB26" s="35"/>
      <c r="MLC26" s="35"/>
      <c r="MLD26" s="35"/>
      <c r="MLE26" s="35"/>
      <c r="MLF26" s="35"/>
      <c r="MLG26" s="35"/>
      <c r="MLH26" s="35"/>
      <c r="MLI26" s="35"/>
      <c r="MLJ26" s="35"/>
      <c r="MLK26" s="35"/>
      <c r="MLL26" s="35"/>
      <c r="MLM26" s="35"/>
      <c r="MLN26" s="35"/>
      <c r="MLO26" s="35"/>
      <c r="MLP26" s="35"/>
      <c r="MLQ26" s="35"/>
      <c r="MLR26" s="35"/>
      <c r="MLS26" s="35"/>
      <c r="MLT26" s="35"/>
      <c r="MLU26" s="35"/>
      <c r="MLV26" s="35"/>
      <c r="MLW26" s="35"/>
      <c r="MLX26" s="35"/>
      <c r="MLY26" s="35"/>
      <c r="MLZ26" s="35"/>
      <c r="MMA26" s="35"/>
      <c r="MMB26" s="35"/>
      <c r="MMC26" s="35"/>
      <c r="MMD26" s="35"/>
      <c r="MME26" s="35"/>
      <c r="MMF26" s="35"/>
      <c r="MMG26" s="35"/>
      <c r="MMH26" s="35"/>
      <c r="MMI26" s="35"/>
      <c r="MMJ26" s="35"/>
      <c r="MMK26" s="35"/>
      <c r="MML26" s="35"/>
      <c r="MMM26" s="35"/>
      <c r="MMN26" s="35"/>
      <c r="MMO26" s="35"/>
      <c r="MMP26" s="35"/>
      <c r="MMQ26" s="35"/>
      <c r="MMR26" s="35"/>
      <c r="MMS26" s="35"/>
      <c r="MMT26" s="35"/>
      <c r="MMU26" s="35"/>
      <c r="MMV26" s="35"/>
      <c r="MMW26" s="35"/>
      <c r="MMX26" s="35"/>
      <c r="MMY26" s="35"/>
      <c r="MMZ26" s="35"/>
      <c r="MNA26" s="35"/>
      <c r="MNB26" s="35"/>
      <c r="MNC26" s="35"/>
      <c r="MND26" s="35"/>
      <c r="MNE26" s="35"/>
      <c r="MNF26" s="35"/>
      <c r="MNG26" s="35"/>
      <c r="MNH26" s="35"/>
      <c r="MNI26" s="35"/>
      <c r="MNJ26" s="35"/>
      <c r="MNK26" s="35"/>
      <c r="MNL26" s="35"/>
      <c r="MNM26" s="35"/>
      <c r="MNN26" s="35"/>
      <c r="MNO26" s="35"/>
      <c r="MNP26" s="35"/>
      <c r="MNQ26" s="35"/>
      <c r="MNR26" s="35"/>
      <c r="MNS26" s="35"/>
      <c r="MNT26" s="35"/>
      <c r="MNU26" s="35"/>
      <c r="MNV26" s="35"/>
      <c r="MNW26" s="35"/>
      <c r="MNX26" s="35"/>
      <c r="MNY26" s="35"/>
      <c r="MNZ26" s="35"/>
      <c r="MOA26" s="35"/>
      <c r="MOB26" s="35"/>
      <c r="MOC26" s="35"/>
      <c r="MOD26" s="35"/>
      <c r="MOE26" s="35"/>
      <c r="MOF26" s="35"/>
      <c r="MOG26" s="35"/>
      <c r="MOH26" s="35"/>
      <c r="MOI26" s="35"/>
      <c r="MOJ26" s="35"/>
      <c r="MOK26" s="35"/>
      <c r="MOL26" s="35"/>
      <c r="MOM26" s="35"/>
      <c r="MON26" s="35"/>
      <c r="MOO26" s="35"/>
      <c r="MOP26" s="35"/>
      <c r="MOQ26" s="35"/>
      <c r="MOR26" s="35"/>
      <c r="MOS26" s="35"/>
      <c r="MOT26" s="35"/>
      <c r="MOU26" s="35"/>
      <c r="MOV26" s="35"/>
      <c r="MOW26" s="35"/>
      <c r="MOX26" s="35"/>
      <c r="MOY26" s="35"/>
      <c r="MOZ26" s="35"/>
      <c r="MPA26" s="35"/>
      <c r="MPB26" s="35"/>
      <c r="MPC26" s="35"/>
      <c r="MPD26" s="35"/>
      <c r="MPE26" s="35"/>
      <c r="MPF26" s="35"/>
      <c r="MPG26" s="35"/>
      <c r="MPH26" s="35"/>
      <c r="MPI26" s="35"/>
      <c r="MPJ26" s="35"/>
      <c r="MPK26" s="35"/>
      <c r="MPL26" s="35"/>
      <c r="MPM26" s="35"/>
      <c r="MPN26" s="35"/>
      <c r="MPO26" s="35"/>
      <c r="MPP26" s="35"/>
      <c r="MPQ26" s="35"/>
      <c r="MPR26" s="35"/>
      <c r="MPS26" s="35"/>
      <c r="MPT26" s="35"/>
      <c r="MPU26" s="35"/>
      <c r="MPV26" s="35"/>
      <c r="MPW26" s="35"/>
      <c r="MPX26" s="35"/>
      <c r="MPY26" s="35"/>
      <c r="MPZ26" s="35"/>
      <c r="MQA26" s="35"/>
      <c r="MQB26" s="35"/>
      <c r="MQC26" s="35"/>
      <c r="MQD26" s="35"/>
      <c r="MQE26" s="35"/>
      <c r="MQF26" s="35"/>
      <c r="MQG26" s="35"/>
      <c r="MQH26" s="35"/>
      <c r="MQI26" s="35"/>
      <c r="MQJ26" s="35"/>
      <c r="MQK26" s="35"/>
      <c r="MQL26" s="35"/>
      <c r="MQM26" s="35"/>
      <c r="MQN26" s="35"/>
      <c r="MQO26" s="35"/>
      <c r="MQP26" s="35"/>
      <c r="MQQ26" s="35"/>
      <c r="MQR26" s="35"/>
      <c r="MQS26" s="35"/>
      <c r="MQT26" s="35"/>
      <c r="MQU26" s="35"/>
      <c r="MQV26" s="35"/>
      <c r="MQW26" s="35"/>
      <c r="MQX26" s="35"/>
      <c r="MQY26" s="35"/>
      <c r="MQZ26" s="35"/>
      <c r="MRA26" s="35"/>
      <c r="MRB26" s="35"/>
      <c r="MRC26" s="35"/>
      <c r="MRD26" s="35"/>
      <c r="MRE26" s="35"/>
      <c r="MRF26" s="35"/>
      <c r="MRG26" s="35"/>
      <c r="MRH26" s="35"/>
      <c r="MRI26" s="35"/>
      <c r="MRJ26" s="35"/>
      <c r="MRK26" s="35"/>
      <c r="MRL26" s="35"/>
      <c r="MRM26" s="35"/>
      <c r="MRN26" s="35"/>
      <c r="MRO26" s="35"/>
      <c r="MRP26" s="35"/>
      <c r="MRQ26" s="35"/>
      <c r="MRR26" s="35"/>
      <c r="MRS26" s="35"/>
      <c r="MRT26" s="35"/>
      <c r="MRU26" s="35"/>
      <c r="MRV26" s="35"/>
      <c r="MRW26" s="35"/>
      <c r="MRX26" s="35"/>
      <c r="MRY26" s="35"/>
      <c r="MRZ26" s="35"/>
      <c r="MSA26" s="35"/>
      <c r="MSB26" s="35"/>
      <c r="MSC26" s="35"/>
      <c r="MSD26" s="35"/>
      <c r="MSE26" s="35"/>
      <c r="MSF26" s="35"/>
      <c r="MSG26" s="35"/>
      <c r="MSH26" s="35"/>
      <c r="MSI26" s="35"/>
      <c r="MSJ26" s="35"/>
      <c r="MSK26" s="35"/>
      <c r="MSL26" s="35"/>
      <c r="MSM26" s="35"/>
      <c r="MSN26" s="35"/>
      <c r="MSO26" s="35"/>
      <c r="MSP26" s="35"/>
      <c r="MSQ26" s="35"/>
      <c r="MSR26" s="35"/>
      <c r="MSS26" s="35"/>
      <c r="MST26" s="35"/>
      <c r="MSU26" s="35"/>
      <c r="MSV26" s="35"/>
      <c r="MSW26" s="35"/>
      <c r="MSX26" s="35"/>
      <c r="MSY26" s="35"/>
      <c r="MSZ26" s="35"/>
      <c r="MTA26" s="35"/>
      <c r="MTB26" s="35"/>
      <c r="MTC26" s="35"/>
      <c r="MTD26" s="35"/>
      <c r="MTE26" s="35"/>
      <c r="MTF26" s="35"/>
      <c r="MTG26" s="35"/>
      <c r="MTH26" s="35"/>
      <c r="MTI26" s="35"/>
      <c r="MTJ26" s="35"/>
      <c r="MTK26" s="35"/>
      <c r="MTL26" s="35"/>
      <c r="MTM26" s="35"/>
      <c r="MTN26" s="35"/>
      <c r="MTO26" s="35"/>
      <c r="MTP26" s="35"/>
      <c r="MTQ26" s="35"/>
      <c r="MTR26" s="35"/>
      <c r="MTS26" s="35"/>
      <c r="MTT26" s="35"/>
      <c r="MTU26" s="35"/>
      <c r="MTV26" s="35"/>
      <c r="MTW26" s="35"/>
      <c r="MTX26" s="35"/>
      <c r="MTY26" s="35"/>
      <c r="MTZ26" s="35"/>
      <c r="MUA26" s="35"/>
      <c r="MUB26" s="35"/>
      <c r="MUC26" s="35"/>
      <c r="MUD26" s="35"/>
      <c r="MUE26" s="35"/>
      <c r="MUF26" s="35"/>
      <c r="MUG26" s="35"/>
      <c r="MUH26" s="35"/>
      <c r="MUI26" s="35"/>
      <c r="MUJ26" s="35"/>
      <c r="MUK26" s="35"/>
      <c r="MUL26" s="35"/>
      <c r="MUM26" s="35"/>
      <c r="MUN26" s="35"/>
      <c r="MUO26" s="35"/>
      <c r="MUP26" s="35"/>
      <c r="MUQ26" s="35"/>
      <c r="MUR26" s="35"/>
      <c r="MUS26" s="35"/>
      <c r="MUT26" s="35"/>
      <c r="MUU26" s="35"/>
      <c r="MUV26" s="35"/>
      <c r="MUW26" s="35"/>
      <c r="MUX26" s="35"/>
      <c r="MUY26" s="35"/>
      <c r="MUZ26" s="35"/>
      <c r="MVA26" s="35"/>
      <c r="MVB26" s="35"/>
      <c r="MVC26" s="35"/>
      <c r="MVD26" s="35"/>
      <c r="MVE26" s="35"/>
      <c r="MVF26" s="35"/>
      <c r="MVG26" s="35"/>
      <c r="MVH26" s="35"/>
      <c r="MVI26" s="35"/>
      <c r="MVJ26" s="35"/>
      <c r="MVK26" s="35"/>
      <c r="MVL26" s="35"/>
      <c r="MVM26" s="35"/>
      <c r="MVN26" s="35"/>
      <c r="MVO26" s="35"/>
      <c r="MVP26" s="35"/>
      <c r="MVQ26" s="35"/>
      <c r="MVR26" s="35"/>
      <c r="MVS26" s="35"/>
      <c r="MVT26" s="35"/>
      <c r="MVU26" s="35"/>
      <c r="MVV26" s="35"/>
      <c r="MVW26" s="35"/>
      <c r="MVX26" s="35"/>
      <c r="MVY26" s="35"/>
      <c r="MVZ26" s="35"/>
      <c r="MWA26" s="35"/>
      <c r="MWB26" s="35"/>
      <c r="MWC26" s="35"/>
      <c r="MWD26" s="35"/>
      <c r="MWE26" s="35"/>
      <c r="MWF26" s="35"/>
      <c r="MWG26" s="35"/>
      <c r="MWH26" s="35"/>
      <c r="MWI26" s="35"/>
      <c r="MWJ26" s="35"/>
      <c r="MWK26" s="35"/>
      <c r="MWL26" s="35"/>
      <c r="MWM26" s="35"/>
      <c r="MWN26" s="35"/>
      <c r="MWO26" s="35"/>
      <c r="MWP26" s="35"/>
      <c r="MWQ26" s="35"/>
      <c r="MWR26" s="35"/>
      <c r="MWS26" s="35"/>
      <c r="MWT26" s="35"/>
      <c r="MWU26" s="35"/>
      <c r="MWV26" s="35"/>
      <c r="MWW26" s="35"/>
      <c r="MWX26" s="35"/>
      <c r="MWY26" s="35"/>
      <c r="MWZ26" s="35"/>
      <c r="MXA26" s="35"/>
      <c r="MXB26" s="35"/>
      <c r="MXC26" s="35"/>
      <c r="MXD26" s="35"/>
      <c r="MXE26" s="35"/>
      <c r="MXF26" s="35"/>
      <c r="MXG26" s="35"/>
      <c r="MXH26" s="35"/>
      <c r="MXI26" s="35"/>
      <c r="MXJ26" s="35"/>
      <c r="MXK26" s="35"/>
      <c r="MXL26" s="35"/>
      <c r="MXM26" s="35"/>
      <c r="MXN26" s="35"/>
      <c r="MXO26" s="35"/>
      <c r="MXP26" s="35"/>
      <c r="MXQ26" s="35"/>
      <c r="MXR26" s="35"/>
      <c r="MXS26" s="35"/>
      <c r="MXT26" s="35"/>
      <c r="MXU26" s="35"/>
      <c r="MXV26" s="35"/>
      <c r="MXW26" s="35"/>
      <c r="MXX26" s="35"/>
      <c r="MXY26" s="35"/>
      <c r="MXZ26" s="35"/>
      <c r="MYA26" s="35"/>
      <c r="MYB26" s="35"/>
      <c r="MYC26" s="35"/>
      <c r="MYD26" s="35"/>
      <c r="MYE26" s="35"/>
      <c r="MYF26" s="35"/>
      <c r="MYG26" s="35"/>
      <c r="MYH26" s="35"/>
      <c r="MYI26" s="35"/>
      <c r="MYJ26" s="35"/>
      <c r="MYK26" s="35"/>
      <c r="MYL26" s="35"/>
      <c r="MYM26" s="35"/>
      <c r="MYN26" s="35"/>
      <c r="MYO26" s="35"/>
      <c r="MYP26" s="35"/>
      <c r="MYQ26" s="35"/>
      <c r="MYR26" s="35"/>
      <c r="MYS26" s="35"/>
      <c r="MYT26" s="35"/>
      <c r="MYU26" s="35"/>
      <c r="MYV26" s="35"/>
      <c r="MYW26" s="35"/>
      <c r="MYX26" s="35"/>
      <c r="MYY26" s="35"/>
      <c r="MYZ26" s="35"/>
      <c r="MZA26" s="35"/>
      <c r="MZB26" s="35"/>
      <c r="MZC26" s="35"/>
      <c r="MZD26" s="35"/>
      <c r="MZE26" s="35"/>
      <c r="MZF26" s="35"/>
      <c r="MZG26" s="35"/>
      <c r="MZH26" s="35"/>
      <c r="MZI26" s="35"/>
      <c r="MZJ26" s="35"/>
      <c r="MZK26" s="35"/>
      <c r="MZL26" s="35"/>
      <c r="MZM26" s="35"/>
      <c r="MZN26" s="35"/>
      <c r="MZO26" s="35"/>
      <c r="MZP26" s="35"/>
      <c r="MZQ26" s="35"/>
      <c r="MZR26" s="35"/>
      <c r="MZS26" s="35"/>
      <c r="MZT26" s="35"/>
      <c r="MZU26" s="35"/>
      <c r="MZV26" s="35"/>
      <c r="MZW26" s="35"/>
      <c r="MZX26" s="35"/>
      <c r="MZY26" s="35"/>
      <c r="MZZ26" s="35"/>
      <c r="NAA26" s="35"/>
      <c r="NAB26" s="35"/>
      <c r="NAC26" s="35"/>
      <c r="NAD26" s="35"/>
      <c r="NAE26" s="35"/>
      <c r="NAF26" s="35"/>
      <c r="NAG26" s="35"/>
      <c r="NAH26" s="35"/>
      <c r="NAI26" s="35"/>
      <c r="NAJ26" s="35"/>
      <c r="NAK26" s="35"/>
      <c r="NAL26" s="35"/>
      <c r="NAM26" s="35"/>
      <c r="NAN26" s="35"/>
      <c r="NAO26" s="35"/>
      <c r="NAP26" s="35"/>
      <c r="NAQ26" s="35"/>
      <c r="NAR26" s="35"/>
      <c r="NAS26" s="35"/>
      <c r="NAT26" s="35"/>
      <c r="NAU26" s="35"/>
      <c r="NAV26" s="35"/>
      <c r="NAW26" s="35"/>
      <c r="NAX26" s="35"/>
      <c r="NAY26" s="35"/>
      <c r="NAZ26" s="35"/>
      <c r="NBA26" s="35"/>
      <c r="NBB26" s="35"/>
      <c r="NBC26" s="35"/>
      <c r="NBD26" s="35"/>
      <c r="NBE26" s="35"/>
      <c r="NBF26" s="35"/>
      <c r="NBG26" s="35"/>
      <c r="NBH26" s="35"/>
      <c r="NBI26" s="35"/>
      <c r="NBJ26" s="35"/>
      <c r="NBK26" s="35"/>
      <c r="NBL26" s="35"/>
      <c r="NBM26" s="35"/>
      <c r="NBN26" s="35"/>
      <c r="NBO26" s="35"/>
      <c r="NBP26" s="35"/>
      <c r="NBQ26" s="35"/>
      <c r="NBR26" s="35"/>
      <c r="NBS26" s="35"/>
      <c r="NBT26" s="35"/>
      <c r="NBU26" s="35"/>
      <c r="NBV26" s="35"/>
      <c r="NBW26" s="35"/>
      <c r="NBX26" s="35"/>
      <c r="NBY26" s="35"/>
      <c r="NBZ26" s="35"/>
      <c r="NCA26" s="35"/>
      <c r="NCB26" s="35"/>
      <c r="NCC26" s="35"/>
      <c r="NCD26" s="35"/>
      <c r="NCE26" s="35"/>
      <c r="NCF26" s="35"/>
      <c r="NCG26" s="35"/>
      <c r="NCH26" s="35"/>
      <c r="NCI26" s="35"/>
      <c r="NCJ26" s="35"/>
      <c r="NCK26" s="35"/>
      <c r="NCL26" s="35"/>
      <c r="NCM26" s="35"/>
      <c r="NCN26" s="35"/>
      <c r="NCO26" s="35"/>
      <c r="NCP26" s="35"/>
      <c r="NCQ26" s="35"/>
      <c r="NCR26" s="35"/>
      <c r="NCS26" s="35"/>
      <c r="NCT26" s="35"/>
      <c r="NCU26" s="35"/>
      <c r="NCV26" s="35"/>
      <c r="NCW26" s="35"/>
      <c r="NCX26" s="35"/>
      <c r="NCY26" s="35"/>
      <c r="NCZ26" s="35"/>
      <c r="NDA26" s="35"/>
      <c r="NDB26" s="35"/>
      <c r="NDC26" s="35"/>
      <c r="NDD26" s="35"/>
      <c r="NDE26" s="35"/>
      <c r="NDF26" s="35"/>
      <c r="NDG26" s="35"/>
      <c r="NDH26" s="35"/>
      <c r="NDI26" s="35"/>
      <c r="NDJ26" s="35"/>
      <c r="NDK26" s="35"/>
      <c r="NDL26" s="35"/>
      <c r="NDM26" s="35"/>
      <c r="NDN26" s="35"/>
      <c r="NDO26" s="35"/>
      <c r="NDP26" s="35"/>
      <c r="NDQ26" s="35"/>
      <c r="NDR26" s="35"/>
      <c r="NDS26" s="35"/>
      <c r="NDT26" s="35"/>
      <c r="NDU26" s="35"/>
      <c r="NDV26" s="35"/>
      <c r="NDW26" s="35"/>
      <c r="NDX26" s="35"/>
      <c r="NDY26" s="35"/>
      <c r="NDZ26" s="35"/>
      <c r="NEA26" s="35"/>
      <c r="NEB26" s="35"/>
      <c r="NEC26" s="35"/>
      <c r="NED26" s="35"/>
      <c r="NEE26" s="35"/>
      <c r="NEF26" s="35"/>
      <c r="NEG26" s="35"/>
      <c r="NEH26" s="35"/>
      <c r="NEI26" s="35"/>
      <c r="NEJ26" s="35"/>
      <c r="NEK26" s="35"/>
      <c r="NEL26" s="35"/>
      <c r="NEM26" s="35"/>
      <c r="NEN26" s="35"/>
      <c r="NEO26" s="35"/>
      <c r="NEP26" s="35"/>
      <c r="NEQ26" s="35"/>
      <c r="NER26" s="35"/>
      <c r="NES26" s="35"/>
      <c r="NET26" s="35"/>
      <c r="NEU26" s="35"/>
      <c r="NEV26" s="35"/>
      <c r="NEW26" s="35"/>
      <c r="NEX26" s="35"/>
      <c r="NEY26" s="35"/>
      <c r="NEZ26" s="35"/>
      <c r="NFA26" s="35"/>
      <c r="NFB26" s="35"/>
      <c r="NFC26" s="35"/>
      <c r="NFD26" s="35"/>
      <c r="NFE26" s="35"/>
      <c r="NFF26" s="35"/>
      <c r="NFG26" s="35"/>
      <c r="NFH26" s="35"/>
      <c r="NFI26" s="35"/>
      <c r="NFJ26" s="35"/>
      <c r="NFK26" s="35"/>
      <c r="NFL26" s="35"/>
      <c r="NFM26" s="35"/>
      <c r="NFN26" s="35"/>
      <c r="NFO26" s="35"/>
      <c r="NFP26" s="35"/>
      <c r="NFQ26" s="35"/>
      <c r="NFR26" s="35"/>
      <c r="NFS26" s="35"/>
      <c r="NFT26" s="35"/>
      <c r="NFU26" s="35"/>
      <c r="NFV26" s="35"/>
      <c r="NFW26" s="35"/>
      <c r="NFX26" s="35"/>
      <c r="NFY26" s="35"/>
      <c r="NFZ26" s="35"/>
      <c r="NGA26" s="35"/>
      <c r="NGB26" s="35"/>
      <c r="NGC26" s="35"/>
      <c r="NGD26" s="35"/>
      <c r="NGE26" s="35"/>
      <c r="NGF26" s="35"/>
      <c r="NGG26" s="35"/>
      <c r="NGH26" s="35"/>
      <c r="NGI26" s="35"/>
      <c r="NGJ26" s="35"/>
      <c r="NGK26" s="35"/>
      <c r="NGL26" s="35"/>
      <c r="NGM26" s="35"/>
      <c r="NGN26" s="35"/>
      <c r="NGO26" s="35"/>
      <c r="NGP26" s="35"/>
      <c r="NGQ26" s="35"/>
      <c r="NGR26" s="35"/>
      <c r="NGS26" s="35"/>
      <c r="NGT26" s="35"/>
      <c r="NGU26" s="35"/>
      <c r="NGV26" s="35"/>
      <c r="NGW26" s="35"/>
      <c r="NGX26" s="35"/>
      <c r="NGY26" s="35"/>
      <c r="NGZ26" s="35"/>
      <c r="NHA26" s="35"/>
      <c r="NHB26" s="35"/>
      <c r="NHC26" s="35"/>
      <c r="NHD26" s="35"/>
      <c r="NHE26" s="35"/>
      <c r="NHF26" s="35"/>
      <c r="NHG26" s="35"/>
      <c r="NHH26" s="35"/>
      <c r="NHI26" s="35"/>
      <c r="NHJ26" s="35"/>
      <c r="NHK26" s="35"/>
      <c r="NHL26" s="35"/>
      <c r="NHM26" s="35"/>
      <c r="NHN26" s="35"/>
      <c r="NHO26" s="35"/>
      <c r="NHP26" s="35"/>
      <c r="NHQ26" s="35"/>
      <c r="NHR26" s="35"/>
      <c r="NHS26" s="35"/>
      <c r="NHT26" s="35"/>
      <c r="NHU26" s="35"/>
      <c r="NHV26" s="35"/>
      <c r="NHW26" s="35"/>
      <c r="NHX26" s="35"/>
      <c r="NHY26" s="35"/>
      <c r="NHZ26" s="35"/>
      <c r="NIA26" s="35"/>
      <c r="NIB26" s="35"/>
      <c r="NIC26" s="35"/>
      <c r="NID26" s="35"/>
      <c r="NIE26" s="35"/>
      <c r="NIF26" s="35"/>
      <c r="NIG26" s="35"/>
      <c r="NIH26" s="35"/>
      <c r="NII26" s="35"/>
      <c r="NIJ26" s="35"/>
      <c r="NIK26" s="35"/>
      <c r="NIL26" s="35"/>
      <c r="NIM26" s="35"/>
      <c r="NIN26" s="35"/>
      <c r="NIO26" s="35"/>
      <c r="NIP26" s="35"/>
      <c r="NIQ26" s="35"/>
      <c r="NIR26" s="35"/>
      <c r="NIS26" s="35"/>
      <c r="NIT26" s="35"/>
      <c r="NIU26" s="35"/>
      <c r="NIV26" s="35"/>
      <c r="NIW26" s="35"/>
      <c r="NIX26" s="35"/>
      <c r="NIY26" s="35"/>
      <c r="NIZ26" s="35"/>
      <c r="NJA26" s="35"/>
      <c r="NJB26" s="35"/>
      <c r="NJC26" s="35"/>
      <c r="NJD26" s="35"/>
      <c r="NJE26" s="35"/>
      <c r="NJF26" s="35"/>
      <c r="NJG26" s="35"/>
      <c r="NJH26" s="35"/>
      <c r="NJI26" s="35"/>
      <c r="NJJ26" s="35"/>
      <c r="NJK26" s="35"/>
      <c r="NJL26" s="35"/>
      <c r="NJM26" s="35"/>
      <c r="NJN26" s="35"/>
      <c r="NJO26" s="35"/>
      <c r="NJP26" s="35"/>
      <c r="NJQ26" s="35"/>
      <c r="NJR26" s="35"/>
      <c r="NJS26" s="35"/>
      <c r="NJT26" s="35"/>
      <c r="NJU26" s="35"/>
      <c r="NJV26" s="35"/>
      <c r="NJW26" s="35"/>
      <c r="NJX26" s="35"/>
      <c r="NJY26" s="35"/>
      <c r="NJZ26" s="35"/>
      <c r="NKA26" s="35"/>
      <c r="NKB26" s="35"/>
      <c r="NKC26" s="35"/>
      <c r="NKD26" s="35"/>
      <c r="NKE26" s="35"/>
      <c r="NKF26" s="35"/>
      <c r="NKG26" s="35"/>
      <c r="NKH26" s="35"/>
      <c r="NKI26" s="35"/>
      <c r="NKJ26" s="35"/>
      <c r="NKK26" s="35"/>
      <c r="NKL26" s="35"/>
      <c r="NKM26" s="35"/>
      <c r="NKN26" s="35"/>
      <c r="NKO26" s="35"/>
      <c r="NKP26" s="35"/>
      <c r="NKQ26" s="35"/>
      <c r="NKR26" s="35"/>
      <c r="NKS26" s="35"/>
      <c r="NKT26" s="35"/>
      <c r="NKU26" s="35"/>
      <c r="NKV26" s="35"/>
      <c r="NKW26" s="35"/>
      <c r="NKX26" s="35"/>
      <c r="NKY26" s="35"/>
      <c r="NKZ26" s="35"/>
      <c r="NLA26" s="35"/>
      <c r="NLB26" s="35"/>
      <c r="NLC26" s="35"/>
      <c r="NLD26" s="35"/>
      <c r="NLE26" s="35"/>
      <c r="NLF26" s="35"/>
      <c r="NLG26" s="35"/>
      <c r="NLH26" s="35"/>
      <c r="NLI26" s="35"/>
      <c r="NLJ26" s="35"/>
      <c r="NLK26" s="35"/>
      <c r="NLL26" s="35"/>
      <c r="NLM26" s="35"/>
      <c r="NLN26" s="35"/>
      <c r="NLO26" s="35"/>
      <c r="NLP26" s="35"/>
      <c r="NLQ26" s="35"/>
      <c r="NLR26" s="35"/>
      <c r="NLS26" s="35"/>
      <c r="NLT26" s="35"/>
      <c r="NLU26" s="35"/>
      <c r="NLV26" s="35"/>
      <c r="NLW26" s="35"/>
      <c r="NLX26" s="35"/>
      <c r="NLY26" s="35"/>
      <c r="NLZ26" s="35"/>
      <c r="NMA26" s="35"/>
      <c r="NMB26" s="35"/>
      <c r="NMC26" s="35"/>
      <c r="NMD26" s="35"/>
      <c r="NME26" s="35"/>
      <c r="NMF26" s="35"/>
      <c r="NMG26" s="35"/>
      <c r="NMH26" s="35"/>
      <c r="NMI26" s="35"/>
      <c r="NMJ26" s="35"/>
      <c r="NMK26" s="35"/>
      <c r="NML26" s="35"/>
      <c r="NMM26" s="35"/>
      <c r="NMN26" s="35"/>
      <c r="NMO26" s="35"/>
      <c r="NMP26" s="35"/>
      <c r="NMQ26" s="35"/>
      <c r="NMR26" s="35"/>
      <c r="NMS26" s="35"/>
      <c r="NMT26" s="35"/>
      <c r="NMU26" s="35"/>
      <c r="NMV26" s="35"/>
      <c r="NMW26" s="35"/>
      <c r="NMX26" s="35"/>
      <c r="NMY26" s="35"/>
      <c r="NMZ26" s="35"/>
      <c r="NNA26" s="35"/>
      <c r="NNB26" s="35"/>
      <c r="NNC26" s="35"/>
      <c r="NND26" s="35"/>
      <c r="NNE26" s="35"/>
      <c r="NNF26" s="35"/>
      <c r="NNG26" s="35"/>
      <c r="NNH26" s="35"/>
      <c r="NNI26" s="35"/>
      <c r="NNJ26" s="35"/>
      <c r="NNK26" s="35"/>
      <c r="NNL26" s="35"/>
      <c r="NNM26" s="35"/>
      <c r="NNN26" s="35"/>
      <c r="NNO26" s="35"/>
      <c r="NNP26" s="35"/>
      <c r="NNQ26" s="35"/>
      <c r="NNR26" s="35"/>
      <c r="NNS26" s="35"/>
      <c r="NNT26" s="35"/>
      <c r="NNU26" s="35"/>
      <c r="NNV26" s="35"/>
      <c r="NNW26" s="35"/>
      <c r="NNX26" s="35"/>
      <c r="NNY26" s="35"/>
      <c r="NNZ26" s="35"/>
      <c r="NOA26" s="35"/>
      <c r="NOB26" s="35"/>
      <c r="NOC26" s="35"/>
      <c r="NOD26" s="35"/>
      <c r="NOE26" s="35"/>
      <c r="NOF26" s="35"/>
      <c r="NOG26" s="35"/>
      <c r="NOH26" s="35"/>
      <c r="NOI26" s="35"/>
      <c r="NOJ26" s="35"/>
      <c r="NOK26" s="35"/>
      <c r="NOL26" s="35"/>
      <c r="NOM26" s="35"/>
      <c r="NON26" s="35"/>
      <c r="NOO26" s="35"/>
      <c r="NOP26" s="35"/>
      <c r="NOQ26" s="35"/>
      <c r="NOR26" s="35"/>
      <c r="NOS26" s="35"/>
      <c r="NOT26" s="35"/>
      <c r="NOU26" s="35"/>
      <c r="NOV26" s="35"/>
      <c r="NOW26" s="35"/>
      <c r="NOX26" s="35"/>
      <c r="NOY26" s="35"/>
      <c r="NOZ26" s="35"/>
      <c r="NPA26" s="35"/>
      <c r="NPB26" s="35"/>
      <c r="NPC26" s="35"/>
      <c r="NPD26" s="35"/>
      <c r="NPE26" s="35"/>
      <c r="NPF26" s="35"/>
      <c r="NPG26" s="35"/>
      <c r="NPH26" s="35"/>
      <c r="NPI26" s="35"/>
      <c r="NPJ26" s="35"/>
      <c r="NPK26" s="35"/>
      <c r="NPL26" s="35"/>
      <c r="NPM26" s="35"/>
      <c r="NPN26" s="35"/>
      <c r="NPO26" s="35"/>
      <c r="NPP26" s="35"/>
      <c r="NPQ26" s="35"/>
      <c r="NPR26" s="35"/>
      <c r="NPS26" s="35"/>
      <c r="NPT26" s="35"/>
      <c r="NPU26" s="35"/>
      <c r="NPV26" s="35"/>
      <c r="NPW26" s="35"/>
      <c r="NPX26" s="35"/>
      <c r="NPY26" s="35"/>
      <c r="NPZ26" s="35"/>
      <c r="NQA26" s="35"/>
      <c r="NQB26" s="35"/>
      <c r="NQC26" s="35"/>
      <c r="NQD26" s="35"/>
      <c r="NQE26" s="35"/>
      <c r="NQF26" s="35"/>
      <c r="NQG26" s="35"/>
      <c r="NQH26" s="35"/>
      <c r="NQI26" s="35"/>
      <c r="NQJ26" s="35"/>
      <c r="NQK26" s="35"/>
      <c r="NQL26" s="35"/>
      <c r="NQM26" s="35"/>
      <c r="NQN26" s="35"/>
      <c r="NQO26" s="35"/>
      <c r="NQP26" s="35"/>
      <c r="NQQ26" s="35"/>
      <c r="NQR26" s="35"/>
      <c r="NQS26" s="35"/>
      <c r="NQT26" s="35"/>
      <c r="NQU26" s="35"/>
      <c r="NQV26" s="35"/>
      <c r="NQW26" s="35"/>
      <c r="NQX26" s="35"/>
      <c r="NQY26" s="35"/>
      <c r="NQZ26" s="35"/>
      <c r="NRA26" s="35"/>
      <c r="NRB26" s="35"/>
      <c r="NRC26" s="35"/>
      <c r="NRD26" s="35"/>
      <c r="NRE26" s="35"/>
      <c r="NRF26" s="35"/>
      <c r="NRG26" s="35"/>
      <c r="NRH26" s="35"/>
      <c r="NRI26" s="35"/>
      <c r="NRJ26" s="35"/>
      <c r="NRK26" s="35"/>
      <c r="NRL26" s="35"/>
      <c r="NRM26" s="35"/>
      <c r="NRN26" s="35"/>
      <c r="NRO26" s="35"/>
      <c r="NRP26" s="35"/>
      <c r="NRQ26" s="35"/>
      <c r="NRR26" s="35"/>
      <c r="NRS26" s="35"/>
      <c r="NRT26" s="35"/>
      <c r="NRU26" s="35"/>
      <c r="NRV26" s="35"/>
      <c r="NRW26" s="35"/>
      <c r="NRX26" s="35"/>
      <c r="NRY26" s="35"/>
      <c r="NRZ26" s="35"/>
      <c r="NSA26" s="35"/>
      <c r="NSB26" s="35"/>
      <c r="NSC26" s="35"/>
      <c r="NSD26" s="35"/>
      <c r="NSE26" s="35"/>
      <c r="NSF26" s="35"/>
      <c r="NSG26" s="35"/>
      <c r="NSH26" s="35"/>
      <c r="NSI26" s="35"/>
      <c r="NSJ26" s="35"/>
      <c r="NSK26" s="35"/>
      <c r="NSL26" s="35"/>
      <c r="NSM26" s="35"/>
      <c r="NSN26" s="35"/>
      <c r="NSO26" s="35"/>
      <c r="NSP26" s="35"/>
      <c r="NSQ26" s="35"/>
      <c r="NSR26" s="35"/>
      <c r="NSS26" s="35"/>
      <c r="NST26" s="35"/>
      <c r="NSU26" s="35"/>
      <c r="NSV26" s="35"/>
      <c r="NSW26" s="35"/>
      <c r="NSX26" s="35"/>
      <c r="NSY26" s="35"/>
      <c r="NSZ26" s="35"/>
      <c r="NTA26" s="35"/>
      <c r="NTB26" s="35"/>
      <c r="NTC26" s="35"/>
      <c r="NTD26" s="35"/>
      <c r="NTE26" s="35"/>
      <c r="NTF26" s="35"/>
      <c r="NTG26" s="35"/>
      <c r="NTH26" s="35"/>
      <c r="NTI26" s="35"/>
      <c r="NTJ26" s="35"/>
      <c r="NTK26" s="35"/>
      <c r="NTL26" s="35"/>
      <c r="NTM26" s="35"/>
      <c r="NTN26" s="35"/>
      <c r="NTO26" s="35"/>
      <c r="NTP26" s="35"/>
      <c r="NTQ26" s="35"/>
      <c r="NTR26" s="35"/>
      <c r="NTS26" s="35"/>
      <c r="NTT26" s="35"/>
      <c r="NTU26" s="35"/>
      <c r="NTV26" s="35"/>
      <c r="NTW26" s="35"/>
      <c r="NTX26" s="35"/>
      <c r="NTY26" s="35"/>
      <c r="NTZ26" s="35"/>
      <c r="NUA26" s="35"/>
      <c r="NUB26" s="35"/>
      <c r="NUC26" s="35"/>
      <c r="NUD26" s="35"/>
      <c r="NUE26" s="35"/>
      <c r="NUF26" s="35"/>
      <c r="NUG26" s="35"/>
      <c r="NUH26" s="35"/>
      <c r="NUI26" s="35"/>
      <c r="NUJ26" s="35"/>
      <c r="NUK26" s="35"/>
      <c r="NUL26" s="35"/>
      <c r="NUM26" s="35"/>
      <c r="NUN26" s="35"/>
      <c r="NUO26" s="35"/>
      <c r="NUP26" s="35"/>
      <c r="NUQ26" s="35"/>
      <c r="NUR26" s="35"/>
      <c r="NUS26" s="35"/>
      <c r="NUT26" s="35"/>
      <c r="NUU26" s="35"/>
      <c r="NUV26" s="35"/>
      <c r="NUW26" s="35"/>
      <c r="NUX26" s="35"/>
      <c r="NUY26" s="35"/>
      <c r="NUZ26" s="35"/>
      <c r="NVA26" s="35"/>
      <c r="NVB26" s="35"/>
      <c r="NVC26" s="35"/>
      <c r="NVD26" s="35"/>
      <c r="NVE26" s="35"/>
      <c r="NVF26" s="35"/>
      <c r="NVG26" s="35"/>
      <c r="NVH26" s="35"/>
      <c r="NVI26" s="35"/>
      <c r="NVJ26" s="35"/>
      <c r="NVK26" s="35"/>
      <c r="NVL26" s="35"/>
      <c r="NVM26" s="35"/>
      <c r="NVN26" s="35"/>
      <c r="NVO26" s="35"/>
      <c r="NVP26" s="35"/>
      <c r="NVQ26" s="35"/>
      <c r="NVR26" s="35"/>
      <c r="NVS26" s="35"/>
      <c r="NVT26" s="35"/>
      <c r="NVU26" s="35"/>
      <c r="NVV26" s="35"/>
      <c r="NVW26" s="35"/>
      <c r="NVX26" s="35"/>
      <c r="NVY26" s="35"/>
      <c r="NVZ26" s="35"/>
      <c r="NWA26" s="35"/>
      <c r="NWB26" s="35"/>
      <c r="NWC26" s="35"/>
      <c r="NWD26" s="35"/>
      <c r="NWE26" s="35"/>
      <c r="NWF26" s="35"/>
      <c r="NWG26" s="35"/>
      <c r="NWH26" s="35"/>
      <c r="NWI26" s="35"/>
      <c r="NWJ26" s="35"/>
      <c r="NWK26" s="35"/>
      <c r="NWL26" s="35"/>
      <c r="NWM26" s="35"/>
      <c r="NWN26" s="35"/>
      <c r="NWO26" s="35"/>
      <c r="NWP26" s="35"/>
      <c r="NWQ26" s="35"/>
      <c r="NWR26" s="35"/>
      <c r="NWS26" s="35"/>
      <c r="NWT26" s="35"/>
      <c r="NWU26" s="35"/>
      <c r="NWV26" s="35"/>
      <c r="NWW26" s="35"/>
      <c r="NWX26" s="35"/>
      <c r="NWY26" s="35"/>
      <c r="NWZ26" s="35"/>
      <c r="NXA26" s="35"/>
      <c r="NXB26" s="35"/>
      <c r="NXC26" s="35"/>
      <c r="NXD26" s="35"/>
      <c r="NXE26" s="35"/>
      <c r="NXF26" s="35"/>
      <c r="NXG26" s="35"/>
      <c r="NXH26" s="35"/>
      <c r="NXI26" s="35"/>
      <c r="NXJ26" s="35"/>
      <c r="NXK26" s="35"/>
      <c r="NXL26" s="35"/>
      <c r="NXM26" s="35"/>
      <c r="NXN26" s="35"/>
      <c r="NXO26" s="35"/>
      <c r="NXP26" s="35"/>
      <c r="NXQ26" s="35"/>
      <c r="NXR26" s="35"/>
      <c r="NXS26" s="35"/>
      <c r="NXT26" s="35"/>
      <c r="NXU26" s="35"/>
      <c r="NXV26" s="35"/>
      <c r="NXW26" s="35"/>
      <c r="NXX26" s="35"/>
      <c r="NXY26" s="35"/>
      <c r="NXZ26" s="35"/>
      <c r="NYA26" s="35"/>
      <c r="NYB26" s="35"/>
      <c r="NYC26" s="35"/>
      <c r="NYD26" s="35"/>
      <c r="NYE26" s="35"/>
      <c r="NYF26" s="35"/>
      <c r="NYG26" s="35"/>
      <c r="NYH26" s="35"/>
      <c r="NYI26" s="35"/>
      <c r="NYJ26" s="35"/>
      <c r="NYK26" s="35"/>
      <c r="NYL26" s="35"/>
      <c r="NYM26" s="35"/>
      <c r="NYN26" s="35"/>
      <c r="NYO26" s="35"/>
      <c r="NYP26" s="35"/>
      <c r="NYQ26" s="35"/>
      <c r="NYR26" s="35"/>
      <c r="NYS26" s="35"/>
      <c r="NYT26" s="35"/>
      <c r="NYU26" s="35"/>
      <c r="NYV26" s="35"/>
      <c r="NYW26" s="35"/>
      <c r="NYX26" s="35"/>
      <c r="NYY26" s="35"/>
      <c r="NYZ26" s="35"/>
      <c r="NZA26" s="35"/>
      <c r="NZB26" s="35"/>
      <c r="NZC26" s="35"/>
      <c r="NZD26" s="35"/>
      <c r="NZE26" s="35"/>
      <c r="NZF26" s="35"/>
      <c r="NZG26" s="35"/>
      <c r="NZH26" s="35"/>
      <c r="NZI26" s="35"/>
      <c r="NZJ26" s="35"/>
      <c r="NZK26" s="35"/>
      <c r="NZL26" s="35"/>
      <c r="NZM26" s="35"/>
      <c r="NZN26" s="35"/>
      <c r="NZO26" s="35"/>
      <c r="NZP26" s="35"/>
      <c r="NZQ26" s="35"/>
      <c r="NZR26" s="35"/>
      <c r="NZS26" s="35"/>
      <c r="NZT26" s="35"/>
      <c r="NZU26" s="35"/>
      <c r="NZV26" s="35"/>
      <c r="NZW26" s="35"/>
      <c r="NZX26" s="35"/>
      <c r="NZY26" s="35"/>
      <c r="NZZ26" s="35"/>
      <c r="OAA26" s="35"/>
      <c r="OAB26" s="35"/>
      <c r="OAC26" s="35"/>
      <c r="OAD26" s="35"/>
      <c r="OAE26" s="35"/>
      <c r="OAF26" s="35"/>
      <c r="OAG26" s="35"/>
      <c r="OAH26" s="35"/>
      <c r="OAI26" s="35"/>
      <c r="OAJ26" s="35"/>
      <c r="OAK26" s="35"/>
      <c r="OAL26" s="35"/>
      <c r="OAM26" s="35"/>
      <c r="OAN26" s="35"/>
      <c r="OAO26" s="35"/>
      <c r="OAP26" s="35"/>
      <c r="OAQ26" s="35"/>
      <c r="OAR26" s="35"/>
      <c r="OAS26" s="35"/>
      <c r="OAT26" s="35"/>
      <c r="OAU26" s="35"/>
      <c r="OAV26" s="35"/>
      <c r="OAW26" s="35"/>
      <c r="OAX26" s="35"/>
      <c r="OAY26" s="35"/>
      <c r="OAZ26" s="35"/>
      <c r="OBA26" s="35"/>
      <c r="OBB26" s="35"/>
      <c r="OBC26" s="35"/>
      <c r="OBD26" s="35"/>
      <c r="OBE26" s="35"/>
      <c r="OBF26" s="35"/>
      <c r="OBG26" s="35"/>
      <c r="OBH26" s="35"/>
      <c r="OBI26" s="35"/>
      <c r="OBJ26" s="35"/>
      <c r="OBK26" s="35"/>
      <c r="OBL26" s="35"/>
      <c r="OBM26" s="35"/>
      <c r="OBN26" s="35"/>
      <c r="OBO26" s="35"/>
      <c r="OBP26" s="35"/>
      <c r="OBQ26" s="35"/>
      <c r="OBR26" s="35"/>
      <c r="OBS26" s="35"/>
      <c r="OBT26" s="35"/>
      <c r="OBU26" s="35"/>
      <c r="OBV26" s="35"/>
      <c r="OBW26" s="35"/>
      <c r="OBX26" s="35"/>
      <c r="OBY26" s="35"/>
      <c r="OBZ26" s="35"/>
      <c r="OCA26" s="35"/>
      <c r="OCB26" s="35"/>
      <c r="OCC26" s="35"/>
      <c r="OCD26" s="35"/>
      <c r="OCE26" s="35"/>
      <c r="OCF26" s="35"/>
      <c r="OCG26" s="35"/>
      <c r="OCH26" s="35"/>
      <c r="OCI26" s="35"/>
      <c r="OCJ26" s="35"/>
      <c r="OCK26" s="35"/>
      <c r="OCL26" s="35"/>
      <c r="OCM26" s="35"/>
      <c r="OCN26" s="35"/>
      <c r="OCO26" s="35"/>
      <c r="OCP26" s="35"/>
      <c r="OCQ26" s="35"/>
      <c r="OCR26" s="35"/>
      <c r="OCS26" s="35"/>
      <c r="OCT26" s="35"/>
      <c r="OCU26" s="35"/>
      <c r="OCV26" s="35"/>
      <c r="OCW26" s="35"/>
      <c r="OCX26" s="35"/>
      <c r="OCY26" s="35"/>
      <c r="OCZ26" s="35"/>
      <c r="ODA26" s="35"/>
      <c r="ODB26" s="35"/>
      <c r="ODC26" s="35"/>
      <c r="ODD26" s="35"/>
      <c r="ODE26" s="35"/>
      <c r="ODF26" s="35"/>
      <c r="ODG26" s="35"/>
      <c r="ODH26" s="35"/>
      <c r="ODI26" s="35"/>
      <c r="ODJ26" s="35"/>
      <c r="ODK26" s="35"/>
      <c r="ODL26" s="35"/>
      <c r="ODM26" s="35"/>
      <c r="ODN26" s="35"/>
      <c r="ODO26" s="35"/>
      <c r="ODP26" s="35"/>
      <c r="ODQ26" s="35"/>
      <c r="ODR26" s="35"/>
      <c r="ODS26" s="35"/>
      <c r="ODT26" s="35"/>
      <c r="ODU26" s="35"/>
      <c r="ODV26" s="35"/>
      <c r="ODW26" s="35"/>
      <c r="ODX26" s="35"/>
      <c r="ODY26" s="35"/>
      <c r="ODZ26" s="35"/>
      <c r="OEA26" s="35"/>
      <c r="OEB26" s="35"/>
      <c r="OEC26" s="35"/>
      <c r="OED26" s="35"/>
      <c r="OEE26" s="35"/>
      <c r="OEF26" s="35"/>
      <c r="OEG26" s="35"/>
      <c r="OEH26" s="35"/>
      <c r="OEI26" s="35"/>
      <c r="OEJ26" s="35"/>
      <c r="OEK26" s="35"/>
      <c r="OEL26" s="35"/>
      <c r="OEM26" s="35"/>
      <c r="OEN26" s="35"/>
      <c r="OEO26" s="35"/>
      <c r="OEP26" s="35"/>
      <c r="OEQ26" s="35"/>
      <c r="OER26" s="35"/>
      <c r="OES26" s="35"/>
      <c r="OET26" s="35"/>
      <c r="OEU26" s="35"/>
      <c r="OEV26" s="35"/>
      <c r="OEW26" s="35"/>
      <c r="OEX26" s="35"/>
      <c r="OEY26" s="35"/>
      <c r="OEZ26" s="35"/>
      <c r="OFA26" s="35"/>
      <c r="OFB26" s="35"/>
      <c r="OFC26" s="35"/>
      <c r="OFD26" s="35"/>
      <c r="OFE26" s="35"/>
      <c r="OFF26" s="35"/>
      <c r="OFG26" s="35"/>
      <c r="OFH26" s="35"/>
      <c r="OFI26" s="35"/>
      <c r="OFJ26" s="35"/>
      <c r="OFK26" s="35"/>
      <c r="OFL26" s="35"/>
      <c r="OFM26" s="35"/>
      <c r="OFN26" s="35"/>
      <c r="OFO26" s="35"/>
      <c r="OFP26" s="35"/>
      <c r="OFQ26" s="35"/>
      <c r="OFR26" s="35"/>
      <c r="OFS26" s="35"/>
      <c r="OFT26" s="35"/>
      <c r="OFU26" s="35"/>
      <c r="OFV26" s="35"/>
      <c r="OFW26" s="35"/>
      <c r="OFX26" s="35"/>
      <c r="OFY26" s="35"/>
      <c r="OFZ26" s="35"/>
      <c r="OGA26" s="35"/>
      <c r="OGB26" s="35"/>
      <c r="OGC26" s="35"/>
      <c r="OGD26" s="35"/>
      <c r="OGE26" s="35"/>
      <c r="OGF26" s="35"/>
      <c r="OGG26" s="35"/>
      <c r="OGH26" s="35"/>
      <c r="OGI26" s="35"/>
      <c r="OGJ26" s="35"/>
      <c r="OGK26" s="35"/>
      <c r="OGL26" s="35"/>
      <c r="OGM26" s="35"/>
      <c r="OGN26" s="35"/>
      <c r="OGO26" s="35"/>
      <c r="OGP26" s="35"/>
      <c r="OGQ26" s="35"/>
      <c r="OGR26" s="35"/>
      <c r="OGS26" s="35"/>
      <c r="OGT26" s="35"/>
      <c r="OGU26" s="35"/>
      <c r="OGV26" s="35"/>
      <c r="OGW26" s="35"/>
      <c r="OGX26" s="35"/>
      <c r="OGY26" s="35"/>
      <c r="OGZ26" s="35"/>
      <c r="OHA26" s="35"/>
      <c r="OHB26" s="35"/>
      <c r="OHC26" s="35"/>
      <c r="OHD26" s="35"/>
      <c r="OHE26" s="35"/>
      <c r="OHF26" s="35"/>
      <c r="OHG26" s="35"/>
      <c r="OHH26" s="35"/>
      <c r="OHI26" s="35"/>
      <c r="OHJ26" s="35"/>
      <c r="OHK26" s="35"/>
      <c r="OHL26" s="35"/>
      <c r="OHM26" s="35"/>
      <c r="OHN26" s="35"/>
      <c r="OHO26" s="35"/>
      <c r="OHP26" s="35"/>
      <c r="OHQ26" s="35"/>
      <c r="OHR26" s="35"/>
      <c r="OHS26" s="35"/>
      <c r="OHT26" s="35"/>
      <c r="OHU26" s="35"/>
      <c r="OHV26" s="35"/>
      <c r="OHW26" s="35"/>
      <c r="OHX26" s="35"/>
      <c r="OHY26" s="35"/>
      <c r="OHZ26" s="35"/>
      <c r="OIA26" s="35"/>
      <c r="OIB26" s="35"/>
      <c r="OIC26" s="35"/>
      <c r="OID26" s="35"/>
      <c r="OIE26" s="35"/>
      <c r="OIF26" s="35"/>
      <c r="OIG26" s="35"/>
      <c r="OIH26" s="35"/>
      <c r="OII26" s="35"/>
      <c r="OIJ26" s="35"/>
      <c r="OIK26" s="35"/>
      <c r="OIL26" s="35"/>
      <c r="OIM26" s="35"/>
      <c r="OIN26" s="35"/>
      <c r="OIO26" s="35"/>
      <c r="OIP26" s="35"/>
      <c r="OIQ26" s="35"/>
      <c r="OIR26" s="35"/>
      <c r="OIS26" s="35"/>
      <c r="OIT26" s="35"/>
      <c r="OIU26" s="35"/>
      <c r="OIV26" s="35"/>
      <c r="OIW26" s="35"/>
      <c r="OIX26" s="35"/>
      <c r="OIY26" s="35"/>
      <c r="OIZ26" s="35"/>
      <c r="OJA26" s="35"/>
      <c r="OJB26" s="35"/>
      <c r="OJC26" s="35"/>
      <c r="OJD26" s="35"/>
      <c r="OJE26" s="35"/>
      <c r="OJF26" s="35"/>
      <c r="OJG26" s="35"/>
      <c r="OJH26" s="35"/>
      <c r="OJI26" s="35"/>
      <c r="OJJ26" s="35"/>
      <c r="OJK26" s="35"/>
      <c r="OJL26" s="35"/>
      <c r="OJM26" s="35"/>
      <c r="OJN26" s="35"/>
      <c r="OJO26" s="35"/>
      <c r="OJP26" s="35"/>
      <c r="OJQ26" s="35"/>
      <c r="OJR26" s="35"/>
      <c r="OJS26" s="35"/>
      <c r="OJT26" s="35"/>
      <c r="OJU26" s="35"/>
      <c r="OJV26" s="35"/>
      <c r="OJW26" s="35"/>
      <c r="OJX26" s="35"/>
      <c r="OJY26" s="35"/>
      <c r="OJZ26" s="35"/>
      <c r="OKA26" s="35"/>
      <c r="OKB26" s="35"/>
      <c r="OKC26" s="35"/>
      <c r="OKD26" s="35"/>
      <c r="OKE26" s="35"/>
      <c r="OKF26" s="35"/>
      <c r="OKG26" s="35"/>
      <c r="OKH26" s="35"/>
      <c r="OKI26" s="35"/>
      <c r="OKJ26" s="35"/>
      <c r="OKK26" s="35"/>
      <c r="OKL26" s="35"/>
      <c r="OKM26" s="35"/>
      <c r="OKN26" s="35"/>
      <c r="OKO26" s="35"/>
      <c r="OKP26" s="35"/>
      <c r="OKQ26" s="35"/>
      <c r="OKR26" s="35"/>
      <c r="OKS26" s="35"/>
      <c r="OKT26" s="35"/>
      <c r="OKU26" s="35"/>
      <c r="OKV26" s="35"/>
      <c r="OKW26" s="35"/>
      <c r="OKX26" s="35"/>
      <c r="OKY26" s="35"/>
      <c r="OKZ26" s="35"/>
      <c r="OLA26" s="35"/>
      <c r="OLB26" s="35"/>
      <c r="OLC26" s="35"/>
      <c r="OLD26" s="35"/>
      <c r="OLE26" s="35"/>
      <c r="OLF26" s="35"/>
      <c r="OLG26" s="35"/>
      <c r="OLH26" s="35"/>
      <c r="OLI26" s="35"/>
      <c r="OLJ26" s="35"/>
      <c r="OLK26" s="35"/>
      <c r="OLL26" s="35"/>
      <c r="OLM26" s="35"/>
      <c r="OLN26" s="35"/>
      <c r="OLO26" s="35"/>
      <c r="OLP26" s="35"/>
      <c r="OLQ26" s="35"/>
      <c r="OLR26" s="35"/>
      <c r="OLS26" s="35"/>
      <c r="OLT26" s="35"/>
      <c r="OLU26" s="35"/>
      <c r="OLV26" s="35"/>
      <c r="OLW26" s="35"/>
      <c r="OLX26" s="35"/>
      <c r="OLY26" s="35"/>
      <c r="OLZ26" s="35"/>
      <c r="OMA26" s="35"/>
      <c r="OMB26" s="35"/>
      <c r="OMC26" s="35"/>
      <c r="OMD26" s="35"/>
      <c r="OME26" s="35"/>
      <c r="OMF26" s="35"/>
      <c r="OMG26" s="35"/>
      <c r="OMH26" s="35"/>
      <c r="OMI26" s="35"/>
      <c r="OMJ26" s="35"/>
      <c r="OMK26" s="35"/>
      <c r="OML26" s="35"/>
      <c r="OMM26" s="35"/>
      <c r="OMN26" s="35"/>
      <c r="OMO26" s="35"/>
      <c r="OMP26" s="35"/>
      <c r="OMQ26" s="35"/>
      <c r="OMR26" s="35"/>
      <c r="OMS26" s="35"/>
      <c r="OMT26" s="35"/>
      <c r="OMU26" s="35"/>
      <c r="OMV26" s="35"/>
      <c r="OMW26" s="35"/>
      <c r="OMX26" s="35"/>
      <c r="OMY26" s="35"/>
      <c r="OMZ26" s="35"/>
      <c r="ONA26" s="35"/>
      <c r="ONB26" s="35"/>
      <c r="ONC26" s="35"/>
      <c r="OND26" s="35"/>
      <c r="ONE26" s="35"/>
      <c r="ONF26" s="35"/>
      <c r="ONG26" s="35"/>
      <c r="ONH26" s="35"/>
      <c r="ONI26" s="35"/>
      <c r="ONJ26" s="35"/>
      <c r="ONK26" s="35"/>
      <c r="ONL26" s="35"/>
      <c r="ONM26" s="35"/>
      <c r="ONN26" s="35"/>
      <c r="ONO26" s="35"/>
      <c r="ONP26" s="35"/>
      <c r="ONQ26" s="35"/>
      <c r="ONR26" s="35"/>
      <c r="ONS26" s="35"/>
      <c r="ONT26" s="35"/>
      <c r="ONU26" s="35"/>
      <c r="ONV26" s="35"/>
      <c r="ONW26" s="35"/>
      <c r="ONX26" s="35"/>
      <c r="ONY26" s="35"/>
      <c r="ONZ26" s="35"/>
      <c r="OOA26" s="35"/>
      <c r="OOB26" s="35"/>
      <c r="OOC26" s="35"/>
      <c r="OOD26" s="35"/>
      <c r="OOE26" s="35"/>
      <c r="OOF26" s="35"/>
      <c r="OOG26" s="35"/>
      <c r="OOH26" s="35"/>
      <c r="OOI26" s="35"/>
      <c r="OOJ26" s="35"/>
      <c r="OOK26" s="35"/>
      <c r="OOL26" s="35"/>
      <c r="OOM26" s="35"/>
      <c r="OON26" s="35"/>
      <c r="OOO26" s="35"/>
      <c r="OOP26" s="35"/>
      <c r="OOQ26" s="35"/>
      <c r="OOR26" s="35"/>
      <c r="OOS26" s="35"/>
      <c r="OOT26" s="35"/>
      <c r="OOU26" s="35"/>
      <c r="OOV26" s="35"/>
      <c r="OOW26" s="35"/>
      <c r="OOX26" s="35"/>
      <c r="OOY26" s="35"/>
      <c r="OOZ26" s="35"/>
      <c r="OPA26" s="35"/>
      <c r="OPB26" s="35"/>
      <c r="OPC26" s="35"/>
      <c r="OPD26" s="35"/>
      <c r="OPE26" s="35"/>
      <c r="OPF26" s="35"/>
      <c r="OPG26" s="35"/>
      <c r="OPH26" s="35"/>
      <c r="OPI26" s="35"/>
      <c r="OPJ26" s="35"/>
      <c r="OPK26" s="35"/>
      <c r="OPL26" s="35"/>
      <c r="OPM26" s="35"/>
      <c r="OPN26" s="35"/>
      <c r="OPO26" s="35"/>
      <c r="OPP26" s="35"/>
      <c r="OPQ26" s="35"/>
      <c r="OPR26" s="35"/>
      <c r="OPS26" s="35"/>
      <c r="OPT26" s="35"/>
      <c r="OPU26" s="35"/>
      <c r="OPV26" s="35"/>
      <c r="OPW26" s="35"/>
      <c r="OPX26" s="35"/>
      <c r="OPY26" s="35"/>
      <c r="OPZ26" s="35"/>
      <c r="OQA26" s="35"/>
      <c r="OQB26" s="35"/>
      <c r="OQC26" s="35"/>
      <c r="OQD26" s="35"/>
      <c r="OQE26" s="35"/>
      <c r="OQF26" s="35"/>
      <c r="OQG26" s="35"/>
      <c r="OQH26" s="35"/>
      <c r="OQI26" s="35"/>
      <c r="OQJ26" s="35"/>
      <c r="OQK26" s="35"/>
      <c r="OQL26" s="35"/>
      <c r="OQM26" s="35"/>
      <c r="OQN26" s="35"/>
      <c r="OQO26" s="35"/>
      <c r="OQP26" s="35"/>
      <c r="OQQ26" s="35"/>
      <c r="OQR26" s="35"/>
      <c r="OQS26" s="35"/>
      <c r="OQT26" s="35"/>
      <c r="OQU26" s="35"/>
      <c r="OQV26" s="35"/>
      <c r="OQW26" s="35"/>
      <c r="OQX26" s="35"/>
      <c r="OQY26" s="35"/>
      <c r="OQZ26" s="35"/>
      <c r="ORA26" s="35"/>
      <c r="ORB26" s="35"/>
      <c r="ORC26" s="35"/>
      <c r="ORD26" s="35"/>
      <c r="ORE26" s="35"/>
      <c r="ORF26" s="35"/>
      <c r="ORG26" s="35"/>
      <c r="ORH26" s="35"/>
      <c r="ORI26" s="35"/>
      <c r="ORJ26" s="35"/>
      <c r="ORK26" s="35"/>
      <c r="ORL26" s="35"/>
      <c r="ORM26" s="35"/>
      <c r="ORN26" s="35"/>
      <c r="ORO26" s="35"/>
      <c r="ORP26" s="35"/>
      <c r="ORQ26" s="35"/>
      <c r="ORR26" s="35"/>
      <c r="ORS26" s="35"/>
      <c r="ORT26" s="35"/>
      <c r="ORU26" s="35"/>
      <c r="ORV26" s="35"/>
      <c r="ORW26" s="35"/>
      <c r="ORX26" s="35"/>
      <c r="ORY26" s="35"/>
      <c r="ORZ26" s="35"/>
      <c r="OSA26" s="35"/>
      <c r="OSB26" s="35"/>
      <c r="OSC26" s="35"/>
      <c r="OSD26" s="35"/>
      <c r="OSE26" s="35"/>
      <c r="OSF26" s="35"/>
      <c r="OSG26" s="35"/>
      <c r="OSH26" s="35"/>
      <c r="OSI26" s="35"/>
      <c r="OSJ26" s="35"/>
      <c r="OSK26" s="35"/>
      <c r="OSL26" s="35"/>
      <c r="OSM26" s="35"/>
      <c r="OSN26" s="35"/>
      <c r="OSO26" s="35"/>
      <c r="OSP26" s="35"/>
      <c r="OSQ26" s="35"/>
      <c r="OSR26" s="35"/>
      <c r="OSS26" s="35"/>
      <c r="OST26" s="35"/>
      <c r="OSU26" s="35"/>
      <c r="OSV26" s="35"/>
      <c r="OSW26" s="35"/>
      <c r="OSX26" s="35"/>
      <c r="OSY26" s="35"/>
      <c r="OSZ26" s="35"/>
      <c r="OTA26" s="35"/>
      <c r="OTB26" s="35"/>
      <c r="OTC26" s="35"/>
      <c r="OTD26" s="35"/>
      <c r="OTE26" s="35"/>
      <c r="OTF26" s="35"/>
      <c r="OTG26" s="35"/>
      <c r="OTH26" s="35"/>
      <c r="OTI26" s="35"/>
      <c r="OTJ26" s="35"/>
      <c r="OTK26" s="35"/>
      <c r="OTL26" s="35"/>
      <c r="OTM26" s="35"/>
      <c r="OTN26" s="35"/>
      <c r="OTO26" s="35"/>
      <c r="OTP26" s="35"/>
      <c r="OTQ26" s="35"/>
      <c r="OTR26" s="35"/>
      <c r="OTS26" s="35"/>
      <c r="OTT26" s="35"/>
      <c r="OTU26" s="35"/>
      <c r="OTV26" s="35"/>
      <c r="OTW26" s="35"/>
      <c r="OTX26" s="35"/>
      <c r="OTY26" s="35"/>
      <c r="OTZ26" s="35"/>
      <c r="OUA26" s="35"/>
      <c r="OUB26" s="35"/>
      <c r="OUC26" s="35"/>
      <c r="OUD26" s="35"/>
      <c r="OUE26" s="35"/>
      <c r="OUF26" s="35"/>
      <c r="OUG26" s="35"/>
      <c r="OUH26" s="35"/>
      <c r="OUI26" s="35"/>
      <c r="OUJ26" s="35"/>
      <c r="OUK26" s="35"/>
      <c r="OUL26" s="35"/>
      <c r="OUM26" s="35"/>
      <c r="OUN26" s="35"/>
      <c r="OUO26" s="35"/>
      <c r="OUP26" s="35"/>
      <c r="OUQ26" s="35"/>
      <c r="OUR26" s="35"/>
      <c r="OUS26" s="35"/>
      <c r="OUT26" s="35"/>
      <c r="OUU26" s="35"/>
      <c r="OUV26" s="35"/>
      <c r="OUW26" s="35"/>
      <c r="OUX26" s="35"/>
      <c r="OUY26" s="35"/>
      <c r="OUZ26" s="35"/>
      <c r="OVA26" s="35"/>
      <c r="OVB26" s="35"/>
      <c r="OVC26" s="35"/>
      <c r="OVD26" s="35"/>
      <c r="OVE26" s="35"/>
      <c r="OVF26" s="35"/>
      <c r="OVG26" s="35"/>
      <c r="OVH26" s="35"/>
      <c r="OVI26" s="35"/>
      <c r="OVJ26" s="35"/>
      <c r="OVK26" s="35"/>
      <c r="OVL26" s="35"/>
      <c r="OVM26" s="35"/>
      <c r="OVN26" s="35"/>
      <c r="OVO26" s="35"/>
      <c r="OVP26" s="35"/>
      <c r="OVQ26" s="35"/>
      <c r="OVR26" s="35"/>
      <c r="OVS26" s="35"/>
      <c r="OVT26" s="35"/>
      <c r="OVU26" s="35"/>
      <c r="OVV26" s="35"/>
      <c r="OVW26" s="35"/>
      <c r="OVX26" s="35"/>
      <c r="OVY26" s="35"/>
      <c r="OVZ26" s="35"/>
      <c r="OWA26" s="35"/>
      <c r="OWB26" s="35"/>
      <c r="OWC26" s="35"/>
      <c r="OWD26" s="35"/>
      <c r="OWE26" s="35"/>
      <c r="OWF26" s="35"/>
      <c r="OWG26" s="35"/>
      <c r="OWH26" s="35"/>
      <c r="OWI26" s="35"/>
      <c r="OWJ26" s="35"/>
      <c r="OWK26" s="35"/>
      <c r="OWL26" s="35"/>
      <c r="OWM26" s="35"/>
      <c r="OWN26" s="35"/>
      <c r="OWO26" s="35"/>
      <c r="OWP26" s="35"/>
      <c r="OWQ26" s="35"/>
      <c r="OWR26" s="35"/>
      <c r="OWS26" s="35"/>
      <c r="OWT26" s="35"/>
      <c r="OWU26" s="35"/>
      <c r="OWV26" s="35"/>
      <c r="OWW26" s="35"/>
      <c r="OWX26" s="35"/>
      <c r="OWY26" s="35"/>
      <c r="OWZ26" s="35"/>
      <c r="OXA26" s="35"/>
      <c r="OXB26" s="35"/>
      <c r="OXC26" s="35"/>
      <c r="OXD26" s="35"/>
      <c r="OXE26" s="35"/>
      <c r="OXF26" s="35"/>
      <c r="OXG26" s="35"/>
      <c r="OXH26" s="35"/>
      <c r="OXI26" s="35"/>
      <c r="OXJ26" s="35"/>
      <c r="OXK26" s="35"/>
      <c r="OXL26" s="35"/>
      <c r="OXM26" s="35"/>
      <c r="OXN26" s="35"/>
      <c r="OXO26" s="35"/>
      <c r="OXP26" s="35"/>
      <c r="OXQ26" s="35"/>
      <c r="OXR26" s="35"/>
      <c r="OXS26" s="35"/>
      <c r="OXT26" s="35"/>
      <c r="OXU26" s="35"/>
      <c r="OXV26" s="35"/>
      <c r="OXW26" s="35"/>
      <c r="OXX26" s="35"/>
      <c r="OXY26" s="35"/>
      <c r="OXZ26" s="35"/>
      <c r="OYA26" s="35"/>
      <c r="OYB26" s="35"/>
      <c r="OYC26" s="35"/>
      <c r="OYD26" s="35"/>
      <c r="OYE26" s="35"/>
      <c r="OYF26" s="35"/>
      <c r="OYG26" s="35"/>
      <c r="OYH26" s="35"/>
      <c r="OYI26" s="35"/>
      <c r="OYJ26" s="35"/>
      <c r="OYK26" s="35"/>
      <c r="OYL26" s="35"/>
      <c r="OYM26" s="35"/>
      <c r="OYN26" s="35"/>
      <c r="OYO26" s="35"/>
      <c r="OYP26" s="35"/>
      <c r="OYQ26" s="35"/>
      <c r="OYR26" s="35"/>
      <c r="OYS26" s="35"/>
      <c r="OYT26" s="35"/>
      <c r="OYU26" s="35"/>
      <c r="OYV26" s="35"/>
      <c r="OYW26" s="35"/>
      <c r="OYX26" s="35"/>
      <c r="OYY26" s="35"/>
      <c r="OYZ26" s="35"/>
      <c r="OZA26" s="35"/>
      <c r="OZB26" s="35"/>
      <c r="OZC26" s="35"/>
      <c r="OZD26" s="35"/>
      <c r="OZE26" s="35"/>
      <c r="OZF26" s="35"/>
      <c r="OZG26" s="35"/>
      <c r="OZH26" s="35"/>
      <c r="OZI26" s="35"/>
      <c r="OZJ26" s="35"/>
      <c r="OZK26" s="35"/>
      <c r="OZL26" s="35"/>
      <c r="OZM26" s="35"/>
      <c r="OZN26" s="35"/>
      <c r="OZO26" s="35"/>
      <c r="OZP26" s="35"/>
      <c r="OZQ26" s="35"/>
      <c r="OZR26" s="35"/>
      <c r="OZS26" s="35"/>
      <c r="OZT26" s="35"/>
      <c r="OZU26" s="35"/>
      <c r="OZV26" s="35"/>
      <c r="OZW26" s="35"/>
      <c r="OZX26" s="35"/>
      <c r="OZY26" s="35"/>
      <c r="OZZ26" s="35"/>
      <c r="PAA26" s="35"/>
      <c r="PAB26" s="35"/>
      <c r="PAC26" s="35"/>
      <c r="PAD26" s="35"/>
      <c r="PAE26" s="35"/>
      <c r="PAF26" s="35"/>
      <c r="PAG26" s="35"/>
      <c r="PAH26" s="35"/>
      <c r="PAI26" s="35"/>
      <c r="PAJ26" s="35"/>
      <c r="PAK26" s="35"/>
      <c r="PAL26" s="35"/>
      <c r="PAM26" s="35"/>
      <c r="PAN26" s="35"/>
      <c r="PAO26" s="35"/>
      <c r="PAP26" s="35"/>
      <c r="PAQ26" s="35"/>
      <c r="PAR26" s="35"/>
      <c r="PAS26" s="35"/>
      <c r="PAT26" s="35"/>
      <c r="PAU26" s="35"/>
      <c r="PAV26" s="35"/>
      <c r="PAW26" s="35"/>
      <c r="PAX26" s="35"/>
      <c r="PAY26" s="35"/>
      <c r="PAZ26" s="35"/>
      <c r="PBA26" s="35"/>
      <c r="PBB26" s="35"/>
      <c r="PBC26" s="35"/>
      <c r="PBD26" s="35"/>
      <c r="PBE26" s="35"/>
      <c r="PBF26" s="35"/>
      <c r="PBG26" s="35"/>
      <c r="PBH26" s="35"/>
      <c r="PBI26" s="35"/>
      <c r="PBJ26" s="35"/>
      <c r="PBK26" s="35"/>
      <c r="PBL26" s="35"/>
      <c r="PBM26" s="35"/>
      <c r="PBN26" s="35"/>
      <c r="PBO26" s="35"/>
      <c r="PBP26" s="35"/>
      <c r="PBQ26" s="35"/>
      <c r="PBR26" s="35"/>
      <c r="PBS26" s="35"/>
      <c r="PBT26" s="35"/>
      <c r="PBU26" s="35"/>
      <c r="PBV26" s="35"/>
      <c r="PBW26" s="35"/>
      <c r="PBX26" s="35"/>
      <c r="PBY26" s="35"/>
      <c r="PBZ26" s="35"/>
      <c r="PCA26" s="35"/>
      <c r="PCB26" s="35"/>
      <c r="PCC26" s="35"/>
      <c r="PCD26" s="35"/>
      <c r="PCE26" s="35"/>
      <c r="PCF26" s="35"/>
      <c r="PCG26" s="35"/>
      <c r="PCH26" s="35"/>
      <c r="PCI26" s="35"/>
      <c r="PCJ26" s="35"/>
      <c r="PCK26" s="35"/>
      <c r="PCL26" s="35"/>
      <c r="PCM26" s="35"/>
      <c r="PCN26" s="35"/>
      <c r="PCO26" s="35"/>
      <c r="PCP26" s="35"/>
      <c r="PCQ26" s="35"/>
      <c r="PCR26" s="35"/>
      <c r="PCS26" s="35"/>
      <c r="PCT26" s="35"/>
      <c r="PCU26" s="35"/>
      <c r="PCV26" s="35"/>
      <c r="PCW26" s="35"/>
      <c r="PCX26" s="35"/>
      <c r="PCY26" s="35"/>
      <c r="PCZ26" s="35"/>
      <c r="PDA26" s="35"/>
      <c r="PDB26" s="35"/>
      <c r="PDC26" s="35"/>
      <c r="PDD26" s="35"/>
      <c r="PDE26" s="35"/>
      <c r="PDF26" s="35"/>
      <c r="PDG26" s="35"/>
      <c r="PDH26" s="35"/>
      <c r="PDI26" s="35"/>
      <c r="PDJ26" s="35"/>
      <c r="PDK26" s="35"/>
      <c r="PDL26" s="35"/>
      <c r="PDM26" s="35"/>
      <c r="PDN26" s="35"/>
      <c r="PDO26" s="35"/>
      <c r="PDP26" s="35"/>
      <c r="PDQ26" s="35"/>
      <c r="PDR26" s="35"/>
      <c r="PDS26" s="35"/>
      <c r="PDT26" s="35"/>
      <c r="PDU26" s="35"/>
      <c r="PDV26" s="35"/>
      <c r="PDW26" s="35"/>
      <c r="PDX26" s="35"/>
      <c r="PDY26" s="35"/>
      <c r="PDZ26" s="35"/>
      <c r="PEA26" s="35"/>
      <c r="PEB26" s="35"/>
      <c r="PEC26" s="35"/>
      <c r="PED26" s="35"/>
      <c r="PEE26" s="35"/>
      <c r="PEF26" s="35"/>
      <c r="PEG26" s="35"/>
      <c r="PEH26" s="35"/>
      <c r="PEI26" s="35"/>
      <c r="PEJ26" s="35"/>
      <c r="PEK26" s="35"/>
      <c r="PEL26" s="35"/>
      <c r="PEM26" s="35"/>
      <c r="PEN26" s="35"/>
      <c r="PEO26" s="35"/>
      <c r="PEP26" s="35"/>
      <c r="PEQ26" s="35"/>
      <c r="PER26" s="35"/>
      <c r="PES26" s="35"/>
      <c r="PET26" s="35"/>
      <c r="PEU26" s="35"/>
      <c r="PEV26" s="35"/>
      <c r="PEW26" s="35"/>
      <c r="PEX26" s="35"/>
      <c r="PEY26" s="35"/>
      <c r="PEZ26" s="35"/>
      <c r="PFA26" s="35"/>
      <c r="PFB26" s="35"/>
      <c r="PFC26" s="35"/>
      <c r="PFD26" s="35"/>
      <c r="PFE26" s="35"/>
      <c r="PFF26" s="35"/>
      <c r="PFG26" s="35"/>
      <c r="PFH26" s="35"/>
      <c r="PFI26" s="35"/>
      <c r="PFJ26" s="35"/>
      <c r="PFK26" s="35"/>
      <c r="PFL26" s="35"/>
      <c r="PFM26" s="35"/>
      <c r="PFN26" s="35"/>
      <c r="PFO26" s="35"/>
      <c r="PFP26" s="35"/>
      <c r="PFQ26" s="35"/>
      <c r="PFR26" s="35"/>
      <c r="PFS26" s="35"/>
      <c r="PFT26" s="35"/>
      <c r="PFU26" s="35"/>
      <c r="PFV26" s="35"/>
      <c r="PFW26" s="35"/>
      <c r="PFX26" s="35"/>
      <c r="PFY26" s="35"/>
      <c r="PFZ26" s="35"/>
      <c r="PGA26" s="35"/>
      <c r="PGB26" s="35"/>
      <c r="PGC26" s="35"/>
      <c r="PGD26" s="35"/>
      <c r="PGE26" s="35"/>
      <c r="PGF26" s="35"/>
      <c r="PGG26" s="35"/>
      <c r="PGH26" s="35"/>
      <c r="PGI26" s="35"/>
      <c r="PGJ26" s="35"/>
      <c r="PGK26" s="35"/>
      <c r="PGL26" s="35"/>
      <c r="PGM26" s="35"/>
      <c r="PGN26" s="35"/>
      <c r="PGO26" s="35"/>
      <c r="PGP26" s="35"/>
      <c r="PGQ26" s="35"/>
      <c r="PGR26" s="35"/>
      <c r="PGS26" s="35"/>
      <c r="PGT26" s="35"/>
      <c r="PGU26" s="35"/>
      <c r="PGV26" s="35"/>
      <c r="PGW26" s="35"/>
      <c r="PGX26" s="35"/>
      <c r="PGY26" s="35"/>
      <c r="PGZ26" s="35"/>
      <c r="PHA26" s="35"/>
      <c r="PHB26" s="35"/>
      <c r="PHC26" s="35"/>
      <c r="PHD26" s="35"/>
      <c r="PHE26" s="35"/>
      <c r="PHF26" s="35"/>
      <c r="PHG26" s="35"/>
      <c r="PHH26" s="35"/>
      <c r="PHI26" s="35"/>
      <c r="PHJ26" s="35"/>
      <c r="PHK26" s="35"/>
      <c r="PHL26" s="35"/>
      <c r="PHM26" s="35"/>
      <c r="PHN26" s="35"/>
      <c r="PHO26" s="35"/>
      <c r="PHP26" s="35"/>
      <c r="PHQ26" s="35"/>
      <c r="PHR26" s="35"/>
      <c r="PHS26" s="35"/>
      <c r="PHT26" s="35"/>
      <c r="PHU26" s="35"/>
      <c r="PHV26" s="35"/>
      <c r="PHW26" s="35"/>
      <c r="PHX26" s="35"/>
      <c r="PHY26" s="35"/>
      <c r="PHZ26" s="35"/>
      <c r="PIA26" s="35"/>
      <c r="PIB26" s="35"/>
      <c r="PIC26" s="35"/>
      <c r="PID26" s="35"/>
      <c r="PIE26" s="35"/>
      <c r="PIF26" s="35"/>
      <c r="PIG26" s="35"/>
      <c r="PIH26" s="35"/>
      <c r="PII26" s="35"/>
      <c r="PIJ26" s="35"/>
      <c r="PIK26" s="35"/>
      <c r="PIL26" s="35"/>
      <c r="PIM26" s="35"/>
      <c r="PIN26" s="35"/>
      <c r="PIO26" s="35"/>
      <c r="PIP26" s="35"/>
      <c r="PIQ26" s="35"/>
      <c r="PIR26" s="35"/>
      <c r="PIS26" s="35"/>
      <c r="PIT26" s="35"/>
      <c r="PIU26" s="35"/>
      <c r="PIV26" s="35"/>
      <c r="PIW26" s="35"/>
      <c r="PIX26" s="35"/>
      <c r="PIY26" s="35"/>
      <c r="PIZ26" s="35"/>
      <c r="PJA26" s="35"/>
      <c r="PJB26" s="35"/>
      <c r="PJC26" s="35"/>
      <c r="PJD26" s="35"/>
      <c r="PJE26" s="35"/>
      <c r="PJF26" s="35"/>
      <c r="PJG26" s="35"/>
      <c r="PJH26" s="35"/>
      <c r="PJI26" s="35"/>
      <c r="PJJ26" s="35"/>
      <c r="PJK26" s="35"/>
      <c r="PJL26" s="35"/>
      <c r="PJM26" s="35"/>
      <c r="PJN26" s="35"/>
      <c r="PJO26" s="35"/>
      <c r="PJP26" s="35"/>
      <c r="PJQ26" s="35"/>
      <c r="PJR26" s="35"/>
      <c r="PJS26" s="35"/>
      <c r="PJT26" s="35"/>
      <c r="PJU26" s="35"/>
      <c r="PJV26" s="35"/>
      <c r="PJW26" s="35"/>
      <c r="PJX26" s="35"/>
      <c r="PJY26" s="35"/>
      <c r="PJZ26" s="35"/>
      <c r="PKA26" s="35"/>
      <c r="PKB26" s="35"/>
      <c r="PKC26" s="35"/>
      <c r="PKD26" s="35"/>
      <c r="PKE26" s="35"/>
      <c r="PKF26" s="35"/>
      <c r="PKG26" s="35"/>
      <c r="PKH26" s="35"/>
      <c r="PKI26" s="35"/>
      <c r="PKJ26" s="35"/>
      <c r="PKK26" s="35"/>
      <c r="PKL26" s="35"/>
      <c r="PKM26" s="35"/>
      <c r="PKN26" s="35"/>
      <c r="PKO26" s="35"/>
      <c r="PKP26" s="35"/>
      <c r="PKQ26" s="35"/>
      <c r="PKR26" s="35"/>
      <c r="PKS26" s="35"/>
      <c r="PKT26" s="35"/>
      <c r="PKU26" s="35"/>
      <c r="PKV26" s="35"/>
      <c r="PKW26" s="35"/>
      <c r="PKX26" s="35"/>
      <c r="PKY26" s="35"/>
      <c r="PKZ26" s="35"/>
      <c r="PLA26" s="35"/>
      <c r="PLB26" s="35"/>
      <c r="PLC26" s="35"/>
      <c r="PLD26" s="35"/>
      <c r="PLE26" s="35"/>
      <c r="PLF26" s="35"/>
      <c r="PLG26" s="35"/>
      <c r="PLH26" s="35"/>
      <c r="PLI26" s="35"/>
      <c r="PLJ26" s="35"/>
      <c r="PLK26" s="35"/>
      <c r="PLL26" s="35"/>
      <c r="PLM26" s="35"/>
      <c r="PLN26" s="35"/>
      <c r="PLO26" s="35"/>
      <c r="PLP26" s="35"/>
      <c r="PLQ26" s="35"/>
      <c r="PLR26" s="35"/>
      <c r="PLS26" s="35"/>
      <c r="PLT26" s="35"/>
      <c r="PLU26" s="35"/>
      <c r="PLV26" s="35"/>
      <c r="PLW26" s="35"/>
      <c r="PLX26" s="35"/>
      <c r="PLY26" s="35"/>
      <c r="PLZ26" s="35"/>
      <c r="PMA26" s="35"/>
      <c r="PMB26" s="35"/>
      <c r="PMC26" s="35"/>
      <c r="PMD26" s="35"/>
      <c r="PME26" s="35"/>
      <c r="PMF26" s="35"/>
      <c r="PMG26" s="35"/>
      <c r="PMH26" s="35"/>
      <c r="PMI26" s="35"/>
      <c r="PMJ26" s="35"/>
      <c r="PMK26" s="35"/>
      <c r="PML26" s="35"/>
      <c r="PMM26" s="35"/>
      <c r="PMN26" s="35"/>
      <c r="PMO26" s="35"/>
      <c r="PMP26" s="35"/>
      <c r="PMQ26" s="35"/>
      <c r="PMR26" s="35"/>
      <c r="PMS26" s="35"/>
      <c r="PMT26" s="35"/>
      <c r="PMU26" s="35"/>
      <c r="PMV26" s="35"/>
      <c r="PMW26" s="35"/>
      <c r="PMX26" s="35"/>
      <c r="PMY26" s="35"/>
      <c r="PMZ26" s="35"/>
      <c r="PNA26" s="35"/>
      <c r="PNB26" s="35"/>
      <c r="PNC26" s="35"/>
      <c r="PND26" s="35"/>
      <c r="PNE26" s="35"/>
      <c r="PNF26" s="35"/>
      <c r="PNG26" s="35"/>
      <c r="PNH26" s="35"/>
      <c r="PNI26" s="35"/>
      <c r="PNJ26" s="35"/>
      <c r="PNK26" s="35"/>
      <c r="PNL26" s="35"/>
      <c r="PNM26" s="35"/>
      <c r="PNN26" s="35"/>
      <c r="PNO26" s="35"/>
      <c r="PNP26" s="35"/>
      <c r="PNQ26" s="35"/>
      <c r="PNR26" s="35"/>
      <c r="PNS26" s="35"/>
      <c r="PNT26" s="35"/>
      <c r="PNU26" s="35"/>
      <c r="PNV26" s="35"/>
      <c r="PNW26" s="35"/>
      <c r="PNX26" s="35"/>
      <c r="PNY26" s="35"/>
      <c r="PNZ26" s="35"/>
      <c r="POA26" s="35"/>
      <c r="POB26" s="35"/>
      <c r="POC26" s="35"/>
      <c r="POD26" s="35"/>
      <c r="POE26" s="35"/>
      <c r="POF26" s="35"/>
      <c r="POG26" s="35"/>
      <c r="POH26" s="35"/>
      <c r="POI26" s="35"/>
      <c r="POJ26" s="35"/>
      <c r="POK26" s="35"/>
      <c r="POL26" s="35"/>
      <c r="POM26" s="35"/>
      <c r="PON26" s="35"/>
      <c r="POO26" s="35"/>
      <c r="POP26" s="35"/>
      <c r="POQ26" s="35"/>
      <c r="POR26" s="35"/>
      <c r="POS26" s="35"/>
      <c r="POT26" s="35"/>
      <c r="POU26" s="35"/>
      <c r="POV26" s="35"/>
      <c r="POW26" s="35"/>
      <c r="POX26" s="35"/>
      <c r="POY26" s="35"/>
      <c r="POZ26" s="35"/>
      <c r="PPA26" s="35"/>
      <c r="PPB26" s="35"/>
      <c r="PPC26" s="35"/>
      <c r="PPD26" s="35"/>
      <c r="PPE26" s="35"/>
      <c r="PPF26" s="35"/>
      <c r="PPG26" s="35"/>
      <c r="PPH26" s="35"/>
      <c r="PPI26" s="35"/>
      <c r="PPJ26" s="35"/>
      <c r="PPK26" s="35"/>
      <c r="PPL26" s="35"/>
      <c r="PPM26" s="35"/>
      <c r="PPN26" s="35"/>
      <c r="PPO26" s="35"/>
      <c r="PPP26" s="35"/>
      <c r="PPQ26" s="35"/>
      <c r="PPR26" s="35"/>
      <c r="PPS26" s="35"/>
      <c r="PPT26" s="35"/>
      <c r="PPU26" s="35"/>
      <c r="PPV26" s="35"/>
      <c r="PPW26" s="35"/>
      <c r="PPX26" s="35"/>
      <c r="PPY26" s="35"/>
      <c r="PPZ26" s="35"/>
      <c r="PQA26" s="35"/>
      <c r="PQB26" s="35"/>
      <c r="PQC26" s="35"/>
      <c r="PQD26" s="35"/>
      <c r="PQE26" s="35"/>
      <c r="PQF26" s="35"/>
      <c r="PQG26" s="35"/>
      <c r="PQH26" s="35"/>
      <c r="PQI26" s="35"/>
      <c r="PQJ26" s="35"/>
      <c r="PQK26" s="35"/>
      <c r="PQL26" s="35"/>
      <c r="PQM26" s="35"/>
      <c r="PQN26" s="35"/>
      <c r="PQO26" s="35"/>
      <c r="PQP26" s="35"/>
      <c r="PQQ26" s="35"/>
      <c r="PQR26" s="35"/>
      <c r="PQS26" s="35"/>
      <c r="PQT26" s="35"/>
      <c r="PQU26" s="35"/>
      <c r="PQV26" s="35"/>
      <c r="PQW26" s="35"/>
      <c r="PQX26" s="35"/>
      <c r="PQY26" s="35"/>
      <c r="PQZ26" s="35"/>
      <c r="PRA26" s="35"/>
      <c r="PRB26" s="35"/>
      <c r="PRC26" s="35"/>
      <c r="PRD26" s="35"/>
      <c r="PRE26" s="35"/>
      <c r="PRF26" s="35"/>
      <c r="PRG26" s="35"/>
      <c r="PRH26" s="35"/>
      <c r="PRI26" s="35"/>
      <c r="PRJ26" s="35"/>
      <c r="PRK26" s="35"/>
      <c r="PRL26" s="35"/>
      <c r="PRM26" s="35"/>
      <c r="PRN26" s="35"/>
      <c r="PRO26" s="35"/>
      <c r="PRP26" s="35"/>
      <c r="PRQ26" s="35"/>
      <c r="PRR26" s="35"/>
      <c r="PRS26" s="35"/>
      <c r="PRT26" s="35"/>
      <c r="PRU26" s="35"/>
      <c r="PRV26" s="35"/>
      <c r="PRW26" s="35"/>
      <c r="PRX26" s="35"/>
      <c r="PRY26" s="35"/>
      <c r="PRZ26" s="35"/>
      <c r="PSA26" s="35"/>
      <c r="PSB26" s="35"/>
      <c r="PSC26" s="35"/>
      <c r="PSD26" s="35"/>
      <c r="PSE26" s="35"/>
      <c r="PSF26" s="35"/>
      <c r="PSG26" s="35"/>
      <c r="PSH26" s="35"/>
      <c r="PSI26" s="35"/>
      <c r="PSJ26" s="35"/>
      <c r="PSK26" s="35"/>
      <c r="PSL26" s="35"/>
      <c r="PSM26" s="35"/>
      <c r="PSN26" s="35"/>
      <c r="PSO26" s="35"/>
      <c r="PSP26" s="35"/>
      <c r="PSQ26" s="35"/>
      <c r="PSR26" s="35"/>
      <c r="PSS26" s="35"/>
      <c r="PST26" s="35"/>
      <c r="PSU26" s="35"/>
      <c r="PSV26" s="35"/>
      <c r="PSW26" s="35"/>
      <c r="PSX26" s="35"/>
      <c r="PSY26" s="35"/>
      <c r="PSZ26" s="35"/>
      <c r="PTA26" s="35"/>
      <c r="PTB26" s="35"/>
      <c r="PTC26" s="35"/>
      <c r="PTD26" s="35"/>
      <c r="PTE26" s="35"/>
      <c r="PTF26" s="35"/>
      <c r="PTG26" s="35"/>
      <c r="PTH26" s="35"/>
      <c r="PTI26" s="35"/>
      <c r="PTJ26" s="35"/>
      <c r="PTK26" s="35"/>
      <c r="PTL26" s="35"/>
      <c r="PTM26" s="35"/>
      <c r="PTN26" s="35"/>
      <c r="PTO26" s="35"/>
      <c r="PTP26" s="35"/>
      <c r="PTQ26" s="35"/>
      <c r="PTR26" s="35"/>
      <c r="PTS26" s="35"/>
      <c r="PTT26" s="35"/>
      <c r="PTU26" s="35"/>
      <c r="PTV26" s="35"/>
      <c r="PTW26" s="35"/>
      <c r="PTX26" s="35"/>
      <c r="PTY26" s="35"/>
      <c r="PTZ26" s="35"/>
      <c r="PUA26" s="35"/>
      <c r="PUB26" s="35"/>
      <c r="PUC26" s="35"/>
      <c r="PUD26" s="35"/>
      <c r="PUE26" s="35"/>
      <c r="PUF26" s="35"/>
      <c r="PUG26" s="35"/>
      <c r="PUH26" s="35"/>
      <c r="PUI26" s="35"/>
      <c r="PUJ26" s="35"/>
      <c r="PUK26" s="35"/>
      <c r="PUL26" s="35"/>
      <c r="PUM26" s="35"/>
      <c r="PUN26" s="35"/>
      <c r="PUO26" s="35"/>
      <c r="PUP26" s="35"/>
      <c r="PUQ26" s="35"/>
      <c r="PUR26" s="35"/>
      <c r="PUS26" s="35"/>
      <c r="PUT26" s="35"/>
      <c r="PUU26" s="35"/>
      <c r="PUV26" s="35"/>
      <c r="PUW26" s="35"/>
      <c r="PUX26" s="35"/>
      <c r="PUY26" s="35"/>
      <c r="PUZ26" s="35"/>
      <c r="PVA26" s="35"/>
      <c r="PVB26" s="35"/>
      <c r="PVC26" s="35"/>
      <c r="PVD26" s="35"/>
      <c r="PVE26" s="35"/>
      <c r="PVF26" s="35"/>
      <c r="PVG26" s="35"/>
      <c r="PVH26" s="35"/>
      <c r="PVI26" s="35"/>
      <c r="PVJ26" s="35"/>
      <c r="PVK26" s="35"/>
      <c r="PVL26" s="35"/>
      <c r="PVM26" s="35"/>
      <c r="PVN26" s="35"/>
      <c r="PVO26" s="35"/>
      <c r="PVP26" s="35"/>
      <c r="PVQ26" s="35"/>
      <c r="PVR26" s="35"/>
      <c r="PVS26" s="35"/>
      <c r="PVT26" s="35"/>
      <c r="PVU26" s="35"/>
      <c r="PVV26" s="35"/>
      <c r="PVW26" s="35"/>
      <c r="PVX26" s="35"/>
      <c r="PVY26" s="35"/>
      <c r="PVZ26" s="35"/>
      <c r="PWA26" s="35"/>
      <c r="PWB26" s="35"/>
      <c r="PWC26" s="35"/>
      <c r="PWD26" s="35"/>
      <c r="PWE26" s="35"/>
      <c r="PWF26" s="35"/>
      <c r="PWG26" s="35"/>
      <c r="PWH26" s="35"/>
      <c r="PWI26" s="35"/>
      <c r="PWJ26" s="35"/>
      <c r="PWK26" s="35"/>
      <c r="PWL26" s="35"/>
      <c r="PWM26" s="35"/>
      <c r="PWN26" s="35"/>
      <c r="PWO26" s="35"/>
      <c r="PWP26" s="35"/>
      <c r="PWQ26" s="35"/>
      <c r="PWR26" s="35"/>
      <c r="PWS26" s="35"/>
      <c r="PWT26" s="35"/>
      <c r="PWU26" s="35"/>
      <c r="PWV26" s="35"/>
      <c r="PWW26" s="35"/>
      <c r="PWX26" s="35"/>
      <c r="PWY26" s="35"/>
      <c r="PWZ26" s="35"/>
      <c r="PXA26" s="35"/>
      <c r="PXB26" s="35"/>
      <c r="PXC26" s="35"/>
      <c r="PXD26" s="35"/>
      <c r="PXE26" s="35"/>
      <c r="PXF26" s="35"/>
      <c r="PXG26" s="35"/>
      <c r="PXH26" s="35"/>
      <c r="PXI26" s="35"/>
      <c r="PXJ26" s="35"/>
      <c r="PXK26" s="35"/>
      <c r="PXL26" s="35"/>
      <c r="PXM26" s="35"/>
      <c r="PXN26" s="35"/>
      <c r="PXO26" s="35"/>
      <c r="PXP26" s="35"/>
      <c r="PXQ26" s="35"/>
      <c r="PXR26" s="35"/>
      <c r="PXS26" s="35"/>
      <c r="PXT26" s="35"/>
      <c r="PXU26" s="35"/>
      <c r="PXV26" s="35"/>
      <c r="PXW26" s="35"/>
      <c r="PXX26" s="35"/>
      <c r="PXY26" s="35"/>
      <c r="PXZ26" s="35"/>
      <c r="PYA26" s="35"/>
      <c r="PYB26" s="35"/>
      <c r="PYC26" s="35"/>
      <c r="PYD26" s="35"/>
      <c r="PYE26" s="35"/>
      <c r="PYF26" s="35"/>
      <c r="PYG26" s="35"/>
      <c r="PYH26" s="35"/>
      <c r="PYI26" s="35"/>
      <c r="PYJ26" s="35"/>
      <c r="PYK26" s="35"/>
      <c r="PYL26" s="35"/>
      <c r="PYM26" s="35"/>
      <c r="PYN26" s="35"/>
      <c r="PYO26" s="35"/>
      <c r="PYP26" s="35"/>
      <c r="PYQ26" s="35"/>
      <c r="PYR26" s="35"/>
      <c r="PYS26" s="35"/>
      <c r="PYT26" s="35"/>
      <c r="PYU26" s="35"/>
      <c r="PYV26" s="35"/>
      <c r="PYW26" s="35"/>
      <c r="PYX26" s="35"/>
      <c r="PYY26" s="35"/>
      <c r="PYZ26" s="35"/>
      <c r="PZA26" s="35"/>
      <c r="PZB26" s="35"/>
      <c r="PZC26" s="35"/>
      <c r="PZD26" s="35"/>
      <c r="PZE26" s="35"/>
      <c r="PZF26" s="35"/>
      <c r="PZG26" s="35"/>
      <c r="PZH26" s="35"/>
      <c r="PZI26" s="35"/>
      <c r="PZJ26" s="35"/>
      <c r="PZK26" s="35"/>
      <c r="PZL26" s="35"/>
      <c r="PZM26" s="35"/>
      <c r="PZN26" s="35"/>
      <c r="PZO26" s="35"/>
      <c r="PZP26" s="35"/>
      <c r="PZQ26" s="35"/>
      <c r="PZR26" s="35"/>
      <c r="PZS26" s="35"/>
      <c r="PZT26" s="35"/>
      <c r="PZU26" s="35"/>
      <c r="PZV26" s="35"/>
      <c r="PZW26" s="35"/>
      <c r="PZX26" s="35"/>
      <c r="PZY26" s="35"/>
      <c r="PZZ26" s="35"/>
      <c r="QAA26" s="35"/>
      <c r="QAB26" s="35"/>
      <c r="QAC26" s="35"/>
      <c r="QAD26" s="35"/>
      <c r="QAE26" s="35"/>
      <c r="QAF26" s="35"/>
      <c r="QAG26" s="35"/>
      <c r="QAH26" s="35"/>
      <c r="QAI26" s="35"/>
      <c r="QAJ26" s="35"/>
      <c r="QAK26" s="35"/>
      <c r="QAL26" s="35"/>
      <c r="QAM26" s="35"/>
      <c r="QAN26" s="35"/>
      <c r="QAO26" s="35"/>
      <c r="QAP26" s="35"/>
      <c r="QAQ26" s="35"/>
      <c r="QAR26" s="35"/>
      <c r="QAS26" s="35"/>
      <c r="QAT26" s="35"/>
      <c r="QAU26" s="35"/>
      <c r="QAV26" s="35"/>
      <c r="QAW26" s="35"/>
      <c r="QAX26" s="35"/>
      <c r="QAY26" s="35"/>
      <c r="QAZ26" s="35"/>
      <c r="QBA26" s="35"/>
      <c r="QBB26" s="35"/>
      <c r="QBC26" s="35"/>
      <c r="QBD26" s="35"/>
      <c r="QBE26" s="35"/>
      <c r="QBF26" s="35"/>
      <c r="QBG26" s="35"/>
      <c r="QBH26" s="35"/>
      <c r="QBI26" s="35"/>
      <c r="QBJ26" s="35"/>
      <c r="QBK26" s="35"/>
      <c r="QBL26" s="35"/>
      <c r="QBM26" s="35"/>
      <c r="QBN26" s="35"/>
      <c r="QBO26" s="35"/>
      <c r="QBP26" s="35"/>
      <c r="QBQ26" s="35"/>
      <c r="QBR26" s="35"/>
      <c r="QBS26" s="35"/>
      <c r="QBT26" s="35"/>
      <c r="QBU26" s="35"/>
      <c r="QBV26" s="35"/>
      <c r="QBW26" s="35"/>
      <c r="QBX26" s="35"/>
      <c r="QBY26" s="35"/>
      <c r="QBZ26" s="35"/>
      <c r="QCA26" s="35"/>
      <c r="QCB26" s="35"/>
      <c r="QCC26" s="35"/>
      <c r="QCD26" s="35"/>
      <c r="QCE26" s="35"/>
      <c r="QCF26" s="35"/>
      <c r="QCG26" s="35"/>
      <c r="QCH26" s="35"/>
      <c r="QCI26" s="35"/>
      <c r="QCJ26" s="35"/>
      <c r="QCK26" s="35"/>
      <c r="QCL26" s="35"/>
      <c r="QCM26" s="35"/>
      <c r="QCN26" s="35"/>
      <c r="QCO26" s="35"/>
      <c r="QCP26" s="35"/>
      <c r="QCQ26" s="35"/>
      <c r="QCR26" s="35"/>
      <c r="QCS26" s="35"/>
      <c r="QCT26" s="35"/>
      <c r="QCU26" s="35"/>
      <c r="QCV26" s="35"/>
      <c r="QCW26" s="35"/>
      <c r="QCX26" s="35"/>
      <c r="QCY26" s="35"/>
      <c r="QCZ26" s="35"/>
      <c r="QDA26" s="35"/>
      <c r="QDB26" s="35"/>
      <c r="QDC26" s="35"/>
      <c r="QDD26" s="35"/>
      <c r="QDE26" s="35"/>
      <c r="QDF26" s="35"/>
      <c r="QDG26" s="35"/>
      <c r="QDH26" s="35"/>
      <c r="QDI26" s="35"/>
      <c r="QDJ26" s="35"/>
      <c r="QDK26" s="35"/>
      <c r="QDL26" s="35"/>
      <c r="QDM26" s="35"/>
      <c r="QDN26" s="35"/>
      <c r="QDO26" s="35"/>
      <c r="QDP26" s="35"/>
      <c r="QDQ26" s="35"/>
      <c r="QDR26" s="35"/>
      <c r="QDS26" s="35"/>
      <c r="QDT26" s="35"/>
      <c r="QDU26" s="35"/>
      <c r="QDV26" s="35"/>
      <c r="QDW26" s="35"/>
      <c r="QDX26" s="35"/>
      <c r="QDY26" s="35"/>
      <c r="QDZ26" s="35"/>
      <c r="QEA26" s="35"/>
      <c r="QEB26" s="35"/>
      <c r="QEC26" s="35"/>
      <c r="QED26" s="35"/>
      <c r="QEE26" s="35"/>
      <c r="QEF26" s="35"/>
      <c r="QEG26" s="35"/>
      <c r="QEH26" s="35"/>
      <c r="QEI26" s="35"/>
      <c r="QEJ26" s="35"/>
      <c r="QEK26" s="35"/>
      <c r="QEL26" s="35"/>
      <c r="QEM26" s="35"/>
      <c r="QEN26" s="35"/>
      <c r="QEO26" s="35"/>
      <c r="QEP26" s="35"/>
      <c r="QEQ26" s="35"/>
      <c r="QER26" s="35"/>
      <c r="QES26" s="35"/>
      <c r="QET26" s="35"/>
      <c r="QEU26" s="35"/>
      <c r="QEV26" s="35"/>
      <c r="QEW26" s="35"/>
      <c r="QEX26" s="35"/>
      <c r="QEY26" s="35"/>
      <c r="QEZ26" s="35"/>
      <c r="QFA26" s="35"/>
      <c r="QFB26" s="35"/>
      <c r="QFC26" s="35"/>
      <c r="QFD26" s="35"/>
      <c r="QFE26" s="35"/>
      <c r="QFF26" s="35"/>
      <c r="QFG26" s="35"/>
      <c r="QFH26" s="35"/>
      <c r="QFI26" s="35"/>
      <c r="QFJ26" s="35"/>
      <c r="QFK26" s="35"/>
      <c r="QFL26" s="35"/>
      <c r="QFM26" s="35"/>
      <c r="QFN26" s="35"/>
      <c r="QFO26" s="35"/>
      <c r="QFP26" s="35"/>
      <c r="QFQ26" s="35"/>
      <c r="QFR26" s="35"/>
      <c r="QFS26" s="35"/>
      <c r="QFT26" s="35"/>
      <c r="QFU26" s="35"/>
      <c r="QFV26" s="35"/>
      <c r="QFW26" s="35"/>
      <c r="QFX26" s="35"/>
      <c r="QFY26" s="35"/>
      <c r="QFZ26" s="35"/>
      <c r="QGA26" s="35"/>
      <c r="QGB26" s="35"/>
      <c r="QGC26" s="35"/>
      <c r="QGD26" s="35"/>
      <c r="QGE26" s="35"/>
      <c r="QGF26" s="35"/>
      <c r="QGG26" s="35"/>
      <c r="QGH26" s="35"/>
      <c r="QGI26" s="35"/>
      <c r="QGJ26" s="35"/>
      <c r="QGK26" s="35"/>
      <c r="QGL26" s="35"/>
      <c r="QGM26" s="35"/>
      <c r="QGN26" s="35"/>
      <c r="QGO26" s="35"/>
      <c r="QGP26" s="35"/>
      <c r="QGQ26" s="35"/>
      <c r="QGR26" s="35"/>
      <c r="QGS26" s="35"/>
      <c r="QGT26" s="35"/>
      <c r="QGU26" s="35"/>
      <c r="QGV26" s="35"/>
      <c r="QGW26" s="35"/>
      <c r="QGX26" s="35"/>
      <c r="QGY26" s="35"/>
      <c r="QGZ26" s="35"/>
      <c r="QHA26" s="35"/>
      <c r="QHB26" s="35"/>
      <c r="QHC26" s="35"/>
      <c r="QHD26" s="35"/>
      <c r="QHE26" s="35"/>
      <c r="QHF26" s="35"/>
      <c r="QHG26" s="35"/>
      <c r="QHH26" s="35"/>
      <c r="QHI26" s="35"/>
      <c r="QHJ26" s="35"/>
      <c r="QHK26" s="35"/>
      <c r="QHL26" s="35"/>
      <c r="QHM26" s="35"/>
      <c r="QHN26" s="35"/>
      <c r="QHO26" s="35"/>
      <c r="QHP26" s="35"/>
      <c r="QHQ26" s="35"/>
      <c r="QHR26" s="35"/>
      <c r="QHS26" s="35"/>
      <c r="QHT26" s="35"/>
      <c r="QHU26" s="35"/>
      <c r="QHV26" s="35"/>
      <c r="QHW26" s="35"/>
      <c r="QHX26" s="35"/>
      <c r="QHY26" s="35"/>
      <c r="QHZ26" s="35"/>
      <c r="QIA26" s="35"/>
      <c r="QIB26" s="35"/>
      <c r="QIC26" s="35"/>
      <c r="QID26" s="35"/>
      <c r="QIE26" s="35"/>
      <c r="QIF26" s="35"/>
      <c r="QIG26" s="35"/>
      <c r="QIH26" s="35"/>
      <c r="QII26" s="35"/>
      <c r="QIJ26" s="35"/>
      <c r="QIK26" s="35"/>
      <c r="QIL26" s="35"/>
      <c r="QIM26" s="35"/>
      <c r="QIN26" s="35"/>
      <c r="QIO26" s="35"/>
      <c r="QIP26" s="35"/>
      <c r="QIQ26" s="35"/>
      <c r="QIR26" s="35"/>
      <c r="QIS26" s="35"/>
      <c r="QIT26" s="35"/>
      <c r="QIU26" s="35"/>
      <c r="QIV26" s="35"/>
      <c r="QIW26" s="35"/>
      <c r="QIX26" s="35"/>
      <c r="QIY26" s="35"/>
      <c r="QIZ26" s="35"/>
      <c r="QJA26" s="35"/>
      <c r="QJB26" s="35"/>
      <c r="QJC26" s="35"/>
      <c r="QJD26" s="35"/>
      <c r="QJE26" s="35"/>
      <c r="QJF26" s="35"/>
      <c r="QJG26" s="35"/>
      <c r="QJH26" s="35"/>
      <c r="QJI26" s="35"/>
      <c r="QJJ26" s="35"/>
      <c r="QJK26" s="35"/>
      <c r="QJL26" s="35"/>
      <c r="QJM26" s="35"/>
      <c r="QJN26" s="35"/>
      <c r="QJO26" s="35"/>
      <c r="QJP26" s="35"/>
      <c r="QJQ26" s="35"/>
      <c r="QJR26" s="35"/>
      <c r="QJS26" s="35"/>
      <c r="QJT26" s="35"/>
      <c r="QJU26" s="35"/>
      <c r="QJV26" s="35"/>
      <c r="QJW26" s="35"/>
      <c r="QJX26" s="35"/>
      <c r="QJY26" s="35"/>
      <c r="QJZ26" s="35"/>
      <c r="QKA26" s="35"/>
      <c r="QKB26" s="35"/>
      <c r="QKC26" s="35"/>
      <c r="QKD26" s="35"/>
      <c r="QKE26" s="35"/>
      <c r="QKF26" s="35"/>
      <c r="QKG26" s="35"/>
      <c r="QKH26" s="35"/>
      <c r="QKI26" s="35"/>
      <c r="QKJ26" s="35"/>
      <c r="QKK26" s="35"/>
      <c r="QKL26" s="35"/>
      <c r="QKM26" s="35"/>
      <c r="QKN26" s="35"/>
      <c r="QKO26" s="35"/>
      <c r="QKP26" s="35"/>
      <c r="QKQ26" s="35"/>
      <c r="QKR26" s="35"/>
      <c r="QKS26" s="35"/>
      <c r="QKT26" s="35"/>
      <c r="QKU26" s="35"/>
      <c r="QKV26" s="35"/>
      <c r="QKW26" s="35"/>
      <c r="QKX26" s="35"/>
      <c r="QKY26" s="35"/>
      <c r="QKZ26" s="35"/>
      <c r="QLA26" s="35"/>
      <c r="QLB26" s="35"/>
      <c r="QLC26" s="35"/>
      <c r="QLD26" s="35"/>
      <c r="QLE26" s="35"/>
      <c r="QLF26" s="35"/>
      <c r="QLG26" s="35"/>
      <c r="QLH26" s="35"/>
      <c r="QLI26" s="35"/>
      <c r="QLJ26" s="35"/>
      <c r="QLK26" s="35"/>
      <c r="QLL26" s="35"/>
      <c r="QLM26" s="35"/>
      <c r="QLN26" s="35"/>
      <c r="QLO26" s="35"/>
      <c r="QLP26" s="35"/>
      <c r="QLQ26" s="35"/>
      <c r="QLR26" s="35"/>
      <c r="QLS26" s="35"/>
      <c r="QLT26" s="35"/>
      <c r="QLU26" s="35"/>
      <c r="QLV26" s="35"/>
      <c r="QLW26" s="35"/>
      <c r="QLX26" s="35"/>
      <c r="QLY26" s="35"/>
      <c r="QLZ26" s="35"/>
      <c r="QMA26" s="35"/>
      <c r="QMB26" s="35"/>
      <c r="QMC26" s="35"/>
      <c r="QMD26" s="35"/>
      <c r="QME26" s="35"/>
      <c r="QMF26" s="35"/>
      <c r="QMG26" s="35"/>
      <c r="QMH26" s="35"/>
      <c r="QMI26" s="35"/>
      <c r="QMJ26" s="35"/>
      <c r="QMK26" s="35"/>
      <c r="QML26" s="35"/>
      <c r="QMM26" s="35"/>
      <c r="QMN26" s="35"/>
      <c r="QMO26" s="35"/>
      <c r="QMP26" s="35"/>
      <c r="QMQ26" s="35"/>
      <c r="QMR26" s="35"/>
      <c r="QMS26" s="35"/>
      <c r="QMT26" s="35"/>
      <c r="QMU26" s="35"/>
      <c r="QMV26" s="35"/>
      <c r="QMW26" s="35"/>
      <c r="QMX26" s="35"/>
      <c r="QMY26" s="35"/>
      <c r="QMZ26" s="35"/>
      <c r="QNA26" s="35"/>
      <c r="QNB26" s="35"/>
      <c r="QNC26" s="35"/>
      <c r="QND26" s="35"/>
      <c r="QNE26" s="35"/>
      <c r="QNF26" s="35"/>
      <c r="QNG26" s="35"/>
      <c r="QNH26" s="35"/>
      <c r="QNI26" s="35"/>
      <c r="QNJ26" s="35"/>
      <c r="QNK26" s="35"/>
      <c r="QNL26" s="35"/>
      <c r="QNM26" s="35"/>
      <c r="QNN26" s="35"/>
      <c r="QNO26" s="35"/>
      <c r="QNP26" s="35"/>
      <c r="QNQ26" s="35"/>
      <c r="QNR26" s="35"/>
      <c r="QNS26" s="35"/>
      <c r="QNT26" s="35"/>
      <c r="QNU26" s="35"/>
      <c r="QNV26" s="35"/>
      <c r="QNW26" s="35"/>
      <c r="QNX26" s="35"/>
      <c r="QNY26" s="35"/>
      <c r="QNZ26" s="35"/>
      <c r="QOA26" s="35"/>
      <c r="QOB26" s="35"/>
      <c r="QOC26" s="35"/>
      <c r="QOD26" s="35"/>
      <c r="QOE26" s="35"/>
      <c r="QOF26" s="35"/>
      <c r="QOG26" s="35"/>
      <c r="QOH26" s="35"/>
      <c r="QOI26" s="35"/>
      <c r="QOJ26" s="35"/>
      <c r="QOK26" s="35"/>
      <c r="QOL26" s="35"/>
      <c r="QOM26" s="35"/>
      <c r="QON26" s="35"/>
      <c r="QOO26" s="35"/>
      <c r="QOP26" s="35"/>
      <c r="QOQ26" s="35"/>
      <c r="QOR26" s="35"/>
      <c r="QOS26" s="35"/>
      <c r="QOT26" s="35"/>
      <c r="QOU26" s="35"/>
      <c r="QOV26" s="35"/>
      <c r="QOW26" s="35"/>
      <c r="QOX26" s="35"/>
      <c r="QOY26" s="35"/>
      <c r="QOZ26" s="35"/>
      <c r="QPA26" s="35"/>
      <c r="QPB26" s="35"/>
      <c r="QPC26" s="35"/>
      <c r="QPD26" s="35"/>
      <c r="QPE26" s="35"/>
      <c r="QPF26" s="35"/>
      <c r="QPG26" s="35"/>
      <c r="QPH26" s="35"/>
      <c r="QPI26" s="35"/>
      <c r="QPJ26" s="35"/>
      <c r="QPK26" s="35"/>
      <c r="QPL26" s="35"/>
      <c r="QPM26" s="35"/>
      <c r="QPN26" s="35"/>
      <c r="QPO26" s="35"/>
      <c r="QPP26" s="35"/>
      <c r="QPQ26" s="35"/>
      <c r="QPR26" s="35"/>
      <c r="QPS26" s="35"/>
      <c r="QPT26" s="35"/>
      <c r="QPU26" s="35"/>
      <c r="QPV26" s="35"/>
      <c r="QPW26" s="35"/>
      <c r="QPX26" s="35"/>
      <c r="QPY26" s="35"/>
      <c r="QPZ26" s="35"/>
      <c r="QQA26" s="35"/>
      <c r="QQB26" s="35"/>
      <c r="QQC26" s="35"/>
      <c r="QQD26" s="35"/>
      <c r="QQE26" s="35"/>
      <c r="QQF26" s="35"/>
      <c r="QQG26" s="35"/>
      <c r="QQH26" s="35"/>
      <c r="QQI26" s="35"/>
      <c r="QQJ26" s="35"/>
      <c r="QQK26" s="35"/>
      <c r="QQL26" s="35"/>
      <c r="QQM26" s="35"/>
      <c r="QQN26" s="35"/>
      <c r="QQO26" s="35"/>
      <c r="QQP26" s="35"/>
      <c r="QQQ26" s="35"/>
      <c r="QQR26" s="35"/>
      <c r="QQS26" s="35"/>
      <c r="QQT26" s="35"/>
      <c r="QQU26" s="35"/>
      <c r="QQV26" s="35"/>
      <c r="QQW26" s="35"/>
      <c r="QQX26" s="35"/>
      <c r="QQY26" s="35"/>
      <c r="QQZ26" s="35"/>
      <c r="QRA26" s="35"/>
      <c r="QRB26" s="35"/>
      <c r="QRC26" s="35"/>
      <c r="QRD26" s="35"/>
      <c r="QRE26" s="35"/>
      <c r="QRF26" s="35"/>
      <c r="QRG26" s="35"/>
      <c r="QRH26" s="35"/>
      <c r="QRI26" s="35"/>
      <c r="QRJ26" s="35"/>
      <c r="QRK26" s="35"/>
      <c r="QRL26" s="35"/>
      <c r="QRM26" s="35"/>
      <c r="QRN26" s="35"/>
      <c r="QRO26" s="35"/>
      <c r="QRP26" s="35"/>
      <c r="QRQ26" s="35"/>
      <c r="QRR26" s="35"/>
      <c r="QRS26" s="35"/>
      <c r="QRT26" s="35"/>
      <c r="QRU26" s="35"/>
      <c r="QRV26" s="35"/>
      <c r="QRW26" s="35"/>
      <c r="QRX26" s="35"/>
      <c r="QRY26" s="35"/>
      <c r="QRZ26" s="35"/>
      <c r="QSA26" s="35"/>
      <c r="QSB26" s="35"/>
      <c r="QSC26" s="35"/>
      <c r="QSD26" s="35"/>
      <c r="QSE26" s="35"/>
      <c r="QSF26" s="35"/>
      <c r="QSG26" s="35"/>
      <c r="QSH26" s="35"/>
      <c r="QSI26" s="35"/>
      <c r="QSJ26" s="35"/>
      <c r="QSK26" s="35"/>
      <c r="QSL26" s="35"/>
      <c r="QSM26" s="35"/>
      <c r="QSN26" s="35"/>
      <c r="QSO26" s="35"/>
      <c r="QSP26" s="35"/>
      <c r="QSQ26" s="35"/>
      <c r="QSR26" s="35"/>
      <c r="QSS26" s="35"/>
      <c r="QST26" s="35"/>
      <c r="QSU26" s="35"/>
      <c r="QSV26" s="35"/>
      <c r="QSW26" s="35"/>
      <c r="QSX26" s="35"/>
      <c r="QSY26" s="35"/>
      <c r="QSZ26" s="35"/>
      <c r="QTA26" s="35"/>
      <c r="QTB26" s="35"/>
      <c r="QTC26" s="35"/>
      <c r="QTD26" s="35"/>
      <c r="QTE26" s="35"/>
      <c r="QTF26" s="35"/>
      <c r="QTG26" s="35"/>
      <c r="QTH26" s="35"/>
      <c r="QTI26" s="35"/>
      <c r="QTJ26" s="35"/>
      <c r="QTK26" s="35"/>
      <c r="QTL26" s="35"/>
      <c r="QTM26" s="35"/>
      <c r="QTN26" s="35"/>
      <c r="QTO26" s="35"/>
      <c r="QTP26" s="35"/>
      <c r="QTQ26" s="35"/>
      <c r="QTR26" s="35"/>
      <c r="QTS26" s="35"/>
      <c r="QTT26" s="35"/>
      <c r="QTU26" s="35"/>
      <c r="QTV26" s="35"/>
      <c r="QTW26" s="35"/>
      <c r="QTX26" s="35"/>
      <c r="QTY26" s="35"/>
      <c r="QTZ26" s="35"/>
      <c r="QUA26" s="35"/>
      <c r="QUB26" s="35"/>
      <c r="QUC26" s="35"/>
      <c r="QUD26" s="35"/>
      <c r="QUE26" s="35"/>
      <c r="QUF26" s="35"/>
      <c r="QUG26" s="35"/>
      <c r="QUH26" s="35"/>
      <c r="QUI26" s="35"/>
      <c r="QUJ26" s="35"/>
      <c r="QUK26" s="35"/>
      <c r="QUL26" s="35"/>
      <c r="QUM26" s="35"/>
      <c r="QUN26" s="35"/>
      <c r="QUO26" s="35"/>
      <c r="QUP26" s="35"/>
      <c r="QUQ26" s="35"/>
      <c r="QUR26" s="35"/>
      <c r="QUS26" s="35"/>
      <c r="QUT26" s="35"/>
      <c r="QUU26" s="35"/>
      <c r="QUV26" s="35"/>
      <c r="QUW26" s="35"/>
      <c r="QUX26" s="35"/>
      <c r="QUY26" s="35"/>
      <c r="QUZ26" s="35"/>
      <c r="QVA26" s="35"/>
      <c r="QVB26" s="35"/>
      <c r="QVC26" s="35"/>
      <c r="QVD26" s="35"/>
      <c r="QVE26" s="35"/>
      <c r="QVF26" s="35"/>
      <c r="QVG26" s="35"/>
      <c r="QVH26" s="35"/>
      <c r="QVI26" s="35"/>
      <c r="QVJ26" s="35"/>
      <c r="QVK26" s="35"/>
      <c r="QVL26" s="35"/>
      <c r="QVM26" s="35"/>
      <c r="QVN26" s="35"/>
      <c r="QVO26" s="35"/>
      <c r="QVP26" s="35"/>
      <c r="QVQ26" s="35"/>
      <c r="QVR26" s="35"/>
      <c r="QVS26" s="35"/>
      <c r="QVT26" s="35"/>
      <c r="QVU26" s="35"/>
      <c r="QVV26" s="35"/>
      <c r="QVW26" s="35"/>
      <c r="QVX26" s="35"/>
      <c r="QVY26" s="35"/>
      <c r="QVZ26" s="35"/>
      <c r="QWA26" s="35"/>
      <c r="QWB26" s="35"/>
      <c r="QWC26" s="35"/>
      <c r="QWD26" s="35"/>
      <c r="QWE26" s="35"/>
      <c r="QWF26" s="35"/>
      <c r="QWG26" s="35"/>
      <c r="QWH26" s="35"/>
      <c r="QWI26" s="35"/>
      <c r="QWJ26" s="35"/>
      <c r="QWK26" s="35"/>
      <c r="QWL26" s="35"/>
      <c r="QWM26" s="35"/>
      <c r="QWN26" s="35"/>
      <c r="QWO26" s="35"/>
      <c r="QWP26" s="35"/>
      <c r="QWQ26" s="35"/>
      <c r="QWR26" s="35"/>
      <c r="QWS26" s="35"/>
      <c r="QWT26" s="35"/>
      <c r="QWU26" s="35"/>
      <c r="QWV26" s="35"/>
      <c r="QWW26" s="35"/>
      <c r="QWX26" s="35"/>
      <c r="QWY26" s="35"/>
      <c r="QWZ26" s="35"/>
      <c r="QXA26" s="35"/>
      <c r="QXB26" s="35"/>
      <c r="QXC26" s="35"/>
      <c r="QXD26" s="35"/>
      <c r="QXE26" s="35"/>
      <c r="QXF26" s="35"/>
      <c r="QXG26" s="35"/>
      <c r="QXH26" s="35"/>
      <c r="QXI26" s="35"/>
      <c r="QXJ26" s="35"/>
      <c r="QXK26" s="35"/>
      <c r="QXL26" s="35"/>
      <c r="QXM26" s="35"/>
      <c r="QXN26" s="35"/>
      <c r="QXO26" s="35"/>
      <c r="QXP26" s="35"/>
      <c r="QXQ26" s="35"/>
      <c r="QXR26" s="35"/>
      <c r="QXS26" s="35"/>
      <c r="QXT26" s="35"/>
      <c r="QXU26" s="35"/>
      <c r="QXV26" s="35"/>
      <c r="QXW26" s="35"/>
      <c r="QXX26" s="35"/>
      <c r="QXY26" s="35"/>
      <c r="QXZ26" s="35"/>
      <c r="QYA26" s="35"/>
      <c r="QYB26" s="35"/>
      <c r="QYC26" s="35"/>
      <c r="QYD26" s="35"/>
      <c r="QYE26" s="35"/>
      <c r="QYF26" s="35"/>
      <c r="QYG26" s="35"/>
      <c r="QYH26" s="35"/>
      <c r="QYI26" s="35"/>
      <c r="QYJ26" s="35"/>
      <c r="QYK26" s="35"/>
      <c r="QYL26" s="35"/>
      <c r="QYM26" s="35"/>
      <c r="QYN26" s="35"/>
      <c r="QYO26" s="35"/>
      <c r="QYP26" s="35"/>
      <c r="QYQ26" s="35"/>
      <c r="QYR26" s="35"/>
      <c r="QYS26" s="35"/>
      <c r="QYT26" s="35"/>
      <c r="QYU26" s="35"/>
      <c r="QYV26" s="35"/>
      <c r="QYW26" s="35"/>
      <c r="QYX26" s="35"/>
      <c r="QYY26" s="35"/>
      <c r="QYZ26" s="35"/>
      <c r="QZA26" s="35"/>
      <c r="QZB26" s="35"/>
      <c r="QZC26" s="35"/>
      <c r="QZD26" s="35"/>
      <c r="QZE26" s="35"/>
      <c r="QZF26" s="35"/>
      <c r="QZG26" s="35"/>
      <c r="QZH26" s="35"/>
      <c r="QZI26" s="35"/>
      <c r="QZJ26" s="35"/>
      <c r="QZK26" s="35"/>
      <c r="QZL26" s="35"/>
      <c r="QZM26" s="35"/>
      <c r="QZN26" s="35"/>
      <c r="QZO26" s="35"/>
      <c r="QZP26" s="35"/>
      <c r="QZQ26" s="35"/>
      <c r="QZR26" s="35"/>
      <c r="QZS26" s="35"/>
      <c r="QZT26" s="35"/>
      <c r="QZU26" s="35"/>
      <c r="QZV26" s="35"/>
      <c r="QZW26" s="35"/>
      <c r="QZX26" s="35"/>
      <c r="QZY26" s="35"/>
      <c r="QZZ26" s="35"/>
      <c r="RAA26" s="35"/>
      <c r="RAB26" s="35"/>
      <c r="RAC26" s="35"/>
      <c r="RAD26" s="35"/>
      <c r="RAE26" s="35"/>
      <c r="RAF26" s="35"/>
      <c r="RAG26" s="35"/>
      <c r="RAH26" s="35"/>
      <c r="RAI26" s="35"/>
      <c r="RAJ26" s="35"/>
      <c r="RAK26" s="35"/>
      <c r="RAL26" s="35"/>
      <c r="RAM26" s="35"/>
      <c r="RAN26" s="35"/>
      <c r="RAO26" s="35"/>
      <c r="RAP26" s="35"/>
      <c r="RAQ26" s="35"/>
      <c r="RAR26" s="35"/>
      <c r="RAS26" s="35"/>
      <c r="RAT26" s="35"/>
      <c r="RAU26" s="35"/>
      <c r="RAV26" s="35"/>
      <c r="RAW26" s="35"/>
      <c r="RAX26" s="35"/>
      <c r="RAY26" s="35"/>
      <c r="RAZ26" s="35"/>
      <c r="RBA26" s="35"/>
      <c r="RBB26" s="35"/>
      <c r="RBC26" s="35"/>
      <c r="RBD26" s="35"/>
      <c r="RBE26" s="35"/>
      <c r="RBF26" s="35"/>
      <c r="RBG26" s="35"/>
      <c r="RBH26" s="35"/>
      <c r="RBI26" s="35"/>
      <c r="RBJ26" s="35"/>
      <c r="RBK26" s="35"/>
      <c r="RBL26" s="35"/>
      <c r="RBM26" s="35"/>
      <c r="RBN26" s="35"/>
      <c r="RBO26" s="35"/>
      <c r="RBP26" s="35"/>
      <c r="RBQ26" s="35"/>
      <c r="RBR26" s="35"/>
      <c r="RBS26" s="35"/>
      <c r="RBT26" s="35"/>
      <c r="RBU26" s="35"/>
      <c r="RBV26" s="35"/>
      <c r="RBW26" s="35"/>
      <c r="RBX26" s="35"/>
      <c r="RBY26" s="35"/>
      <c r="RBZ26" s="35"/>
      <c r="RCA26" s="35"/>
      <c r="RCB26" s="35"/>
      <c r="RCC26" s="35"/>
      <c r="RCD26" s="35"/>
      <c r="RCE26" s="35"/>
      <c r="RCF26" s="35"/>
      <c r="RCG26" s="35"/>
      <c r="RCH26" s="35"/>
      <c r="RCI26" s="35"/>
      <c r="RCJ26" s="35"/>
      <c r="RCK26" s="35"/>
      <c r="RCL26" s="35"/>
      <c r="RCM26" s="35"/>
      <c r="RCN26" s="35"/>
      <c r="RCO26" s="35"/>
      <c r="RCP26" s="35"/>
      <c r="RCQ26" s="35"/>
      <c r="RCR26" s="35"/>
      <c r="RCS26" s="35"/>
      <c r="RCT26" s="35"/>
      <c r="RCU26" s="35"/>
      <c r="RCV26" s="35"/>
      <c r="RCW26" s="35"/>
      <c r="RCX26" s="35"/>
      <c r="RCY26" s="35"/>
      <c r="RCZ26" s="35"/>
      <c r="RDA26" s="35"/>
      <c r="RDB26" s="35"/>
      <c r="RDC26" s="35"/>
      <c r="RDD26" s="35"/>
      <c r="RDE26" s="35"/>
      <c r="RDF26" s="35"/>
      <c r="RDG26" s="35"/>
      <c r="RDH26" s="35"/>
      <c r="RDI26" s="35"/>
      <c r="RDJ26" s="35"/>
      <c r="RDK26" s="35"/>
      <c r="RDL26" s="35"/>
      <c r="RDM26" s="35"/>
      <c r="RDN26" s="35"/>
      <c r="RDO26" s="35"/>
      <c r="RDP26" s="35"/>
      <c r="RDQ26" s="35"/>
      <c r="RDR26" s="35"/>
      <c r="RDS26" s="35"/>
      <c r="RDT26" s="35"/>
      <c r="RDU26" s="35"/>
      <c r="RDV26" s="35"/>
      <c r="RDW26" s="35"/>
      <c r="RDX26" s="35"/>
      <c r="RDY26" s="35"/>
      <c r="RDZ26" s="35"/>
      <c r="REA26" s="35"/>
      <c r="REB26" s="35"/>
      <c r="REC26" s="35"/>
      <c r="RED26" s="35"/>
      <c r="REE26" s="35"/>
      <c r="REF26" s="35"/>
      <c r="REG26" s="35"/>
      <c r="REH26" s="35"/>
      <c r="REI26" s="35"/>
      <c r="REJ26" s="35"/>
      <c r="REK26" s="35"/>
      <c r="REL26" s="35"/>
      <c r="REM26" s="35"/>
      <c r="REN26" s="35"/>
      <c r="REO26" s="35"/>
      <c r="REP26" s="35"/>
      <c r="REQ26" s="35"/>
      <c r="RER26" s="35"/>
      <c r="RES26" s="35"/>
      <c r="RET26" s="35"/>
      <c r="REU26" s="35"/>
      <c r="REV26" s="35"/>
      <c r="REW26" s="35"/>
      <c r="REX26" s="35"/>
      <c r="REY26" s="35"/>
      <c r="REZ26" s="35"/>
      <c r="RFA26" s="35"/>
      <c r="RFB26" s="35"/>
      <c r="RFC26" s="35"/>
      <c r="RFD26" s="35"/>
      <c r="RFE26" s="35"/>
      <c r="RFF26" s="35"/>
      <c r="RFG26" s="35"/>
      <c r="RFH26" s="35"/>
      <c r="RFI26" s="35"/>
      <c r="RFJ26" s="35"/>
      <c r="RFK26" s="35"/>
      <c r="RFL26" s="35"/>
      <c r="RFM26" s="35"/>
      <c r="RFN26" s="35"/>
      <c r="RFO26" s="35"/>
      <c r="RFP26" s="35"/>
      <c r="RFQ26" s="35"/>
      <c r="RFR26" s="35"/>
      <c r="RFS26" s="35"/>
      <c r="RFT26" s="35"/>
      <c r="RFU26" s="35"/>
      <c r="RFV26" s="35"/>
      <c r="RFW26" s="35"/>
      <c r="RFX26" s="35"/>
      <c r="RFY26" s="35"/>
      <c r="RFZ26" s="35"/>
      <c r="RGA26" s="35"/>
      <c r="RGB26" s="35"/>
      <c r="RGC26" s="35"/>
      <c r="RGD26" s="35"/>
      <c r="RGE26" s="35"/>
      <c r="RGF26" s="35"/>
      <c r="RGG26" s="35"/>
      <c r="RGH26" s="35"/>
      <c r="RGI26" s="35"/>
      <c r="RGJ26" s="35"/>
      <c r="RGK26" s="35"/>
      <c r="RGL26" s="35"/>
      <c r="RGM26" s="35"/>
      <c r="RGN26" s="35"/>
      <c r="RGO26" s="35"/>
      <c r="RGP26" s="35"/>
      <c r="RGQ26" s="35"/>
      <c r="RGR26" s="35"/>
      <c r="RGS26" s="35"/>
      <c r="RGT26" s="35"/>
      <c r="RGU26" s="35"/>
      <c r="RGV26" s="35"/>
      <c r="RGW26" s="35"/>
      <c r="RGX26" s="35"/>
      <c r="RGY26" s="35"/>
      <c r="RGZ26" s="35"/>
      <c r="RHA26" s="35"/>
      <c r="RHB26" s="35"/>
      <c r="RHC26" s="35"/>
      <c r="RHD26" s="35"/>
      <c r="RHE26" s="35"/>
      <c r="RHF26" s="35"/>
      <c r="RHG26" s="35"/>
      <c r="RHH26" s="35"/>
      <c r="RHI26" s="35"/>
      <c r="RHJ26" s="35"/>
      <c r="RHK26" s="35"/>
      <c r="RHL26" s="35"/>
      <c r="RHM26" s="35"/>
      <c r="RHN26" s="35"/>
      <c r="RHO26" s="35"/>
      <c r="RHP26" s="35"/>
      <c r="RHQ26" s="35"/>
      <c r="RHR26" s="35"/>
      <c r="RHS26" s="35"/>
      <c r="RHT26" s="35"/>
      <c r="RHU26" s="35"/>
      <c r="RHV26" s="35"/>
      <c r="RHW26" s="35"/>
      <c r="RHX26" s="35"/>
      <c r="RHY26" s="35"/>
      <c r="RHZ26" s="35"/>
      <c r="RIA26" s="35"/>
      <c r="RIB26" s="35"/>
      <c r="RIC26" s="35"/>
      <c r="RID26" s="35"/>
      <c r="RIE26" s="35"/>
      <c r="RIF26" s="35"/>
      <c r="RIG26" s="35"/>
      <c r="RIH26" s="35"/>
      <c r="RII26" s="35"/>
      <c r="RIJ26" s="35"/>
      <c r="RIK26" s="35"/>
      <c r="RIL26" s="35"/>
      <c r="RIM26" s="35"/>
      <c r="RIN26" s="35"/>
      <c r="RIO26" s="35"/>
      <c r="RIP26" s="35"/>
      <c r="RIQ26" s="35"/>
      <c r="RIR26" s="35"/>
      <c r="RIS26" s="35"/>
      <c r="RIT26" s="35"/>
      <c r="RIU26" s="35"/>
      <c r="RIV26" s="35"/>
      <c r="RIW26" s="35"/>
      <c r="RIX26" s="35"/>
      <c r="RIY26" s="35"/>
      <c r="RIZ26" s="35"/>
      <c r="RJA26" s="35"/>
      <c r="RJB26" s="35"/>
      <c r="RJC26" s="35"/>
      <c r="RJD26" s="35"/>
      <c r="RJE26" s="35"/>
      <c r="RJF26" s="35"/>
      <c r="RJG26" s="35"/>
      <c r="RJH26" s="35"/>
      <c r="RJI26" s="35"/>
      <c r="RJJ26" s="35"/>
      <c r="RJK26" s="35"/>
      <c r="RJL26" s="35"/>
      <c r="RJM26" s="35"/>
      <c r="RJN26" s="35"/>
      <c r="RJO26" s="35"/>
      <c r="RJP26" s="35"/>
      <c r="RJQ26" s="35"/>
      <c r="RJR26" s="35"/>
      <c r="RJS26" s="35"/>
      <c r="RJT26" s="35"/>
      <c r="RJU26" s="35"/>
      <c r="RJV26" s="35"/>
      <c r="RJW26" s="35"/>
      <c r="RJX26" s="35"/>
      <c r="RJY26" s="35"/>
      <c r="RJZ26" s="35"/>
      <c r="RKA26" s="35"/>
      <c r="RKB26" s="35"/>
      <c r="RKC26" s="35"/>
      <c r="RKD26" s="35"/>
      <c r="RKE26" s="35"/>
      <c r="RKF26" s="35"/>
      <c r="RKG26" s="35"/>
      <c r="RKH26" s="35"/>
      <c r="RKI26" s="35"/>
      <c r="RKJ26" s="35"/>
      <c r="RKK26" s="35"/>
      <c r="RKL26" s="35"/>
      <c r="RKM26" s="35"/>
      <c r="RKN26" s="35"/>
      <c r="RKO26" s="35"/>
      <c r="RKP26" s="35"/>
      <c r="RKQ26" s="35"/>
      <c r="RKR26" s="35"/>
      <c r="RKS26" s="35"/>
      <c r="RKT26" s="35"/>
      <c r="RKU26" s="35"/>
      <c r="RKV26" s="35"/>
      <c r="RKW26" s="35"/>
      <c r="RKX26" s="35"/>
      <c r="RKY26" s="35"/>
      <c r="RKZ26" s="35"/>
      <c r="RLA26" s="35"/>
      <c r="RLB26" s="35"/>
      <c r="RLC26" s="35"/>
      <c r="RLD26" s="35"/>
      <c r="RLE26" s="35"/>
      <c r="RLF26" s="35"/>
      <c r="RLG26" s="35"/>
      <c r="RLH26" s="35"/>
      <c r="RLI26" s="35"/>
      <c r="RLJ26" s="35"/>
      <c r="RLK26" s="35"/>
      <c r="RLL26" s="35"/>
      <c r="RLM26" s="35"/>
      <c r="RLN26" s="35"/>
      <c r="RLO26" s="35"/>
      <c r="RLP26" s="35"/>
      <c r="RLQ26" s="35"/>
      <c r="RLR26" s="35"/>
      <c r="RLS26" s="35"/>
      <c r="RLT26" s="35"/>
      <c r="RLU26" s="35"/>
      <c r="RLV26" s="35"/>
      <c r="RLW26" s="35"/>
      <c r="RLX26" s="35"/>
      <c r="RLY26" s="35"/>
      <c r="RLZ26" s="35"/>
      <c r="RMA26" s="35"/>
      <c r="RMB26" s="35"/>
      <c r="RMC26" s="35"/>
      <c r="RMD26" s="35"/>
      <c r="RME26" s="35"/>
      <c r="RMF26" s="35"/>
      <c r="RMG26" s="35"/>
      <c r="RMH26" s="35"/>
      <c r="RMI26" s="35"/>
      <c r="RMJ26" s="35"/>
      <c r="RMK26" s="35"/>
      <c r="RML26" s="35"/>
      <c r="RMM26" s="35"/>
      <c r="RMN26" s="35"/>
      <c r="RMO26" s="35"/>
      <c r="RMP26" s="35"/>
      <c r="RMQ26" s="35"/>
      <c r="RMR26" s="35"/>
      <c r="RMS26" s="35"/>
      <c r="RMT26" s="35"/>
      <c r="RMU26" s="35"/>
      <c r="RMV26" s="35"/>
      <c r="RMW26" s="35"/>
      <c r="RMX26" s="35"/>
      <c r="RMY26" s="35"/>
      <c r="RMZ26" s="35"/>
      <c r="RNA26" s="35"/>
      <c r="RNB26" s="35"/>
      <c r="RNC26" s="35"/>
      <c r="RND26" s="35"/>
      <c r="RNE26" s="35"/>
      <c r="RNF26" s="35"/>
      <c r="RNG26" s="35"/>
      <c r="RNH26" s="35"/>
      <c r="RNI26" s="35"/>
      <c r="RNJ26" s="35"/>
      <c r="RNK26" s="35"/>
      <c r="RNL26" s="35"/>
      <c r="RNM26" s="35"/>
      <c r="RNN26" s="35"/>
      <c r="RNO26" s="35"/>
      <c r="RNP26" s="35"/>
      <c r="RNQ26" s="35"/>
      <c r="RNR26" s="35"/>
      <c r="RNS26" s="35"/>
      <c r="RNT26" s="35"/>
      <c r="RNU26" s="35"/>
      <c r="RNV26" s="35"/>
      <c r="RNW26" s="35"/>
      <c r="RNX26" s="35"/>
      <c r="RNY26" s="35"/>
      <c r="RNZ26" s="35"/>
      <c r="ROA26" s="35"/>
      <c r="ROB26" s="35"/>
      <c r="ROC26" s="35"/>
      <c r="ROD26" s="35"/>
      <c r="ROE26" s="35"/>
      <c r="ROF26" s="35"/>
      <c r="ROG26" s="35"/>
      <c r="ROH26" s="35"/>
      <c r="ROI26" s="35"/>
      <c r="ROJ26" s="35"/>
      <c r="ROK26" s="35"/>
      <c r="ROL26" s="35"/>
      <c r="ROM26" s="35"/>
      <c r="RON26" s="35"/>
      <c r="ROO26" s="35"/>
      <c r="ROP26" s="35"/>
      <c r="ROQ26" s="35"/>
      <c r="ROR26" s="35"/>
      <c r="ROS26" s="35"/>
      <c r="ROT26" s="35"/>
      <c r="ROU26" s="35"/>
      <c r="ROV26" s="35"/>
      <c r="ROW26" s="35"/>
      <c r="ROX26" s="35"/>
      <c r="ROY26" s="35"/>
      <c r="ROZ26" s="35"/>
      <c r="RPA26" s="35"/>
      <c r="RPB26" s="35"/>
      <c r="RPC26" s="35"/>
      <c r="RPD26" s="35"/>
      <c r="RPE26" s="35"/>
      <c r="RPF26" s="35"/>
      <c r="RPG26" s="35"/>
      <c r="RPH26" s="35"/>
      <c r="RPI26" s="35"/>
      <c r="RPJ26" s="35"/>
      <c r="RPK26" s="35"/>
      <c r="RPL26" s="35"/>
      <c r="RPM26" s="35"/>
      <c r="RPN26" s="35"/>
      <c r="RPO26" s="35"/>
      <c r="RPP26" s="35"/>
      <c r="RPQ26" s="35"/>
      <c r="RPR26" s="35"/>
      <c r="RPS26" s="35"/>
      <c r="RPT26" s="35"/>
      <c r="RPU26" s="35"/>
      <c r="RPV26" s="35"/>
      <c r="RPW26" s="35"/>
      <c r="RPX26" s="35"/>
      <c r="RPY26" s="35"/>
      <c r="RPZ26" s="35"/>
      <c r="RQA26" s="35"/>
      <c r="RQB26" s="35"/>
      <c r="RQC26" s="35"/>
      <c r="RQD26" s="35"/>
      <c r="RQE26" s="35"/>
      <c r="RQF26" s="35"/>
      <c r="RQG26" s="35"/>
      <c r="RQH26" s="35"/>
      <c r="RQI26" s="35"/>
      <c r="RQJ26" s="35"/>
      <c r="RQK26" s="35"/>
      <c r="RQL26" s="35"/>
      <c r="RQM26" s="35"/>
      <c r="RQN26" s="35"/>
      <c r="RQO26" s="35"/>
      <c r="RQP26" s="35"/>
      <c r="RQQ26" s="35"/>
      <c r="RQR26" s="35"/>
      <c r="RQS26" s="35"/>
      <c r="RQT26" s="35"/>
      <c r="RQU26" s="35"/>
      <c r="RQV26" s="35"/>
      <c r="RQW26" s="35"/>
      <c r="RQX26" s="35"/>
      <c r="RQY26" s="35"/>
      <c r="RQZ26" s="35"/>
      <c r="RRA26" s="35"/>
      <c r="RRB26" s="35"/>
      <c r="RRC26" s="35"/>
      <c r="RRD26" s="35"/>
      <c r="RRE26" s="35"/>
      <c r="RRF26" s="35"/>
      <c r="RRG26" s="35"/>
      <c r="RRH26" s="35"/>
      <c r="RRI26" s="35"/>
      <c r="RRJ26" s="35"/>
      <c r="RRK26" s="35"/>
      <c r="RRL26" s="35"/>
      <c r="RRM26" s="35"/>
      <c r="RRN26" s="35"/>
      <c r="RRO26" s="35"/>
      <c r="RRP26" s="35"/>
      <c r="RRQ26" s="35"/>
      <c r="RRR26" s="35"/>
      <c r="RRS26" s="35"/>
      <c r="RRT26" s="35"/>
      <c r="RRU26" s="35"/>
      <c r="RRV26" s="35"/>
      <c r="RRW26" s="35"/>
      <c r="RRX26" s="35"/>
      <c r="RRY26" s="35"/>
      <c r="RRZ26" s="35"/>
      <c r="RSA26" s="35"/>
      <c r="RSB26" s="35"/>
      <c r="RSC26" s="35"/>
      <c r="RSD26" s="35"/>
      <c r="RSE26" s="35"/>
      <c r="RSF26" s="35"/>
      <c r="RSG26" s="35"/>
      <c r="RSH26" s="35"/>
      <c r="RSI26" s="35"/>
      <c r="RSJ26" s="35"/>
      <c r="RSK26" s="35"/>
      <c r="RSL26" s="35"/>
      <c r="RSM26" s="35"/>
      <c r="RSN26" s="35"/>
      <c r="RSO26" s="35"/>
      <c r="RSP26" s="35"/>
      <c r="RSQ26" s="35"/>
      <c r="RSR26" s="35"/>
      <c r="RSS26" s="35"/>
      <c r="RST26" s="35"/>
      <c r="RSU26" s="35"/>
      <c r="RSV26" s="35"/>
      <c r="RSW26" s="35"/>
      <c r="RSX26" s="35"/>
      <c r="RSY26" s="35"/>
      <c r="RSZ26" s="35"/>
      <c r="RTA26" s="35"/>
      <c r="RTB26" s="35"/>
      <c r="RTC26" s="35"/>
      <c r="RTD26" s="35"/>
      <c r="RTE26" s="35"/>
      <c r="RTF26" s="35"/>
      <c r="RTG26" s="35"/>
      <c r="RTH26" s="35"/>
      <c r="RTI26" s="35"/>
      <c r="RTJ26" s="35"/>
      <c r="RTK26" s="35"/>
      <c r="RTL26" s="35"/>
      <c r="RTM26" s="35"/>
      <c r="RTN26" s="35"/>
      <c r="RTO26" s="35"/>
      <c r="RTP26" s="35"/>
      <c r="RTQ26" s="35"/>
      <c r="RTR26" s="35"/>
      <c r="RTS26" s="35"/>
      <c r="RTT26" s="35"/>
      <c r="RTU26" s="35"/>
      <c r="RTV26" s="35"/>
      <c r="RTW26" s="35"/>
      <c r="RTX26" s="35"/>
      <c r="RTY26" s="35"/>
      <c r="RTZ26" s="35"/>
      <c r="RUA26" s="35"/>
      <c r="RUB26" s="35"/>
      <c r="RUC26" s="35"/>
      <c r="RUD26" s="35"/>
      <c r="RUE26" s="35"/>
      <c r="RUF26" s="35"/>
      <c r="RUG26" s="35"/>
      <c r="RUH26" s="35"/>
      <c r="RUI26" s="35"/>
      <c r="RUJ26" s="35"/>
      <c r="RUK26" s="35"/>
      <c r="RUL26" s="35"/>
      <c r="RUM26" s="35"/>
      <c r="RUN26" s="35"/>
      <c r="RUO26" s="35"/>
      <c r="RUP26" s="35"/>
      <c r="RUQ26" s="35"/>
      <c r="RUR26" s="35"/>
      <c r="RUS26" s="35"/>
      <c r="RUT26" s="35"/>
      <c r="RUU26" s="35"/>
      <c r="RUV26" s="35"/>
      <c r="RUW26" s="35"/>
      <c r="RUX26" s="35"/>
      <c r="RUY26" s="35"/>
      <c r="RUZ26" s="35"/>
      <c r="RVA26" s="35"/>
      <c r="RVB26" s="35"/>
      <c r="RVC26" s="35"/>
      <c r="RVD26" s="35"/>
      <c r="RVE26" s="35"/>
      <c r="RVF26" s="35"/>
      <c r="RVG26" s="35"/>
      <c r="RVH26" s="35"/>
      <c r="RVI26" s="35"/>
      <c r="RVJ26" s="35"/>
      <c r="RVK26" s="35"/>
      <c r="RVL26" s="35"/>
      <c r="RVM26" s="35"/>
      <c r="RVN26" s="35"/>
      <c r="RVO26" s="35"/>
      <c r="RVP26" s="35"/>
      <c r="RVQ26" s="35"/>
      <c r="RVR26" s="35"/>
      <c r="RVS26" s="35"/>
      <c r="RVT26" s="35"/>
      <c r="RVU26" s="35"/>
      <c r="RVV26" s="35"/>
      <c r="RVW26" s="35"/>
      <c r="RVX26" s="35"/>
      <c r="RVY26" s="35"/>
      <c r="RVZ26" s="35"/>
      <c r="RWA26" s="35"/>
      <c r="RWB26" s="35"/>
      <c r="RWC26" s="35"/>
      <c r="RWD26" s="35"/>
      <c r="RWE26" s="35"/>
      <c r="RWF26" s="35"/>
      <c r="RWG26" s="35"/>
      <c r="RWH26" s="35"/>
      <c r="RWI26" s="35"/>
      <c r="RWJ26" s="35"/>
      <c r="RWK26" s="35"/>
      <c r="RWL26" s="35"/>
      <c r="RWM26" s="35"/>
      <c r="RWN26" s="35"/>
      <c r="RWO26" s="35"/>
      <c r="RWP26" s="35"/>
      <c r="RWQ26" s="35"/>
      <c r="RWR26" s="35"/>
      <c r="RWS26" s="35"/>
      <c r="RWT26" s="35"/>
      <c r="RWU26" s="35"/>
      <c r="RWV26" s="35"/>
      <c r="RWW26" s="35"/>
      <c r="RWX26" s="35"/>
      <c r="RWY26" s="35"/>
      <c r="RWZ26" s="35"/>
      <c r="RXA26" s="35"/>
      <c r="RXB26" s="35"/>
      <c r="RXC26" s="35"/>
      <c r="RXD26" s="35"/>
      <c r="RXE26" s="35"/>
      <c r="RXF26" s="35"/>
      <c r="RXG26" s="35"/>
      <c r="RXH26" s="35"/>
      <c r="RXI26" s="35"/>
      <c r="RXJ26" s="35"/>
      <c r="RXK26" s="35"/>
      <c r="RXL26" s="35"/>
      <c r="RXM26" s="35"/>
      <c r="RXN26" s="35"/>
      <c r="RXO26" s="35"/>
      <c r="RXP26" s="35"/>
      <c r="RXQ26" s="35"/>
      <c r="RXR26" s="35"/>
      <c r="RXS26" s="35"/>
      <c r="RXT26" s="35"/>
      <c r="RXU26" s="35"/>
      <c r="RXV26" s="35"/>
      <c r="RXW26" s="35"/>
      <c r="RXX26" s="35"/>
      <c r="RXY26" s="35"/>
      <c r="RXZ26" s="35"/>
      <c r="RYA26" s="35"/>
      <c r="RYB26" s="35"/>
      <c r="RYC26" s="35"/>
      <c r="RYD26" s="35"/>
      <c r="RYE26" s="35"/>
      <c r="RYF26" s="35"/>
      <c r="RYG26" s="35"/>
      <c r="RYH26" s="35"/>
      <c r="RYI26" s="35"/>
      <c r="RYJ26" s="35"/>
      <c r="RYK26" s="35"/>
      <c r="RYL26" s="35"/>
      <c r="RYM26" s="35"/>
      <c r="RYN26" s="35"/>
      <c r="RYO26" s="35"/>
      <c r="RYP26" s="35"/>
      <c r="RYQ26" s="35"/>
      <c r="RYR26" s="35"/>
      <c r="RYS26" s="35"/>
      <c r="RYT26" s="35"/>
      <c r="RYU26" s="35"/>
      <c r="RYV26" s="35"/>
      <c r="RYW26" s="35"/>
      <c r="RYX26" s="35"/>
      <c r="RYY26" s="35"/>
      <c r="RYZ26" s="35"/>
      <c r="RZA26" s="35"/>
      <c r="RZB26" s="35"/>
      <c r="RZC26" s="35"/>
      <c r="RZD26" s="35"/>
      <c r="RZE26" s="35"/>
      <c r="RZF26" s="35"/>
      <c r="RZG26" s="35"/>
      <c r="RZH26" s="35"/>
      <c r="RZI26" s="35"/>
      <c r="RZJ26" s="35"/>
      <c r="RZK26" s="35"/>
      <c r="RZL26" s="35"/>
      <c r="RZM26" s="35"/>
      <c r="RZN26" s="35"/>
      <c r="RZO26" s="35"/>
      <c r="RZP26" s="35"/>
      <c r="RZQ26" s="35"/>
      <c r="RZR26" s="35"/>
      <c r="RZS26" s="35"/>
      <c r="RZT26" s="35"/>
      <c r="RZU26" s="35"/>
      <c r="RZV26" s="35"/>
      <c r="RZW26" s="35"/>
      <c r="RZX26" s="35"/>
      <c r="RZY26" s="35"/>
      <c r="RZZ26" s="35"/>
      <c r="SAA26" s="35"/>
      <c r="SAB26" s="35"/>
      <c r="SAC26" s="35"/>
      <c r="SAD26" s="35"/>
      <c r="SAE26" s="35"/>
      <c r="SAF26" s="35"/>
      <c r="SAG26" s="35"/>
      <c r="SAH26" s="35"/>
      <c r="SAI26" s="35"/>
      <c r="SAJ26" s="35"/>
      <c r="SAK26" s="35"/>
      <c r="SAL26" s="35"/>
      <c r="SAM26" s="35"/>
      <c r="SAN26" s="35"/>
      <c r="SAO26" s="35"/>
      <c r="SAP26" s="35"/>
      <c r="SAQ26" s="35"/>
      <c r="SAR26" s="35"/>
      <c r="SAS26" s="35"/>
      <c r="SAT26" s="35"/>
      <c r="SAU26" s="35"/>
      <c r="SAV26" s="35"/>
      <c r="SAW26" s="35"/>
      <c r="SAX26" s="35"/>
      <c r="SAY26" s="35"/>
      <c r="SAZ26" s="35"/>
      <c r="SBA26" s="35"/>
      <c r="SBB26" s="35"/>
      <c r="SBC26" s="35"/>
      <c r="SBD26" s="35"/>
      <c r="SBE26" s="35"/>
      <c r="SBF26" s="35"/>
      <c r="SBG26" s="35"/>
      <c r="SBH26" s="35"/>
      <c r="SBI26" s="35"/>
      <c r="SBJ26" s="35"/>
      <c r="SBK26" s="35"/>
      <c r="SBL26" s="35"/>
      <c r="SBM26" s="35"/>
      <c r="SBN26" s="35"/>
      <c r="SBO26" s="35"/>
      <c r="SBP26" s="35"/>
      <c r="SBQ26" s="35"/>
      <c r="SBR26" s="35"/>
      <c r="SBS26" s="35"/>
      <c r="SBT26" s="35"/>
      <c r="SBU26" s="35"/>
      <c r="SBV26" s="35"/>
      <c r="SBW26" s="35"/>
      <c r="SBX26" s="35"/>
      <c r="SBY26" s="35"/>
      <c r="SBZ26" s="35"/>
      <c r="SCA26" s="35"/>
      <c r="SCB26" s="35"/>
      <c r="SCC26" s="35"/>
      <c r="SCD26" s="35"/>
      <c r="SCE26" s="35"/>
      <c r="SCF26" s="35"/>
      <c r="SCG26" s="35"/>
      <c r="SCH26" s="35"/>
      <c r="SCI26" s="35"/>
      <c r="SCJ26" s="35"/>
      <c r="SCK26" s="35"/>
      <c r="SCL26" s="35"/>
      <c r="SCM26" s="35"/>
      <c r="SCN26" s="35"/>
      <c r="SCO26" s="35"/>
      <c r="SCP26" s="35"/>
      <c r="SCQ26" s="35"/>
      <c r="SCR26" s="35"/>
      <c r="SCS26" s="35"/>
      <c r="SCT26" s="35"/>
      <c r="SCU26" s="35"/>
      <c r="SCV26" s="35"/>
      <c r="SCW26" s="35"/>
      <c r="SCX26" s="35"/>
      <c r="SCY26" s="35"/>
      <c r="SCZ26" s="35"/>
      <c r="SDA26" s="35"/>
      <c r="SDB26" s="35"/>
      <c r="SDC26" s="35"/>
      <c r="SDD26" s="35"/>
      <c r="SDE26" s="35"/>
      <c r="SDF26" s="35"/>
      <c r="SDG26" s="35"/>
      <c r="SDH26" s="35"/>
      <c r="SDI26" s="35"/>
      <c r="SDJ26" s="35"/>
      <c r="SDK26" s="35"/>
      <c r="SDL26" s="35"/>
      <c r="SDM26" s="35"/>
      <c r="SDN26" s="35"/>
      <c r="SDO26" s="35"/>
      <c r="SDP26" s="35"/>
      <c r="SDQ26" s="35"/>
      <c r="SDR26" s="35"/>
      <c r="SDS26" s="35"/>
      <c r="SDT26" s="35"/>
      <c r="SDU26" s="35"/>
      <c r="SDV26" s="35"/>
      <c r="SDW26" s="35"/>
      <c r="SDX26" s="35"/>
      <c r="SDY26" s="35"/>
      <c r="SDZ26" s="35"/>
      <c r="SEA26" s="35"/>
      <c r="SEB26" s="35"/>
      <c r="SEC26" s="35"/>
      <c r="SED26" s="35"/>
      <c r="SEE26" s="35"/>
      <c r="SEF26" s="35"/>
      <c r="SEG26" s="35"/>
      <c r="SEH26" s="35"/>
      <c r="SEI26" s="35"/>
      <c r="SEJ26" s="35"/>
      <c r="SEK26" s="35"/>
      <c r="SEL26" s="35"/>
      <c r="SEM26" s="35"/>
      <c r="SEN26" s="35"/>
      <c r="SEO26" s="35"/>
      <c r="SEP26" s="35"/>
      <c r="SEQ26" s="35"/>
      <c r="SER26" s="35"/>
      <c r="SES26" s="35"/>
      <c r="SET26" s="35"/>
      <c r="SEU26" s="35"/>
      <c r="SEV26" s="35"/>
      <c r="SEW26" s="35"/>
      <c r="SEX26" s="35"/>
      <c r="SEY26" s="35"/>
      <c r="SEZ26" s="35"/>
      <c r="SFA26" s="35"/>
      <c r="SFB26" s="35"/>
      <c r="SFC26" s="35"/>
      <c r="SFD26" s="35"/>
      <c r="SFE26" s="35"/>
      <c r="SFF26" s="35"/>
      <c r="SFG26" s="35"/>
      <c r="SFH26" s="35"/>
      <c r="SFI26" s="35"/>
      <c r="SFJ26" s="35"/>
      <c r="SFK26" s="35"/>
      <c r="SFL26" s="35"/>
      <c r="SFM26" s="35"/>
      <c r="SFN26" s="35"/>
      <c r="SFO26" s="35"/>
      <c r="SFP26" s="35"/>
      <c r="SFQ26" s="35"/>
      <c r="SFR26" s="35"/>
      <c r="SFS26" s="35"/>
      <c r="SFT26" s="35"/>
      <c r="SFU26" s="35"/>
      <c r="SFV26" s="35"/>
      <c r="SFW26" s="35"/>
      <c r="SFX26" s="35"/>
      <c r="SFY26" s="35"/>
      <c r="SFZ26" s="35"/>
      <c r="SGA26" s="35"/>
      <c r="SGB26" s="35"/>
      <c r="SGC26" s="35"/>
      <c r="SGD26" s="35"/>
      <c r="SGE26" s="35"/>
      <c r="SGF26" s="35"/>
      <c r="SGG26" s="35"/>
      <c r="SGH26" s="35"/>
      <c r="SGI26" s="35"/>
      <c r="SGJ26" s="35"/>
      <c r="SGK26" s="35"/>
      <c r="SGL26" s="35"/>
      <c r="SGM26" s="35"/>
      <c r="SGN26" s="35"/>
      <c r="SGO26" s="35"/>
      <c r="SGP26" s="35"/>
      <c r="SGQ26" s="35"/>
      <c r="SGR26" s="35"/>
      <c r="SGS26" s="35"/>
      <c r="SGT26" s="35"/>
      <c r="SGU26" s="35"/>
      <c r="SGV26" s="35"/>
      <c r="SGW26" s="35"/>
      <c r="SGX26" s="35"/>
      <c r="SGY26" s="35"/>
      <c r="SGZ26" s="35"/>
      <c r="SHA26" s="35"/>
      <c r="SHB26" s="35"/>
      <c r="SHC26" s="35"/>
      <c r="SHD26" s="35"/>
      <c r="SHE26" s="35"/>
      <c r="SHF26" s="35"/>
      <c r="SHG26" s="35"/>
      <c r="SHH26" s="35"/>
      <c r="SHI26" s="35"/>
      <c r="SHJ26" s="35"/>
      <c r="SHK26" s="35"/>
      <c r="SHL26" s="35"/>
      <c r="SHM26" s="35"/>
      <c r="SHN26" s="35"/>
      <c r="SHO26" s="35"/>
      <c r="SHP26" s="35"/>
      <c r="SHQ26" s="35"/>
      <c r="SHR26" s="35"/>
      <c r="SHS26" s="35"/>
      <c r="SHT26" s="35"/>
      <c r="SHU26" s="35"/>
      <c r="SHV26" s="35"/>
      <c r="SHW26" s="35"/>
      <c r="SHX26" s="35"/>
      <c r="SHY26" s="35"/>
      <c r="SHZ26" s="35"/>
      <c r="SIA26" s="35"/>
      <c r="SIB26" s="35"/>
      <c r="SIC26" s="35"/>
      <c r="SID26" s="35"/>
      <c r="SIE26" s="35"/>
      <c r="SIF26" s="35"/>
      <c r="SIG26" s="35"/>
      <c r="SIH26" s="35"/>
      <c r="SII26" s="35"/>
      <c r="SIJ26" s="35"/>
      <c r="SIK26" s="35"/>
      <c r="SIL26" s="35"/>
      <c r="SIM26" s="35"/>
      <c r="SIN26" s="35"/>
      <c r="SIO26" s="35"/>
      <c r="SIP26" s="35"/>
      <c r="SIQ26" s="35"/>
      <c r="SIR26" s="35"/>
      <c r="SIS26" s="35"/>
      <c r="SIT26" s="35"/>
      <c r="SIU26" s="35"/>
      <c r="SIV26" s="35"/>
      <c r="SIW26" s="35"/>
      <c r="SIX26" s="35"/>
      <c r="SIY26" s="35"/>
      <c r="SIZ26" s="35"/>
      <c r="SJA26" s="35"/>
      <c r="SJB26" s="35"/>
      <c r="SJC26" s="35"/>
      <c r="SJD26" s="35"/>
      <c r="SJE26" s="35"/>
      <c r="SJF26" s="35"/>
      <c r="SJG26" s="35"/>
      <c r="SJH26" s="35"/>
      <c r="SJI26" s="35"/>
      <c r="SJJ26" s="35"/>
      <c r="SJK26" s="35"/>
      <c r="SJL26" s="35"/>
      <c r="SJM26" s="35"/>
      <c r="SJN26" s="35"/>
      <c r="SJO26" s="35"/>
      <c r="SJP26" s="35"/>
      <c r="SJQ26" s="35"/>
      <c r="SJR26" s="35"/>
      <c r="SJS26" s="35"/>
      <c r="SJT26" s="35"/>
      <c r="SJU26" s="35"/>
      <c r="SJV26" s="35"/>
      <c r="SJW26" s="35"/>
      <c r="SJX26" s="35"/>
      <c r="SJY26" s="35"/>
      <c r="SJZ26" s="35"/>
      <c r="SKA26" s="35"/>
      <c r="SKB26" s="35"/>
      <c r="SKC26" s="35"/>
      <c r="SKD26" s="35"/>
      <c r="SKE26" s="35"/>
      <c r="SKF26" s="35"/>
      <c r="SKG26" s="35"/>
      <c r="SKH26" s="35"/>
      <c r="SKI26" s="35"/>
      <c r="SKJ26" s="35"/>
      <c r="SKK26" s="35"/>
      <c r="SKL26" s="35"/>
      <c r="SKM26" s="35"/>
      <c r="SKN26" s="35"/>
      <c r="SKO26" s="35"/>
      <c r="SKP26" s="35"/>
      <c r="SKQ26" s="35"/>
      <c r="SKR26" s="35"/>
      <c r="SKS26" s="35"/>
      <c r="SKT26" s="35"/>
      <c r="SKU26" s="35"/>
      <c r="SKV26" s="35"/>
      <c r="SKW26" s="35"/>
      <c r="SKX26" s="35"/>
      <c r="SKY26" s="35"/>
      <c r="SKZ26" s="35"/>
      <c r="SLA26" s="35"/>
      <c r="SLB26" s="35"/>
      <c r="SLC26" s="35"/>
      <c r="SLD26" s="35"/>
      <c r="SLE26" s="35"/>
      <c r="SLF26" s="35"/>
      <c r="SLG26" s="35"/>
      <c r="SLH26" s="35"/>
      <c r="SLI26" s="35"/>
      <c r="SLJ26" s="35"/>
      <c r="SLK26" s="35"/>
      <c r="SLL26" s="35"/>
      <c r="SLM26" s="35"/>
      <c r="SLN26" s="35"/>
      <c r="SLO26" s="35"/>
      <c r="SLP26" s="35"/>
      <c r="SLQ26" s="35"/>
      <c r="SLR26" s="35"/>
      <c r="SLS26" s="35"/>
      <c r="SLT26" s="35"/>
      <c r="SLU26" s="35"/>
      <c r="SLV26" s="35"/>
      <c r="SLW26" s="35"/>
      <c r="SLX26" s="35"/>
      <c r="SLY26" s="35"/>
      <c r="SLZ26" s="35"/>
      <c r="SMA26" s="35"/>
      <c r="SMB26" s="35"/>
      <c r="SMC26" s="35"/>
      <c r="SMD26" s="35"/>
      <c r="SME26" s="35"/>
      <c r="SMF26" s="35"/>
      <c r="SMG26" s="35"/>
      <c r="SMH26" s="35"/>
      <c r="SMI26" s="35"/>
      <c r="SMJ26" s="35"/>
      <c r="SMK26" s="35"/>
      <c r="SML26" s="35"/>
      <c r="SMM26" s="35"/>
      <c r="SMN26" s="35"/>
      <c r="SMO26" s="35"/>
      <c r="SMP26" s="35"/>
      <c r="SMQ26" s="35"/>
      <c r="SMR26" s="35"/>
      <c r="SMS26" s="35"/>
      <c r="SMT26" s="35"/>
      <c r="SMU26" s="35"/>
      <c r="SMV26" s="35"/>
      <c r="SMW26" s="35"/>
      <c r="SMX26" s="35"/>
      <c r="SMY26" s="35"/>
      <c r="SMZ26" s="35"/>
      <c r="SNA26" s="35"/>
      <c r="SNB26" s="35"/>
      <c r="SNC26" s="35"/>
      <c r="SND26" s="35"/>
      <c r="SNE26" s="35"/>
      <c r="SNF26" s="35"/>
      <c r="SNG26" s="35"/>
      <c r="SNH26" s="35"/>
      <c r="SNI26" s="35"/>
      <c r="SNJ26" s="35"/>
      <c r="SNK26" s="35"/>
      <c r="SNL26" s="35"/>
      <c r="SNM26" s="35"/>
      <c r="SNN26" s="35"/>
      <c r="SNO26" s="35"/>
      <c r="SNP26" s="35"/>
      <c r="SNQ26" s="35"/>
      <c r="SNR26" s="35"/>
      <c r="SNS26" s="35"/>
      <c r="SNT26" s="35"/>
      <c r="SNU26" s="35"/>
      <c r="SNV26" s="35"/>
      <c r="SNW26" s="35"/>
      <c r="SNX26" s="35"/>
      <c r="SNY26" s="35"/>
      <c r="SNZ26" s="35"/>
      <c r="SOA26" s="35"/>
      <c r="SOB26" s="35"/>
      <c r="SOC26" s="35"/>
      <c r="SOD26" s="35"/>
      <c r="SOE26" s="35"/>
      <c r="SOF26" s="35"/>
      <c r="SOG26" s="35"/>
      <c r="SOH26" s="35"/>
      <c r="SOI26" s="35"/>
      <c r="SOJ26" s="35"/>
      <c r="SOK26" s="35"/>
      <c r="SOL26" s="35"/>
      <c r="SOM26" s="35"/>
      <c r="SON26" s="35"/>
      <c r="SOO26" s="35"/>
      <c r="SOP26" s="35"/>
      <c r="SOQ26" s="35"/>
      <c r="SOR26" s="35"/>
      <c r="SOS26" s="35"/>
      <c r="SOT26" s="35"/>
      <c r="SOU26" s="35"/>
      <c r="SOV26" s="35"/>
      <c r="SOW26" s="35"/>
      <c r="SOX26" s="35"/>
      <c r="SOY26" s="35"/>
      <c r="SOZ26" s="35"/>
      <c r="SPA26" s="35"/>
      <c r="SPB26" s="35"/>
      <c r="SPC26" s="35"/>
      <c r="SPD26" s="35"/>
      <c r="SPE26" s="35"/>
      <c r="SPF26" s="35"/>
      <c r="SPG26" s="35"/>
      <c r="SPH26" s="35"/>
      <c r="SPI26" s="35"/>
      <c r="SPJ26" s="35"/>
      <c r="SPK26" s="35"/>
      <c r="SPL26" s="35"/>
      <c r="SPM26" s="35"/>
      <c r="SPN26" s="35"/>
      <c r="SPO26" s="35"/>
      <c r="SPP26" s="35"/>
      <c r="SPQ26" s="35"/>
      <c r="SPR26" s="35"/>
      <c r="SPS26" s="35"/>
      <c r="SPT26" s="35"/>
      <c r="SPU26" s="35"/>
      <c r="SPV26" s="35"/>
      <c r="SPW26" s="35"/>
      <c r="SPX26" s="35"/>
      <c r="SPY26" s="35"/>
      <c r="SPZ26" s="35"/>
      <c r="SQA26" s="35"/>
      <c r="SQB26" s="35"/>
      <c r="SQC26" s="35"/>
      <c r="SQD26" s="35"/>
      <c r="SQE26" s="35"/>
      <c r="SQF26" s="35"/>
      <c r="SQG26" s="35"/>
      <c r="SQH26" s="35"/>
      <c r="SQI26" s="35"/>
      <c r="SQJ26" s="35"/>
      <c r="SQK26" s="35"/>
      <c r="SQL26" s="35"/>
      <c r="SQM26" s="35"/>
      <c r="SQN26" s="35"/>
      <c r="SQO26" s="35"/>
      <c r="SQP26" s="35"/>
      <c r="SQQ26" s="35"/>
      <c r="SQR26" s="35"/>
      <c r="SQS26" s="35"/>
      <c r="SQT26" s="35"/>
      <c r="SQU26" s="35"/>
      <c r="SQV26" s="35"/>
      <c r="SQW26" s="35"/>
      <c r="SQX26" s="35"/>
      <c r="SQY26" s="35"/>
      <c r="SQZ26" s="35"/>
      <c r="SRA26" s="35"/>
      <c r="SRB26" s="35"/>
      <c r="SRC26" s="35"/>
      <c r="SRD26" s="35"/>
      <c r="SRE26" s="35"/>
      <c r="SRF26" s="35"/>
      <c r="SRG26" s="35"/>
      <c r="SRH26" s="35"/>
      <c r="SRI26" s="35"/>
      <c r="SRJ26" s="35"/>
      <c r="SRK26" s="35"/>
      <c r="SRL26" s="35"/>
      <c r="SRM26" s="35"/>
      <c r="SRN26" s="35"/>
      <c r="SRO26" s="35"/>
      <c r="SRP26" s="35"/>
      <c r="SRQ26" s="35"/>
      <c r="SRR26" s="35"/>
      <c r="SRS26" s="35"/>
      <c r="SRT26" s="35"/>
      <c r="SRU26" s="35"/>
      <c r="SRV26" s="35"/>
      <c r="SRW26" s="35"/>
      <c r="SRX26" s="35"/>
      <c r="SRY26" s="35"/>
      <c r="SRZ26" s="35"/>
      <c r="SSA26" s="35"/>
      <c r="SSB26" s="35"/>
      <c r="SSC26" s="35"/>
      <c r="SSD26" s="35"/>
      <c r="SSE26" s="35"/>
      <c r="SSF26" s="35"/>
      <c r="SSG26" s="35"/>
      <c r="SSH26" s="35"/>
      <c r="SSI26" s="35"/>
      <c r="SSJ26" s="35"/>
      <c r="SSK26" s="35"/>
      <c r="SSL26" s="35"/>
      <c r="SSM26" s="35"/>
      <c r="SSN26" s="35"/>
      <c r="SSO26" s="35"/>
      <c r="SSP26" s="35"/>
      <c r="SSQ26" s="35"/>
      <c r="SSR26" s="35"/>
      <c r="SSS26" s="35"/>
      <c r="SST26" s="35"/>
      <c r="SSU26" s="35"/>
      <c r="SSV26" s="35"/>
      <c r="SSW26" s="35"/>
      <c r="SSX26" s="35"/>
      <c r="SSY26" s="35"/>
      <c r="SSZ26" s="35"/>
      <c r="STA26" s="35"/>
      <c r="STB26" s="35"/>
      <c r="STC26" s="35"/>
      <c r="STD26" s="35"/>
      <c r="STE26" s="35"/>
      <c r="STF26" s="35"/>
      <c r="STG26" s="35"/>
      <c r="STH26" s="35"/>
      <c r="STI26" s="35"/>
      <c r="STJ26" s="35"/>
      <c r="STK26" s="35"/>
      <c r="STL26" s="35"/>
      <c r="STM26" s="35"/>
      <c r="STN26" s="35"/>
      <c r="STO26" s="35"/>
      <c r="STP26" s="35"/>
      <c r="STQ26" s="35"/>
      <c r="STR26" s="35"/>
      <c r="STS26" s="35"/>
      <c r="STT26" s="35"/>
      <c r="STU26" s="35"/>
      <c r="STV26" s="35"/>
      <c r="STW26" s="35"/>
      <c r="STX26" s="35"/>
      <c r="STY26" s="35"/>
      <c r="STZ26" s="35"/>
      <c r="SUA26" s="35"/>
      <c r="SUB26" s="35"/>
      <c r="SUC26" s="35"/>
      <c r="SUD26" s="35"/>
      <c r="SUE26" s="35"/>
      <c r="SUF26" s="35"/>
      <c r="SUG26" s="35"/>
      <c r="SUH26" s="35"/>
      <c r="SUI26" s="35"/>
      <c r="SUJ26" s="35"/>
      <c r="SUK26" s="35"/>
      <c r="SUL26" s="35"/>
      <c r="SUM26" s="35"/>
      <c r="SUN26" s="35"/>
      <c r="SUO26" s="35"/>
      <c r="SUP26" s="35"/>
      <c r="SUQ26" s="35"/>
      <c r="SUR26" s="35"/>
      <c r="SUS26" s="35"/>
      <c r="SUT26" s="35"/>
      <c r="SUU26" s="35"/>
      <c r="SUV26" s="35"/>
      <c r="SUW26" s="35"/>
      <c r="SUX26" s="35"/>
      <c r="SUY26" s="35"/>
      <c r="SUZ26" s="35"/>
      <c r="SVA26" s="35"/>
      <c r="SVB26" s="35"/>
      <c r="SVC26" s="35"/>
      <c r="SVD26" s="35"/>
      <c r="SVE26" s="35"/>
      <c r="SVF26" s="35"/>
      <c r="SVG26" s="35"/>
      <c r="SVH26" s="35"/>
      <c r="SVI26" s="35"/>
      <c r="SVJ26" s="35"/>
      <c r="SVK26" s="35"/>
      <c r="SVL26" s="35"/>
      <c r="SVM26" s="35"/>
      <c r="SVN26" s="35"/>
      <c r="SVO26" s="35"/>
      <c r="SVP26" s="35"/>
      <c r="SVQ26" s="35"/>
      <c r="SVR26" s="35"/>
      <c r="SVS26" s="35"/>
      <c r="SVT26" s="35"/>
      <c r="SVU26" s="35"/>
      <c r="SVV26" s="35"/>
      <c r="SVW26" s="35"/>
      <c r="SVX26" s="35"/>
      <c r="SVY26" s="35"/>
      <c r="SVZ26" s="35"/>
      <c r="SWA26" s="35"/>
      <c r="SWB26" s="35"/>
      <c r="SWC26" s="35"/>
      <c r="SWD26" s="35"/>
      <c r="SWE26" s="35"/>
      <c r="SWF26" s="35"/>
      <c r="SWG26" s="35"/>
      <c r="SWH26" s="35"/>
      <c r="SWI26" s="35"/>
      <c r="SWJ26" s="35"/>
      <c r="SWK26" s="35"/>
      <c r="SWL26" s="35"/>
      <c r="SWM26" s="35"/>
      <c r="SWN26" s="35"/>
      <c r="SWO26" s="35"/>
      <c r="SWP26" s="35"/>
      <c r="SWQ26" s="35"/>
      <c r="SWR26" s="35"/>
      <c r="SWS26" s="35"/>
      <c r="SWT26" s="35"/>
      <c r="SWU26" s="35"/>
      <c r="SWV26" s="35"/>
      <c r="SWW26" s="35"/>
      <c r="SWX26" s="35"/>
      <c r="SWY26" s="35"/>
      <c r="SWZ26" s="35"/>
      <c r="SXA26" s="35"/>
      <c r="SXB26" s="35"/>
      <c r="SXC26" s="35"/>
      <c r="SXD26" s="35"/>
      <c r="SXE26" s="35"/>
      <c r="SXF26" s="35"/>
      <c r="SXG26" s="35"/>
      <c r="SXH26" s="35"/>
      <c r="SXI26" s="35"/>
      <c r="SXJ26" s="35"/>
      <c r="SXK26" s="35"/>
      <c r="SXL26" s="35"/>
      <c r="SXM26" s="35"/>
      <c r="SXN26" s="35"/>
      <c r="SXO26" s="35"/>
      <c r="SXP26" s="35"/>
      <c r="SXQ26" s="35"/>
      <c r="SXR26" s="35"/>
      <c r="SXS26" s="35"/>
      <c r="SXT26" s="35"/>
      <c r="SXU26" s="35"/>
      <c r="SXV26" s="35"/>
      <c r="SXW26" s="35"/>
      <c r="SXX26" s="35"/>
      <c r="SXY26" s="35"/>
      <c r="SXZ26" s="35"/>
      <c r="SYA26" s="35"/>
      <c r="SYB26" s="35"/>
      <c r="SYC26" s="35"/>
      <c r="SYD26" s="35"/>
      <c r="SYE26" s="35"/>
      <c r="SYF26" s="35"/>
      <c r="SYG26" s="35"/>
      <c r="SYH26" s="35"/>
      <c r="SYI26" s="35"/>
      <c r="SYJ26" s="35"/>
      <c r="SYK26" s="35"/>
      <c r="SYL26" s="35"/>
      <c r="SYM26" s="35"/>
      <c r="SYN26" s="35"/>
      <c r="SYO26" s="35"/>
      <c r="SYP26" s="35"/>
      <c r="SYQ26" s="35"/>
      <c r="SYR26" s="35"/>
      <c r="SYS26" s="35"/>
      <c r="SYT26" s="35"/>
      <c r="SYU26" s="35"/>
      <c r="SYV26" s="35"/>
      <c r="SYW26" s="35"/>
      <c r="SYX26" s="35"/>
      <c r="SYY26" s="35"/>
      <c r="SYZ26" s="35"/>
      <c r="SZA26" s="35"/>
      <c r="SZB26" s="35"/>
      <c r="SZC26" s="35"/>
      <c r="SZD26" s="35"/>
      <c r="SZE26" s="35"/>
      <c r="SZF26" s="35"/>
      <c r="SZG26" s="35"/>
      <c r="SZH26" s="35"/>
      <c r="SZI26" s="35"/>
      <c r="SZJ26" s="35"/>
      <c r="SZK26" s="35"/>
      <c r="SZL26" s="35"/>
      <c r="SZM26" s="35"/>
      <c r="SZN26" s="35"/>
      <c r="SZO26" s="35"/>
      <c r="SZP26" s="35"/>
      <c r="SZQ26" s="35"/>
      <c r="SZR26" s="35"/>
      <c r="SZS26" s="35"/>
      <c r="SZT26" s="35"/>
      <c r="SZU26" s="35"/>
      <c r="SZV26" s="35"/>
      <c r="SZW26" s="35"/>
      <c r="SZX26" s="35"/>
      <c r="SZY26" s="35"/>
      <c r="SZZ26" s="35"/>
      <c r="TAA26" s="35"/>
      <c r="TAB26" s="35"/>
      <c r="TAC26" s="35"/>
      <c r="TAD26" s="35"/>
      <c r="TAE26" s="35"/>
      <c r="TAF26" s="35"/>
      <c r="TAG26" s="35"/>
      <c r="TAH26" s="35"/>
      <c r="TAI26" s="35"/>
      <c r="TAJ26" s="35"/>
      <c r="TAK26" s="35"/>
      <c r="TAL26" s="35"/>
      <c r="TAM26" s="35"/>
      <c r="TAN26" s="35"/>
      <c r="TAO26" s="35"/>
      <c r="TAP26" s="35"/>
      <c r="TAQ26" s="35"/>
      <c r="TAR26" s="35"/>
      <c r="TAS26" s="35"/>
      <c r="TAT26" s="35"/>
      <c r="TAU26" s="35"/>
      <c r="TAV26" s="35"/>
      <c r="TAW26" s="35"/>
      <c r="TAX26" s="35"/>
      <c r="TAY26" s="35"/>
      <c r="TAZ26" s="35"/>
      <c r="TBA26" s="35"/>
      <c r="TBB26" s="35"/>
      <c r="TBC26" s="35"/>
      <c r="TBD26" s="35"/>
      <c r="TBE26" s="35"/>
      <c r="TBF26" s="35"/>
      <c r="TBG26" s="35"/>
      <c r="TBH26" s="35"/>
      <c r="TBI26" s="35"/>
      <c r="TBJ26" s="35"/>
      <c r="TBK26" s="35"/>
      <c r="TBL26" s="35"/>
      <c r="TBM26" s="35"/>
      <c r="TBN26" s="35"/>
      <c r="TBO26" s="35"/>
      <c r="TBP26" s="35"/>
      <c r="TBQ26" s="35"/>
      <c r="TBR26" s="35"/>
      <c r="TBS26" s="35"/>
      <c r="TBT26" s="35"/>
      <c r="TBU26" s="35"/>
      <c r="TBV26" s="35"/>
      <c r="TBW26" s="35"/>
      <c r="TBX26" s="35"/>
      <c r="TBY26" s="35"/>
      <c r="TBZ26" s="35"/>
      <c r="TCA26" s="35"/>
      <c r="TCB26" s="35"/>
      <c r="TCC26" s="35"/>
      <c r="TCD26" s="35"/>
      <c r="TCE26" s="35"/>
      <c r="TCF26" s="35"/>
      <c r="TCG26" s="35"/>
      <c r="TCH26" s="35"/>
      <c r="TCI26" s="35"/>
      <c r="TCJ26" s="35"/>
      <c r="TCK26" s="35"/>
      <c r="TCL26" s="35"/>
      <c r="TCM26" s="35"/>
      <c r="TCN26" s="35"/>
      <c r="TCO26" s="35"/>
      <c r="TCP26" s="35"/>
      <c r="TCQ26" s="35"/>
      <c r="TCR26" s="35"/>
      <c r="TCS26" s="35"/>
      <c r="TCT26" s="35"/>
      <c r="TCU26" s="35"/>
      <c r="TCV26" s="35"/>
      <c r="TCW26" s="35"/>
      <c r="TCX26" s="35"/>
      <c r="TCY26" s="35"/>
      <c r="TCZ26" s="35"/>
      <c r="TDA26" s="35"/>
      <c r="TDB26" s="35"/>
      <c r="TDC26" s="35"/>
      <c r="TDD26" s="35"/>
      <c r="TDE26" s="35"/>
      <c r="TDF26" s="35"/>
      <c r="TDG26" s="35"/>
      <c r="TDH26" s="35"/>
      <c r="TDI26" s="35"/>
      <c r="TDJ26" s="35"/>
      <c r="TDK26" s="35"/>
      <c r="TDL26" s="35"/>
      <c r="TDM26" s="35"/>
      <c r="TDN26" s="35"/>
      <c r="TDO26" s="35"/>
      <c r="TDP26" s="35"/>
      <c r="TDQ26" s="35"/>
      <c r="TDR26" s="35"/>
      <c r="TDS26" s="35"/>
      <c r="TDT26" s="35"/>
      <c r="TDU26" s="35"/>
      <c r="TDV26" s="35"/>
      <c r="TDW26" s="35"/>
      <c r="TDX26" s="35"/>
      <c r="TDY26" s="35"/>
      <c r="TDZ26" s="35"/>
      <c r="TEA26" s="35"/>
      <c r="TEB26" s="35"/>
      <c r="TEC26" s="35"/>
      <c r="TED26" s="35"/>
      <c r="TEE26" s="35"/>
      <c r="TEF26" s="35"/>
      <c r="TEG26" s="35"/>
      <c r="TEH26" s="35"/>
      <c r="TEI26" s="35"/>
      <c r="TEJ26" s="35"/>
      <c r="TEK26" s="35"/>
      <c r="TEL26" s="35"/>
      <c r="TEM26" s="35"/>
      <c r="TEN26" s="35"/>
      <c r="TEO26" s="35"/>
      <c r="TEP26" s="35"/>
      <c r="TEQ26" s="35"/>
      <c r="TER26" s="35"/>
      <c r="TES26" s="35"/>
      <c r="TET26" s="35"/>
      <c r="TEU26" s="35"/>
      <c r="TEV26" s="35"/>
      <c r="TEW26" s="35"/>
      <c r="TEX26" s="35"/>
      <c r="TEY26" s="35"/>
      <c r="TEZ26" s="35"/>
      <c r="TFA26" s="35"/>
      <c r="TFB26" s="35"/>
      <c r="TFC26" s="35"/>
      <c r="TFD26" s="35"/>
      <c r="TFE26" s="35"/>
      <c r="TFF26" s="35"/>
      <c r="TFG26" s="35"/>
      <c r="TFH26" s="35"/>
      <c r="TFI26" s="35"/>
      <c r="TFJ26" s="35"/>
      <c r="TFK26" s="35"/>
      <c r="TFL26" s="35"/>
      <c r="TFM26" s="35"/>
      <c r="TFN26" s="35"/>
      <c r="TFO26" s="35"/>
      <c r="TFP26" s="35"/>
      <c r="TFQ26" s="35"/>
      <c r="TFR26" s="35"/>
      <c r="TFS26" s="35"/>
      <c r="TFT26" s="35"/>
      <c r="TFU26" s="35"/>
      <c r="TFV26" s="35"/>
      <c r="TFW26" s="35"/>
      <c r="TFX26" s="35"/>
      <c r="TFY26" s="35"/>
      <c r="TFZ26" s="35"/>
      <c r="TGA26" s="35"/>
      <c r="TGB26" s="35"/>
      <c r="TGC26" s="35"/>
      <c r="TGD26" s="35"/>
      <c r="TGE26" s="35"/>
      <c r="TGF26" s="35"/>
      <c r="TGG26" s="35"/>
      <c r="TGH26" s="35"/>
      <c r="TGI26" s="35"/>
      <c r="TGJ26" s="35"/>
      <c r="TGK26" s="35"/>
      <c r="TGL26" s="35"/>
      <c r="TGM26" s="35"/>
      <c r="TGN26" s="35"/>
      <c r="TGO26" s="35"/>
      <c r="TGP26" s="35"/>
      <c r="TGQ26" s="35"/>
      <c r="TGR26" s="35"/>
      <c r="TGS26" s="35"/>
      <c r="TGT26" s="35"/>
      <c r="TGU26" s="35"/>
      <c r="TGV26" s="35"/>
      <c r="TGW26" s="35"/>
      <c r="TGX26" s="35"/>
      <c r="TGY26" s="35"/>
      <c r="TGZ26" s="35"/>
      <c r="THA26" s="35"/>
      <c r="THB26" s="35"/>
      <c r="THC26" s="35"/>
      <c r="THD26" s="35"/>
      <c r="THE26" s="35"/>
      <c r="THF26" s="35"/>
      <c r="THG26" s="35"/>
      <c r="THH26" s="35"/>
      <c r="THI26" s="35"/>
      <c r="THJ26" s="35"/>
      <c r="THK26" s="35"/>
      <c r="THL26" s="35"/>
      <c r="THM26" s="35"/>
      <c r="THN26" s="35"/>
      <c r="THO26" s="35"/>
      <c r="THP26" s="35"/>
      <c r="THQ26" s="35"/>
      <c r="THR26" s="35"/>
      <c r="THS26" s="35"/>
      <c r="THT26" s="35"/>
      <c r="THU26" s="35"/>
      <c r="THV26" s="35"/>
      <c r="THW26" s="35"/>
      <c r="THX26" s="35"/>
      <c r="THY26" s="35"/>
      <c r="THZ26" s="35"/>
      <c r="TIA26" s="35"/>
      <c r="TIB26" s="35"/>
      <c r="TIC26" s="35"/>
      <c r="TID26" s="35"/>
      <c r="TIE26" s="35"/>
      <c r="TIF26" s="35"/>
      <c r="TIG26" s="35"/>
      <c r="TIH26" s="35"/>
      <c r="TII26" s="35"/>
      <c r="TIJ26" s="35"/>
      <c r="TIK26" s="35"/>
      <c r="TIL26" s="35"/>
      <c r="TIM26" s="35"/>
      <c r="TIN26" s="35"/>
      <c r="TIO26" s="35"/>
      <c r="TIP26" s="35"/>
      <c r="TIQ26" s="35"/>
      <c r="TIR26" s="35"/>
      <c r="TIS26" s="35"/>
      <c r="TIT26" s="35"/>
      <c r="TIU26" s="35"/>
      <c r="TIV26" s="35"/>
      <c r="TIW26" s="35"/>
      <c r="TIX26" s="35"/>
      <c r="TIY26" s="35"/>
      <c r="TIZ26" s="35"/>
      <c r="TJA26" s="35"/>
      <c r="TJB26" s="35"/>
      <c r="TJC26" s="35"/>
      <c r="TJD26" s="35"/>
      <c r="TJE26" s="35"/>
      <c r="TJF26" s="35"/>
      <c r="TJG26" s="35"/>
      <c r="TJH26" s="35"/>
      <c r="TJI26" s="35"/>
      <c r="TJJ26" s="35"/>
      <c r="TJK26" s="35"/>
      <c r="TJL26" s="35"/>
      <c r="TJM26" s="35"/>
      <c r="TJN26" s="35"/>
      <c r="TJO26" s="35"/>
      <c r="TJP26" s="35"/>
      <c r="TJQ26" s="35"/>
      <c r="TJR26" s="35"/>
      <c r="TJS26" s="35"/>
      <c r="TJT26" s="35"/>
      <c r="TJU26" s="35"/>
      <c r="TJV26" s="35"/>
      <c r="TJW26" s="35"/>
      <c r="TJX26" s="35"/>
      <c r="TJY26" s="35"/>
      <c r="TJZ26" s="35"/>
      <c r="TKA26" s="35"/>
      <c r="TKB26" s="35"/>
      <c r="TKC26" s="35"/>
      <c r="TKD26" s="35"/>
      <c r="TKE26" s="35"/>
      <c r="TKF26" s="35"/>
      <c r="TKG26" s="35"/>
      <c r="TKH26" s="35"/>
      <c r="TKI26" s="35"/>
      <c r="TKJ26" s="35"/>
      <c r="TKK26" s="35"/>
      <c r="TKL26" s="35"/>
      <c r="TKM26" s="35"/>
      <c r="TKN26" s="35"/>
      <c r="TKO26" s="35"/>
      <c r="TKP26" s="35"/>
      <c r="TKQ26" s="35"/>
      <c r="TKR26" s="35"/>
      <c r="TKS26" s="35"/>
      <c r="TKT26" s="35"/>
      <c r="TKU26" s="35"/>
      <c r="TKV26" s="35"/>
      <c r="TKW26" s="35"/>
      <c r="TKX26" s="35"/>
      <c r="TKY26" s="35"/>
      <c r="TKZ26" s="35"/>
      <c r="TLA26" s="35"/>
      <c r="TLB26" s="35"/>
      <c r="TLC26" s="35"/>
      <c r="TLD26" s="35"/>
      <c r="TLE26" s="35"/>
      <c r="TLF26" s="35"/>
      <c r="TLG26" s="35"/>
      <c r="TLH26" s="35"/>
      <c r="TLI26" s="35"/>
      <c r="TLJ26" s="35"/>
      <c r="TLK26" s="35"/>
      <c r="TLL26" s="35"/>
      <c r="TLM26" s="35"/>
      <c r="TLN26" s="35"/>
      <c r="TLO26" s="35"/>
      <c r="TLP26" s="35"/>
      <c r="TLQ26" s="35"/>
      <c r="TLR26" s="35"/>
      <c r="TLS26" s="35"/>
      <c r="TLT26" s="35"/>
      <c r="TLU26" s="35"/>
      <c r="TLV26" s="35"/>
      <c r="TLW26" s="35"/>
      <c r="TLX26" s="35"/>
      <c r="TLY26" s="35"/>
      <c r="TLZ26" s="35"/>
      <c r="TMA26" s="35"/>
      <c r="TMB26" s="35"/>
      <c r="TMC26" s="35"/>
      <c r="TMD26" s="35"/>
      <c r="TME26" s="35"/>
      <c r="TMF26" s="35"/>
      <c r="TMG26" s="35"/>
      <c r="TMH26" s="35"/>
      <c r="TMI26" s="35"/>
      <c r="TMJ26" s="35"/>
      <c r="TMK26" s="35"/>
      <c r="TML26" s="35"/>
      <c r="TMM26" s="35"/>
      <c r="TMN26" s="35"/>
      <c r="TMO26" s="35"/>
      <c r="TMP26" s="35"/>
      <c r="TMQ26" s="35"/>
      <c r="TMR26" s="35"/>
      <c r="TMS26" s="35"/>
      <c r="TMT26" s="35"/>
      <c r="TMU26" s="35"/>
      <c r="TMV26" s="35"/>
      <c r="TMW26" s="35"/>
      <c r="TMX26" s="35"/>
      <c r="TMY26" s="35"/>
      <c r="TMZ26" s="35"/>
      <c r="TNA26" s="35"/>
      <c r="TNB26" s="35"/>
      <c r="TNC26" s="35"/>
      <c r="TND26" s="35"/>
      <c r="TNE26" s="35"/>
      <c r="TNF26" s="35"/>
      <c r="TNG26" s="35"/>
      <c r="TNH26" s="35"/>
      <c r="TNI26" s="35"/>
      <c r="TNJ26" s="35"/>
      <c r="TNK26" s="35"/>
      <c r="TNL26" s="35"/>
      <c r="TNM26" s="35"/>
      <c r="TNN26" s="35"/>
      <c r="TNO26" s="35"/>
      <c r="TNP26" s="35"/>
      <c r="TNQ26" s="35"/>
      <c r="TNR26" s="35"/>
      <c r="TNS26" s="35"/>
      <c r="TNT26" s="35"/>
      <c r="TNU26" s="35"/>
      <c r="TNV26" s="35"/>
      <c r="TNW26" s="35"/>
      <c r="TNX26" s="35"/>
      <c r="TNY26" s="35"/>
      <c r="TNZ26" s="35"/>
      <c r="TOA26" s="35"/>
      <c r="TOB26" s="35"/>
      <c r="TOC26" s="35"/>
      <c r="TOD26" s="35"/>
      <c r="TOE26" s="35"/>
      <c r="TOF26" s="35"/>
      <c r="TOG26" s="35"/>
      <c r="TOH26" s="35"/>
      <c r="TOI26" s="35"/>
      <c r="TOJ26" s="35"/>
      <c r="TOK26" s="35"/>
      <c r="TOL26" s="35"/>
      <c r="TOM26" s="35"/>
      <c r="TON26" s="35"/>
      <c r="TOO26" s="35"/>
      <c r="TOP26" s="35"/>
      <c r="TOQ26" s="35"/>
      <c r="TOR26" s="35"/>
      <c r="TOS26" s="35"/>
      <c r="TOT26" s="35"/>
      <c r="TOU26" s="35"/>
      <c r="TOV26" s="35"/>
      <c r="TOW26" s="35"/>
      <c r="TOX26" s="35"/>
      <c r="TOY26" s="35"/>
      <c r="TOZ26" s="35"/>
      <c r="TPA26" s="35"/>
      <c r="TPB26" s="35"/>
      <c r="TPC26" s="35"/>
      <c r="TPD26" s="35"/>
      <c r="TPE26" s="35"/>
      <c r="TPF26" s="35"/>
      <c r="TPG26" s="35"/>
      <c r="TPH26" s="35"/>
      <c r="TPI26" s="35"/>
      <c r="TPJ26" s="35"/>
      <c r="TPK26" s="35"/>
      <c r="TPL26" s="35"/>
      <c r="TPM26" s="35"/>
      <c r="TPN26" s="35"/>
      <c r="TPO26" s="35"/>
      <c r="TPP26" s="35"/>
      <c r="TPQ26" s="35"/>
      <c r="TPR26" s="35"/>
      <c r="TPS26" s="35"/>
      <c r="TPT26" s="35"/>
      <c r="TPU26" s="35"/>
      <c r="TPV26" s="35"/>
      <c r="TPW26" s="35"/>
      <c r="TPX26" s="35"/>
      <c r="TPY26" s="35"/>
      <c r="TPZ26" s="35"/>
      <c r="TQA26" s="35"/>
      <c r="TQB26" s="35"/>
      <c r="TQC26" s="35"/>
      <c r="TQD26" s="35"/>
      <c r="TQE26" s="35"/>
      <c r="TQF26" s="35"/>
      <c r="TQG26" s="35"/>
      <c r="TQH26" s="35"/>
      <c r="TQI26" s="35"/>
      <c r="TQJ26" s="35"/>
      <c r="TQK26" s="35"/>
      <c r="TQL26" s="35"/>
      <c r="TQM26" s="35"/>
      <c r="TQN26" s="35"/>
      <c r="TQO26" s="35"/>
      <c r="TQP26" s="35"/>
      <c r="TQQ26" s="35"/>
      <c r="TQR26" s="35"/>
      <c r="TQS26" s="35"/>
      <c r="TQT26" s="35"/>
      <c r="TQU26" s="35"/>
      <c r="TQV26" s="35"/>
      <c r="TQW26" s="35"/>
      <c r="TQX26" s="35"/>
      <c r="TQY26" s="35"/>
      <c r="TQZ26" s="35"/>
      <c r="TRA26" s="35"/>
      <c r="TRB26" s="35"/>
      <c r="TRC26" s="35"/>
      <c r="TRD26" s="35"/>
      <c r="TRE26" s="35"/>
      <c r="TRF26" s="35"/>
      <c r="TRG26" s="35"/>
      <c r="TRH26" s="35"/>
      <c r="TRI26" s="35"/>
      <c r="TRJ26" s="35"/>
      <c r="TRK26" s="35"/>
      <c r="TRL26" s="35"/>
      <c r="TRM26" s="35"/>
      <c r="TRN26" s="35"/>
      <c r="TRO26" s="35"/>
      <c r="TRP26" s="35"/>
      <c r="TRQ26" s="35"/>
      <c r="TRR26" s="35"/>
      <c r="TRS26" s="35"/>
      <c r="TRT26" s="35"/>
      <c r="TRU26" s="35"/>
      <c r="TRV26" s="35"/>
      <c r="TRW26" s="35"/>
      <c r="TRX26" s="35"/>
      <c r="TRY26" s="35"/>
      <c r="TRZ26" s="35"/>
      <c r="TSA26" s="35"/>
      <c r="TSB26" s="35"/>
      <c r="TSC26" s="35"/>
      <c r="TSD26" s="35"/>
      <c r="TSE26" s="35"/>
      <c r="TSF26" s="35"/>
      <c r="TSG26" s="35"/>
      <c r="TSH26" s="35"/>
      <c r="TSI26" s="35"/>
      <c r="TSJ26" s="35"/>
      <c r="TSK26" s="35"/>
      <c r="TSL26" s="35"/>
      <c r="TSM26" s="35"/>
      <c r="TSN26" s="35"/>
      <c r="TSO26" s="35"/>
      <c r="TSP26" s="35"/>
      <c r="TSQ26" s="35"/>
      <c r="TSR26" s="35"/>
      <c r="TSS26" s="35"/>
      <c r="TST26" s="35"/>
      <c r="TSU26" s="35"/>
      <c r="TSV26" s="35"/>
      <c r="TSW26" s="35"/>
      <c r="TSX26" s="35"/>
      <c r="TSY26" s="35"/>
      <c r="TSZ26" s="35"/>
      <c r="TTA26" s="35"/>
      <c r="TTB26" s="35"/>
      <c r="TTC26" s="35"/>
      <c r="TTD26" s="35"/>
      <c r="TTE26" s="35"/>
      <c r="TTF26" s="35"/>
      <c r="TTG26" s="35"/>
      <c r="TTH26" s="35"/>
      <c r="TTI26" s="35"/>
      <c r="TTJ26" s="35"/>
      <c r="TTK26" s="35"/>
      <c r="TTL26" s="35"/>
      <c r="TTM26" s="35"/>
      <c r="TTN26" s="35"/>
      <c r="TTO26" s="35"/>
      <c r="TTP26" s="35"/>
      <c r="TTQ26" s="35"/>
      <c r="TTR26" s="35"/>
      <c r="TTS26" s="35"/>
      <c r="TTT26" s="35"/>
      <c r="TTU26" s="35"/>
      <c r="TTV26" s="35"/>
      <c r="TTW26" s="35"/>
      <c r="TTX26" s="35"/>
      <c r="TTY26" s="35"/>
      <c r="TTZ26" s="35"/>
      <c r="TUA26" s="35"/>
      <c r="TUB26" s="35"/>
      <c r="TUC26" s="35"/>
      <c r="TUD26" s="35"/>
      <c r="TUE26" s="35"/>
      <c r="TUF26" s="35"/>
      <c r="TUG26" s="35"/>
      <c r="TUH26" s="35"/>
      <c r="TUI26" s="35"/>
      <c r="TUJ26" s="35"/>
      <c r="TUK26" s="35"/>
      <c r="TUL26" s="35"/>
      <c r="TUM26" s="35"/>
      <c r="TUN26" s="35"/>
      <c r="TUO26" s="35"/>
      <c r="TUP26" s="35"/>
      <c r="TUQ26" s="35"/>
      <c r="TUR26" s="35"/>
      <c r="TUS26" s="35"/>
      <c r="TUT26" s="35"/>
      <c r="TUU26" s="35"/>
      <c r="TUV26" s="35"/>
      <c r="TUW26" s="35"/>
      <c r="TUX26" s="35"/>
      <c r="TUY26" s="35"/>
      <c r="TUZ26" s="35"/>
      <c r="TVA26" s="35"/>
      <c r="TVB26" s="35"/>
      <c r="TVC26" s="35"/>
      <c r="TVD26" s="35"/>
      <c r="TVE26" s="35"/>
      <c r="TVF26" s="35"/>
      <c r="TVG26" s="35"/>
      <c r="TVH26" s="35"/>
      <c r="TVI26" s="35"/>
      <c r="TVJ26" s="35"/>
      <c r="TVK26" s="35"/>
      <c r="TVL26" s="35"/>
      <c r="TVM26" s="35"/>
      <c r="TVN26" s="35"/>
      <c r="TVO26" s="35"/>
      <c r="TVP26" s="35"/>
      <c r="TVQ26" s="35"/>
      <c r="TVR26" s="35"/>
      <c r="TVS26" s="35"/>
      <c r="TVT26" s="35"/>
      <c r="TVU26" s="35"/>
      <c r="TVV26" s="35"/>
      <c r="TVW26" s="35"/>
      <c r="TVX26" s="35"/>
      <c r="TVY26" s="35"/>
      <c r="TVZ26" s="35"/>
      <c r="TWA26" s="35"/>
      <c r="TWB26" s="35"/>
      <c r="TWC26" s="35"/>
      <c r="TWD26" s="35"/>
      <c r="TWE26" s="35"/>
      <c r="TWF26" s="35"/>
      <c r="TWG26" s="35"/>
      <c r="TWH26" s="35"/>
      <c r="TWI26" s="35"/>
      <c r="TWJ26" s="35"/>
      <c r="TWK26" s="35"/>
      <c r="TWL26" s="35"/>
      <c r="TWM26" s="35"/>
      <c r="TWN26" s="35"/>
      <c r="TWO26" s="35"/>
      <c r="TWP26" s="35"/>
      <c r="TWQ26" s="35"/>
      <c r="TWR26" s="35"/>
      <c r="TWS26" s="35"/>
      <c r="TWT26" s="35"/>
      <c r="TWU26" s="35"/>
      <c r="TWV26" s="35"/>
      <c r="TWW26" s="35"/>
      <c r="TWX26" s="35"/>
      <c r="TWY26" s="35"/>
      <c r="TWZ26" s="35"/>
      <c r="TXA26" s="35"/>
      <c r="TXB26" s="35"/>
      <c r="TXC26" s="35"/>
      <c r="TXD26" s="35"/>
      <c r="TXE26" s="35"/>
      <c r="TXF26" s="35"/>
      <c r="TXG26" s="35"/>
      <c r="TXH26" s="35"/>
      <c r="TXI26" s="35"/>
      <c r="TXJ26" s="35"/>
      <c r="TXK26" s="35"/>
      <c r="TXL26" s="35"/>
      <c r="TXM26" s="35"/>
      <c r="TXN26" s="35"/>
      <c r="TXO26" s="35"/>
      <c r="TXP26" s="35"/>
      <c r="TXQ26" s="35"/>
      <c r="TXR26" s="35"/>
      <c r="TXS26" s="35"/>
      <c r="TXT26" s="35"/>
      <c r="TXU26" s="35"/>
      <c r="TXV26" s="35"/>
      <c r="TXW26" s="35"/>
      <c r="TXX26" s="35"/>
      <c r="TXY26" s="35"/>
      <c r="TXZ26" s="35"/>
      <c r="TYA26" s="35"/>
      <c r="TYB26" s="35"/>
      <c r="TYC26" s="35"/>
      <c r="TYD26" s="35"/>
      <c r="TYE26" s="35"/>
      <c r="TYF26" s="35"/>
      <c r="TYG26" s="35"/>
      <c r="TYH26" s="35"/>
      <c r="TYI26" s="35"/>
      <c r="TYJ26" s="35"/>
      <c r="TYK26" s="35"/>
      <c r="TYL26" s="35"/>
      <c r="TYM26" s="35"/>
      <c r="TYN26" s="35"/>
      <c r="TYO26" s="35"/>
      <c r="TYP26" s="35"/>
      <c r="TYQ26" s="35"/>
      <c r="TYR26" s="35"/>
      <c r="TYS26" s="35"/>
      <c r="TYT26" s="35"/>
      <c r="TYU26" s="35"/>
      <c r="TYV26" s="35"/>
      <c r="TYW26" s="35"/>
      <c r="TYX26" s="35"/>
      <c r="TYY26" s="35"/>
      <c r="TYZ26" s="35"/>
      <c r="TZA26" s="35"/>
      <c r="TZB26" s="35"/>
      <c r="TZC26" s="35"/>
      <c r="TZD26" s="35"/>
      <c r="TZE26" s="35"/>
      <c r="TZF26" s="35"/>
      <c r="TZG26" s="35"/>
      <c r="TZH26" s="35"/>
      <c r="TZI26" s="35"/>
      <c r="TZJ26" s="35"/>
      <c r="TZK26" s="35"/>
      <c r="TZL26" s="35"/>
      <c r="TZM26" s="35"/>
      <c r="TZN26" s="35"/>
      <c r="TZO26" s="35"/>
      <c r="TZP26" s="35"/>
      <c r="TZQ26" s="35"/>
      <c r="TZR26" s="35"/>
      <c r="TZS26" s="35"/>
      <c r="TZT26" s="35"/>
      <c r="TZU26" s="35"/>
      <c r="TZV26" s="35"/>
      <c r="TZW26" s="35"/>
      <c r="TZX26" s="35"/>
      <c r="TZY26" s="35"/>
      <c r="TZZ26" s="35"/>
      <c r="UAA26" s="35"/>
      <c r="UAB26" s="35"/>
      <c r="UAC26" s="35"/>
      <c r="UAD26" s="35"/>
      <c r="UAE26" s="35"/>
      <c r="UAF26" s="35"/>
      <c r="UAG26" s="35"/>
      <c r="UAH26" s="35"/>
      <c r="UAI26" s="35"/>
      <c r="UAJ26" s="35"/>
      <c r="UAK26" s="35"/>
      <c r="UAL26" s="35"/>
      <c r="UAM26" s="35"/>
      <c r="UAN26" s="35"/>
      <c r="UAO26" s="35"/>
      <c r="UAP26" s="35"/>
      <c r="UAQ26" s="35"/>
      <c r="UAR26" s="35"/>
      <c r="UAS26" s="35"/>
      <c r="UAT26" s="35"/>
      <c r="UAU26" s="35"/>
      <c r="UAV26" s="35"/>
      <c r="UAW26" s="35"/>
      <c r="UAX26" s="35"/>
      <c r="UAY26" s="35"/>
      <c r="UAZ26" s="35"/>
      <c r="UBA26" s="35"/>
      <c r="UBB26" s="35"/>
      <c r="UBC26" s="35"/>
      <c r="UBD26" s="35"/>
      <c r="UBE26" s="35"/>
      <c r="UBF26" s="35"/>
      <c r="UBG26" s="35"/>
      <c r="UBH26" s="35"/>
      <c r="UBI26" s="35"/>
      <c r="UBJ26" s="35"/>
      <c r="UBK26" s="35"/>
      <c r="UBL26" s="35"/>
      <c r="UBM26" s="35"/>
      <c r="UBN26" s="35"/>
      <c r="UBO26" s="35"/>
      <c r="UBP26" s="35"/>
      <c r="UBQ26" s="35"/>
      <c r="UBR26" s="35"/>
      <c r="UBS26" s="35"/>
      <c r="UBT26" s="35"/>
      <c r="UBU26" s="35"/>
      <c r="UBV26" s="35"/>
      <c r="UBW26" s="35"/>
      <c r="UBX26" s="35"/>
      <c r="UBY26" s="35"/>
      <c r="UBZ26" s="35"/>
      <c r="UCA26" s="35"/>
      <c r="UCB26" s="35"/>
      <c r="UCC26" s="35"/>
      <c r="UCD26" s="35"/>
      <c r="UCE26" s="35"/>
      <c r="UCF26" s="35"/>
      <c r="UCG26" s="35"/>
      <c r="UCH26" s="35"/>
      <c r="UCI26" s="35"/>
      <c r="UCJ26" s="35"/>
      <c r="UCK26" s="35"/>
      <c r="UCL26" s="35"/>
      <c r="UCM26" s="35"/>
      <c r="UCN26" s="35"/>
      <c r="UCO26" s="35"/>
      <c r="UCP26" s="35"/>
      <c r="UCQ26" s="35"/>
      <c r="UCR26" s="35"/>
      <c r="UCS26" s="35"/>
      <c r="UCT26" s="35"/>
      <c r="UCU26" s="35"/>
      <c r="UCV26" s="35"/>
      <c r="UCW26" s="35"/>
      <c r="UCX26" s="35"/>
      <c r="UCY26" s="35"/>
      <c r="UCZ26" s="35"/>
      <c r="UDA26" s="35"/>
      <c r="UDB26" s="35"/>
      <c r="UDC26" s="35"/>
      <c r="UDD26" s="35"/>
      <c r="UDE26" s="35"/>
      <c r="UDF26" s="35"/>
      <c r="UDG26" s="35"/>
      <c r="UDH26" s="35"/>
      <c r="UDI26" s="35"/>
      <c r="UDJ26" s="35"/>
      <c r="UDK26" s="35"/>
      <c r="UDL26" s="35"/>
      <c r="UDM26" s="35"/>
      <c r="UDN26" s="35"/>
      <c r="UDO26" s="35"/>
      <c r="UDP26" s="35"/>
      <c r="UDQ26" s="35"/>
      <c r="UDR26" s="35"/>
      <c r="UDS26" s="35"/>
      <c r="UDT26" s="35"/>
      <c r="UDU26" s="35"/>
      <c r="UDV26" s="35"/>
      <c r="UDW26" s="35"/>
      <c r="UDX26" s="35"/>
      <c r="UDY26" s="35"/>
      <c r="UDZ26" s="35"/>
      <c r="UEA26" s="35"/>
      <c r="UEB26" s="35"/>
      <c r="UEC26" s="35"/>
      <c r="UED26" s="35"/>
      <c r="UEE26" s="35"/>
      <c r="UEF26" s="35"/>
      <c r="UEG26" s="35"/>
      <c r="UEH26" s="35"/>
      <c r="UEI26" s="35"/>
      <c r="UEJ26" s="35"/>
      <c r="UEK26" s="35"/>
      <c r="UEL26" s="35"/>
      <c r="UEM26" s="35"/>
      <c r="UEN26" s="35"/>
      <c r="UEO26" s="35"/>
      <c r="UEP26" s="35"/>
      <c r="UEQ26" s="35"/>
      <c r="UER26" s="35"/>
      <c r="UES26" s="35"/>
      <c r="UET26" s="35"/>
      <c r="UEU26" s="35"/>
      <c r="UEV26" s="35"/>
      <c r="UEW26" s="35"/>
      <c r="UEX26" s="35"/>
      <c r="UEY26" s="35"/>
      <c r="UEZ26" s="35"/>
      <c r="UFA26" s="35"/>
      <c r="UFB26" s="35"/>
      <c r="UFC26" s="35"/>
      <c r="UFD26" s="35"/>
      <c r="UFE26" s="35"/>
      <c r="UFF26" s="35"/>
      <c r="UFG26" s="35"/>
      <c r="UFH26" s="35"/>
      <c r="UFI26" s="35"/>
      <c r="UFJ26" s="35"/>
      <c r="UFK26" s="35"/>
      <c r="UFL26" s="35"/>
      <c r="UFM26" s="35"/>
      <c r="UFN26" s="35"/>
      <c r="UFO26" s="35"/>
      <c r="UFP26" s="35"/>
      <c r="UFQ26" s="35"/>
      <c r="UFR26" s="35"/>
      <c r="UFS26" s="35"/>
      <c r="UFT26" s="35"/>
      <c r="UFU26" s="35"/>
      <c r="UFV26" s="35"/>
      <c r="UFW26" s="35"/>
      <c r="UFX26" s="35"/>
      <c r="UFY26" s="35"/>
      <c r="UFZ26" s="35"/>
      <c r="UGA26" s="35"/>
      <c r="UGB26" s="35"/>
      <c r="UGC26" s="35"/>
      <c r="UGD26" s="35"/>
      <c r="UGE26" s="35"/>
      <c r="UGF26" s="35"/>
      <c r="UGG26" s="35"/>
      <c r="UGH26" s="35"/>
      <c r="UGI26" s="35"/>
      <c r="UGJ26" s="35"/>
      <c r="UGK26" s="35"/>
      <c r="UGL26" s="35"/>
      <c r="UGM26" s="35"/>
      <c r="UGN26" s="35"/>
      <c r="UGO26" s="35"/>
      <c r="UGP26" s="35"/>
      <c r="UGQ26" s="35"/>
      <c r="UGR26" s="35"/>
      <c r="UGS26" s="35"/>
      <c r="UGT26" s="35"/>
      <c r="UGU26" s="35"/>
      <c r="UGV26" s="35"/>
      <c r="UGW26" s="35"/>
      <c r="UGX26" s="35"/>
      <c r="UGY26" s="35"/>
      <c r="UGZ26" s="35"/>
      <c r="UHA26" s="35"/>
      <c r="UHB26" s="35"/>
      <c r="UHC26" s="35"/>
      <c r="UHD26" s="35"/>
      <c r="UHE26" s="35"/>
      <c r="UHF26" s="35"/>
      <c r="UHG26" s="35"/>
      <c r="UHH26" s="35"/>
      <c r="UHI26" s="35"/>
      <c r="UHJ26" s="35"/>
      <c r="UHK26" s="35"/>
      <c r="UHL26" s="35"/>
      <c r="UHM26" s="35"/>
      <c r="UHN26" s="35"/>
      <c r="UHO26" s="35"/>
      <c r="UHP26" s="35"/>
      <c r="UHQ26" s="35"/>
      <c r="UHR26" s="35"/>
      <c r="UHS26" s="35"/>
      <c r="UHT26" s="35"/>
      <c r="UHU26" s="35"/>
      <c r="UHV26" s="35"/>
      <c r="UHW26" s="35"/>
      <c r="UHX26" s="35"/>
      <c r="UHY26" s="35"/>
      <c r="UHZ26" s="35"/>
      <c r="UIA26" s="35"/>
      <c r="UIB26" s="35"/>
      <c r="UIC26" s="35"/>
      <c r="UID26" s="35"/>
      <c r="UIE26" s="35"/>
      <c r="UIF26" s="35"/>
      <c r="UIG26" s="35"/>
      <c r="UIH26" s="35"/>
      <c r="UII26" s="35"/>
      <c r="UIJ26" s="35"/>
      <c r="UIK26" s="35"/>
      <c r="UIL26" s="35"/>
      <c r="UIM26" s="35"/>
      <c r="UIN26" s="35"/>
      <c r="UIO26" s="35"/>
      <c r="UIP26" s="35"/>
      <c r="UIQ26" s="35"/>
      <c r="UIR26" s="35"/>
      <c r="UIS26" s="35"/>
      <c r="UIT26" s="35"/>
      <c r="UIU26" s="35"/>
      <c r="UIV26" s="35"/>
      <c r="UIW26" s="35"/>
      <c r="UIX26" s="35"/>
      <c r="UIY26" s="35"/>
      <c r="UIZ26" s="35"/>
      <c r="UJA26" s="35"/>
      <c r="UJB26" s="35"/>
      <c r="UJC26" s="35"/>
      <c r="UJD26" s="35"/>
      <c r="UJE26" s="35"/>
      <c r="UJF26" s="35"/>
      <c r="UJG26" s="35"/>
      <c r="UJH26" s="35"/>
      <c r="UJI26" s="35"/>
      <c r="UJJ26" s="35"/>
      <c r="UJK26" s="35"/>
      <c r="UJL26" s="35"/>
      <c r="UJM26" s="35"/>
      <c r="UJN26" s="35"/>
      <c r="UJO26" s="35"/>
      <c r="UJP26" s="35"/>
      <c r="UJQ26" s="35"/>
      <c r="UJR26" s="35"/>
      <c r="UJS26" s="35"/>
      <c r="UJT26" s="35"/>
      <c r="UJU26" s="35"/>
      <c r="UJV26" s="35"/>
      <c r="UJW26" s="35"/>
      <c r="UJX26" s="35"/>
      <c r="UJY26" s="35"/>
      <c r="UJZ26" s="35"/>
      <c r="UKA26" s="35"/>
      <c r="UKB26" s="35"/>
      <c r="UKC26" s="35"/>
      <c r="UKD26" s="35"/>
      <c r="UKE26" s="35"/>
      <c r="UKF26" s="35"/>
      <c r="UKG26" s="35"/>
      <c r="UKH26" s="35"/>
      <c r="UKI26" s="35"/>
      <c r="UKJ26" s="35"/>
      <c r="UKK26" s="35"/>
      <c r="UKL26" s="35"/>
      <c r="UKM26" s="35"/>
      <c r="UKN26" s="35"/>
      <c r="UKO26" s="35"/>
      <c r="UKP26" s="35"/>
      <c r="UKQ26" s="35"/>
      <c r="UKR26" s="35"/>
      <c r="UKS26" s="35"/>
      <c r="UKT26" s="35"/>
      <c r="UKU26" s="35"/>
      <c r="UKV26" s="35"/>
      <c r="UKW26" s="35"/>
      <c r="UKX26" s="35"/>
      <c r="UKY26" s="35"/>
      <c r="UKZ26" s="35"/>
      <c r="ULA26" s="35"/>
      <c r="ULB26" s="35"/>
      <c r="ULC26" s="35"/>
      <c r="ULD26" s="35"/>
      <c r="ULE26" s="35"/>
      <c r="ULF26" s="35"/>
      <c r="ULG26" s="35"/>
      <c r="ULH26" s="35"/>
      <c r="ULI26" s="35"/>
      <c r="ULJ26" s="35"/>
      <c r="ULK26" s="35"/>
      <c r="ULL26" s="35"/>
      <c r="ULM26" s="35"/>
      <c r="ULN26" s="35"/>
      <c r="ULO26" s="35"/>
      <c r="ULP26" s="35"/>
      <c r="ULQ26" s="35"/>
      <c r="ULR26" s="35"/>
      <c r="ULS26" s="35"/>
      <c r="ULT26" s="35"/>
      <c r="ULU26" s="35"/>
      <c r="ULV26" s="35"/>
      <c r="ULW26" s="35"/>
      <c r="ULX26" s="35"/>
      <c r="ULY26" s="35"/>
      <c r="ULZ26" s="35"/>
      <c r="UMA26" s="35"/>
      <c r="UMB26" s="35"/>
      <c r="UMC26" s="35"/>
      <c r="UMD26" s="35"/>
      <c r="UME26" s="35"/>
      <c r="UMF26" s="35"/>
      <c r="UMG26" s="35"/>
      <c r="UMH26" s="35"/>
      <c r="UMI26" s="35"/>
      <c r="UMJ26" s="35"/>
      <c r="UMK26" s="35"/>
      <c r="UML26" s="35"/>
      <c r="UMM26" s="35"/>
      <c r="UMN26" s="35"/>
      <c r="UMO26" s="35"/>
      <c r="UMP26" s="35"/>
      <c r="UMQ26" s="35"/>
      <c r="UMR26" s="35"/>
      <c r="UMS26" s="35"/>
      <c r="UMT26" s="35"/>
      <c r="UMU26" s="35"/>
      <c r="UMV26" s="35"/>
      <c r="UMW26" s="35"/>
      <c r="UMX26" s="35"/>
      <c r="UMY26" s="35"/>
      <c r="UMZ26" s="35"/>
      <c r="UNA26" s="35"/>
      <c r="UNB26" s="35"/>
      <c r="UNC26" s="35"/>
      <c r="UND26" s="35"/>
      <c r="UNE26" s="35"/>
      <c r="UNF26" s="35"/>
      <c r="UNG26" s="35"/>
      <c r="UNH26" s="35"/>
      <c r="UNI26" s="35"/>
      <c r="UNJ26" s="35"/>
      <c r="UNK26" s="35"/>
      <c r="UNL26" s="35"/>
      <c r="UNM26" s="35"/>
      <c r="UNN26" s="35"/>
      <c r="UNO26" s="35"/>
      <c r="UNP26" s="35"/>
      <c r="UNQ26" s="35"/>
      <c r="UNR26" s="35"/>
      <c r="UNS26" s="35"/>
      <c r="UNT26" s="35"/>
      <c r="UNU26" s="35"/>
      <c r="UNV26" s="35"/>
      <c r="UNW26" s="35"/>
      <c r="UNX26" s="35"/>
      <c r="UNY26" s="35"/>
      <c r="UNZ26" s="35"/>
      <c r="UOA26" s="35"/>
      <c r="UOB26" s="35"/>
      <c r="UOC26" s="35"/>
      <c r="UOD26" s="35"/>
      <c r="UOE26" s="35"/>
      <c r="UOF26" s="35"/>
      <c r="UOG26" s="35"/>
      <c r="UOH26" s="35"/>
      <c r="UOI26" s="35"/>
      <c r="UOJ26" s="35"/>
      <c r="UOK26" s="35"/>
      <c r="UOL26" s="35"/>
      <c r="UOM26" s="35"/>
      <c r="UON26" s="35"/>
      <c r="UOO26" s="35"/>
      <c r="UOP26" s="35"/>
      <c r="UOQ26" s="35"/>
      <c r="UOR26" s="35"/>
      <c r="UOS26" s="35"/>
      <c r="UOT26" s="35"/>
      <c r="UOU26" s="35"/>
      <c r="UOV26" s="35"/>
      <c r="UOW26" s="35"/>
      <c r="UOX26" s="35"/>
      <c r="UOY26" s="35"/>
      <c r="UOZ26" s="35"/>
      <c r="UPA26" s="35"/>
      <c r="UPB26" s="35"/>
      <c r="UPC26" s="35"/>
      <c r="UPD26" s="35"/>
      <c r="UPE26" s="35"/>
      <c r="UPF26" s="35"/>
      <c r="UPG26" s="35"/>
      <c r="UPH26" s="35"/>
      <c r="UPI26" s="35"/>
      <c r="UPJ26" s="35"/>
      <c r="UPK26" s="35"/>
      <c r="UPL26" s="35"/>
      <c r="UPM26" s="35"/>
      <c r="UPN26" s="35"/>
      <c r="UPO26" s="35"/>
      <c r="UPP26" s="35"/>
      <c r="UPQ26" s="35"/>
      <c r="UPR26" s="35"/>
      <c r="UPS26" s="35"/>
      <c r="UPT26" s="35"/>
      <c r="UPU26" s="35"/>
      <c r="UPV26" s="35"/>
      <c r="UPW26" s="35"/>
      <c r="UPX26" s="35"/>
      <c r="UPY26" s="35"/>
      <c r="UPZ26" s="35"/>
      <c r="UQA26" s="35"/>
      <c r="UQB26" s="35"/>
      <c r="UQC26" s="35"/>
      <c r="UQD26" s="35"/>
      <c r="UQE26" s="35"/>
      <c r="UQF26" s="35"/>
      <c r="UQG26" s="35"/>
      <c r="UQH26" s="35"/>
      <c r="UQI26" s="35"/>
      <c r="UQJ26" s="35"/>
      <c r="UQK26" s="35"/>
      <c r="UQL26" s="35"/>
      <c r="UQM26" s="35"/>
      <c r="UQN26" s="35"/>
      <c r="UQO26" s="35"/>
      <c r="UQP26" s="35"/>
      <c r="UQQ26" s="35"/>
      <c r="UQR26" s="35"/>
      <c r="UQS26" s="35"/>
      <c r="UQT26" s="35"/>
      <c r="UQU26" s="35"/>
      <c r="UQV26" s="35"/>
      <c r="UQW26" s="35"/>
      <c r="UQX26" s="35"/>
      <c r="UQY26" s="35"/>
      <c r="UQZ26" s="35"/>
      <c r="URA26" s="35"/>
      <c r="URB26" s="35"/>
      <c r="URC26" s="35"/>
      <c r="URD26" s="35"/>
      <c r="URE26" s="35"/>
      <c r="URF26" s="35"/>
      <c r="URG26" s="35"/>
      <c r="URH26" s="35"/>
      <c r="URI26" s="35"/>
      <c r="URJ26" s="35"/>
      <c r="URK26" s="35"/>
      <c r="URL26" s="35"/>
      <c r="URM26" s="35"/>
      <c r="URN26" s="35"/>
      <c r="URO26" s="35"/>
      <c r="URP26" s="35"/>
      <c r="URQ26" s="35"/>
      <c r="URR26" s="35"/>
      <c r="URS26" s="35"/>
      <c r="URT26" s="35"/>
      <c r="URU26" s="35"/>
      <c r="URV26" s="35"/>
      <c r="URW26" s="35"/>
      <c r="URX26" s="35"/>
      <c r="URY26" s="35"/>
      <c r="URZ26" s="35"/>
      <c r="USA26" s="35"/>
      <c r="USB26" s="35"/>
      <c r="USC26" s="35"/>
      <c r="USD26" s="35"/>
      <c r="USE26" s="35"/>
      <c r="USF26" s="35"/>
      <c r="USG26" s="35"/>
      <c r="USH26" s="35"/>
      <c r="USI26" s="35"/>
      <c r="USJ26" s="35"/>
      <c r="USK26" s="35"/>
      <c r="USL26" s="35"/>
      <c r="USM26" s="35"/>
      <c r="USN26" s="35"/>
      <c r="USO26" s="35"/>
      <c r="USP26" s="35"/>
      <c r="USQ26" s="35"/>
      <c r="USR26" s="35"/>
      <c r="USS26" s="35"/>
      <c r="UST26" s="35"/>
      <c r="USU26" s="35"/>
      <c r="USV26" s="35"/>
      <c r="USW26" s="35"/>
      <c r="USX26" s="35"/>
      <c r="USY26" s="35"/>
      <c r="USZ26" s="35"/>
      <c r="UTA26" s="35"/>
      <c r="UTB26" s="35"/>
      <c r="UTC26" s="35"/>
      <c r="UTD26" s="35"/>
      <c r="UTE26" s="35"/>
      <c r="UTF26" s="35"/>
      <c r="UTG26" s="35"/>
      <c r="UTH26" s="35"/>
      <c r="UTI26" s="35"/>
      <c r="UTJ26" s="35"/>
      <c r="UTK26" s="35"/>
      <c r="UTL26" s="35"/>
      <c r="UTM26" s="35"/>
      <c r="UTN26" s="35"/>
      <c r="UTO26" s="35"/>
      <c r="UTP26" s="35"/>
      <c r="UTQ26" s="35"/>
      <c r="UTR26" s="35"/>
      <c r="UTS26" s="35"/>
      <c r="UTT26" s="35"/>
      <c r="UTU26" s="35"/>
      <c r="UTV26" s="35"/>
      <c r="UTW26" s="35"/>
      <c r="UTX26" s="35"/>
      <c r="UTY26" s="35"/>
      <c r="UTZ26" s="35"/>
      <c r="UUA26" s="35"/>
      <c r="UUB26" s="35"/>
      <c r="UUC26" s="35"/>
      <c r="UUD26" s="35"/>
      <c r="UUE26" s="35"/>
      <c r="UUF26" s="35"/>
      <c r="UUG26" s="35"/>
      <c r="UUH26" s="35"/>
      <c r="UUI26" s="35"/>
      <c r="UUJ26" s="35"/>
      <c r="UUK26" s="35"/>
      <c r="UUL26" s="35"/>
      <c r="UUM26" s="35"/>
      <c r="UUN26" s="35"/>
      <c r="UUO26" s="35"/>
      <c r="UUP26" s="35"/>
      <c r="UUQ26" s="35"/>
      <c r="UUR26" s="35"/>
      <c r="UUS26" s="35"/>
      <c r="UUT26" s="35"/>
      <c r="UUU26" s="35"/>
      <c r="UUV26" s="35"/>
      <c r="UUW26" s="35"/>
      <c r="UUX26" s="35"/>
      <c r="UUY26" s="35"/>
      <c r="UUZ26" s="35"/>
      <c r="UVA26" s="35"/>
      <c r="UVB26" s="35"/>
      <c r="UVC26" s="35"/>
      <c r="UVD26" s="35"/>
      <c r="UVE26" s="35"/>
      <c r="UVF26" s="35"/>
      <c r="UVG26" s="35"/>
      <c r="UVH26" s="35"/>
      <c r="UVI26" s="35"/>
      <c r="UVJ26" s="35"/>
      <c r="UVK26" s="35"/>
      <c r="UVL26" s="35"/>
      <c r="UVM26" s="35"/>
      <c r="UVN26" s="35"/>
      <c r="UVO26" s="35"/>
      <c r="UVP26" s="35"/>
      <c r="UVQ26" s="35"/>
      <c r="UVR26" s="35"/>
      <c r="UVS26" s="35"/>
      <c r="UVT26" s="35"/>
      <c r="UVU26" s="35"/>
      <c r="UVV26" s="35"/>
      <c r="UVW26" s="35"/>
      <c r="UVX26" s="35"/>
      <c r="UVY26" s="35"/>
      <c r="UVZ26" s="35"/>
      <c r="UWA26" s="35"/>
      <c r="UWB26" s="35"/>
      <c r="UWC26" s="35"/>
      <c r="UWD26" s="35"/>
      <c r="UWE26" s="35"/>
      <c r="UWF26" s="35"/>
      <c r="UWG26" s="35"/>
      <c r="UWH26" s="35"/>
      <c r="UWI26" s="35"/>
      <c r="UWJ26" s="35"/>
      <c r="UWK26" s="35"/>
      <c r="UWL26" s="35"/>
      <c r="UWM26" s="35"/>
      <c r="UWN26" s="35"/>
      <c r="UWO26" s="35"/>
      <c r="UWP26" s="35"/>
      <c r="UWQ26" s="35"/>
      <c r="UWR26" s="35"/>
      <c r="UWS26" s="35"/>
      <c r="UWT26" s="35"/>
      <c r="UWU26" s="35"/>
      <c r="UWV26" s="35"/>
      <c r="UWW26" s="35"/>
      <c r="UWX26" s="35"/>
      <c r="UWY26" s="35"/>
      <c r="UWZ26" s="35"/>
      <c r="UXA26" s="35"/>
      <c r="UXB26" s="35"/>
      <c r="UXC26" s="35"/>
      <c r="UXD26" s="35"/>
      <c r="UXE26" s="35"/>
      <c r="UXF26" s="35"/>
      <c r="UXG26" s="35"/>
      <c r="UXH26" s="35"/>
      <c r="UXI26" s="35"/>
      <c r="UXJ26" s="35"/>
      <c r="UXK26" s="35"/>
      <c r="UXL26" s="35"/>
      <c r="UXM26" s="35"/>
      <c r="UXN26" s="35"/>
      <c r="UXO26" s="35"/>
      <c r="UXP26" s="35"/>
      <c r="UXQ26" s="35"/>
      <c r="UXR26" s="35"/>
      <c r="UXS26" s="35"/>
      <c r="UXT26" s="35"/>
      <c r="UXU26" s="35"/>
      <c r="UXV26" s="35"/>
      <c r="UXW26" s="35"/>
      <c r="UXX26" s="35"/>
      <c r="UXY26" s="35"/>
      <c r="UXZ26" s="35"/>
      <c r="UYA26" s="35"/>
      <c r="UYB26" s="35"/>
      <c r="UYC26" s="35"/>
      <c r="UYD26" s="35"/>
      <c r="UYE26" s="35"/>
      <c r="UYF26" s="35"/>
      <c r="UYG26" s="35"/>
      <c r="UYH26" s="35"/>
      <c r="UYI26" s="35"/>
      <c r="UYJ26" s="35"/>
      <c r="UYK26" s="35"/>
      <c r="UYL26" s="35"/>
      <c r="UYM26" s="35"/>
      <c r="UYN26" s="35"/>
      <c r="UYO26" s="35"/>
      <c r="UYP26" s="35"/>
      <c r="UYQ26" s="35"/>
      <c r="UYR26" s="35"/>
      <c r="UYS26" s="35"/>
      <c r="UYT26" s="35"/>
      <c r="UYU26" s="35"/>
      <c r="UYV26" s="35"/>
      <c r="UYW26" s="35"/>
      <c r="UYX26" s="35"/>
      <c r="UYY26" s="35"/>
      <c r="UYZ26" s="35"/>
      <c r="UZA26" s="35"/>
      <c r="UZB26" s="35"/>
      <c r="UZC26" s="35"/>
      <c r="UZD26" s="35"/>
      <c r="UZE26" s="35"/>
      <c r="UZF26" s="35"/>
      <c r="UZG26" s="35"/>
      <c r="UZH26" s="35"/>
      <c r="UZI26" s="35"/>
      <c r="UZJ26" s="35"/>
      <c r="UZK26" s="35"/>
      <c r="UZL26" s="35"/>
      <c r="UZM26" s="35"/>
      <c r="UZN26" s="35"/>
      <c r="UZO26" s="35"/>
      <c r="UZP26" s="35"/>
      <c r="UZQ26" s="35"/>
      <c r="UZR26" s="35"/>
      <c r="UZS26" s="35"/>
      <c r="UZT26" s="35"/>
      <c r="UZU26" s="35"/>
      <c r="UZV26" s="35"/>
      <c r="UZW26" s="35"/>
      <c r="UZX26" s="35"/>
      <c r="UZY26" s="35"/>
      <c r="UZZ26" s="35"/>
      <c r="VAA26" s="35"/>
      <c r="VAB26" s="35"/>
      <c r="VAC26" s="35"/>
      <c r="VAD26" s="35"/>
      <c r="VAE26" s="35"/>
      <c r="VAF26" s="35"/>
      <c r="VAG26" s="35"/>
      <c r="VAH26" s="35"/>
      <c r="VAI26" s="35"/>
      <c r="VAJ26" s="35"/>
      <c r="VAK26" s="35"/>
      <c r="VAL26" s="35"/>
      <c r="VAM26" s="35"/>
      <c r="VAN26" s="35"/>
      <c r="VAO26" s="35"/>
      <c r="VAP26" s="35"/>
      <c r="VAQ26" s="35"/>
      <c r="VAR26" s="35"/>
      <c r="VAS26" s="35"/>
      <c r="VAT26" s="35"/>
      <c r="VAU26" s="35"/>
      <c r="VAV26" s="35"/>
      <c r="VAW26" s="35"/>
      <c r="VAX26" s="35"/>
      <c r="VAY26" s="35"/>
      <c r="VAZ26" s="35"/>
      <c r="VBA26" s="35"/>
      <c r="VBB26" s="35"/>
      <c r="VBC26" s="35"/>
      <c r="VBD26" s="35"/>
      <c r="VBE26" s="35"/>
      <c r="VBF26" s="35"/>
      <c r="VBG26" s="35"/>
      <c r="VBH26" s="35"/>
      <c r="VBI26" s="35"/>
      <c r="VBJ26" s="35"/>
      <c r="VBK26" s="35"/>
      <c r="VBL26" s="35"/>
      <c r="VBM26" s="35"/>
      <c r="VBN26" s="35"/>
      <c r="VBO26" s="35"/>
      <c r="VBP26" s="35"/>
      <c r="VBQ26" s="35"/>
      <c r="VBR26" s="35"/>
      <c r="VBS26" s="35"/>
      <c r="VBT26" s="35"/>
      <c r="VBU26" s="35"/>
      <c r="VBV26" s="35"/>
      <c r="VBW26" s="35"/>
      <c r="VBX26" s="35"/>
      <c r="VBY26" s="35"/>
      <c r="VBZ26" s="35"/>
      <c r="VCA26" s="35"/>
      <c r="VCB26" s="35"/>
      <c r="VCC26" s="35"/>
      <c r="VCD26" s="35"/>
      <c r="VCE26" s="35"/>
      <c r="VCF26" s="35"/>
      <c r="VCG26" s="35"/>
      <c r="VCH26" s="35"/>
      <c r="VCI26" s="35"/>
      <c r="VCJ26" s="35"/>
      <c r="VCK26" s="35"/>
      <c r="VCL26" s="35"/>
      <c r="VCM26" s="35"/>
      <c r="VCN26" s="35"/>
      <c r="VCO26" s="35"/>
      <c r="VCP26" s="35"/>
      <c r="VCQ26" s="35"/>
      <c r="VCR26" s="35"/>
      <c r="VCS26" s="35"/>
      <c r="VCT26" s="35"/>
      <c r="VCU26" s="35"/>
      <c r="VCV26" s="35"/>
      <c r="VCW26" s="35"/>
      <c r="VCX26" s="35"/>
      <c r="VCY26" s="35"/>
      <c r="VCZ26" s="35"/>
      <c r="VDA26" s="35"/>
      <c r="VDB26" s="35"/>
      <c r="VDC26" s="35"/>
      <c r="VDD26" s="35"/>
      <c r="VDE26" s="35"/>
      <c r="VDF26" s="35"/>
      <c r="VDG26" s="35"/>
      <c r="VDH26" s="35"/>
      <c r="VDI26" s="35"/>
      <c r="VDJ26" s="35"/>
      <c r="VDK26" s="35"/>
      <c r="VDL26" s="35"/>
      <c r="VDM26" s="35"/>
      <c r="VDN26" s="35"/>
      <c r="VDO26" s="35"/>
      <c r="VDP26" s="35"/>
      <c r="VDQ26" s="35"/>
      <c r="VDR26" s="35"/>
      <c r="VDS26" s="35"/>
      <c r="VDT26" s="35"/>
      <c r="VDU26" s="35"/>
      <c r="VDV26" s="35"/>
      <c r="VDW26" s="35"/>
      <c r="VDX26" s="35"/>
      <c r="VDY26" s="35"/>
      <c r="VDZ26" s="35"/>
      <c r="VEA26" s="35"/>
      <c r="VEB26" s="35"/>
      <c r="VEC26" s="35"/>
      <c r="VED26" s="35"/>
      <c r="VEE26" s="35"/>
      <c r="VEF26" s="35"/>
      <c r="VEG26" s="35"/>
      <c r="VEH26" s="35"/>
      <c r="VEI26" s="35"/>
      <c r="VEJ26" s="35"/>
      <c r="VEK26" s="35"/>
      <c r="VEL26" s="35"/>
      <c r="VEM26" s="35"/>
      <c r="VEN26" s="35"/>
      <c r="VEO26" s="35"/>
      <c r="VEP26" s="35"/>
      <c r="VEQ26" s="35"/>
      <c r="VER26" s="35"/>
      <c r="VES26" s="35"/>
      <c r="VET26" s="35"/>
      <c r="VEU26" s="35"/>
      <c r="VEV26" s="35"/>
      <c r="VEW26" s="35"/>
      <c r="VEX26" s="35"/>
      <c r="VEY26" s="35"/>
      <c r="VEZ26" s="35"/>
      <c r="VFA26" s="35"/>
      <c r="VFB26" s="35"/>
      <c r="VFC26" s="35"/>
      <c r="VFD26" s="35"/>
      <c r="VFE26" s="35"/>
      <c r="VFF26" s="35"/>
      <c r="VFG26" s="35"/>
      <c r="VFH26" s="35"/>
      <c r="VFI26" s="35"/>
      <c r="VFJ26" s="35"/>
      <c r="VFK26" s="35"/>
      <c r="VFL26" s="35"/>
      <c r="VFM26" s="35"/>
      <c r="VFN26" s="35"/>
      <c r="VFO26" s="35"/>
      <c r="VFP26" s="35"/>
      <c r="VFQ26" s="35"/>
      <c r="VFR26" s="35"/>
      <c r="VFS26" s="35"/>
      <c r="VFT26" s="35"/>
      <c r="VFU26" s="35"/>
      <c r="VFV26" s="35"/>
      <c r="VFW26" s="35"/>
      <c r="VFX26" s="35"/>
      <c r="VFY26" s="35"/>
      <c r="VFZ26" s="35"/>
      <c r="VGA26" s="35"/>
      <c r="VGB26" s="35"/>
      <c r="VGC26" s="35"/>
      <c r="VGD26" s="35"/>
      <c r="VGE26" s="35"/>
      <c r="VGF26" s="35"/>
      <c r="VGG26" s="35"/>
      <c r="VGH26" s="35"/>
      <c r="VGI26" s="35"/>
      <c r="VGJ26" s="35"/>
      <c r="VGK26" s="35"/>
      <c r="VGL26" s="35"/>
      <c r="VGM26" s="35"/>
      <c r="VGN26" s="35"/>
      <c r="VGO26" s="35"/>
      <c r="VGP26" s="35"/>
      <c r="VGQ26" s="35"/>
      <c r="VGR26" s="35"/>
      <c r="VGS26" s="35"/>
      <c r="VGT26" s="35"/>
      <c r="VGU26" s="35"/>
      <c r="VGV26" s="35"/>
      <c r="VGW26" s="35"/>
      <c r="VGX26" s="35"/>
      <c r="VGY26" s="35"/>
      <c r="VGZ26" s="35"/>
      <c r="VHA26" s="35"/>
      <c r="VHB26" s="35"/>
      <c r="VHC26" s="35"/>
      <c r="VHD26" s="35"/>
      <c r="VHE26" s="35"/>
      <c r="VHF26" s="35"/>
      <c r="VHG26" s="35"/>
      <c r="VHH26" s="35"/>
      <c r="VHI26" s="35"/>
      <c r="VHJ26" s="35"/>
      <c r="VHK26" s="35"/>
      <c r="VHL26" s="35"/>
      <c r="VHM26" s="35"/>
      <c r="VHN26" s="35"/>
      <c r="VHO26" s="35"/>
      <c r="VHP26" s="35"/>
      <c r="VHQ26" s="35"/>
      <c r="VHR26" s="35"/>
      <c r="VHS26" s="35"/>
      <c r="VHT26" s="35"/>
      <c r="VHU26" s="35"/>
      <c r="VHV26" s="35"/>
      <c r="VHW26" s="35"/>
      <c r="VHX26" s="35"/>
      <c r="VHY26" s="35"/>
      <c r="VHZ26" s="35"/>
      <c r="VIA26" s="35"/>
      <c r="VIB26" s="35"/>
      <c r="VIC26" s="35"/>
      <c r="VID26" s="35"/>
      <c r="VIE26" s="35"/>
      <c r="VIF26" s="35"/>
      <c r="VIG26" s="35"/>
      <c r="VIH26" s="35"/>
      <c r="VII26" s="35"/>
      <c r="VIJ26" s="35"/>
      <c r="VIK26" s="35"/>
      <c r="VIL26" s="35"/>
      <c r="VIM26" s="35"/>
      <c r="VIN26" s="35"/>
      <c r="VIO26" s="35"/>
      <c r="VIP26" s="35"/>
      <c r="VIQ26" s="35"/>
      <c r="VIR26" s="35"/>
      <c r="VIS26" s="35"/>
      <c r="VIT26" s="35"/>
      <c r="VIU26" s="35"/>
      <c r="VIV26" s="35"/>
      <c r="VIW26" s="35"/>
      <c r="VIX26" s="35"/>
      <c r="VIY26" s="35"/>
      <c r="VIZ26" s="35"/>
      <c r="VJA26" s="35"/>
      <c r="VJB26" s="35"/>
      <c r="VJC26" s="35"/>
      <c r="VJD26" s="35"/>
      <c r="VJE26" s="35"/>
      <c r="VJF26" s="35"/>
      <c r="VJG26" s="35"/>
      <c r="VJH26" s="35"/>
      <c r="VJI26" s="35"/>
      <c r="VJJ26" s="35"/>
      <c r="VJK26" s="35"/>
      <c r="VJL26" s="35"/>
      <c r="VJM26" s="35"/>
      <c r="VJN26" s="35"/>
      <c r="VJO26" s="35"/>
      <c r="VJP26" s="35"/>
      <c r="VJQ26" s="35"/>
      <c r="VJR26" s="35"/>
      <c r="VJS26" s="35"/>
      <c r="VJT26" s="35"/>
      <c r="VJU26" s="35"/>
      <c r="VJV26" s="35"/>
      <c r="VJW26" s="35"/>
      <c r="VJX26" s="35"/>
      <c r="VJY26" s="35"/>
      <c r="VJZ26" s="35"/>
      <c r="VKA26" s="35"/>
      <c r="VKB26" s="35"/>
      <c r="VKC26" s="35"/>
      <c r="VKD26" s="35"/>
      <c r="VKE26" s="35"/>
      <c r="VKF26" s="35"/>
      <c r="VKG26" s="35"/>
      <c r="VKH26" s="35"/>
      <c r="VKI26" s="35"/>
      <c r="VKJ26" s="35"/>
      <c r="VKK26" s="35"/>
      <c r="VKL26" s="35"/>
      <c r="VKM26" s="35"/>
      <c r="VKN26" s="35"/>
      <c r="VKO26" s="35"/>
      <c r="VKP26" s="35"/>
      <c r="VKQ26" s="35"/>
      <c r="VKR26" s="35"/>
      <c r="VKS26" s="35"/>
      <c r="VKT26" s="35"/>
      <c r="VKU26" s="35"/>
      <c r="VKV26" s="35"/>
      <c r="VKW26" s="35"/>
      <c r="VKX26" s="35"/>
      <c r="VKY26" s="35"/>
      <c r="VKZ26" s="35"/>
      <c r="VLA26" s="35"/>
      <c r="VLB26" s="35"/>
      <c r="VLC26" s="35"/>
      <c r="VLD26" s="35"/>
      <c r="VLE26" s="35"/>
      <c r="VLF26" s="35"/>
      <c r="VLG26" s="35"/>
      <c r="VLH26" s="35"/>
      <c r="VLI26" s="35"/>
      <c r="VLJ26" s="35"/>
      <c r="VLK26" s="35"/>
      <c r="VLL26" s="35"/>
      <c r="VLM26" s="35"/>
      <c r="VLN26" s="35"/>
      <c r="VLO26" s="35"/>
      <c r="VLP26" s="35"/>
      <c r="VLQ26" s="35"/>
      <c r="VLR26" s="35"/>
      <c r="VLS26" s="35"/>
      <c r="VLT26" s="35"/>
      <c r="VLU26" s="35"/>
      <c r="VLV26" s="35"/>
      <c r="VLW26" s="35"/>
      <c r="VLX26" s="35"/>
      <c r="VLY26" s="35"/>
      <c r="VLZ26" s="35"/>
      <c r="VMA26" s="35"/>
      <c r="VMB26" s="35"/>
      <c r="VMC26" s="35"/>
      <c r="VMD26" s="35"/>
      <c r="VME26" s="35"/>
      <c r="VMF26" s="35"/>
      <c r="VMG26" s="35"/>
      <c r="VMH26" s="35"/>
      <c r="VMI26" s="35"/>
      <c r="VMJ26" s="35"/>
      <c r="VMK26" s="35"/>
      <c r="VML26" s="35"/>
      <c r="VMM26" s="35"/>
      <c r="VMN26" s="35"/>
      <c r="VMO26" s="35"/>
      <c r="VMP26" s="35"/>
      <c r="VMQ26" s="35"/>
      <c r="VMR26" s="35"/>
      <c r="VMS26" s="35"/>
      <c r="VMT26" s="35"/>
      <c r="VMU26" s="35"/>
      <c r="VMV26" s="35"/>
      <c r="VMW26" s="35"/>
      <c r="VMX26" s="35"/>
      <c r="VMY26" s="35"/>
      <c r="VMZ26" s="35"/>
      <c r="VNA26" s="35"/>
      <c r="VNB26" s="35"/>
      <c r="VNC26" s="35"/>
      <c r="VND26" s="35"/>
      <c r="VNE26" s="35"/>
      <c r="VNF26" s="35"/>
      <c r="VNG26" s="35"/>
      <c r="VNH26" s="35"/>
      <c r="VNI26" s="35"/>
      <c r="VNJ26" s="35"/>
      <c r="VNK26" s="35"/>
      <c r="VNL26" s="35"/>
      <c r="VNM26" s="35"/>
      <c r="VNN26" s="35"/>
      <c r="VNO26" s="35"/>
      <c r="VNP26" s="35"/>
      <c r="VNQ26" s="35"/>
      <c r="VNR26" s="35"/>
      <c r="VNS26" s="35"/>
      <c r="VNT26" s="35"/>
      <c r="VNU26" s="35"/>
      <c r="VNV26" s="35"/>
      <c r="VNW26" s="35"/>
      <c r="VNX26" s="35"/>
      <c r="VNY26" s="35"/>
      <c r="VNZ26" s="35"/>
      <c r="VOA26" s="35"/>
      <c r="VOB26" s="35"/>
      <c r="VOC26" s="35"/>
      <c r="VOD26" s="35"/>
      <c r="VOE26" s="35"/>
      <c r="VOF26" s="35"/>
      <c r="VOG26" s="35"/>
      <c r="VOH26" s="35"/>
      <c r="VOI26" s="35"/>
      <c r="VOJ26" s="35"/>
      <c r="VOK26" s="35"/>
      <c r="VOL26" s="35"/>
      <c r="VOM26" s="35"/>
      <c r="VON26" s="35"/>
      <c r="VOO26" s="35"/>
      <c r="VOP26" s="35"/>
      <c r="VOQ26" s="35"/>
      <c r="VOR26" s="35"/>
      <c r="VOS26" s="35"/>
      <c r="VOT26" s="35"/>
      <c r="VOU26" s="35"/>
      <c r="VOV26" s="35"/>
      <c r="VOW26" s="35"/>
      <c r="VOX26" s="35"/>
      <c r="VOY26" s="35"/>
      <c r="VOZ26" s="35"/>
      <c r="VPA26" s="35"/>
      <c r="VPB26" s="35"/>
      <c r="VPC26" s="35"/>
      <c r="VPD26" s="35"/>
      <c r="VPE26" s="35"/>
      <c r="VPF26" s="35"/>
      <c r="VPG26" s="35"/>
      <c r="VPH26" s="35"/>
      <c r="VPI26" s="35"/>
      <c r="VPJ26" s="35"/>
      <c r="VPK26" s="35"/>
      <c r="VPL26" s="35"/>
      <c r="VPM26" s="35"/>
      <c r="VPN26" s="35"/>
      <c r="VPO26" s="35"/>
      <c r="VPP26" s="35"/>
      <c r="VPQ26" s="35"/>
      <c r="VPR26" s="35"/>
      <c r="VPS26" s="35"/>
      <c r="VPT26" s="35"/>
      <c r="VPU26" s="35"/>
      <c r="VPV26" s="35"/>
      <c r="VPW26" s="35"/>
      <c r="VPX26" s="35"/>
      <c r="VPY26" s="35"/>
      <c r="VPZ26" s="35"/>
      <c r="VQA26" s="35"/>
      <c r="VQB26" s="35"/>
      <c r="VQC26" s="35"/>
      <c r="VQD26" s="35"/>
      <c r="VQE26" s="35"/>
      <c r="VQF26" s="35"/>
      <c r="VQG26" s="35"/>
      <c r="VQH26" s="35"/>
      <c r="VQI26" s="35"/>
      <c r="VQJ26" s="35"/>
      <c r="VQK26" s="35"/>
      <c r="VQL26" s="35"/>
      <c r="VQM26" s="35"/>
      <c r="VQN26" s="35"/>
      <c r="VQO26" s="35"/>
      <c r="VQP26" s="35"/>
      <c r="VQQ26" s="35"/>
      <c r="VQR26" s="35"/>
      <c r="VQS26" s="35"/>
      <c r="VQT26" s="35"/>
      <c r="VQU26" s="35"/>
      <c r="VQV26" s="35"/>
      <c r="VQW26" s="35"/>
      <c r="VQX26" s="35"/>
      <c r="VQY26" s="35"/>
      <c r="VQZ26" s="35"/>
      <c r="VRA26" s="35"/>
      <c r="VRB26" s="35"/>
      <c r="VRC26" s="35"/>
      <c r="VRD26" s="35"/>
      <c r="VRE26" s="35"/>
      <c r="VRF26" s="35"/>
      <c r="VRG26" s="35"/>
      <c r="VRH26" s="35"/>
      <c r="VRI26" s="35"/>
      <c r="VRJ26" s="35"/>
      <c r="VRK26" s="35"/>
      <c r="VRL26" s="35"/>
      <c r="VRM26" s="35"/>
      <c r="VRN26" s="35"/>
      <c r="VRO26" s="35"/>
      <c r="VRP26" s="35"/>
      <c r="VRQ26" s="35"/>
      <c r="VRR26" s="35"/>
      <c r="VRS26" s="35"/>
      <c r="VRT26" s="35"/>
      <c r="VRU26" s="35"/>
      <c r="VRV26" s="35"/>
      <c r="VRW26" s="35"/>
      <c r="VRX26" s="35"/>
      <c r="VRY26" s="35"/>
      <c r="VRZ26" s="35"/>
      <c r="VSA26" s="35"/>
      <c r="VSB26" s="35"/>
      <c r="VSC26" s="35"/>
      <c r="VSD26" s="35"/>
      <c r="VSE26" s="35"/>
      <c r="VSF26" s="35"/>
      <c r="VSG26" s="35"/>
      <c r="VSH26" s="35"/>
      <c r="VSI26" s="35"/>
      <c r="VSJ26" s="35"/>
      <c r="VSK26" s="35"/>
      <c r="VSL26" s="35"/>
      <c r="VSM26" s="35"/>
      <c r="VSN26" s="35"/>
      <c r="VSO26" s="35"/>
      <c r="VSP26" s="35"/>
      <c r="VSQ26" s="35"/>
      <c r="VSR26" s="35"/>
      <c r="VSS26" s="35"/>
      <c r="VST26" s="35"/>
      <c r="VSU26" s="35"/>
      <c r="VSV26" s="35"/>
      <c r="VSW26" s="35"/>
      <c r="VSX26" s="35"/>
      <c r="VSY26" s="35"/>
      <c r="VSZ26" s="35"/>
      <c r="VTA26" s="35"/>
      <c r="VTB26" s="35"/>
      <c r="VTC26" s="35"/>
      <c r="VTD26" s="35"/>
      <c r="VTE26" s="35"/>
      <c r="VTF26" s="35"/>
      <c r="VTG26" s="35"/>
      <c r="VTH26" s="35"/>
      <c r="VTI26" s="35"/>
      <c r="VTJ26" s="35"/>
      <c r="VTK26" s="35"/>
      <c r="VTL26" s="35"/>
      <c r="VTM26" s="35"/>
      <c r="VTN26" s="35"/>
      <c r="VTO26" s="35"/>
      <c r="VTP26" s="35"/>
      <c r="VTQ26" s="35"/>
      <c r="VTR26" s="35"/>
      <c r="VTS26" s="35"/>
      <c r="VTT26" s="35"/>
      <c r="VTU26" s="35"/>
      <c r="VTV26" s="35"/>
      <c r="VTW26" s="35"/>
      <c r="VTX26" s="35"/>
      <c r="VTY26" s="35"/>
      <c r="VTZ26" s="35"/>
      <c r="VUA26" s="35"/>
      <c r="VUB26" s="35"/>
      <c r="VUC26" s="35"/>
      <c r="VUD26" s="35"/>
      <c r="VUE26" s="35"/>
      <c r="VUF26" s="35"/>
      <c r="VUG26" s="35"/>
      <c r="VUH26" s="35"/>
      <c r="VUI26" s="35"/>
      <c r="VUJ26" s="35"/>
      <c r="VUK26" s="35"/>
      <c r="VUL26" s="35"/>
      <c r="VUM26" s="35"/>
      <c r="VUN26" s="35"/>
      <c r="VUO26" s="35"/>
      <c r="VUP26" s="35"/>
      <c r="VUQ26" s="35"/>
      <c r="VUR26" s="35"/>
      <c r="VUS26" s="35"/>
      <c r="VUT26" s="35"/>
      <c r="VUU26" s="35"/>
      <c r="VUV26" s="35"/>
      <c r="VUW26" s="35"/>
      <c r="VUX26" s="35"/>
      <c r="VUY26" s="35"/>
      <c r="VUZ26" s="35"/>
      <c r="VVA26" s="35"/>
      <c r="VVB26" s="35"/>
      <c r="VVC26" s="35"/>
      <c r="VVD26" s="35"/>
      <c r="VVE26" s="35"/>
      <c r="VVF26" s="35"/>
      <c r="VVG26" s="35"/>
      <c r="VVH26" s="35"/>
      <c r="VVI26" s="35"/>
      <c r="VVJ26" s="35"/>
      <c r="VVK26" s="35"/>
      <c r="VVL26" s="35"/>
      <c r="VVM26" s="35"/>
      <c r="VVN26" s="35"/>
      <c r="VVO26" s="35"/>
      <c r="VVP26" s="35"/>
      <c r="VVQ26" s="35"/>
      <c r="VVR26" s="35"/>
      <c r="VVS26" s="35"/>
      <c r="VVT26" s="35"/>
      <c r="VVU26" s="35"/>
      <c r="VVV26" s="35"/>
      <c r="VVW26" s="35"/>
      <c r="VVX26" s="35"/>
      <c r="VVY26" s="35"/>
      <c r="VVZ26" s="35"/>
      <c r="VWA26" s="35"/>
      <c r="VWB26" s="35"/>
      <c r="VWC26" s="35"/>
      <c r="VWD26" s="35"/>
      <c r="VWE26" s="35"/>
      <c r="VWF26" s="35"/>
      <c r="VWG26" s="35"/>
      <c r="VWH26" s="35"/>
      <c r="VWI26" s="35"/>
      <c r="VWJ26" s="35"/>
      <c r="VWK26" s="35"/>
      <c r="VWL26" s="35"/>
      <c r="VWM26" s="35"/>
      <c r="VWN26" s="35"/>
      <c r="VWO26" s="35"/>
      <c r="VWP26" s="35"/>
      <c r="VWQ26" s="35"/>
      <c r="VWR26" s="35"/>
      <c r="VWS26" s="35"/>
      <c r="VWT26" s="35"/>
      <c r="VWU26" s="35"/>
      <c r="VWV26" s="35"/>
      <c r="VWW26" s="35"/>
      <c r="VWX26" s="35"/>
      <c r="VWY26" s="35"/>
      <c r="VWZ26" s="35"/>
      <c r="VXA26" s="35"/>
      <c r="VXB26" s="35"/>
      <c r="VXC26" s="35"/>
      <c r="VXD26" s="35"/>
      <c r="VXE26" s="35"/>
      <c r="VXF26" s="35"/>
      <c r="VXG26" s="35"/>
      <c r="VXH26" s="35"/>
      <c r="VXI26" s="35"/>
      <c r="VXJ26" s="35"/>
      <c r="VXK26" s="35"/>
      <c r="VXL26" s="35"/>
      <c r="VXM26" s="35"/>
      <c r="VXN26" s="35"/>
      <c r="VXO26" s="35"/>
      <c r="VXP26" s="35"/>
      <c r="VXQ26" s="35"/>
      <c r="VXR26" s="35"/>
      <c r="VXS26" s="35"/>
      <c r="VXT26" s="35"/>
      <c r="VXU26" s="35"/>
      <c r="VXV26" s="35"/>
      <c r="VXW26" s="35"/>
      <c r="VXX26" s="35"/>
      <c r="VXY26" s="35"/>
      <c r="VXZ26" s="35"/>
      <c r="VYA26" s="35"/>
      <c r="VYB26" s="35"/>
      <c r="VYC26" s="35"/>
      <c r="VYD26" s="35"/>
      <c r="VYE26" s="35"/>
      <c r="VYF26" s="35"/>
      <c r="VYG26" s="35"/>
      <c r="VYH26" s="35"/>
      <c r="VYI26" s="35"/>
      <c r="VYJ26" s="35"/>
      <c r="VYK26" s="35"/>
      <c r="VYL26" s="35"/>
      <c r="VYM26" s="35"/>
      <c r="VYN26" s="35"/>
      <c r="VYO26" s="35"/>
      <c r="VYP26" s="35"/>
      <c r="VYQ26" s="35"/>
      <c r="VYR26" s="35"/>
      <c r="VYS26" s="35"/>
      <c r="VYT26" s="35"/>
      <c r="VYU26" s="35"/>
      <c r="VYV26" s="35"/>
      <c r="VYW26" s="35"/>
      <c r="VYX26" s="35"/>
      <c r="VYY26" s="35"/>
      <c r="VYZ26" s="35"/>
      <c r="VZA26" s="35"/>
      <c r="VZB26" s="35"/>
      <c r="VZC26" s="35"/>
      <c r="VZD26" s="35"/>
      <c r="VZE26" s="35"/>
      <c r="VZF26" s="35"/>
      <c r="VZG26" s="35"/>
      <c r="VZH26" s="35"/>
      <c r="VZI26" s="35"/>
      <c r="VZJ26" s="35"/>
      <c r="VZK26" s="35"/>
      <c r="VZL26" s="35"/>
      <c r="VZM26" s="35"/>
      <c r="VZN26" s="35"/>
      <c r="VZO26" s="35"/>
      <c r="VZP26" s="35"/>
      <c r="VZQ26" s="35"/>
      <c r="VZR26" s="35"/>
      <c r="VZS26" s="35"/>
      <c r="VZT26" s="35"/>
      <c r="VZU26" s="35"/>
      <c r="VZV26" s="35"/>
      <c r="VZW26" s="35"/>
      <c r="VZX26" s="35"/>
      <c r="VZY26" s="35"/>
      <c r="VZZ26" s="35"/>
      <c r="WAA26" s="35"/>
      <c r="WAB26" s="35"/>
      <c r="WAC26" s="35"/>
      <c r="WAD26" s="35"/>
      <c r="WAE26" s="35"/>
      <c r="WAF26" s="35"/>
      <c r="WAG26" s="35"/>
      <c r="WAH26" s="35"/>
      <c r="WAI26" s="35"/>
      <c r="WAJ26" s="35"/>
      <c r="WAK26" s="35"/>
      <c r="WAL26" s="35"/>
      <c r="WAM26" s="35"/>
      <c r="WAN26" s="35"/>
      <c r="WAO26" s="35"/>
      <c r="WAP26" s="35"/>
      <c r="WAQ26" s="35"/>
      <c r="WAR26" s="35"/>
      <c r="WAS26" s="35"/>
      <c r="WAT26" s="35"/>
      <c r="WAU26" s="35"/>
      <c r="WAV26" s="35"/>
      <c r="WAW26" s="35"/>
      <c r="WAX26" s="35"/>
      <c r="WAY26" s="35"/>
      <c r="WAZ26" s="35"/>
      <c r="WBA26" s="35"/>
      <c r="WBB26" s="35"/>
      <c r="WBC26" s="35"/>
      <c r="WBD26" s="35"/>
      <c r="WBE26" s="35"/>
      <c r="WBF26" s="35"/>
      <c r="WBG26" s="35"/>
      <c r="WBH26" s="35"/>
      <c r="WBI26" s="35"/>
      <c r="WBJ26" s="35"/>
      <c r="WBK26" s="35"/>
      <c r="WBL26" s="35"/>
      <c r="WBM26" s="35"/>
      <c r="WBN26" s="35"/>
      <c r="WBO26" s="35"/>
      <c r="WBP26" s="35"/>
      <c r="WBQ26" s="35"/>
      <c r="WBR26" s="35"/>
      <c r="WBS26" s="35"/>
      <c r="WBT26" s="35"/>
      <c r="WBU26" s="35"/>
      <c r="WBV26" s="35"/>
      <c r="WBW26" s="35"/>
      <c r="WBX26" s="35"/>
      <c r="WBY26" s="35"/>
      <c r="WBZ26" s="35"/>
      <c r="WCA26" s="35"/>
      <c r="WCB26" s="35"/>
      <c r="WCC26" s="35"/>
      <c r="WCD26" s="35"/>
      <c r="WCE26" s="35"/>
      <c r="WCF26" s="35"/>
      <c r="WCG26" s="35"/>
      <c r="WCH26" s="35"/>
      <c r="WCI26" s="35"/>
      <c r="WCJ26" s="35"/>
      <c r="WCK26" s="35"/>
      <c r="WCL26" s="35"/>
      <c r="WCM26" s="35"/>
      <c r="WCN26" s="35"/>
      <c r="WCO26" s="35"/>
      <c r="WCP26" s="35"/>
      <c r="WCQ26" s="35"/>
      <c r="WCR26" s="35"/>
      <c r="WCS26" s="35"/>
      <c r="WCT26" s="35"/>
      <c r="WCU26" s="35"/>
      <c r="WCV26" s="35"/>
      <c r="WCW26" s="35"/>
      <c r="WCX26" s="35"/>
      <c r="WCY26" s="35"/>
      <c r="WCZ26" s="35"/>
      <c r="WDA26" s="35"/>
      <c r="WDB26" s="35"/>
      <c r="WDC26" s="35"/>
      <c r="WDD26" s="35"/>
      <c r="WDE26" s="35"/>
      <c r="WDF26" s="35"/>
      <c r="WDG26" s="35"/>
      <c r="WDH26" s="35"/>
      <c r="WDI26" s="35"/>
      <c r="WDJ26" s="35"/>
      <c r="WDK26" s="35"/>
      <c r="WDL26" s="35"/>
      <c r="WDM26" s="35"/>
      <c r="WDN26" s="35"/>
      <c r="WDO26" s="35"/>
      <c r="WDP26" s="35"/>
      <c r="WDQ26" s="35"/>
      <c r="WDR26" s="35"/>
      <c r="WDS26" s="35"/>
      <c r="WDT26" s="35"/>
      <c r="WDU26" s="35"/>
      <c r="WDV26" s="35"/>
      <c r="WDW26" s="35"/>
      <c r="WDX26" s="35"/>
      <c r="WDY26" s="35"/>
      <c r="WDZ26" s="35"/>
      <c r="WEA26" s="35"/>
      <c r="WEB26" s="35"/>
      <c r="WEC26" s="35"/>
      <c r="WED26" s="35"/>
      <c r="WEE26" s="35"/>
      <c r="WEF26" s="35"/>
      <c r="WEG26" s="35"/>
      <c r="WEH26" s="35"/>
      <c r="WEI26" s="35"/>
      <c r="WEJ26" s="35"/>
      <c r="WEK26" s="35"/>
      <c r="WEL26" s="35"/>
      <c r="WEM26" s="35"/>
      <c r="WEN26" s="35"/>
      <c r="WEO26" s="35"/>
      <c r="WEP26" s="35"/>
      <c r="WEQ26" s="35"/>
      <c r="WER26" s="35"/>
      <c r="WES26" s="35"/>
      <c r="WET26" s="35"/>
      <c r="WEU26" s="35"/>
      <c r="WEV26" s="35"/>
      <c r="WEW26" s="35"/>
      <c r="WEX26" s="35"/>
      <c r="WEY26" s="35"/>
      <c r="WEZ26" s="35"/>
      <c r="WFA26" s="35"/>
      <c r="WFB26" s="35"/>
      <c r="WFC26" s="35"/>
      <c r="WFD26" s="35"/>
      <c r="WFE26" s="35"/>
      <c r="WFF26" s="35"/>
      <c r="WFG26" s="35"/>
      <c r="WFH26" s="35"/>
      <c r="WFI26" s="35"/>
      <c r="WFJ26" s="35"/>
      <c r="WFK26" s="35"/>
      <c r="WFL26" s="35"/>
      <c r="WFM26" s="35"/>
      <c r="WFN26" s="35"/>
      <c r="WFO26" s="35"/>
      <c r="WFP26" s="35"/>
      <c r="WFQ26" s="35"/>
      <c r="WFR26" s="35"/>
      <c r="WFS26" s="35"/>
      <c r="WFT26" s="35"/>
      <c r="WFU26" s="35"/>
      <c r="WFV26" s="35"/>
      <c r="WFW26" s="35"/>
      <c r="WFX26" s="35"/>
      <c r="WFY26" s="35"/>
      <c r="WFZ26" s="35"/>
      <c r="WGA26" s="35"/>
      <c r="WGB26" s="35"/>
      <c r="WGC26" s="35"/>
      <c r="WGD26" s="35"/>
      <c r="WGE26" s="35"/>
      <c r="WGF26" s="35"/>
      <c r="WGG26" s="35"/>
      <c r="WGH26" s="35"/>
      <c r="WGI26" s="35"/>
      <c r="WGJ26" s="35"/>
      <c r="WGK26" s="35"/>
      <c r="WGL26" s="35"/>
      <c r="WGM26" s="35"/>
      <c r="WGN26" s="35"/>
      <c r="WGO26" s="35"/>
      <c r="WGP26" s="35"/>
      <c r="WGQ26" s="35"/>
      <c r="WGR26" s="35"/>
      <c r="WGS26" s="35"/>
      <c r="WGT26" s="35"/>
      <c r="WGU26" s="35"/>
      <c r="WGV26" s="35"/>
      <c r="WGW26" s="35"/>
      <c r="WGX26" s="35"/>
      <c r="WGY26" s="35"/>
      <c r="WGZ26" s="35"/>
      <c r="WHA26" s="35"/>
      <c r="WHB26" s="35"/>
      <c r="WHC26" s="35"/>
      <c r="WHD26" s="35"/>
      <c r="WHE26" s="35"/>
      <c r="WHF26" s="35"/>
      <c r="WHG26" s="35"/>
      <c r="WHH26" s="35"/>
      <c r="WHI26" s="35"/>
      <c r="WHJ26" s="35"/>
      <c r="WHK26" s="35"/>
      <c r="WHL26" s="35"/>
      <c r="WHM26" s="35"/>
      <c r="WHN26" s="35"/>
      <c r="WHO26" s="35"/>
      <c r="WHP26" s="35"/>
      <c r="WHQ26" s="35"/>
      <c r="WHR26" s="35"/>
      <c r="WHS26" s="35"/>
      <c r="WHT26" s="35"/>
      <c r="WHU26" s="35"/>
      <c r="WHV26" s="35"/>
      <c r="WHW26" s="35"/>
      <c r="WHX26" s="35"/>
      <c r="WHY26" s="35"/>
      <c r="WHZ26" s="35"/>
      <c r="WIA26" s="35"/>
      <c r="WIB26" s="35"/>
      <c r="WIC26" s="35"/>
      <c r="WID26" s="35"/>
      <c r="WIE26" s="35"/>
      <c r="WIF26" s="35"/>
      <c r="WIG26" s="35"/>
      <c r="WIH26" s="35"/>
      <c r="WII26" s="35"/>
      <c r="WIJ26" s="35"/>
      <c r="WIK26" s="35"/>
      <c r="WIL26" s="35"/>
      <c r="WIM26" s="35"/>
      <c r="WIN26" s="35"/>
      <c r="WIO26" s="35"/>
      <c r="WIP26" s="35"/>
      <c r="WIQ26" s="35"/>
      <c r="WIR26" s="35"/>
      <c r="WIS26" s="35"/>
      <c r="WIT26" s="35"/>
      <c r="WIU26" s="35"/>
      <c r="WIV26" s="35"/>
      <c r="WIW26" s="35"/>
      <c r="WIX26" s="35"/>
      <c r="WIY26" s="35"/>
      <c r="WIZ26" s="35"/>
      <c r="WJA26" s="35"/>
      <c r="WJB26" s="35"/>
      <c r="WJC26" s="35"/>
      <c r="WJD26" s="35"/>
      <c r="WJE26" s="35"/>
      <c r="WJF26" s="35"/>
      <c r="WJG26" s="35"/>
      <c r="WJH26" s="35"/>
      <c r="WJI26" s="35"/>
      <c r="WJJ26" s="35"/>
      <c r="WJK26" s="35"/>
      <c r="WJL26" s="35"/>
      <c r="WJM26" s="35"/>
      <c r="WJN26" s="35"/>
      <c r="WJO26" s="35"/>
      <c r="WJP26" s="35"/>
      <c r="WJQ26" s="35"/>
      <c r="WJR26" s="35"/>
      <c r="WJS26" s="35"/>
      <c r="WJT26" s="35"/>
      <c r="WJU26" s="35"/>
      <c r="WJV26" s="35"/>
      <c r="WJW26" s="35"/>
      <c r="WJX26" s="35"/>
      <c r="WJY26" s="35"/>
      <c r="WJZ26" s="35"/>
      <c r="WKA26" s="35"/>
      <c r="WKB26" s="35"/>
      <c r="WKC26" s="35"/>
      <c r="WKD26" s="35"/>
      <c r="WKE26" s="35"/>
      <c r="WKF26" s="35"/>
      <c r="WKG26" s="35"/>
      <c r="WKH26" s="35"/>
      <c r="WKI26" s="35"/>
      <c r="WKJ26" s="35"/>
      <c r="WKK26" s="35"/>
      <c r="WKL26" s="35"/>
      <c r="WKM26" s="35"/>
      <c r="WKN26" s="35"/>
      <c r="WKO26" s="35"/>
      <c r="WKP26" s="35"/>
      <c r="WKQ26" s="35"/>
      <c r="WKR26" s="35"/>
      <c r="WKS26" s="35"/>
      <c r="WKT26" s="35"/>
      <c r="WKU26" s="35"/>
      <c r="WKV26" s="35"/>
      <c r="WKW26" s="35"/>
      <c r="WKX26" s="35"/>
      <c r="WKY26" s="35"/>
      <c r="WKZ26" s="35"/>
      <c r="WLA26" s="35"/>
      <c r="WLB26" s="35"/>
      <c r="WLC26" s="35"/>
      <c r="WLD26" s="35"/>
      <c r="WLE26" s="35"/>
      <c r="WLF26" s="35"/>
      <c r="WLG26" s="35"/>
      <c r="WLH26" s="35"/>
      <c r="WLI26" s="35"/>
      <c r="WLJ26" s="35"/>
      <c r="WLK26" s="35"/>
      <c r="WLL26" s="35"/>
      <c r="WLM26" s="35"/>
      <c r="WLN26" s="35"/>
      <c r="WLO26" s="35"/>
      <c r="WLP26" s="35"/>
      <c r="WLQ26" s="35"/>
      <c r="WLR26" s="35"/>
      <c r="WLS26" s="35"/>
      <c r="WLT26" s="35"/>
      <c r="WLU26" s="35"/>
      <c r="WLV26" s="35"/>
      <c r="WLW26" s="35"/>
      <c r="WLX26" s="35"/>
      <c r="WLY26" s="35"/>
      <c r="WLZ26" s="35"/>
      <c r="WMA26" s="35"/>
      <c r="WMB26" s="35"/>
      <c r="WMC26" s="35"/>
      <c r="WMD26" s="35"/>
      <c r="WME26" s="35"/>
      <c r="WMF26" s="35"/>
      <c r="WMG26" s="35"/>
      <c r="WMH26" s="35"/>
      <c r="WMI26" s="35"/>
      <c r="WMJ26" s="35"/>
      <c r="WMK26" s="35"/>
      <c r="WML26" s="35"/>
      <c r="WMM26" s="35"/>
      <c r="WMN26" s="35"/>
      <c r="WMO26" s="35"/>
      <c r="WMP26" s="35"/>
      <c r="WMQ26" s="35"/>
      <c r="WMR26" s="35"/>
      <c r="WMS26" s="35"/>
      <c r="WMT26" s="35"/>
      <c r="WMU26" s="35"/>
      <c r="WMV26" s="35"/>
      <c r="WMW26" s="35"/>
      <c r="WMX26" s="35"/>
      <c r="WMY26" s="35"/>
      <c r="WMZ26" s="35"/>
      <c r="WNA26" s="35"/>
      <c r="WNB26" s="35"/>
      <c r="WNC26" s="35"/>
      <c r="WND26" s="35"/>
      <c r="WNE26" s="35"/>
      <c r="WNF26" s="35"/>
      <c r="WNG26" s="35"/>
      <c r="WNH26" s="35"/>
      <c r="WNI26" s="35"/>
      <c r="WNJ26" s="35"/>
      <c r="WNK26" s="35"/>
      <c r="WNL26" s="35"/>
      <c r="WNM26" s="35"/>
      <c r="WNN26" s="35"/>
      <c r="WNO26" s="35"/>
      <c r="WNP26" s="35"/>
      <c r="WNQ26" s="35"/>
      <c r="WNR26" s="35"/>
      <c r="WNS26" s="35"/>
      <c r="WNT26" s="35"/>
      <c r="WNU26" s="35"/>
      <c r="WNV26" s="35"/>
      <c r="WNW26" s="35"/>
      <c r="WNX26" s="35"/>
      <c r="WNY26" s="35"/>
      <c r="WNZ26" s="35"/>
      <c r="WOA26" s="35"/>
      <c r="WOB26" s="35"/>
      <c r="WOC26" s="35"/>
      <c r="WOD26" s="35"/>
      <c r="WOE26" s="35"/>
      <c r="WOF26" s="35"/>
      <c r="WOG26" s="35"/>
      <c r="WOH26" s="35"/>
      <c r="WOI26" s="35"/>
      <c r="WOJ26" s="35"/>
      <c r="WOK26" s="35"/>
      <c r="WOL26" s="35"/>
      <c r="WOM26" s="35"/>
      <c r="WON26" s="35"/>
      <c r="WOO26" s="35"/>
      <c r="WOP26" s="35"/>
      <c r="WOQ26" s="35"/>
      <c r="WOR26" s="35"/>
      <c r="WOS26" s="35"/>
      <c r="WOT26" s="35"/>
      <c r="WOU26" s="35"/>
      <c r="WOV26" s="35"/>
      <c r="WOW26" s="35"/>
      <c r="WOX26" s="35"/>
      <c r="WOY26" s="35"/>
      <c r="WOZ26" s="35"/>
      <c r="WPA26" s="35"/>
      <c r="WPB26" s="35"/>
      <c r="WPC26" s="35"/>
      <c r="WPD26" s="35"/>
      <c r="WPE26" s="35"/>
      <c r="WPF26" s="35"/>
      <c r="WPG26" s="35"/>
      <c r="WPH26" s="35"/>
      <c r="WPI26" s="35"/>
      <c r="WPJ26" s="35"/>
      <c r="WPK26" s="35"/>
      <c r="WPL26" s="35"/>
      <c r="WPM26" s="35"/>
      <c r="WPN26" s="35"/>
      <c r="WPO26" s="35"/>
      <c r="WPP26" s="35"/>
      <c r="WPQ26" s="35"/>
      <c r="WPR26" s="35"/>
      <c r="WPS26" s="35"/>
      <c r="WPT26" s="35"/>
      <c r="WPU26" s="35"/>
      <c r="WPV26" s="35"/>
      <c r="WPW26" s="35"/>
      <c r="WPX26" s="35"/>
      <c r="WPY26" s="35"/>
      <c r="WPZ26" s="35"/>
      <c r="WQA26" s="35"/>
      <c r="WQB26" s="35"/>
      <c r="WQC26" s="35"/>
      <c r="WQD26" s="35"/>
      <c r="WQE26" s="35"/>
      <c r="WQF26" s="35"/>
      <c r="WQG26" s="35"/>
      <c r="WQH26" s="35"/>
      <c r="WQI26" s="35"/>
      <c r="WQJ26" s="35"/>
      <c r="WQK26" s="35"/>
      <c r="WQL26" s="35"/>
      <c r="WQM26" s="35"/>
      <c r="WQN26" s="35"/>
      <c r="WQO26" s="35"/>
      <c r="WQP26" s="35"/>
      <c r="WQQ26" s="35"/>
      <c r="WQR26" s="35"/>
      <c r="WQS26" s="35"/>
      <c r="WQT26" s="35"/>
      <c r="WQU26" s="35"/>
      <c r="WQV26" s="35"/>
      <c r="WQW26" s="35"/>
      <c r="WQX26" s="35"/>
      <c r="WQY26" s="35"/>
      <c r="WQZ26" s="35"/>
      <c r="WRA26" s="35"/>
      <c r="WRB26" s="35"/>
      <c r="WRC26" s="35"/>
      <c r="WRD26" s="35"/>
      <c r="WRE26" s="35"/>
      <c r="WRF26" s="35"/>
      <c r="WRG26" s="35"/>
      <c r="WRH26" s="35"/>
      <c r="WRI26" s="35"/>
      <c r="WRJ26" s="35"/>
      <c r="WRK26" s="35"/>
      <c r="WRL26" s="35"/>
      <c r="WRM26" s="35"/>
      <c r="WRN26" s="35"/>
      <c r="WRO26" s="35"/>
      <c r="WRP26" s="35"/>
      <c r="WRQ26" s="35"/>
      <c r="WRR26" s="35"/>
      <c r="WRS26" s="35"/>
      <c r="WRT26" s="35"/>
      <c r="WRU26" s="35"/>
      <c r="WRV26" s="35"/>
      <c r="WRW26" s="35"/>
      <c r="WRX26" s="35"/>
      <c r="WRY26" s="35"/>
      <c r="WRZ26" s="35"/>
      <c r="WSA26" s="35"/>
      <c r="WSB26" s="35"/>
      <c r="WSC26" s="35"/>
      <c r="WSD26" s="35"/>
      <c r="WSE26" s="35"/>
      <c r="WSF26" s="35"/>
      <c r="WSG26" s="35"/>
      <c r="WSH26" s="35"/>
      <c r="WSI26" s="35"/>
      <c r="WSJ26" s="35"/>
      <c r="WSK26" s="35"/>
      <c r="WSL26" s="35"/>
      <c r="WSM26" s="35"/>
      <c r="WSN26" s="35"/>
      <c r="WSO26" s="35"/>
      <c r="WSP26" s="35"/>
      <c r="WSQ26" s="35"/>
      <c r="WSR26" s="35"/>
      <c r="WSS26" s="35"/>
      <c r="WST26" s="35"/>
      <c r="WSU26" s="35"/>
      <c r="WSV26" s="35"/>
      <c r="WSW26" s="35"/>
      <c r="WSX26" s="35"/>
      <c r="WSY26" s="35"/>
      <c r="WSZ26" s="35"/>
      <c r="WTA26" s="35"/>
      <c r="WTB26" s="35"/>
      <c r="WTC26" s="35"/>
      <c r="WTD26" s="35"/>
      <c r="WTE26" s="35"/>
      <c r="WTF26" s="35"/>
      <c r="WTG26" s="35"/>
      <c r="WTH26" s="35"/>
      <c r="WTI26" s="35"/>
      <c r="WTJ26" s="35"/>
      <c r="WTK26" s="35"/>
      <c r="WTL26" s="35"/>
      <c r="WTM26" s="35"/>
      <c r="WTN26" s="35"/>
      <c r="WTO26" s="35"/>
      <c r="WTP26" s="35"/>
      <c r="WTQ26" s="35"/>
      <c r="WTR26" s="35"/>
      <c r="WTS26" s="35"/>
      <c r="WTT26" s="35"/>
      <c r="WTU26" s="35"/>
      <c r="WTV26" s="35"/>
      <c r="WTW26" s="35"/>
      <c r="WTX26" s="35"/>
      <c r="WTY26" s="35"/>
      <c r="WTZ26" s="35"/>
      <c r="WUA26" s="35"/>
      <c r="WUB26" s="35"/>
      <c r="WUC26" s="35"/>
      <c r="WUD26" s="35"/>
      <c r="WUE26" s="35"/>
      <c r="WUF26" s="35"/>
      <c r="WUG26" s="35"/>
      <c r="WUH26" s="35"/>
      <c r="WUI26" s="35"/>
      <c r="WUJ26" s="35"/>
      <c r="WUK26" s="35"/>
      <c r="WUL26" s="35"/>
      <c r="WUM26" s="35"/>
      <c r="WUN26" s="35"/>
      <c r="WUO26" s="35"/>
      <c r="WUP26" s="35"/>
      <c r="WUQ26" s="35"/>
      <c r="WUR26" s="35"/>
      <c r="WUS26" s="35"/>
      <c r="WUT26" s="35"/>
      <c r="WUU26" s="35"/>
      <c r="WUV26" s="35"/>
      <c r="WUW26" s="35"/>
      <c r="WUX26" s="35"/>
      <c r="WUY26" s="35"/>
      <c r="WUZ26" s="35"/>
      <c r="WVA26" s="35"/>
      <c r="WVB26" s="35"/>
      <c r="WVC26" s="35"/>
      <c r="WVD26" s="35"/>
      <c r="WVE26" s="35"/>
      <c r="WVF26" s="35"/>
      <c r="WVG26" s="35"/>
      <c r="WVH26" s="35"/>
      <c r="WVI26" s="35"/>
      <c r="WVJ26" s="35"/>
      <c r="WVK26" s="35"/>
      <c r="WVL26" s="35"/>
      <c r="WVM26" s="35"/>
      <c r="WVN26" s="35"/>
      <c r="WVO26" s="35"/>
      <c r="WVP26" s="35"/>
      <c r="WVQ26" s="35"/>
      <c r="WVR26" s="35"/>
      <c r="WVS26" s="35"/>
      <c r="WVT26" s="35"/>
      <c r="WVU26" s="35"/>
      <c r="WVV26" s="35"/>
      <c r="WVW26" s="35"/>
      <c r="WVX26" s="35"/>
      <c r="WVY26" s="35"/>
      <c r="WVZ26" s="35"/>
      <c r="WWA26" s="35"/>
      <c r="WWB26" s="35"/>
      <c r="WWC26" s="35"/>
      <c r="WWD26" s="35"/>
      <c r="WWE26" s="35"/>
      <c r="WWF26" s="35"/>
      <c r="WWG26" s="35"/>
      <c r="WWH26" s="35"/>
      <c r="WWI26" s="35"/>
      <c r="WWJ26" s="35"/>
      <c r="WWK26" s="35"/>
      <c r="WWL26" s="35"/>
      <c r="WWM26" s="35"/>
      <c r="WWN26" s="35"/>
      <c r="WWO26" s="35"/>
      <c r="WWP26" s="35"/>
      <c r="WWQ26" s="35"/>
      <c r="WWR26" s="35"/>
      <c r="WWS26" s="35"/>
      <c r="WWT26" s="35"/>
      <c r="WWU26" s="35"/>
      <c r="WWV26" s="35"/>
      <c r="WWW26" s="35"/>
      <c r="WWX26" s="35"/>
      <c r="WWY26" s="35"/>
      <c r="WWZ26" s="35"/>
      <c r="WXA26" s="35"/>
      <c r="WXB26" s="35"/>
      <c r="WXC26" s="35"/>
      <c r="WXD26" s="35"/>
      <c r="WXE26" s="35"/>
      <c r="WXF26" s="35"/>
      <c r="WXG26" s="35"/>
      <c r="WXH26" s="35"/>
      <c r="WXI26" s="35"/>
      <c r="WXJ26" s="35"/>
      <c r="WXK26" s="35"/>
      <c r="WXL26" s="35"/>
      <c r="WXM26" s="35"/>
      <c r="WXN26" s="35"/>
      <c r="WXO26" s="35"/>
      <c r="WXP26" s="35"/>
      <c r="WXQ26" s="35"/>
      <c r="WXR26" s="35"/>
      <c r="WXS26" s="35"/>
      <c r="WXT26" s="35"/>
      <c r="WXU26" s="35"/>
      <c r="WXV26" s="35"/>
      <c r="WXW26" s="35"/>
      <c r="WXX26" s="35"/>
      <c r="WXY26" s="35"/>
      <c r="WXZ26" s="35"/>
      <c r="WYA26" s="35"/>
      <c r="WYB26" s="35"/>
      <c r="WYC26" s="35"/>
      <c r="WYD26" s="35"/>
      <c r="WYE26" s="35"/>
      <c r="WYF26" s="35"/>
      <c r="WYG26" s="35"/>
      <c r="WYH26" s="35"/>
      <c r="WYI26" s="35"/>
      <c r="WYJ26" s="35"/>
      <c r="WYK26" s="35"/>
      <c r="WYL26" s="35"/>
      <c r="WYM26" s="35"/>
      <c r="WYN26" s="35"/>
      <c r="WYO26" s="35"/>
      <c r="WYP26" s="35"/>
      <c r="WYQ26" s="35"/>
      <c r="WYR26" s="35"/>
      <c r="WYS26" s="35"/>
      <c r="WYT26" s="35"/>
      <c r="WYU26" s="35"/>
      <c r="WYV26" s="35"/>
      <c r="WYW26" s="35"/>
      <c r="WYX26" s="35"/>
      <c r="WYY26" s="35"/>
      <c r="WYZ26" s="35"/>
      <c r="WZA26" s="35"/>
      <c r="WZB26" s="35"/>
      <c r="WZC26" s="35"/>
      <c r="WZD26" s="35"/>
      <c r="WZE26" s="35"/>
      <c r="WZF26" s="35"/>
      <c r="WZG26" s="35"/>
      <c r="WZH26" s="35"/>
      <c r="WZI26" s="35"/>
      <c r="WZJ26" s="35"/>
      <c r="WZK26" s="35"/>
      <c r="WZL26" s="35"/>
      <c r="WZM26" s="35"/>
      <c r="WZN26" s="35"/>
      <c r="WZO26" s="35"/>
      <c r="WZP26" s="35"/>
      <c r="WZQ26" s="35"/>
      <c r="WZR26" s="35"/>
      <c r="WZS26" s="35"/>
      <c r="WZT26" s="35"/>
      <c r="WZU26" s="35"/>
      <c r="WZV26" s="35"/>
      <c r="WZW26" s="35"/>
      <c r="WZX26" s="35"/>
      <c r="WZY26" s="35"/>
      <c r="WZZ26" s="35"/>
      <c r="XAA26" s="35"/>
      <c r="XAB26" s="35"/>
      <c r="XAC26" s="35"/>
      <c r="XAD26" s="35"/>
      <c r="XAE26" s="35"/>
      <c r="XAF26" s="35"/>
      <c r="XAG26" s="35"/>
      <c r="XAH26" s="35"/>
      <c r="XAI26" s="35"/>
      <c r="XAJ26" s="35"/>
      <c r="XAK26" s="35"/>
      <c r="XAL26" s="35"/>
      <c r="XAM26" s="35"/>
      <c r="XAN26" s="35"/>
      <c r="XAO26" s="35"/>
      <c r="XAP26" s="35"/>
      <c r="XAQ26" s="35"/>
      <c r="XAR26" s="35"/>
      <c r="XAS26" s="35"/>
      <c r="XAT26" s="35"/>
      <c r="XAU26" s="35"/>
      <c r="XAV26" s="35"/>
      <c r="XAW26" s="35"/>
      <c r="XAX26" s="35"/>
      <c r="XAY26" s="35"/>
      <c r="XAZ26" s="35"/>
      <c r="XBA26" s="35"/>
      <c r="XBB26" s="35"/>
      <c r="XBC26" s="35"/>
      <c r="XBD26" s="35"/>
      <c r="XBE26" s="35"/>
      <c r="XBF26" s="35"/>
      <c r="XBG26" s="35"/>
      <c r="XBH26" s="35"/>
      <c r="XBI26" s="35"/>
      <c r="XBJ26" s="35"/>
      <c r="XBK26" s="35"/>
      <c r="XBL26" s="35"/>
      <c r="XBM26" s="35"/>
      <c r="XBN26" s="35"/>
      <c r="XBO26" s="35"/>
      <c r="XBP26" s="35"/>
      <c r="XBQ26" s="35"/>
      <c r="XBR26" s="35"/>
      <c r="XBS26" s="35"/>
      <c r="XBT26" s="35"/>
      <c r="XBU26" s="35"/>
      <c r="XBV26" s="35"/>
      <c r="XBW26" s="35"/>
      <c r="XBX26" s="35"/>
      <c r="XBY26" s="35"/>
      <c r="XBZ26" s="35"/>
      <c r="XCA26" s="35"/>
      <c r="XCB26" s="35"/>
      <c r="XCC26" s="35"/>
      <c r="XCD26" s="35"/>
      <c r="XCE26" s="35"/>
      <c r="XCF26" s="35"/>
      <c r="XCG26" s="35"/>
      <c r="XCH26" s="35"/>
      <c r="XCI26" s="35"/>
      <c r="XCJ26" s="35"/>
      <c r="XCK26" s="35"/>
      <c r="XCL26" s="35"/>
      <c r="XCM26" s="35"/>
      <c r="XCN26" s="35"/>
      <c r="XCO26" s="35"/>
      <c r="XCP26" s="35"/>
      <c r="XCQ26" s="35"/>
      <c r="XCR26" s="35"/>
      <c r="XCS26" s="35"/>
      <c r="XCT26" s="35"/>
      <c r="XCU26" s="35"/>
      <c r="XCV26" s="35"/>
      <c r="XCW26" s="35"/>
      <c r="XCX26" s="35"/>
      <c r="XCY26" s="35"/>
      <c r="XCZ26" s="35"/>
      <c r="XDA26" s="35"/>
      <c r="XDB26" s="35"/>
      <c r="XDC26" s="35"/>
      <c r="XDD26" s="35"/>
      <c r="XDE26" s="35"/>
      <c r="XDF26" s="35"/>
      <c r="XDG26" s="35"/>
      <c r="XDH26" s="35"/>
      <c r="XDI26" s="35"/>
      <c r="XDJ26" s="35"/>
      <c r="XDK26" s="35"/>
      <c r="XDL26" s="35"/>
      <c r="XDM26" s="35"/>
      <c r="XDN26" s="35"/>
      <c r="XDO26" s="35"/>
      <c r="XDP26" s="35"/>
      <c r="XDQ26" s="35"/>
      <c r="XDR26" s="35"/>
      <c r="XDS26" s="35"/>
      <c r="XDT26" s="35"/>
      <c r="XDU26" s="35"/>
      <c r="XDV26" s="35"/>
      <c r="XDW26" s="35"/>
      <c r="XDX26" s="35"/>
      <c r="XDY26" s="35"/>
      <c r="XDZ26" s="35"/>
      <c r="XEA26" s="35"/>
      <c r="XEB26" s="35"/>
      <c r="XEC26" s="35"/>
      <c r="XED26" s="35"/>
      <c r="XEE26" s="35"/>
      <c r="XEF26" s="35"/>
      <c r="XEG26" s="35"/>
      <c r="XEH26" s="35"/>
      <c r="XEI26" s="35"/>
      <c r="XEJ26" s="35"/>
      <c r="XEK26" s="35"/>
      <c r="XEL26" s="35"/>
      <c r="XEM26" s="35"/>
      <c r="XEN26" s="35"/>
      <c r="XEO26" s="35"/>
      <c r="XEP26" s="35"/>
      <c r="XEQ26" s="35"/>
      <c r="XER26" s="35"/>
      <c r="XES26" s="35"/>
      <c r="XET26" s="35"/>
      <c r="XEU26" s="35"/>
      <c r="XEV26" s="35"/>
      <c r="XEW26" s="35"/>
    </row>
  </sheetData>
  <conditionalFormatting sqref="A1:AF1">
    <cfRule type="expression" dxfId="21" priority="21">
      <formula>IF(OR($G1=INF,$G1=ANN),1,0)</formula>
    </cfRule>
    <cfRule type="expression" dxfId="20" priority="22">
      <formula>IF($G1046854=NA,1,0)</formula>
    </cfRule>
  </conditionalFormatting>
  <conditionalFormatting sqref="A26:AE26 A25:AF25 A7:AF23 A2:L6 N2:AF6">
    <cfRule type="expression" dxfId="19" priority="9">
      <formula>IF(OR(#REF!=INF,#REF!=ANN),1,0)</formula>
    </cfRule>
    <cfRule type="expression" dxfId="18" priority="10">
      <formula>IF(#REF!=NA,1,0)</formula>
    </cfRule>
  </conditionalFormatting>
  <conditionalFormatting sqref="M2:M6">
    <cfRule type="expression" dxfId="17" priority="7">
      <formula>IF(OR(#REF!=INF,#REF!=ANN),1,0)</formula>
    </cfRule>
    <cfRule type="expression" dxfId="16" priority="8">
      <formula>IF(#REF!=NA,1,0)</formula>
    </cfRule>
  </conditionalFormatting>
  <conditionalFormatting sqref="A26:AF26 A2:AF25">
    <cfRule type="expression" dxfId="15" priority="11">
      <formula>$AE2="ENGAGE"</formula>
    </cfRule>
    <cfRule type="expression" dxfId="14" priority="12">
      <formula>$AE2="PREENGAGE"</formula>
    </cfRule>
    <cfRule type="expression" dxfId="13" priority="13">
      <formula>$AE2="EN COURS D'ENGAGEMENT"</formula>
    </cfRule>
    <cfRule type="expression" dxfId="12" priority="14">
      <formula>$AE2="EN COURS DE PREENGAGEMENT"</formula>
    </cfRule>
    <cfRule type="expression" dxfId="11" priority="15">
      <formula>$AE2="NON ENGAGE"</formula>
    </cfRule>
  </conditionalFormatting>
  <conditionalFormatting sqref="AE2:AE26">
    <cfRule type="cellIs" dxfId="10" priority="16" stopIfTrue="1" operator="equal">
      <formula>"""ENGAGE"""</formula>
    </cfRule>
    <cfRule type="cellIs" dxfId="9" priority="17" stopIfTrue="1" operator="equal">
      <formula>"""PREENGAGE"""</formula>
    </cfRule>
    <cfRule type="cellIs" dxfId="8" priority="18" stopIfTrue="1" operator="equal">
      <formula>"""EN COURS D'ENGAGEMENT"""</formula>
    </cfRule>
    <cfRule type="cellIs" dxfId="7" priority="19" stopIfTrue="1" operator="equal">
      <formula>"""EN COURS DE PREENGAGEMENT"""</formula>
    </cfRule>
    <cfRule type="cellIs" dxfId="6" priority="20" stopIfTrue="1" operator="equal">
      <formula>"""NON ENGAGE"""</formula>
    </cfRule>
  </conditionalFormatting>
  <conditionalFormatting sqref="A24:AF24">
    <cfRule type="expression" dxfId="5" priority="6">
      <formula>IF(#REF!=NA,1,0)</formula>
    </cfRule>
  </conditionalFormatting>
  <conditionalFormatting sqref="A24:AF24">
    <cfRule type="expression" dxfId="4" priority="5">
      <formula>IF(OR(#REF!=INF,#REF!=ANN),1,0)</formula>
    </cfRule>
  </conditionalFormatting>
  <conditionalFormatting sqref="E25">
    <cfRule type="expression" dxfId="2" priority="3">
      <formula>IF(OR(#REF!=INF,#REF!=ANN),1,0)</formula>
    </cfRule>
    <cfRule type="expression" dxfId="3" priority="4">
      <formula>IF(#REF!=NA,1,0)</formula>
    </cfRule>
  </conditionalFormatting>
  <conditionalFormatting sqref="U26">
    <cfRule type="expression" dxfId="1" priority="1">
      <formula>IF(OR(#REF!=INF,#REF!=ANN),1,0)</formula>
    </cfRule>
    <cfRule type="expression" dxfId="0" priority="2">
      <formula>IF(#REF!=NA,1,0)</formula>
    </cfRule>
  </conditionalFormatting>
  <dataValidations count="12">
    <dataValidation type="list" operator="equal" allowBlank="1" showInputMessage="1" showErrorMessage="1" sqref="J1:J26" xr:uid="{1AF67FD9-F944-4239-8662-83743DB8A5C1}">
      <formula1>xCATEGORIES</formula1>
      <formula2>0</formula2>
    </dataValidation>
    <dataValidation type="list" operator="equal" allowBlank="1" showInputMessage="1" showErrorMessage="1" sqref="G1:G26" xr:uid="{67CDCBBD-3F41-4479-A94C-6E9353818F89}">
      <formula1>xStatut1</formula1>
      <formula2>0</formula2>
    </dataValidation>
    <dataValidation type="list" operator="equal" allowBlank="1" showInputMessage="1" showErrorMessage="1" sqref="D1:D26" xr:uid="{29187E36-00E3-43E9-BA29-E3F59A1EFCA8}">
      <formula1>xTYPE1</formula1>
      <formula2>0</formula2>
    </dataValidation>
    <dataValidation type="list" operator="equal" allowBlank="1" showInputMessage="1" showErrorMessage="1" sqref="B1:B26" xr:uid="{0A7ADB38-A148-4C97-855A-9858D581E1B1}">
      <formula1>xDIRECTION</formula1>
      <formula2>0</formula2>
    </dataValidation>
    <dataValidation type="list" operator="equal" allowBlank="1" showInputMessage="1" showErrorMessage="1" sqref="H1:H26 Z26" xr:uid="{61A7794D-FBC6-4E40-A631-E33B02F7746E}">
      <formula1>xSTATUTSUP</formula1>
      <formula2>0</formula2>
    </dataValidation>
    <dataValidation type="list" operator="equal" allowBlank="1" showInputMessage="1" showErrorMessage="1" sqref="AE1:AE26" xr:uid="{AEB3BCB2-A5C1-4152-9395-9A0793BEEDB0}">
      <formula1>xStEng</formula1>
      <formula2>0</formula2>
    </dataValidation>
    <dataValidation type="custom" showErrorMessage="1" errorTitle="ALERTE" error="Ce champ est réservé à la Reconduction" sqref="S1:S7 W2:W7 S26" xr:uid="{1B1B51B2-B675-4D7E-BC01-6C7DDE7C8054}">
      <formula1>O1=xRec</formula1>
      <formula2>0</formula2>
    </dataValidation>
    <dataValidation type="custom" showErrorMessage="1" errorTitle="ALERTE" error="Ce champ est réservé à la Reconduction" sqref="R1:R7 R26" xr:uid="{E1E718CC-EC9F-4A26-964F-C4CA22D7CBBA}">
      <formula1>O1=xRec</formula1>
      <formula2>0</formula2>
    </dataValidation>
    <dataValidation type="list" operator="equal" allowBlank="1" showInputMessage="1" showErrorMessage="1" sqref="Q1:Q26" xr:uid="{5BF3BE83-2CEE-4491-8817-9FCC15730D2F}">
      <formula1>xBesoin</formula1>
      <formula2>0</formula2>
    </dataValidation>
    <dataValidation type="list" operator="equal" allowBlank="1" showInputMessage="1" showErrorMessage="1" sqref="L2:L26" xr:uid="{62B34CEE-BC1F-44CF-B994-B079FB7779B0}">
      <formula1>xBUDGET</formula1>
      <formula2>0</formula2>
    </dataValidation>
    <dataValidation type="list" operator="equal" allowBlank="1" showInputMessage="1" showErrorMessage="1" sqref="K2:K26" xr:uid="{957A47FD-8D11-477B-BADC-1B30D2A50579}">
      <formula1>TypBudget</formula1>
      <formula2>0</formula2>
    </dataValidation>
    <dataValidation type="list" operator="equal" allowBlank="1" showInputMessage="1" showErrorMessage="1" sqref="AK2:AK26" xr:uid="{93860A85-305F-4D86-A317-62C472A74241}">
      <formula1>xnatreg</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37</vt:i4>
      </vt:variant>
    </vt:vector>
  </HeadingPairs>
  <TitlesOfParts>
    <vt:vector size="41" baseType="lpstr">
      <vt:lpstr>Parametres</vt:lpstr>
      <vt:lpstr>ENGAGEMENTS 2026</vt:lpstr>
      <vt:lpstr>lignes</vt:lpstr>
      <vt:lpstr>Feuil1</vt:lpstr>
      <vt:lpstr>ANN</vt:lpstr>
      <vt:lpstr>ATR</vt:lpstr>
      <vt:lpstr>BUDGET</vt:lpstr>
      <vt:lpstr>cc</vt:lpstr>
      <vt:lpstr>ENGAGE</vt:lpstr>
      <vt:lpstr>Estimation</vt:lpstr>
      <vt:lpstr>Excep</vt:lpstr>
      <vt:lpstr>FON</vt:lpstr>
      <vt:lpstr>FONCTIONNEMENT</vt:lpstr>
      <vt:lpstr>INF</vt:lpstr>
      <vt:lpstr>INV</vt:lpstr>
      <vt:lpstr>INVESTISSEMENT</vt:lpstr>
      <vt:lpstr>LBDG</vt:lpstr>
      <vt:lpstr>MntENG</vt:lpstr>
      <vt:lpstr>MTP</vt:lpstr>
      <vt:lpstr>MTT</vt:lpstr>
      <vt:lpstr>NA</vt:lpstr>
      <vt:lpstr>Ordn</vt:lpstr>
      <vt:lpstr>PhaAo</vt:lpstr>
      <vt:lpstr>PREENGAGE</vt:lpstr>
      <vt:lpstr>qq</vt:lpstr>
      <vt:lpstr>StatutEng</vt:lpstr>
      <vt:lpstr>TypBudget</vt:lpstr>
      <vt:lpstr>TypeBudget</vt:lpstr>
      <vt:lpstr>xBesoin</vt:lpstr>
      <vt:lpstr>xBUDGET</vt:lpstr>
      <vt:lpstr>xCATEGORIES</vt:lpstr>
      <vt:lpstr>xDIRECTION</vt:lpstr>
      <vt:lpstr>xENG</vt:lpstr>
      <vt:lpstr>XLB</vt:lpstr>
      <vt:lpstr>xNatype</vt:lpstr>
      <vt:lpstr>xRec</vt:lpstr>
      <vt:lpstr>xStatut1</vt:lpstr>
      <vt:lpstr>xSTATUTSUP</vt:lpstr>
      <vt:lpstr>xStEng</vt:lpstr>
      <vt:lpstr>xTYPE1</vt:lpstr>
      <vt:lpstr>xTYPSUP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HP</cp:lastModifiedBy>
  <cp:revision>126</cp:revision>
  <cp:lastPrinted>2026-06-25T11:31:07Z</cp:lastPrinted>
  <dcterms:created xsi:type="dcterms:W3CDTF">2021-05-21T09:44:01Z</dcterms:created>
  <dcterms:modified xsi:type="dcterms:W3CDTF">2026-08-03T11:05:14Z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35c4ba-2280-41f8-be7d-6f21d368baa3_ActionId">
    <vt:lpwstr>0f7211c6-e688-447b-8f1c-ea7516f33db2</vt:lpwstr>
  </property>
  <property fmtid="{D5CDD505-2E9C-101B-9397-08002B2CF9AE}" pid="3" name="MSIP_Label_c135c4ba-2280-41f8-be7d-6f21d368baa3_ContentBits">
    <vt:lpwstr>0</vt:lpwstr>
  </property>
  <property fmtid="{D5CDD505-2E9C-101B-9397-08002B2CF9AE}" pid="4" name="MSIP_Label_c135c4ba-2280-41f8-be7d-6f21d368baa3_Enabled">
    <vt:lpwstr>true</vt:lpwstr>
  </property>
  <property fmtid="{D5CDD505-2E9C-101B-9397-08002B2CF9AE}" pid="5" name="MSIP_Label_c135c4ba-2280-41f8-be7d-6f21d368baa3_Method">
    <vt:lpwstr>Standard</vt:lpwstr>
  </property>
  <property fmtid="{D5CDD505-2E9C-101B-9397-08002B2CF9AE}" pid="6" name="MSIP_Label_c135c4ba-2280-41f8-be7d-6f21d368baa3_Name">
    <vt:lpwstr>c135c4ba-2280-41f8-be7d-6f21d368baa3</vt:lpwstr>
  </property>
  <property fmtid="{D5CDD505-2E9C-101B-9397-08002B2CF9AE}" pid="7" name="MSIP_Label_c135c4ba-2280-41f8-be7d-6f21d368baa3_SetDate">
    <vt:lpwstr>2021-12-02T20:32:12Z</vt:lpwstr>
  </property>
  <property fmtid="{D5CDD505-2E9C-101B-9397-08002B2CF9AE}" pid="8" name="MSIP_Label_c135c4ba-2280-41f8-be7d-6f21d368baa3_SiteId">
    <vt:lpwstr>24139d14-c62c-4c47-8bdd-ce71ea1d50cf</vt:lpwstr>
  </property>
</Properties>
</file>