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lobaidan\Documents\Fatimah\"/>
    </mc:Choice>
  </mc:AlternateContent>
  <xr:revisionPtr revIDLastSave="0" documentId="8_{0F5D83D2-62B8-47D5-9E65-59CF79BC61E6}" xr6:coauthVersionLast="47" xr6:coauthVersionMax="47" xr10:uidLastSave="{00000000-0000-0000-0000-000000000000}"/>
  <bookViews>
    <workbookView xWindow="-120" yWindow="-120" windowWidth="29040" windowHeight="15840" activeTab="1" xr2:uid="{992798F4-CAB0-40CD-8592-E907A2B25AC6}"/>
  </bookViews>
  <sheets>
    <sheet name="COOP" sheetId="1" r:id="rId1"/>
    <sheet name="Sheet2" sheetId="2" r:id="rId2"/>
  </sheets>
  <calcPr calcId="191029"/>
  <pivotCaches>
    <pivotCache cacheId="22" r:id="rId3"/>
    <pivotCache cacheId="26" r:id="rId4"/>
    <pivotCache cacheId="25" r:id="rId5"/>
    <pivotCache cacheId="24" r:id="rId6"/>
    <pivotCache cacheId="2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" l="1"/>
  <c r="Y9" i="1"/>
  <c r="W9" i="1"/>
  <c r="U9" i="1"/>
  <c r="Y8" i="1"/>
  <c r="W8" i="1"/>
  <c r="U8" i="1"/>
  <c r="Y7" i="1"/>
  <c r="W7" i="1"/>
  <c r="U7" i="1"/>
  <c r="Q7" i="1"/>
  <c r="Y6" i="1" a="1"/>
  <c r="Y6" i="1" s="1"/>
  <c r="W6" i="1"/>
  <c r="U6" i="1"/>
  <c r="Q6" i="1"/>
  <c r="Y5" i="1"/>
  <c r="Y5" i="1" a="1"/>
  <c r="W5" i="1"/>
  <c r="U5" i="1"/>
  <c r="Q5" i="1"/>
  <c r="Y4" i="1"/>
  <c r="Y4" i="1" a="1"/>
  <c r="W4" i="1"/>
  <c r="U4" i="1"/>
  <c r="Q4" i="1"/>
  <c r="Y3" i="1"/>
  <c r="Y3" i="1" a="1"/>
  <c r="W3" i="1"/>
  <c r="U3" i="1"/>
  <c r="S3" i="1"/>
  <c r="Q3" i="1"/>
  <c r="Y2" i="1"/>
  <c r="Y2" i="1" a="1"/>
  <c r="W2" i="1"/>
  <c r="U2" i="1"/>
  <c r="S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<sst xmlns="http://schemas.openxmlformats.org/spreadsheetml/2006/main" count="536" uniqueCount="117">
  <si>
    <t>Employee Name</t>
  </si>
  <si>
    <t>Sponsor</t>
  </si>
  <si>
    <t>the university</t>
  </si>
  <si>
    <t>Department</t>
  </si>
  <si>
    <t>The Years</t>
  </si>
  <si>
    <t>Male Or Female</t>
  </si>
  <si>
    <t>Depatment</t>
  </si>
  <si>
    <t xml:space="preserve">Number </t>
  </si>
  <si>
    <t>Number</t>
  </si>
  <si>
    <t>Male</t>
  </si>
  <si>
    <t>Female</t>
  </si>
  <si>
    <t>Abdulaziz Abdulrahman Al Asfour</t>
  </si>
  <si>
    <t>Coop</t>
  </si>
  <si>
    <t xml:space="preserve">King Faisal University </t>
  </si>
  <si>
    <t>HR</t>
  </si>
  <si>
    <t>TSD</t>
  </si>
  <si>
    <t>Mohammed Othman Al Arfaj</t>
  </si>
  <si>
    <t>SSD</t>
  </si>
  <si>
    <t>Mohammed Abdulaziz Al Awadh</t>
  </si>
  <si>
    <t>TOD</t>
  </si>
  <si>
    <t>Mohammed Alshuhail</t>
  </si>
  <si>
    <t>Finance</t>
  </si>
  <si>
    <t>Abdullah S. Al-Najim</t>
  </si>
  <si>
    <t xml:space="preserve">Coop </t>
  </si>
  <si>
    <t xml:space="preserve">HR </t>
  </si>
  <si>
    <t>Ahmed A. Al-Bosaad</t>
  </si>
  <si>
    <t>EO</t>
  </si>
  <si>
    <t>Muaath F. Al-Rajeh</t>
  </si>
  <si>
    <t>Ali M. Bo-Jlia</t>
  </si>
  <si>
    <t>Mohammed H. AlMuhnna</t>
  </si>
  <si>
    <t>Abdullah M. AlMuhaini</t>
  </si>
  <si>
    <t>Basim M. Al-Asmakh</t>
  </si>
  <si>
    <t>Basim  M. Al-Dar</t>
  </si>
  <si>
    <t>Abdulhadi S. Al-Ajmi</t>
  </si>
  <si>
    <t>Yousef A. Al-Gosaibi</t>
  </si>
  <si>
    <t>Mohammed Ben Fahad University</t>
  </si>
  <si>
    <t>Mohammed Al-Ajmi</t>
  </si>
  <si>
    <t>TVC</t>
  </si>
  <si>
    <t>Abdulmalek K. AlArfaj</t>
  </si>
  <si>
    <t>Tariq  zeyad  Al-zaid</t>
  </si>
  <si>
    <t xml:space="preserve"> Abdullah Q. Al-Subaie</t>
  </si>
  <si>
    <t>YOUSEF H. Al-Mehri</t>
  </si>
  <si>
    <t>Mohammed Al-Bashar</t>
  </si>
  <si>
    <t>Abdulaziz Al Owaysi</t>
  </si>
  <si>
    <t>Fahad Al Saadoun</t>
  </si>
  <si>
    <t xml:space="preserve">Aisha Al Khudair </t>
  </si>
  <si>
    <t xml:space="preserve">Asayeel Al Rehan </t>
  </si>
  <si>
    <t>Maryam Mahmoud Al Tawiumi</t>
  </si>
  <si>
    <t>Maryam Abdullah Al Saqufi</t>
  </si>
  <si>
    <t>Ahmed Ali Al yasseen</t>
  </si>
  <si>
    <t>Dawwd Khalid Al Mutawa</t>
  </si>
  <si>
    <t>Zainab Mohammed Al Humied</t>
  </si>
  <si>
    <t>Zainab Ali Al Muhanaa</t>
  </si>
  <si>
    <t>Yousef  Abdulaziz Al Safra</t>
  </si>
  <si>
    <t xml:space="preserve">Hanadi Yousef Al Olaywi </t>
  </si>
  <si>
    <t xml:space="preserve">Ziyad Ahmed Al Arfaj </t>
  </si>
  <si>
    <t>Omar Mukhtar Al Naim</t>
  </si>
  <si>
    <t xml:space="preserve">Mohaamed Khalid Al Abdulqader </t>
  </si>
  <si>
    <t>Abdullah Karmim Al Mahri</t>
  </si>
  <si>
    <t>King Fahd University of Petroleum and Minerals</t>
  </si>
  <si>
    <t>Hadeel Abdullatif Al Tulaihan</t>
  </si>
  <si>
    <t xml:space="preserve">Yousef Ibrahim Al Muaidi </t>
  </si>
  <si>
    <t xml:space="preserve">Faisal Mohammed Al Omairi </t>
  </si>
  <si>
    <t>COOP</t>
  </si>
  <si>
    <t xml:space="preserve">Prince Mohammed bin Fahad University </t>
  </si>
  <si>
    <t>Abdulrahim Abdullah Al Mulhim</t>
  </si>
  <si>
    <t>Turki Mohammed Al Dwsari</t>
  </si>
  <si>
    <t>Saad Saud  Al Moghirh</t>
  </si>
  <si>
    <t>Ahmed Adnan Albu Safar</t>
  </si>
  <si>
    <t>Mohammed Abdulbagi Al Amer</t>
  </si>
  <si>
    <t>Zahra Jawad Al Hajji</t>
  </si>
  <si>
    <t>Shahad Ziad Bu sbait</t>
  </si>
  <si>
    <t>Manar Abdulrahman Al Zuraiq</t>
  </si>
  <si>
    <t xml:space="preserve">Maathir Ahmed Al Shehab </t>
  </si>
  <si>
    <t>Haya Mustafa Al Hurayb</t>
  </si>
  <si>
    <t>BD</t>
  </si>
  <si>
    <t>Wehad Habes Al Mutairi</t>
  </si>
  <si>
    <t>Jawad abdulelah Al Jafar</t>
  </si>
  <si>
    <t>Mahdi Taher Al Khamis</t>
  </si>
  <si>
    <t>Ali Yassen Al Jaber</t>
  </si>
  <si>
    <t xml:space="preserve">Ali Mohammed Al Mohsen </t>
  </si>
  <si>
    <t>Zahra Sadiq Al Jaber</t>
  </si>
  <si>
    <t>Noura Khalifah Al Owais</t>
  </si>
  <si>
    <t>Amal Abdulwahab Al Mukhyzim</t>
  </si>
  <si>
    <t>Sara Turki Al Turki</t>
  </si>
  <si>
    <t>Fatima Ali Al Mutahhir</t>
  </si>
  <si>
    <t>Hamzah Ridhaa Al Hamad</t>
  </si>
  <si>
    <t>Jenan Nabil Al Muaibed</t>
  </si>
  <si>
    <t>Nayef Abdullah Al Nuwairan</t>
  </si>
  <si>
    <t>Muntaha Khalid Alyousef</t>
  </si>
  <si>
    <t>Ahmed Tariq Al Ghwanim</t>
  </si>
  <si>
    <t>Ghadeer Ali Al Najrani</t>
  </si>
  <si>
    <t>Yasmin Abdullah Al Shaiban</t>
  </si>
  <si>
    <t xml:space="preserve">Abdullah Hussain Al Qahtani </t>
  </si>
  <si>
    <t>Sarah Fahad Al Saif</t>
  </si>
  <si>
    <t>Fatimah Abdulhameed Al Sadiq</t>
  </si>
  <si>
    <t>Abdulhadi AL Mousa    </t>
  </si>
  <si>
    <t xml:space="preserve">Tahani Salem Al Marri </t>
  </si>
  <si>
    <t>Zahra Abdulmajeed Al Ghadeer</t>
  </si>
  <si>
    <t>Musaad Abdulaziz Al Khawfi</t>
  </si>
  <si>
    <t xml:space="preserve">Ridha Taher Al Hawaj </t>
  </si>
  <si>
    <t>Ahmed Raed Bu Saleh</t>
  </si>
  <si>
    <t>Fatemah Adel Alobaidan</t>
  </si>
  <si>
    <t>Raghad Ghannam Al Ghannam</t>
  </si>
  <si>
    <t>Mona Ali Al Abdrabalnabi</t>
  </si>
  <si>
    <t>Khalifah Sami Al Rajeh</t>
  </si>
  <si>
    <t>Abdullah Gameel Al Amer</t>
  </si>
  <si>
    <t>Saad Jamal Al Aqeel</t>
  </si>
  <si>
    <t xml:space="preserve">Abdulmohsen Abdulaziz Al Mulhim </t>
  </si>
  <si>
    <t>Mohammed Abdulghani Al Kadi</t>
  </si>
  <si>
    <t>Ahmed Mohammed Saeed Al Shahrani</t>
  </si>
  <si>
    <t>Row Labels</t>
  </si>
  <si>
    <t xml:space="preserve">Sum of Number </t>
  </si>
  <si>
    <t>Sum of Number</t>
  </si>
  <si>
    <t>Sum of Male</t>
  </si>
  <si>
    <t>Grand Total</t>
  </si>
  <si>
    <t>Sum of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</si>
</sst>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5" fillId="4" borderId="2" xfId="2" applyFill="1" applyBorder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1" xfId="2" applyFill="1" applyBorder="1" applyAlignment="1">
      <alignment horizontal="center"/>
    </xf>
    <xf numFmtId="0" fontId="3" fillId="4" borderId="1" xfId="1" applyFont="1" applyFill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2" fillId="0" borderId="1" xfId="1" applyNumberFormat="1" applyFill="1" applyAlignment="1">
      <alignment horizontal="center"/>
    </xf>
    <xf numFmtId="0" fontId="4" fillId="0" borderId="1" xfId="1" applyFont="1" applyFill="1" applyAlignment="1">
      <alignment horizontal="center"/>
    </xf>
    <xf numFmtId="0" fontId="2" fillId="0" borderId="1" xfId="1" applyFill="1" applyAlignment="1">
      <alignment horizontal="center"/>
    </xf>
    <xf numFmtId="0" fontId="1" fillId="0" borderId="1" xfId="1" applyFont="1" applyFill="1" applyAlignment="1">
      <alignment horizontal="center"/>
    </xf>
    <xf numFmtId="0" fontId="6" fillId="0" borderId="1" xfId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" xfId="1" applyFill="1" applyAlignment="1">
      <alignment horizontal="center"/>
    </xf>
    <xf numFmtId="0" fontId="1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4" fillId="0" borderId="1" xfId="1" applyFont="1" applyFill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pivotButton="1" applyAlignment="1">
      <alignment horizontal="center"/>
    </xf>
  </cellXfs>
  <cellStyles count="3">
    <cellStyle name="Accent1" xfId="2" builtinId="29"/>
    <cellStyle name="Normal" xfId="0" builtinId="0"/>
    <cellStyle name="Output" xfId="1" builtinId="21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The</a:t>
            </a:r>
            <a:r>
              <a:rPr lang="en-US" baseline="0">
                <a:solidFill>
                  <a:schemeClr val="bg1"/>
                </a:solidFill>
              </a:rPr>
              <a:t> Number Of COOP Students In The Departments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0588188976377952"/>
          <c:y val="2.2127442403032958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EO</c:v>
              </c:pt>
              <c:pt idx="1">
                <c:v>Finance</c:v>
              </c:pt>
              <c:pt idx="2">
                <c:v>HR </c:v>
              </c:pt>
              <c:pt idx="3">
                <c:v>SSD</c:v>
              </c:pt>
              <c:pt idx="4">
                <c:v>TOD</c:v>
              </c:pt>
              <c:pt idx="5">
                <c:v>TSD</c:v>
              </c:pt>
            </c:strLit>
          </c:cat>
          <c:val>
            <c:numLit>
              <c:formatCode>General</c:formatCode>
              <c:ptCount val="6"/>
              <c:pt idx="0">
                <c:v>4</c:v>
              </c:pt>
              <c:pt idx="1">
                <c:v>15</c:v>
              </c:pt>
              <c:pt idx="2">
                <c:v>12</c:v>
              </c:pt>
              <c:pt idx="3">
                <c:v>37</c:v>
              </c:pt>
              <c:pt idx="4">
                <c:v>7</c:v>
              </c:pt>
              <c:pt idx="5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4FA6-4795-AE23-73B212DC6A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70717247"/>
        <c:axId val="1170721407"/>
      </c:barChart>
      <c:catAx>
        <c:axId val="117071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21407"/>
        <c:crosses val="autoZero"/>
        <c:auto val="1"/>
        <c:lblAlgn val="ctr"/>
        <c:lblOffset val="100"/>
        <c:noMultiLvlLbl val="0"/>
      </c:catAx>
      <c:valAx>
        <c:axId val="11707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1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The Number Of Male And Female Students</a:t>
            </a:r>
          </a:p>
        </c:rich>
      </c:tx>
      <c:layout>
        <c:manualLayout>
          <c:xMode val="edge"/>
          <c:yMode val="edge"/>
          <c:x val="0.20060411198600173"/>
          <c:y val="2.6757072032662588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20-4810-BC1F-92C1BCA2C89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20-4810-BC1F-92C1BCA2C8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30</c:v>
              </c:pt>
              <c:pt idx="1">
                <c:v>54</c:v>
              </c:pt>
            </c:numLit>
          </c:val>
          <c:extLst>
            <c:ext xmlns:c16="http://schemas.microsoft.com/office/drawing/2014/chart" uri="{C3380CC4-5D6E-409C-BE32-E72D297353CC}">
              <c16:uniqueId val="{00000004-1B20-4810-BC1F-92C1BCA2C8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The Number Of Students</a:t>
            </a:r>
            <a:r>
              <a:rPr lang="en-US" b="1" baseline="0">
                <a:solidFill>
                  <a:schemeClr val="bg1"/>
                </a:solidFill>
              </a:rPr>
              <a:t> Over The Years</a:t>
            </a:r>
            <a:endParaRPr lang="en-US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6641666666666669"/>
          <c:y val="4.0645960921551476E-2"/>
        </c:manualLayout>
      </c:layout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  <c:pt idx="6">
                <c:v>2022</c:v>
              </c:pt>
              <c:pt idx="7">
                <c:v>2023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8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18</c:v>
              </c:pt>
              <c:pt idx="6">
                <c:v>25</c:v>
              </c:pt>
              <c:pt idx="7">
                <c:v>21</c:v>
              </c:pt>
            </c:numLit>
          </c:val>
          <c:extLst>
            <c:ext xmlns:c16="http://schemas.microsoft.com/office/drawing/2014/chart" uri="{C3380CC4-5D6E-409C-BE32-E72D297353CC}">
              <c16:uniqueId val="{00000000-E6DF-416A-9E5E-0941268FBB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16362543"/>
        <c:axId val="2016356303"/>
      </c:barChart>
      <c:catAx>
        <c:axId val="201636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56303"/>
        <c:crosses val="autoZero"/>
        <c:auto val="1"/>
        <c:lblAlgn val="ctr"/>
        <c:lblOffset val="100"/>
        <c:noMultiLvlLbl val="0"/>
      </c:catAx>
      <c:valAx>
        <c:axId val="201635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6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48-4860-AD8E-AF2E1B86FD80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48-4860-AD8E-AF2E1B86FD80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48-4860-AD8E-AF2E1B86FD80}"/>
              </c:ext>
            </c:extLst>
          </c:dPt>
          <c:dPt>
            <c:idx val="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48-4860-AD8E-AF2E1B86FD80}"/>
              </c:ext>
            </c:extLst>
          </c:dPt>
          <c:dPt>
            <c:idx val="4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48-4860-AD8E-AF2E1B86FD80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48-4860-AD8E-AF2E1B86FD80}"/>
              </c:ext>
            </c:extLst>
          </c:dPt>
          <c:dPt>
            <c:idx val="6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748-4860-AD8E-AF2E1B86FD80}"/>
              </c:ext>
            </c:extLst>
          </c:dPt>
          <c:dPt>
            <c:idx val="7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748-4860-AD8E-AF2E1B86FD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  <c:pt idx="6">
                <c:v>2022</c:v>
              </c:pt>
              <c:pt idx="7">
                <c:v>2023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8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10</c:v>
              </c:pt>
              <c:pt idx="6">
                <c:v>13</c:v>
              </c:pt>
              <c:pt idx="7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10-F748-4860-AD8E-AF2E1B86FD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9.25925925925921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9.25925925925921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9.25925925925921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5C-41A0-8E59-47909EF449D4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5C-41A0-8E59-47909EF449D4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5C-41A0-8E59-47909EF449D4}"/>
              </c:ext>
            </c:extLst>
          </c:dPt>
          <c:dPt>
            <c:idx val="3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5C-41A0-8E59-47909EF449D4}"/>
              </c:ext>
            </c:extLst>
          </c:dPt>
          <c:dPt>
            <c:idx val="4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5C-41A0-8E59-47909EF449D4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5C-41A0-8E59-47909EF449D4}"/>
              </c:ext>
            </c:extLst>
          </c:dPt>
          <c:dPt>
            <c:idx val="6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5C-41A0-8E59-47909EF449D4}"/>
              </c:ext>
            </c:extLst>
          </c:dPt>
          <c:dPt>
            <c:idx val="7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5C-41A0-8E59-47909EF449D4}"/>
              </c:ext>
            </c:extLst>
          </c:dPt>
          <c:dLbls>
            <c:dLbl>
              <c:idx val="4"/>
              <c:layout>
                <c:manualLayout>
                  <c:x val="-1.1111111111111112E-2"/>
                  <c:y val="9.25925925925921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5C-41A0-8E59-47909EF449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  <c:pt idx="6">
                <c:v>2022</c:v>
              </c:pt>
              <c:pt idx="7">
                <c:v>2023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8</c:v>
              </c:pt>
              <c:pt idx="6">
                <c:v>12</c:v>
              </c:pt>
              <c:pt idx="7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10-095C-41A0-8E59-47909EF449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0</xdr:rowOff>
    </xdr:from>
    <xdr:to>
      <xdr:col>9</xdr:col>
      <xdr:colOff>495300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A58ED-F4B4-4232-B798-D1F771DC8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0</xdr:row>
      <xdr:rowOff>0</xdr:rowOff>
    </xdr:from>
    <xdr:to>
      <xdr:col>10</xdr:col>
      <xdr:colOff>19050</xdr:colOff>
      <xdr:row>41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52E0943-4EBD-4047-BDF9-1F69657A39FC}"/>
            </a:ext>
          </a:extLst>
        </xdr:cNvPr>
        <xdr:cNvCxnSpPr/>
      </xdr:nvCxnSpPr>
      <xdr:spPr>
        <a:xfrm>
          <a:off x="6943725" y="0"/>
          <a:ext cx="9525" cy="784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0</xdr:row>
      <xdr:rowOff>0</xdr:rowOff>
    </xdr:from>
    <xdr:to>
      <xdr:col>18</xdr:col>
      <xdr:colOff>295275</xdr:colOff>
      <xdr:row>13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FDC93-6591-48FA-9289-37484A57B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523875</xdr:colOff>
      <xdr:row>5</xdr:row>
      <xdr:rowOff>19050</xdr:rowOff>
    </xdr:from>
    <xdr:to>
      <xdr:col>16</xdr:col>
      <xdr:colOff>150213</xdr:colOff>
      <xdr:row>8</xdr:row>
      <xdr:rowOff>105286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D9F2A32-5FC9-448C-8979-92BE271B57DB}"/>
            </a:ext>
          </a:extLst>
        </xdr:cNvPr>
        <xdr:cNvGrpSpPr/>
      </xdr:nvGrpSpPr>
      <xdr:grpSpPr>
        <a:xfrm>
          <a:off x="11610975" y="971550"/>
          <a:ext cx="235938" cy="657736"/>
          <a:chOff x="2198369" y="1202267"/>
          <a:chExt cx="730946" cy="2057400"/>
        </a:xfrm>
        <a:solidFill>
          <a:srgbClr val="C00000"/>
        </a:solidFill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E9EEEC0-CBA7-4115-9DF3-903E23B9E230}"/>
              </a:ext>
            </a:extLst>
          </xdr:cNvPr>
          <xdr:cNvGrpSpPr/>
        </xdr:nvGrpSpPr>
        <xdr:grpSpPr>
          <a:xfrm>
            <a:off x="2198369" y="1202267"/>
            <a:ext cx="730946" cy="2057400"/>
            <a:chOff x="1025538" y="1202267"/>
            <a:chExt cx="730946" cy="2057400"/>
          </a:xfrm>
          <a:grpFill/>
        </xdr:grpSpPr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74049592-2201-4EFD-B6B3-A0FF8A041D20}"/>
                </a:ext>
              </a:extLst>
            </xdr:cNvPr>
            <xdr:cNvSpPr/>
          </xdr:nvSpPr>
          <xdr:spPr>
            <a:xfrm>
              <a:off x="1158240" y="1202267"/>
              <a:ext cx="457200" cy="467360"/>
            </a:xfrm>
            <a:prstGeom prst="ellipse">
              <a:avLst/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29EA9A57-734B-4B1E-BC69-7E92C8A785C3}"/>
                </a:ext>
              </a:extLst>
            </xdr:cNvPr>
            <xdr:cNvSpPr/>
          </xdr:nvSpPr>
          <xdr:spPr>
            <a:xfrm>
              <a:off x="1179195" y="1708785"/>
              <a:ext cx="431165" cy="824865"/>
            </a:xfrm>
            <a:prstGeom prst="roundRect">
              <a:avLst/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" name="Rectangle: Rounded Corners 9">
              <a:extLst>
                <a:ext uri="{FF2B5EF4-FFF2-40B4-BE49-F238E27FC236}">
                  <a16:creationId xmlns:a16="http://schemas.microsoft.com/office/drawing/2014/main" id="{33CA7E28-095E-4736-9AC3-3ACA8DC4A5C4}"/>
                </a:ext>
              </a:extLst>
            </xdr:cNvPr>
            <xdr:cNvSpPr/>
          </xdr:nvSpPr>
          <xdr:spPr>
            <a:xfrm rot="1478489">
              <a:off x="1025538" y="1691655"/>
              <a:ext cx="179487" cy="842961"/>
            </a:xfrm>
            <a:prstGeom prst="roundRect">
              <a:avLst>
                <a:gd name="adj" fmla="val 46254"/>
              </a:avLst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1" name="Rectangle: Rounded Corners 10">
              <a:extLst>
                <a:ext uri="{FF2B5EF4-FFF2-40B4-BE49-F238E27FC236}">
                  <a16:creationId xmlns:a16="http://schemas.microsoft.com/office/drawing/2014/main" id="{80BF35BE-CE8F-48C9-BEE5-CBAD021E04D0}"/>
                </a:ext>
              </a:extLst>
            </xdr:cNvPr>
            <xdr:cNvSpPr/>
          </xdr:nvSpPr>
          <xdr:spPr>
            <a:xfrm rot="20121511" flipH="1">
              <a:off x="1576997" y="1684827"/>
              <a:ext cx="179487" cy="842961"/>
            </a:xfrm>
            <a:prstGeom prst="roundRect">
              <a:avLst>
                <a:gd name="adj" fmla="val 46254"/>
              </a:avLst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2" name="Rectangle: Rounded Corners 11">
              <a:extLst>
                <a:ext uri="{FF2B5EF4-FFF2-40B4-BE49-F238E27FC236}">
                  <a16:creationId xmlns:a16="http://schemas.microsoft.com/office/drawing/2014/main" id="{EAC0E8A7-E666-4DAD-81CB-DEF537C80177}"/>
                </a:ext>
              </a:extLst>
            </xdr:cNvPr>
            <xdr:cNvSpPr/>
          </xdr:nvSpPr>
          <xdr:spPr>
            <a:xfrm flipH="1">
              <a:off x="1176183" y="2374372"/>
              <a:ext cx="179487" cy="885295"/>
            </a:xfrm>
            <a:prstGeom prst="roundRect">
              <a:avLst>
                <a:gd name="adj" fmla="val 46254"/>
              </a:avLst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A38CAE0A-4EE6-4818-B614-FEB280C074E2}"/>
                </a:ext>
              </a:extLst>
            </xdr:cNvPr>
            <xdr:cNvSpPr/>
          </xdr:nvSpPr>
          <xdr:spPr>
            <a:xfrm flipH="1">
              <a:off x="1431143" y="2374372"/>
              <a:ext cx="179487" cy="885295"/>
            </a:xfrm>
            <a:prstGeom prst="roundRect">
              <a:avLst>
                <a:gd name="adj" fmla="val 46254"/>
              </a:avLst>
            </a:prstGeom>
            <a:grpFill/>
            <a:ln w="12700" cap="flat" cmpd="sng" algn="ctr">
              <a:noFill/>
              <a:prstDash val="solid"/>
              <a:miter lim="800000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75B03C53-5BC1-47A3-BDE9-B9A5AFCF123E}"/>
              </a:ext>
            </a:extLst>
          </xdr:cNvPr>
          <xdr:cNvSpPr/>
        </xdr:nvSpPr>
        <xdr:spPr>
          <a:xfrm>
            <a:off x="2203797" y="1708783"/>
            <a:ext cx="720090" cy="1216344"/>
          </a:xfrm>
          <a:custGeom>
            <a:avLst/>
            <a:gdLst>
              <a:gd name="connsiteX0" fmla="*/ 273269 w 720090"/>
              <a:gd name="connsiteY0" fmla="*/ 0 h 1216344"/>
              <a:gd name="connsiteX1" fmla="*/ 448598 w 720090"/>
              <a:gd name="connsiteY1" fmla="*/ 0 h 1216344"/>
              <a:gd name="connsiteX2" fmla="*/ 720090 w 720090"/>
              <a:gd name="connsiteY2" fmla="*/ 1216344 h 1216344"/>
              <a:gd name="connsiteX3" fmla="*/ 0 w 720090"/>
              <a:gd name="connsiteY3" fmla="*/ 1216344 h 12163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20090" h="1216344">
                <a:moveTo>
                  <a:pt x="273269" y="0"/>
                </a:moveTo>
                <a:lnTo>
                  <a:pt x="448598" y="0"/>
                </a:lnTo>
                <a:lnTo>
                  <a:pt x="720090" y="1216344"/>
                </a:lnTo>
                <a:lnTo>
                  <a:pt x="0" y="1216344"/>
                </a:lnTo>
                <a:close/>
              </a:path>
            </a:pathLst>
          </a:cu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0</xdr:colOff>
      <xdr:row>5</xdr:row>
      <xdr:rowOff>161925</xdr:rowOff>
    </xdr:from>
    <xdr:to>
      <xdr:col>13</xdr:col>
      <xdr:colOff>0</xdr:colOff>
      <xdr:row>9</xdr:row>
      <xdr:rowOff>1439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B12F2E5-10E8-453E-B42E-E1D27CBE1092}"/>
            </a:ext>
          </a:extLst>
        </xdr:cNvPr>
        <xdr:cNvGrpSpPr/>
      </xdr:nvGrpSpPr>
      <xdr:grpSpPr>
        <a:xfrm>
          <a:off x="9867900" y="1114425"/>
          <a:ext cx="0" cy="601514"/>
          <a:chOff x="1025538" y="1202267"/>
          <a:chExt cx="730946" cy="2057400"/>
        </a:xfrm>
        <a:solidFill>
          <a:srgbClr val="002060"/>
        </a:solidFill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237CF2BA-FE1C-4A1D-9835-1E017BE30FCA}"/>
              </a:ext>
            </a:extLst>
          </xdr:cNvPr>
          <xdr:cNvSpPr/>
        </xdr:nvSpPr>
        <xdr:spPr>
          <a:xfrm>
            <a:off x="1158240" y="1202267"/>
            <a:ext cx="457200" cy="467360"/>
          </a:xfrm>
          <a:prstGeom prst="ellipse">
            <a:avLst/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371A601-C88B-431C-AE3A-208DDCC927A5}"/>
              </a:ext>
            </a:extLst>
          </xdr:cNvPr>
          <xdr:cNvSpPr/>
        </xdr:nvSpPr>
        <xdr:spPr>
          <a:xfrm>
            <a:off x="1179195" y="1708785"/>
            <a:ext cx="431165" cy="824865"/>
          </a:xfrm>
          <a:prstGeom prst="roundRect">
            <a:avLst/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E0DCF5A9-A1B8-49D3-88CA-EEEBE3D64AC8}"/>
              </a:ext>
            </a:extLst>
          </xdr:cNvPr>
          <xdr:cNvSpPr/>
        </xdr:nvSpPr>
        <xdr:spPr>
          <a:xfrm rot="1478489">
            <a:off x="1025538" y="1691655"/>
            <a:ext cx="179487" cy="842961"/>
          </a:xfrm>
          <a:prstGeom prst="roundRect">
            <a:avLst>
              <a:gd name="adj" fmla="val 46254"/>
            </a:avLst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9590026F-DB10-44B8-A6E3-5B9D76F207C4}"/>
              </a:ext>
            </a:extLst>
          </xdr:cNvPr>
          <xdr:cNvSpPr/>
        </xdr:nvSpPr>
        <xdr:spPr>
          <a:xfrm rot="20121511" flipH="1">
            <a:off x="1576997" y="1684827"/>
            <a:ext cx="179487" cy="842961"/>
          </a:xfrm>
          <a:prstGeom prst="roundRect">
            <a:avLst>
              <a:gd name="adj" fmla="val 46254"/>
            </a:avLst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8B70D6C2-C809-4A9A-BBB2-478F8D8E227C}"/>
              </a:ext>
            </a:extLst>
          </xdr:cNvPr>
          <xdr:cNvSpPr/>
        </xdr:nvSpPr>
        <xdr:spPr>
          <a:xfrm flipH="1">
            <a:off x="1179993" y="2374372"/>
            <a:ext cx="179487" cy="885295"/>
          </a:xfrm>
          <a:prstGeom prst="roundRect">
            <a:avLst>
              <a:gd name="adj" fmla="val 46254"/>
            </a:avLst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E53A053D-EA9C-4483-9675-BB3308C7CFCC}"/>
              </a:ext>
            </a:extLst>
          </xdr:cNvPr>
          <xdr:cNvSpPr/>
        </xdr:nvSpPr>
        <xdr:spPr>
          <a:xfrm flipH="1">
            <a:off x="1431143" y="2374372"/>
            <a:ext cx="179487" cy="885295"/>
          </a:xfrm>
          <a:prstGeom prst="roundRect">
            <a:avLst>
              <a:gd name="adj" fmla="val 46254"/>
            </a:avLst>
          </a:prstGeom>
          <a:grpFill/>
          <a:ln w="12700" cap="flat" cmpd="sng" algn="ctr">
            <a:noFill/>
            <a:prstDash val="solid"/>
            <a:miter lim="800000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19050</xdr:colOff>
      <xdr:row>41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407E88-9104-4B86-BEEF-CD14637AD41B}"/>
            </a:ext>
          </a:extLst>
        </xdr:cNvPr>
        <xdr:cNvCxnSpPr/>
      </xdr:nvCxnSpPr>
      <xdr:spPr>
        <a:xfrm>
          <a:off x="13535025" y="0"/>
          <a:ext cx="9525" cy="784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0</xdr:row>
      <xdr:rowOff>0</xdr:rowOff>
    </xdr:from>
    <xdr:to>
      <xdr:col>26</xdr:col>
      <xdr:colOff>285750</xdr:colOff>
      <xdr:row>14</xdr:row>
      <xdr:rowOff>85725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AB6A657-34B1-4D5E-B49E-20BF70A04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9525</xdr:colOff>
      <xdr:row>41</xdr:row>
      <xdr:rowOff>38100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516F020-01A2-4112-B224-BA819E1E818C}"/>
            </a:ext>
          </a:extLst>
        </xdr:cNvPr>
        <xdr:cNvCxnSpPr/>
      </xdr:nvCxnSpPr>
      <xdr:spPr>
        <a:xfrm>
          <a:off x="20497800" y="0"/>
          <a:ext cx="9525" cy="78486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29</xdr:col>
      <xdr:colOff>257175</xdr:colOff>
      <xdr:row>0</xdr:row>
      <xdr:rowOff>133351</xdr:rowOff>
    </xdr:from>
    <xdr:to>
      <xdr:col>33</xdr:col>
      <xdr:colOff>457200</xdr:colOff>
      <xdr:row>10</xdr:row>
      <xdr:rowOff>76201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387248E-360D-4DBD-BC75-984FB6BD3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30</xdr:col>
      <xdr:colOff>228600</xdr:colOff>
      <xdr:row>3</xdr:row>
      <xdr:rowOff>114299</xdr:rowOff>
    </xdr:from>
    <xdr:ext cx="984831" cy="89535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9B88C77-5D30-4D78-814E-F45897D72939}"/>
            </a:ext>
          </a:extLst>
        </xdr:cNvPr>
        <xdr:cNvSpPr txBox="1"/>
      </xdr:nvSpPr>
      <xdr:spPr>
        <a:xfrm>
          <a:off x="23298150" y="685799"/>
          <a:ext cx="984831" cy="895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solidFill>
                <a:srgbClr val="002060"/>
              </a:solidFill>
            </a:rPr>
            <a:t>The Number Of Males Over The Years</a:t>
          </a:r>
        </a:p>
      </xdr:txBody>
    </xdr:sp>
    <xdr:clientData/>
  </xdr:oneCellAnchor>
  <xdr:twoCellAnchor>
    <xdr:from>
      <xdr:col>29</xdr:col>
      <xdr:colOff>142875</xdr:colOff>
      <xdr:row>16</xdr:row>
      <xdr:rowOff>128588</xdr:rowOff>
    </xdr:from>
    <xdr:to>
      <xdr:col>33</xdr:col>
      <xdr:colOff>571500</xdr:colOff>
      <xdr:row>26</xdr:row>
      <xdr:rowOff>104775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92D4ACD-5202-4267-8D91-EB3AA5DDF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30</xdr:col>
      <xdr:colOff>200025</xdr:colOff>
      <xdr:row>19</xdr:row>
      <xdr:rowOff>104774</xdr:rowOff>
    </xdr:from>
    <xdr:ext cx="1028699" cy="117157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1736573-2C8D-44F6-B705-245A597F54DF}"/>
            </a:ext>
          </a:extLst>
        </xdr:cNvPr>
        <xdr:cNvSpPr txBox="1"/>
      </xdr:nvSpPr>
      <xdr:spPr>
        <a:xfrm>
          <a:off x="23269575" y="3724274"/>
          <a:ext cx="1028699" cy="11715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solidFill>
                <a:srgbClr val="002060"/>
              </a:solidFill>
            </a:rPr>
            <a:t>The</a:t>
          </a:r>
          <a:r>
            <a:rPr lang="en-US" sz="1200" b="1" baseline="0">
              <a:solidFill>
                <a:srgbClr val="002060"/>
              </a:solidFill>
            </a:rPr>
            <a:t> Number Of Females Over The Years</a:t>
          </a:r>
          <a:endParaRPr lang="en-US" sz="1200" b="1">
            <a:solidFill>
              <a:srgbClr val="002060"/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</cdr:x>
      <cdr:y>0.43403</cdr:y>
    </cdr:from>
    <cdr:to>
      <cdr:x>0.55416</cdr:x>
      <cdr:y>0.76737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23DB868-83EA-4343-91FB-44EFAE41B5F1}"/>
            </a:ext>
          </a:extLst>
        </cdr:cNvPr>
        <cdr:cNvSpPr txBox="1"/>
      </cdr:nvSpPr>
      <cdr:spPr>
        <a:xfrm xmlns:a="http://schemas.openxmlformats.org/drawingml/2006/main">
          <a:off x="1371615" y="1190619"/>
          <a:ext cx="1162020" cy="914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rgbClr val="002060"/>
              </a:solidFill>
            </a:rPr>
            <a:t>Total</a:t>
          </a:r>
          <a:r>
            <a:rPr lang="en-US" sz="1400" b="1" baseline="0">
              <a:solidFill>
                <a:srgbClr val="002060"/>
              </a:solidFill>
            </a:rPr>
            <a:t> Students </a:t>
          </a:r>
        </a:p>
        <a:p xmlns:a="http://schemas.openxmlformats.org/drawingml/2006/main">
          <a:pPr algn="ctr"/>
          <a:r>
            <a:rPr lang="en-US" sz="1400" b="1" baseline="0">
              <a:solidFill>
                <a:srgbClr val="002060"/>
              </a:solidFill>
            </a:rPr>
            <a:t>84</a:t>
          </a:r>
          <a:endParaRPr lang="en-US" sz="1400" b="1">
            <a:solidFill>
              <a:srgbClr val="00206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amheer%20and%20Coop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Tamheer%20and%20Coop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Tamheer%20and%20Coop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Tamheer%20and%20Coop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Tamheer%20and%20Coop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Obaidan, Fatimah A." refreshedDate="45025.455489930559" createdVersion="7" refreshedVersion="7" minRefreshableVersion="3" recordCount="8" xr:uid="{E25DB780-CD90-471D-91F0-DBB6CEB948A4}">
  <cacheSource type="worksheet">
    <worksheetSource ref="X1:Y9" sheet="COOP" r:id="rId2"/>
  </cacheSource>
  <cacheFields count="2">
    <cacheField name="The Years" numFmtId="0">
      <sharedItems containsSemiMixedTypes="0" containsString="0" containsNumber="1" containsInteger="1" minValue="2016" maxValue="2023" count="8">
        <n v="2016"/>
        <n v="2017"/>
        <n v="2018"/>
        <n v="2019"/>
        <n v="2020"/>
        <n v="2021"/>
        <n v="2022"/>
        <n v="2023"/>
      </sharedItems>
    </cacheField>
    <cacheField name="Female" numFmtId="0">
      <sharedItems containsSemiMixedTypes="0" containsString="0" containsNumber="1" containsInteger="1" minValue="0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Obaidan, Fatimah A." refreshedDate="45020.417940856481" createdVersion="7" refreshedVersion="7" minRefreshableVersion="3" recordCount="6" xr:uid="{90817D0B-8303-422B-9D97-219535A514F0}">
  <cacheSource type="worksheet">
    <worksheetSource ref="P1:Q7" sheet="COOP" r:id="rId2"/>
  </cacheSource>
  <cacheFields count="2">
    <cacheField name="Depatment" numFmtId="0">
      <sharedItems count="6">
        <s v="TSD"/>
        <s v="SSD"/>
        <s v="TOD"/>
        <s v="Finance"/>
        <s v="HR "/>
        <s v="EO"/>
      </sharedItems>
    </cacheField>
    <cacheField name="Number " numFmtId="0">
      <sharedItems containsSemiMixedTypes="0" containsString="0" containsNumber="1" containsInteger="1" minValue="4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Obaidan, Fatimah A." refreshedDate="45020.423459259262" createdVersion="7" refreshedVersion="7" minRefreshableVersion="3" recordCount="2" xr:uid="{804960D4-BE73-424B-A381-78AC299C08B4}">
  <cacheSource type="worksheet">
    <worksheetSource ref="R1:S3" sheet="COOP" r:id="rId2"/>
  </cacheSource>
  <cacheFields count="2">
    <cacheField name="Male Or Female" numFmtId="0">
      <sharedItems count="2">
        <s v="Male"/>
        <s v="Female"/>
      </sharedItems>
    </cacheField>
    <cacheField name="Number" numFmtId="0">
      <sharedItems containsSemiMixedTypes="0" containsString="0" containsNumber="1" containsInteger="1" minValue="30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Obaidan, Fatimah A." refreshedDate="45020.432557291664" createdVersion="7" refreshedVersion="7" minRefreshableVersion="3" recordCount="8" xr:uid="{3E5BF806-682C-4E28-BFAB-9ADA59A05C30}">
  <cacheSource type="worksheet">
    <worksheetSource ref="T1:U9" sheet="COOP" r:id="rId2"/>
  </cacheSource>
  <cacheFields count="2">
    <cacheField name="The Years" numFmtId="0">
      <sharedItems containsSemiMixedTypes="0" containsString="0" containsNumber="1" containsInteger="1" minValue="2016" maxValue="2023" count="8">
        <n v="2016"/>
        <n v="2017"/>
        <n v="2018"/>
        <n v="2019"/>
        <n v="2020"/>
        <n v="2021"/>
        <n v="2022"/>
        <n v="2023"/>
      </sharedItems>
    </cacheField>
    <cacheField name="Number" numFmtId="0">
      <sharedItems containsSemiMixedTypes="0" containsString="0" containsNumber="1" containsInteger="1" minValue="1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 Obaidan, Fatimah A." refreshedDate="45025.449444444443" createdVersion="7" refreshedVersion="7" minRefreshableVersion="3" recordCount="8" xr:uid="{D146AEE7-65D6-4BCC-B242-8DD974798FE4}">
  <cacheSource type="worksheet">
    <worksheetSource ref="V1:W9" sheet="COOP" r:id="rId2"/>
  </cacheSource>
  <cacheFields count="2">
    <cacheField name="The Years" numFmtId="0">
      <sharedItems containsSemiMixedTypes="0" containsString="0" containsNumber="1" containsInteger="1" minValue="2016" maxValue="2023" count="8">
        <n v="2016"/>
        <n v="2017"/>
        <n v="2018"/>
        <n v="2019"/>
        <n v="2020"/>
        <n v="2021"/>
        <n v="2022"/>
        <n v="2023"/>
      </sharedItems>
    </cacheField>
    <cacheField name="Male" numFmtId="0">
      <sharedItems containsSemiMixedTypes="0" containsString="0" containsNumber="1" containsInteger="1" minValue="1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0"/>
  </r>
  <r>
    <x v="1"/>
    <n v="0"/>
  </r>
  <r>
    <x v="2"/>
    <n v="0"/>
  </r>
  <r>
    <x v="3"/>
    <n v="0"/>
  </r>
  <r>
    <x v="4"/>
    <n v="0"/>
  </r>
  <r>
    <x v="5"/>
    <n v="8"/>
  </r>
  <r>
    <x v="6"/>
    <n v="12"/>
  </r>
  <r>
    <x v="7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7"/>
  </r>
  <r>
    <x v="1"/>
    <n v="37"/>
  </r>
  <r>
    <x v="2"/>
    <n v="7"/>
  </r>
  <r>
    <x v="3"/>
    <n v="15"/>
  </r>
  <r>
    <x v="4"/>
    <n v="12"/>
  </r>
  <r>
    <x v="5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54"/>
  </r>
  <r>
    <x v="1"/>
    <n v="3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1"/>
  </r>
  <r>
    <x v="1"/>
    <n v="8"/>
  </r>
  <r>
    <x v="2"/>
    <n v="2"/>
  </r>
  <r>
    <x v="3"/>
    <n v="3"/>
  </r>
  <r>
    <x v="4"/>
    <n v="6"/>
  </r>
  <r>
    <x v="5"/>
    <n v="18"/>
  </r>
  <r>
    <x v="6"/>
    <n v="25"/>
  </r>
  <r>
    <x v="7"/>
    <n v="2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1"/>
  </r>
  <r>
    <x v="1"/>
    <n v="8"/>
  </r>
  <r>
    <x v="2"/>
    <n v="2"/>
  </r>
  <r>
    <x v="3"/>
    <n v="3"/>
  </r>
  <r>
    <x v="4"/>
    <n v="6"/>
  </r>
  <r>
    <x v="5"/>
    <n v="10"/>
  </r>
  <r>
    <x v="6"/>
    <n v="13"/>
  </r>
  <r>
    <x v="7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3ED0B-2200-45BF-8C7B-546CD2EABA0F}" name="PivotTable5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B1:AC10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le" fld="1" baseField="0" baseItem="0"/>
  </dataFields>
  <formats count="1">
    <format dxfId="0">
      <pivotArea dataOnly="0" fieldPosition="0">
        <references count="1">
          <reference field="0" count="0"/>
        </references>
      </pivotArea>
    </format>
  </format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0C28C-8178-4910-8459-69136E1B8A28}" name="PivotTable4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0">
  <location ref="T1:U10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ber" fld="1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chartFormats count="4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FE8DA-C83D-43DE-93B0-4B1D785A8D05}" name="PivotTable3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K1:L4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Number" fld="1" baseField="0" baseItem="0"/>
  </dataFields>
  <formats count="2">
    <format dxfId="3">
      <pivotArea collapsedLevelsAreSubtotals="1" fieldPosition="0">
        <references count="1">
          <reference field="0" count="0"/>
        </references>
      </pivotArea>
    </format>
    <format dxfId="4">
      <pivotArea dataOnly="0" labelOnly="1" fieldPosition="0">
        <references count="1">
          <reference field="0" count="0"/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DA793-E372-40A9-94D7-CF5C448BA3B2}" name="PivotTable2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1:B8" firstHeaderRow="1" firstDataRow="1" firstDataCol="1"/>
  <pivotFields count="2">
    <pivotField axis="axisRow" showAll="0">
      <items count="7">
        <item x="5"/>
        <item x="3"/>
        <item x="4"/>
        <item x="1"/>
        <item x="2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Number " fld="1" baseField="0" baseItem="0"/>
  </dataFields>
  <formats count="4">
    <format dxfId="5">
      <pivotArea collapsedLevelsAreSubtotals="1" fieldPosition="0">
        <references count="1">
          <reference field="0" count="0"/>
        </references>
      </pivotArea>
    </format>
    <format dxfId="6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8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F79CF1-82EE-4896-BCF7-3C25093C5D0A}" name="PivotTable1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B19:AC28" firstHeaderRow="1" firstDataRow="1" firstDataCol="1"/>
  <pivotFields count="2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Female" fld="1" baseField="0" baseItem="0"/>
  </dataFields>
  <formats count="1">
    <format dxfId="9">
      <pivotArea dataOnly="0" fieldPosition="0">
        <references count="1">
          <reference field="0" count="0"/>
        </references>
      </pivotArea>
    </format>
  </format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C2C-61F4-4EA4-8608-DC2C90B53B27}">
  <dimension ref="A1:Y85"/>
  <sheetViews>
    <sheetView workbookViewId="0">
      <selection activeCell="B33" sqref="B33"/>
    </sheetView>
  </sheetViews>
  <sheetFormatPr defaultRowHeight="15" x14ac:dyDescent="0.25"/>
  <cols>
    <col min="1" max="1" width="42.85546875" style="22" customWidth="1"/>
    <col min="2" max="2" width="11.85546875" style="22" customWidth="1"/>
    <col min="3" max="3" width="43.42578125" style="22" customWidth="1"/>
    <col min="4" max="4" width="39.5703125" style="22" customWidth="1"/>
    <col min="5" max="5" width="16.7109375" style="22" customWidth="1"/>
    <col min="6" max="6" width="20.5703125" style="22" customWidth="1"/>
    <col min="7" max="7" width="19.5703125" customWidth="1"/>
    <col min="8" max="8" width="20.85546875" customWidth="1"/>
    <col min="9" max="9" width="10.85546875" customWidth="1"/>
    <col min="10" max="10" width="18.28515625" customWidth="1"/>
    <col min="11" max="11" width="18" customWidth="1"/>
    <col min="12" max="12" width="17.42578125" customWidth="1"/>
    <col min="13" max="13" width="12.85546875" customWidth="1"/>
    <col min="14" max="14" width="15.140625" customWidth="1"/>
    <col min="16" max="16" width="15.5703125" customWidth="1"/>
    <col min="17" max="17" width="13.28515625" customWidth="1"/>
    <col min="18" max="18" width="20.7109375" customWidth="1"/>
    <col min="19" max="19" width="14.140625" customWidth="1"/>
    <col min="20" max="20" width="19.42578125" customWidth="1"/>
    <col min="21" max="21" width="11.42578125" customWidth="1"/>
    <col min="22" max="22" width="16" customWidth="1"/>
    <col min="23" max="23" width="11.5703125" customWidth="1"/>
    <col min="24" max="24" width="18.5703125" customWidth="1"/>
    <col min="25" max="25" width="12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P1" s="3" t="s">
        <v>6</v>
      </c>
      <c r="Q1" s="3" t="s">
        <v>7</v>
      </c>
      <c r="R1" s="4" t="s">
        <v>5</v>
      </c>
      <c r="S1" s="4" t="s">
        <v>8</v>
      </c>
      <c r="T1" s="2" t="s">
        <v>4</v>
      </c>
      <c r="U1" s="2" t="s">
        <v>8</v>
      </c>
      <c r="V1" s="5" t="s">
        <v>4</v>
      </c>
      <c r="W1" s="6" t="s">
        <v>9</v>
      </c>
      <c r="X1" s="6" t="s">
        <v>4</v>
      </c>
      <c r="Y1" s="6" t="s">
        <v>10</v>
      </c>
    </row>
    <row r="2" spans="1:25" x14ac:dyDescent="0.25">
      <c r="A2" s="7" t="s">
        <v>11</v>
      </c>
      <c r="B2" s="7" t="s">
        <v>12</v>
      </c>
      <c r="C2" s="8" t="s">
        <v>13</v>
      </c>
      <c r="D2" s="9" t="s">
        <v>14</v>
      </c>
      <c r="E2" s="9">
        <v>2019</v>
      </c>
      <c r="F2" s="9" t="s">
        <v>9</v>
      </c>
      <c r="G2" s="9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9" t="s">
        <v>9</v>
      </c>
      <c r="N2" s="9" t="s">
        <v>9</v>
      </c>
      <c r="P2" s="10" t="s">
        <v>15</v>
      </c>
      <c r="Q2" s="10">
        <f>COUNTIF(D2:D85,D40)</f>
        <v>7</v>
      </c>
      <c r="R2" s="11" t="s">
        <v>9</v>
      </c>
      <c r="S2" s="12">
        <f>COUNTIF(F2:F85,F2)</f>
        <v>54</v>
      </c>
      <c r="T2" s="10">
        <v>2016</v>
      </c>
      <c r="U2" s="10">
        <f>COUNTIF(E2:E85,E15)</f>
        <v>1</v>
      </c>
      <c r="V2" s="10">
        <v>2016</v>
      </c>
      <c r="W2" s="10">
        <f>COUNTIF(G2,G2)</f>
        <v>1</v>
      </c>
      <c r="X2" s="10">
        <v>2016</v>
      </c>
      <c r="Y2" s="10" cm="1">
        <f t="array" ref="Y2">COUNTIF(G2,Female)</f>
        <v>0</v>
      </c>
    </row>
    <row r="3" spans="1:25" x14ac:dyDescent="0.25">
      <c r="A3" s="7" t="s">
        <v>16</v>
      </c>
      <c r="B3" s="7" t="s">
        <v>12</v>
      </c>
      <c r="C3" s="8" t="s">
        <v>13</v>
      </c>
      <c r="D3" s="9" t="s">
        <v>14</v>
      </c>
      <c r="E3" s="9">
        <v>2019</v>
      </c>
      <c r="F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9</v>
      </c>
      <c r="M3" s="9" t="s">
        <v>9</v>
      </c>
      <c r="N3" s="9" t="s">
        <v>9</v>
      </c>
      <c r="P3" s="10" t="s">
        <v>17</v>
      </c>
      <c r="Q3" s="10">
        <f>COUNTIF(D2:D85,D80)</f>
        <v>37</v>
      </c>
      <c r="R3" s="11" t="s">
        <v>10</v>
      </c>
      <c r="S3" s="12">
        <f>COUNTIF(F2:F85,F24)</f>
        <v>30</v>
      </c>
      <c r="T3" s="10">
        <v>2017</v>
      </c>
      <c r="U3" s="10">
        <f>COUNTIF(E2:E85,E7)</f>
        <v>8</v>
      </c>
      <c r="V3" s="10">
        <v>2017</v>
      </c>
      <c r="W3" s="10">
        <f>COUNTIF(H2:H9,H2)</f>
        <v>8</v>
      </c>
      <c r="X3" s="10">
        <v>2017</v>
      </c>
      <c r="Y3" s="10" cm="1">
        <f t="array" ref="Y3">COUNTIF(H2:H9,Female)</f>
        <v>0</v>
      </c>
    </row>
    <row r="4" spans="1:25" x14ac:dyDescent="0.25">
      <c r="A4" s="7" t="s">
        <v>18</v>
      </c>
      <c r="B4" s="7" t="s">
        <v>12</v>
      </c>
      <c r="C4" s="8" t="s">
        <v>13</v>
      </c>
      <c r="D4" s="9" t="s">
        <v>14</v>
      </c>
      <c r="E4" s="9">
        <v>2019</v>
      </c>
      <c r="F4" s="9" t="s">
        <v>9</v>
      </c>
      <c r="H4" s="9" t="s">
        <v>9</v>
      </c>
      <c r="J4" s="9" t="s">
        <v>9</v>
      </c>
      <c r="K4" s="9" t="s">
        <v>9</v>
      </c>
      <c r="L4" s="9" t="s">
        <v>10</v>
      </c>
      <c r="M4" s="9" t="s">
        <v>9</v>
      </c>
      <c r="N4" s="9" t="s">
        <v>10</v>
      </c>
      <c r="P4" s="10" t="s">
        <v>19</v>
      </c>
      <c r="Q4" s="10">
        <f>COUNTIF(D2:D85,D61)</f>
        <v>7</v>
      </c>
      <c r="T4" s="10">
        <v>2018</v>
      </c>
      <c r="U4" s="10">
        <f>COUNTIF(E2:E85,E6)</f>
        <v>2</v>
      </c>
      <c r="V4" s="10">
        <v>2018</v>
      </c>
      <c r="W4" s="10">
        <f>COUNTIF(I2:I3,I2)</f>
        <v>2</v>
      </c>
      <c r="X4" s="10">
        <v>2018</v>
      </c>
      <c r="Y4" s="10" cm="1">
        <f t="array" ref="Y4">COUNTIF(I2:I3,Female)</f>
        <v>0</v>
      </c>
    </row>
    <row r="5" spans="1:25" x14ac:dyDescent="0.25">
      <c r="A5" s="7" t="s">
        <v>20</v>
      </c>
      <c r="B5" s="7" t="s">
        <v>12</v>
      </c>
      <c r="C5" s="8" t="s">
        <v>13</v>
      </c>
      <c r="D5" s="9" t="s">
        <v>14</v>
      </c>
      <c r="E5" s="9">
        <v>2020</v>
      </c>
      <c r="F5" s="9" t="s">
        <v>9</v>
      </c>
      <c r="H5" s="9" t="s">
        <v>9</v>
      </c>
      <c r="K5" s="9" t="s">
        <v>9</v>
      </c>
      <c r="L5" s="9" t="s">
        <v>10</v>
      </c>
      <c r="M5" s="9" t="s">
        <v>9</v>
      </c>
      <c r="N5" s="9" t="s">
        <v>9</v>
      </c>
      <c r="P5" s="10" t="s">
        <v>21</v>
      </c>
      <c r="Q5" s="10">
        <f>COUNTIF(D2:D85,D77)</f>
        <v>15</v>
      </c>
      <c r="T5" s="10">
        <v>2019</v>
      </c>
      <c r="U5" s="10">
        <f>COUNTIF(E2:E85,E2)</f>
        <v>3</v>
      </c>
      <c r="V5" s="10">
        <v>2019</v>
      </c>
      <c r="W5" s="10">
        <f>COUNTIF(J2:J4,J2)</f>
        <v>3</v>
      </c>
      <c r="X5" s="10">
        <v>2019</v>
      </c>
      <c r="Y5" s="10" cm="1">
        <f t="array" ref="Y5">COUNTIF(J2:J4,Female)</f>
        <v>0</v>
      </c>
    </row>
    <row r="6" spans="1:25" x14ac:dyDescent="0.25">
      <c r="A6" s="7" t="s">
        <v>22</v>
      </c>
      <c r="B6" s="7" t="s">
        <v>23</v>
      </c>
      <c r="C6" s="8" t="s">
        <v>13</v>
      </c>
      <c r="D6" s="9" t="s">
        <v>14</v>
      </c>
      <c r="E6" s="9">
        <v>2018</v>
      </c>
      <c r="F6" s="9" t="s">
        <v>9</v>
      </c>
      <c r="H6" s="9" t="s">
        <v>9</v>
      </c>
      <c r="K6" s="9" t="s">
        <v>9</v>
      </c>
      <c r="L6" s="9" t="s">
        <v>10</v>
      </c>
      <c r="M6" s="9" t="s">
        <v>9</v>
      </c>
      <c r="N6" s="9" t="s">
        <v>10</v>
      </c>
      <c r="P6" s="10" t="s">
        <v>24</v>
      </c>
      <c r="Q6" s="10">
        <f>COUNTIF(D2:D85,D2)</f>
        <v>12</v>
      </c>
      <c r="T6" s="10">
        <v>2020</v>
      </c>
      <c r="U6" s="10">
        <f>COUNTIF(E2:E85,E16)</f>
        <v>6</v>
      </c>
      <c r="V6" s="10">
        <v>2020</v>
      </c>
      <c r="W6" s="10">
        <f>COUNTIF(K2:K7,K2)</f>
        <v>6</v>
      </c>
      <c r="X6" s="10">
        <v>2020</v>
      </c>
      <c r="Y6" s="10" cm="1">
        <f t="array" ref="Y6">COUNTIF(K2:K7,Femala)</f>
        <v>0</v>
      </c>
    </row>
    <row r="7" spans="1:25" x14ac:dyDescent="0.25">
      <c r="A7" s="7" t="s">
        <v>25</v>
      </c>
      <c r="B7" s="7" t="s">
        <v>12</v>
      </c>
      <c r="C7" s="8" t="s">
        <v>13</v>
      </c>
      <c r="D7" s="9" t="s">
        <v>19</v>
      </c>
      <c r="E7" s="9">
        <v>2017</v>
      </c>
      <c r="F7" s="9" t="s">
        <v>9</v>
      </c>
      <c r="H7" s="9" t="s">
        <v>9</v>
      </c>
      <c r="K7" s="9" t="s">
        <v>9</v>
      </c>
      <c r="L7" s="9" t="s">
        <v>10</v>
      </c>
      <c r="M7" s="9" t="s">
        <v>9</v>
      </c>
      <c r="N7" s="9" t="s">
        <v>10</v>
      </c>
      <c r="P7" s="10" t="s">
        <v>26</v>
      </c>
      <c r="Q7" s="10">
        <f>COUNTIF(D2:D85,D26)</f>
        <v>4</v>
      </c>
      <c r="T7" s="10">
        <v>2021</v>
      </c>
      <c r="U7" s="10">
        <f>COUNTIF(E2:E85,E22)</f>
        <v>18</v>
      </c>
      <c r="V7" s="10">
        <v>2021</v>
      </c>
      <c r="W7" s="10">
        <f>COUNTIF(L2:L19,L2)</f>
        <v>10</v>
      </c>
      <c r="X7" s="10">
        <v>2021</v>
      </c>
      <c r="Y7" s="10">
        <f>COUNTIF(L2:L19,L4)</f>
        <v>8</v>
      </c>
    </row>
    <row r="8" spans="1:25" x14ac:dyDescent="0.25">
      <c r="A8" s="7" t="s">
        <v>27</v>
      </c>
      <c r="B8" s="7" t="s">
        <v>12</v>
      </c>
      <c r="C8" s="8" t="s">
        <v>13</v>
      </c>
      <c r="D8" s="9" t="s">
        <v>19</v>
      </c>
      <c r="E8" s="9">
        <v>2017</v>
      </c>
      <c r="F8" s="9" t="s">
        <v>9</v>
      </c>
      <c r="H8" s="9" t="s">
        <v>9</v>
      </c>
      <c r="L8" s="9" t="s">
        <v>9</v>
      </c>
      <c r="M8" s="9" t="s">
        <v>10</v>
      </c>
      <c r="N8" s="9" t="s">
        <v>9</v>
      </c>
      <c r="T8" s="10">
        <v>2022</v>
      </c>
      <c r="U8" s="10">
        <f>COUNTIF(E2:E85,E40)</f>
        <v>25</v>
      </c>
      <c r="V8" s="10">
        <v>2022</v>
      </c>
      <c r="W8" s="10">
        <f>COUNTIF(M2:M26,M2)</f>
        <v>13</v>
      </c>
      <c r="X8" s="10">
        <v>2022</v>
      </c>
      <c r="Y8" s="10">
        <f>COUNTIF(M2:M26,M8)</f>
        <v>12</v>
      </c>
    </row>
    <row r="9" spans="1:25" x14ac:dyDescent="0.25">
      <c r="A9" s="13" t="s">
        <v>28</v>
      </c>
      <c r="B9" s="13" t="s">
        <v>12</v>
      </c>
      <c r="C9" s="8" t="s">
        <v>13</v>
      </c>
      <c r="D9" s="9" t="s">
        <v>17</v>
      </c>
      <c r="E9" s="9">
        <v>2017</v>
      </c>
      <c r="F9" s="9" t="s">
        <v>9</v>
      </c>
      <c r="H9" s="9" t="s">
        <v>9</v>
      </c>
      <c r="L9" s="9" t="s">
        <v>9</v>
      </c>
      <c r="M9" s="9" t="s">
        <v>10</v>
      </c>
      <c r="N9" s="9" t="s">
        <v>10</v>
      </c>
      <c r="T9" s="10">
        <v>2023</v>
      </c>
      <c r="U9" s="10">
        <f>COUNTIF(E2:E85,E64)</f>
        <v>21</v>
      </c>
      <c r="V9" s="10">
        <v>2023</v>
      </c>
      <c r="W9" s="10">
        <f>COUNTIF(N2:N22,N2)</f>
        <v>11</v>
      </c>
      <c r="X9" s="10">
        <v>2023</v>
      </c>
      <c r="Y9" s="10">
        <f>COUNTIF(N2:N22,N4)</f>
        <v>10</v>
      </c>
    </row>
    <row r="10" spans="1:25" x14ac:dyDescent="0.25">
      <c r="A10" s="13" t="s">
        <v>29</v>
      </c>
      <c r="B10" s="13" t="s">
        <v>12</v>
      </c>
      <c r="C10" s="8" t="s">
        <v>13</v>
      </c>
      <c r="D10" s="9" t="s">
        <v>17</v>
      </c>
      <c r="E10" s="9">
        <v>2017</v>
      </c>
      <c r="F10" s="9" t="s">
        <v>9</v>
      </c>
      <c r="L10" s="9" t="s">
        <v>10</v>
      </c>
      <c r="M10" s="9" t="s">
        <v>10</v>
      </c>
      <c r="N10" s="9" t="s">
        <v>10</v>
      </c>
    </row>
    <row r="11" spans="1:25" x14ac:dyDescent="0.25">
      <c r="A11" s="13" t="s">
        <v>30</v>
      </c>
      <c r="B11" s="13" t="s">
        <v>12</v>
      </c>
      <c r="C11" s="8" t="s">
        <v>13</v>
      </c>
      <c r="D11" s="9" t="s">
        <v>17</v>
      </c>
      <c r="E11" s="9">
        <v>2017</v>
      </c>
      <c r="F11" s="9" t="s">
        <v>9</v>
      </c>
      <c r="L11" s="9" t="s">
        <v>10</v>
      </c>
      <c r="M11" s="9" t="s">
        <v>10</v>
      </c>
      <c r="N11" s="9" t="s">
        <v>9</v>
      </c>
    </row>
    <row r="12" spans="1:25" x14ac:dyDescent="0.25">
      <c r="A12" s="13" t="s">
        <v>31</v>
      </c>
      <c r="B12" s="13" t="s">
        <v>12</v>
      </c>
      <c r="C12" s="8" t="s">
        <v>13</v>
      </c>
      <c r="D12" s="9" t="s">
        <v>17</v>
      </c>
      <c r="E12" s="9">
        <v>2017</v>
      </c>
      <c r="F12" s="9" t="s">
        <v>9</v>
      </c>
      <c r="L12" s="9" t="s">
        <v>9</v>
      </c>
      <c r="M12" s="9" t="s">
        <v>10</v>
      </c>
      <c r="N12" s="9" t="s">
        <v>10</v>
      </c>
    </row>
    <row r="13" spans="1:25" x14ac:dyDescent="0.25">
      <c r="A13" s="13" t="s">
        <v>32</v>
      </c>
      <c r="B13" s="13" t="s">
        <v>12</v>
      </c>
      <c r="C13" s="8" t="s">
        <v>13</v>
      </c>
      <c r="D13" s="9" t="s">
        <v>17</v>
      </c>
      <c r="E13" s="9">
        <v>2017</v>
      </c>
      <c r="F13" s="9" t="s">
        <v>9</v>
      </c>
      <c r="L13" s="9" t="s">
        <v>10</v>
      </c>
      <c r="M13" s="9" t="s">
        <v>9</v>
      </c>
      <c r="N13" s="9" t="s">
        <v>10</v>
      </c>
    </row>
    <row r="14" spans="1:25" x14ac:dyDescent="0.25">
      <c r="A14" s="13" t="s">
        <v>33</v>
      </c>
      <c r="B14" s="13" t="s">
        <v>12</v>
      </c>
      <c r="C14" s="14"/>
      <c r="D14" s="9" t="s">
        <v>17</v>
      </c>
      <c r="E14" s="9">
        <v>2018</v>
      </c>
      <c r="F14" s="9" t="s">
        <v>9</v>
      </c>
      <c r="L14" s="9" t="s">
        <v>9</v>
      </c>
      <c r="M14" s="9" t="s">
        <v>9</v>
      </c>
      <c r="N14" s="9" t="s">
        <v>9</v>
      </c>
    </row>
    <row r="15" spans="1:25" x14ac:dyDescent="0.25">
      <c r="A15" s="7" t="s">
        <v>34</v>
      </c>
      <c r="B15" s="7" t="s">
        <v>12</v>
      </c>
      <c r="C15" s="8" t="s">
        <v>35</v>
      </c>
      <c r="D15" s="9" t="s">
        <v>21</v>
      </c>
      <c r="E15" s="9">
        <v>2016</v>
      </c>
      <c r="F15" s="9" t="s">
        <v>9</v>
      </c>
      <c r="L15" s="9" t="s">
        <v>9</v>
      </c>
      <c r="M15" s="9" t="s">
        <v>9</v>
      </c>
      <c r="N15" s="9" t="s">
        <v>9</v>
      </c>
    </row>
    <row r="16" spans="1:25" x14ac:dyDescent="0.25">
      <c r="A16" s="13" t="s">
        <v>36</v>
      </c>
      <c r="B16" s="13" t="s">
        <v>12</v>
      </c>
      <c r="C16" s="8" t="s">
        <v>37</v>
      </c>
      <c r="D16" s="9" t="s">
        <v>17</v>
      </c>
      <c r="E16" s="9">
        <v>2020</v>
      </c>
      <c r="F16" s="9" t="s">
        <v>9</v>
      </c>
      <c r="L16" s="9" t="s">
        <v>9</v>
      </c>
      <c r="M16" s="9" t="s">
        <v>10</v>
      </c>
      <c r="N16" s="9" t="s">
        <v>9</v>
      </c>
    </row>
    <row r="17" spans="1:17" x14ac:dyDescent="0.25">
      <c r="A17" s="7" t="s">
        <v>38</v>
      </c>
      <c r="B17" s="7" t="s">
        <v>12</v>
      </c>
      <c r="C17" s="8" t="s">
        <v>13</v>
      </c>
      <c r="D17" s="9" t="s">
        <v>14</v>
      </c>
      <c r="E17" s="9">
        <v>2017</v>
      </c>
      <c r="F17" s="9" t="s">
        <v>9</v>
      </c>
      <c r="L17" s="9" t="s">
        <v>9</v>
      </c>
      <c r="M17" s="9" t="s">
        <v>10</v>
      </c>
      <c r="N17" s="9" t="s">
        <v>10</v>
      </c>
    </row>
    <row r="18" spans="1:17" x14ac:dyDescent="0.25">
      <c r="A18" s="7" t="s">
        <v>39</v>
      </c>
      <c r="B18" s="7" t="s">
        <v>12</v>
      </c>
      <c r="C18" s="8" t="s">
        <v>37</v>
      </c>
      <c r="D18" s="9" t="s">
        <v>17</v>
      </c>
      <c r="E18" s="9">
        <v>2020</v>
      </c>
      <c r="F18" s="9" t="s">
        <v>9</v>
      </c>
      <c r="L18" s="9" t="s">
        <v>10</v>
      </c>
      <c r="M18" s="9" t="s">
        <v>10</v>
      </c>
      <c r="N18" s="9" t="s">
        <v>10</v>
      </c>
    </row>
    <row r="19" spans="1:17" x14ac:dyDescent="0.25">
      <c r="A19" s="7" t="s">
        <v>40</v>
      </c>
      <c r="B19" s="7" t="s">
        <v>12</v>
      </c>
      <c r="C19" s="8" t="s">
        <v>37</v>
      </c>
      <c r="D19" s="9" t="s">
        <v>17</v>
      </c>
      <c r="E19" s="9">
        <v>2020</v>
      </c>
      <c r="F19" s="9" t="s">
        <v>9</v>
      </c>
      <c r="L19" s="9" t="s">
        <v>9</v>
      </c>
      <c r="M19" s="9" t="s">
        <v>10</v>
      </c>
      <c r="N19" s="9" t="s">
        <v>10</v>
      </c>
    </row>
    <row r="20" spans="1:17" x14ac:dyDescent="0.25">
      <c r="A20" s="7" t="s">
        <v>41</v>
      </c>
      <c r="B20" s="7" t="s">
        <v>12</v>
      </c>
      <c r="C20" s="8" t="s">
        <v>37</v>
      </c>
      <c r="D20" s="9" t="s">
        <v>17</v>
      </c>
      <c r="E20" s="9">
        <v>2020</v>
      </c>
      <c r="F20" s="9" t="s">
        <v>9</v>
      </c>
      <c r="M20" s="9" t="s">
        <v>10</v>
      </c>
      <c r="N20" s="9" t="s">
        <v>9</v>
      </c>
    </row>
    <row r="21" spans="1:17" x14ac:dyDescent="0.25">
      <c r="A21" s="13" t="s">
        <v>42</v>
      </c>
      <c r="B21" s="13" t="s">
        <v>12</v>
      </c>
      <c r="C21" s="8" t="s">
        <v>13</v>
      </c>
      <c r="D21" s="9" t="s">
        <v>17</v>
      </c>
      <c r="E21" s="9">
        <v>2020</v>
      </c>
      <c r="F21" s="9" t="s">
        <v>9</v>
      </c>
      <c r="M21" s="9" t="s">
        <v>10</v>
      </c>
      <c r="N21" s="9" t="s">
        <v>9</v>
      </c>
      <c r="Q21">
        <f>COUNTIFS(E2:E85,E29,F2:F85,F18)</f>
        <v>10</v>
      </c>
    </row>
    <row r="22" spans="1:17" x14ac:dyDescent="0.25">
      <c r="A22" s="7" t="s">
        <v>43</v>
      </c>
      <c r="B22" s="7" t="s">
        <v>12</v>
      </c>
      <c r="C22" s="8" t="s">
        <v>13</v>
      </c>
      <c r="D22" s="9" t="s">
        <v>21</v>
      </c>
      <c r="E22" s="9">
        <v>2021</v>
      </c>
      <c r="F22" s="9" t="s">
        <v>9</v>
      </c>
      <c r="M22" s="9" t="s">
        <v>10</v>
      </c>
      <c r="N22" s="9" t="s">
        <v>9</v>
      </c>
    </row>
    <row r="23" spans="1:17" x14ac:dyDescent="0.25">
      <c r="A23" s="7" t="s">
        <v>44</v>
      </c>
      <c r="B23" s="7" t="s">
        <v>12</v>
      </c>
      <c r="C23" s="8" t="s">
        <v>13</v>
      </c>
      <c r="D23" s="9" t="s">
        <v>21</v>
      </c>
      <c r="E23" s="9">
        <v>2021</v>
      </c>
      <c r="F23" s="9" t="s">
        <v>9</v>
      </c>
      <c r="M23" s="9" t="s">
        <v>9</v>
      </c>
    </row>
    <row r="24" spans="1:17" x14ac:dyDescent="0.25">
      <c r="A24" s="7" t="s">
        <v>45</v>
      </c>
      <c r="B24" s="7" t="s">
        <v>12</v>
      </c>
      <c r="C24" s="8" t="s">
        <v>13</v>
      </c>
      <c r="D24" s="9" t="s">
        <v>14</v>
      </c>
      <c r="E24" s="9">
        <v>2021</v>
      </c>
      <c r="F24" s="9" t="s">
        <v>10</v>
      </c>
      <c r="M24" s="9" t="s">
        <v>9</v>
      </c>
    </row>
    <row r="25" spans="1:17" x14ac:dyDescent="0.25">
      <c r="A25" s="7" t="s">
        <v>46</v>
      </c>
      <c r="B25" s="7" t="s">
        <v>12</v>
      </c>
      <c r="C25" s="8" t="s">
        <v>13</v>
      </c>
      <c r="D25" s="9" t="s">
        <v>14</v>
      </c>
      <c r="E25" s="9">
        <v>2021</v>
      </c>
      <c r="F25" s="9" t="s">
        <v>10</v>
      </c>
      <c r="M25" s="9" t="s">
        <v>9</v>
      </c>
    </row>
    <row r="26" spans="1:17" x14ac:dyDescent="0.25">
      <c r="A26" s="13" t="s">
        <v>47</v>
      </c>
      <c r="B26" s="13" t="s">
        <v>12</v>
      </c>
      <c r="C26" s="8" t="s">
        <v>37</v>
      </c>
      <c r="D26" s="9" t="s">
        <v>26</v>
      </c>
      <c r="E26" s="9">
        <v>2021</v>
      </c>
      <c r="F26" s="9" t="s">
        <v>10</v>
      </c>
      <c r="M26" s="9" t="s">
        <v>9</v>
      </c>
    </row>
    <row r="27" spans="1:17" x14ac:dyDescent="0.25">
      <c r="A27" s="13" t="s">
        <v>48</v>
      </c>
      <c r="B27" s="13" t="s">
        <v>12</v>
      </c>
      <c r="C27" s="8" t="s">
        <v>37</v>
      </c>
      <c r="D27" s="9" t="s">
        <v>26</v>
      </c>
      <c r="E27" s="9">
        <v>2021</v>
      </c>
      <c r="F27" s="9" t="s">
        <v>10</v>
      </c>
    </row>
    <row r="28" spans="1:17" x14ac:dyDescent="0.25">
      <c r="A28" s="13" t="s">
        <v>49</v>
      </c>
      <c r="B28" s="13" t="s">
        <v>12</v>
      </c>
      <c r="C28" s="8" t="s">
        <v>37</v>
      </c>
      <c r="D28" s="9" t="s">
        <v>17</v>
      </c>
      <c r="E28" s="9">
        <v>2021</v>
      </c>
      <c r="F28" s="9" t="s">
        <v>9</v>
      </c>
    </row>
    <row r="29" spans="1:17" x14ac:dyDescent="0.25">
      <c r="A29" s="13" t="s">
        <v>50</v>
      </c>
      <c r="B29" s="13" t="s">
        <v>12</v>
      </c>
      <c r="C29" s="8" t="s">
        <v>37</v>
      </c>
      <c r="D29" s="9" t="s">
        <v>17</v>
      </c>
      <c r="E29" s="9">
        <v>2021</v>
      </c>
      <c r="F29" s="9" t="s">
        <v>9</v>
      </c>
    </row>
    <row r="30" spans="1:17" x14ac:dyDescent="0.25">
      <c r="A30" s="7" t="s">
        <v>51</v>
      </c>
      <c r="B30" s="7" t="s">
        <v>12</v>
      </c>
      <c r="C30" s="8" t="s">
        <v>37</v>
      </c>
      <c r="D30" s="9" t="s">
        <v>17</v>
      </c>
      <c r="E30" s="9">
        <v>2021</v>
      </c>
      <c r="F30" s="9" t="s">
        <v>10</v>
      </c>
    </row>
    <row r="31" spans="1:17" x14ac:dyDescent="0.25">
      <c r="A31" s="7" t="s">
        <v>52</v>
      </c>
      <c r="B31" s="7" t="s">
        <v>12</v>
      </c>
      <c r="C31" s="8" t="s">
        <v>37</v>
      </c>
      <c r="D31" s="9" t="s">
        <v>17</v>
      </c>
      <c r="E31" s="9">
        <v>2021</v>
      </c>
      <c r="F31" s="9" t="s">
        <v>10</v>
      </c>
    </row>
    <row r="32" spans="1:17" x14ac:dyDescent="0.25">
      <c r="A32" s="7" t="s">
        <v>53</v>
      </c>
      <c r="B32" s="7" t="s">
        <v>12</v>
      </c>
      <c r="C32" s="8" t="s">
        <v>37</v>
      </c>
      <c r="D32" s="9" t="s">
        <v>17</v>
      </c>
      <c r="E32" s="9">
        <v>2021</v>
      </c>
      <c r="F32" s="9" t="s">
        <v>9</v>
      </c>
    </row>
    <row r="33" spans="1:6" x14ac:dyDescent="0.25">
      <c r="A33" s="7" t="s">
        <v>54</v>
      </c>
      <c r="B33" s="7" t="s">
        <v>12</v>
      </c>
      <c r="C33" s="8" t="s">
        <v>37</v>
      </c>
      <c r="D33" s="9" t="s">
        <v>17</v>
      </c>
      <c r="E33" s="9">
        <v>2021</v>
      </c>
      <c r="F33" s="9" t="s">
        <v>10</v>
      </c>
    </row>
    <row r="34" spans="1:6" x14ac:dyDescent="0.25">
      <c r="A34" s="7" t="s">
        <v>55</v>
      </c>
      <c r="B34" s="7" t="s">
        <v>12</v>
      </c>
      <c r="C34" s="8" t="s">
        <v>37</v>
      </c>
      <c r="D34" s="9" t="s">
        <v>17</v>
      </c>
      <c r="E34" s="9">
        <v>2021</v>
      </c>
      <c r="F34" s="9" t="s">
        <v>9</v>
      </c>
    </row>
    <row r="35" spans="1:6" x14ac:dyDescent="0.25">
      <c r="A35" s="7" t="s">
        <v>56</v>
      </c>
      <c r="B35" s="7" t="s">
        <v>12</v>
      </c>
      <c r="C35" s="8" t="s">
        <v>13</v>
      </c>
      <c r="D35" s="9" t="s">
        <v>17</v>
      </c>
      <c r="E35" s="9">
        <v>2021</v>
      </c>
      <c r="F35" s="9" t="s">
        <v>9</v>
      </c>
    </row>
    <row r="36" spans="1:6" x14ac:dyDescent="0.25">
      <c r="A36" s="7" t="s">
        <v>57</v>
      </c>
      <c r="B36" s="7" t="s">
        <v>12</v>
      </c>
      <c r="C36" s="14"/>
      <c r="D36" s="9" t="s">
        <v>17</v>
      </c>
      <c r="E36" s="9">
        <v>2021</v>
      </c>
      <c r="F36" s="9" t="s">
        <v>9</v>
      </c>
    </row>
    <row r="37" spans="1:6" x14ac:dyDescent="0.25">
      <c r="A37" s="7" t="s">
        <v>58</v>
      </c>
      <c r="B37" s="7" t="s">
        <v>12</v>
      </c>
      <c r="C37" s="8" t="s">
        <v>59</v>
      </c>
      <c r="D37" s="9" t="s">
        <v>17</v>
      </c>
      <c r="E37" s="9">
        <v>2021</v>
      </c>
      <c r="F37" s="9" t="s">
        <v>9</v>
      </c>
    </row>
    <row r="38" spans="1:6" x14ac:dyDescent="0.25">
      <c r="A38" s="7" t="s">
        <v>60</v>
      </c>
      <c r="B38" s="7" t="s">
        <v>12</v>
      </c>
      <c r="C38" s="14"/>
      <c r="D38" s="9" t="s">
        <v>17</v>
      </c>
      <c r="E38" s="9">
        <v>2021</v>
      </c>
      <c r="F38" s="9" t="s">
        <v>10</v>
      </c>
    </row>
    <row r="39" spans="1:6" x14ac:dyDescent="0.25">
      <c r="A39" s="7" t="s">
        <v>61</v>
      </c>
      <c r="B39" s="7" t="s">
        <v>12</v>
      </c>
      <c r="C39" s="14"/>
      <c r="D39" s="9" t="s">
        <v>19</v>
      </c>
      <c r="E39" s="9">
        <v>2021</v>
      </c>
      <c r="F39" s="9" t="s">
        <v>9</v>
      </c>
    </row>
    <row r="40" spans="1:6" x14ac:dyDescent="0.25">
      <c r="A40" s="15" t="s">
        <v>62</v>
      </c>
      <c r="B40" s="16" t="s">
        <v>63</v>
      </c>
      <c r="C40" s="10" t="s">
        <v>64</v>
      </c>
      <c r="D40" s="9" t="s">
        <v>15</v>
      </c>
      <c r="E40" s="9">
        <v>2022</v>
      </c>
      <c r="F40" s="9" t="s">
        <v>9</v>
      </c>
    </row>
    <row r="41" spans="1:6" x14ac:dyDescent="0.25">
      <c r="A41" s="7" t="s">
        <v>65</v>
      </c>
      <c r="B41" s="7" t="s">
        <v>63</v>
      </c>
      <c r="C41" s="10" t="s">
        <v>64</v>
      </c>
      <c r="D41" s="9" t="s">
        <v>21</v>
      </c>
      <c r="E41" s="9">
        <v>2022</v>
      </c>
      <c r="F41" s="9" t="s">
        <v>9</v>
      </c>
    </row>
    <row r="42" spans="1:6" x14ac:dyDescent="0.25">
      <c r="A42" s="7" t="s">
        <v>66</v>
      </c>
      <c r="B42" s="7" t="s">
        <v>63</v>
      </c>
      <c r="C42" s="10" t="s">
        <v>64</v>
      </c>
      <c r="D42" s="9" t="s">
        <v>17</v>
      </c>
      <c r="E42" s="9">
        <v>2022</v>
      </c>
      <c r="F42" s="9" t="s">
        <v>9</v>
      </c>
    </row>
    <row r="43" spans="1:6" x14ac:dyDescent="0.25">
      <c r="A43" s="7" t="s">
        <v>67</v>
      </c>
      <c r="B43" s="7" t="s">
        <v>63</v>
      </c>
      <c r="C43" s="10" t="s">
        <v>37</v>
      </c>
      <c r="D43" s="9" t="s">
        <v>17</v>
      </c>
      <c r="E43" s="9">
        <v>2022</v>
      </c>
      <c r="F43" s="9" t="s">
        <v>9</v>
      </c>
    </row>
    <row r="44" spans="1:6" x14ac:dyDescent="0.25">
      <c r="A44" s="13" t="s">
        <v>68</v>
      </c>
      <c r="B44" s="7" t="s">
        <v>63</v>
      </c>
      <c r="C44" s="10" t="s">
        <v>37</v>
      </c>
      <c r="D44" s="9" t="s">
        <v>17</v>
      </c>
      <c r="E44" s="9">
        <v>2022</v>
      </c>
      <c r="F44" s="9" t="s">
        <v>9</v>
      </c>
    </row>
    <row r="45" spans="1:6" x14ac:dyDescent="0.25">
      <c r="A45" s="7" t="s">
        <v>69</v>
      </c>
      <c r="B45" s="7" t="s">
        <v>63</v>
      </c>
      <c r="C45" s="10" t="s">
        <v>37</v>
      </c>
      <c r="D45" s="9" t="s">
        <v>17</v>
      </c>
      <c r="E45" s="9">
        <v>2022</v>
      </c>
      <c r="F45" s="9" t="s">
        <v>9</v>
      </c>
    </row>
    <row r="46" spans="1:6" x14ac:dyDescent="0.25">
      <c r="A46" s="17" t="s">
        <v>70</v>
      </c>
      <c r="B46" s="7" t="s">
        <v>63</v>
      </c>
      <c r="C46" s="8" t="s">
        <v>13</v>
      </c>
      <c r="D46" s="9" t="s">
        <v>17</v>
      </c>
      <c r="E46" s="9">
        <v>2022</v>
      </c>
      <c r="F46" s="9" t="s">
        <v>10</v>
      </c>
    </row>
    <row r="47" spans="1:6" x14ac:dyDescent="0.25">
      <c r="A47" s="17" t="s">
        <v>71</v>
      </c>
      <c r="B47" s="7" t="s">
        <v>63</v>
      </c>
      <c r="C47" s="8" t="s">
        <v>13</v>
      </c>
      <c r="D47" s="9" t="s">
        <v>26</v>
      </c>
      <c r="E47" s="9">
        <v>2022</v>
      </c>
      <c r="F47" s="9" t="s">
        <v>10</v>
      </c>
    </row>
    <row r="48" spans="1:6" x14ac:dyDescent="0.25">
      <c r="A48" s="13" t="s">
        <v>72</v>
      </c>
      <c r="B48" s="13" t="s">
        <v>63</v>
      </c>
      <c r="C48" s="14"/>
      <c r="D48" s="9" t="s">
        <v>19</v>
      </c>
      <c r="E48" s="9">
        <v>2022</v>
      </c>
      <c r="F48" s="9" t="s">
        <v>10</v>
      </c>
    </row>
    <row r="49" spans="1:6" x14ac:dyDescent="0.25">
      <c r="A49" s="13" t="s">
        <v>73</v>
      </c>
      <c r="B49" s="7" t="s">
        <v>63</v>
      </c>
      <c r="C49" s="8" t="s">
        <v>13</v>
      </c>
      <c r="D49" s="9" t="s">
        <v>17</v>
      </c>
      <c r="E49" s="9">
        <v>2022</v>
      </c>
      <c r="F49" s="9" t="s">
        <v>10</v>
      </c>
    </row>
    <row r="50" spans="1:6" x14ac:dyDescent="0.25">
      <c r="A50" s="13" t="s">
        <v>74</v>
      </c>
      <c r="B50" s="7" t="s">
        <v>63</v>
      </c>
      <c r="C50" s="8" t="s">
        <v>13</v>
      </c>
      <c r="D50" s="9" t="s">
        <v>75</v>
      </c>
      <c r="E50" s="9">
        <v>2022</v>
      </c>
      <c r="F50" s="9" t="s">
        <v>10</v>
      </c>
    </row>
    <row r="51" spans="1:6" x14ac:dyDescent="0.25">
      <c r="A51" s="13" t="s">
        <v>76</v>
      </c>
      <c r="B51" s="7" t="s">
        <v>63</v>
      </c>
      <c r="C51" s="8" t="s">
        <v>13</v>
      </c>
      <c r="D51" s="9" t="s">
        <v>14</v>
      </c>
      <c r="E51" s="9">
        <v>2022</v>
      </c>
      <c r="F51" s="9" t="s">
        <v>9</v>
      </c>
    </row>
    <row r="52" spans="1:6" x14ac:dyDescent="0.25">
      <c r="A52" s="17" t="s">
        <v>77</v>
      </c>
      <c r="B52" s="7" t="s">
        <v>63</v>
      </c>
      <c r="C52" s="10" t="s">
        <v>37</v>
      </c>
      <c r="D52" s="9" t="s">
        <v>17</v>
      </c>
      <c r="E52" s="9">
        <v>2023</v>
      </c>
      <c r="F52" s="9" t="s">
        <v>9</v>
      </c>
    </row>
    <row r="53" spans="1:6" x14ac:dyDescent="0.25">
      <c r="A53" s="17" t="s">
        <v>78</v>
      </c>
      <c r="B53" s="7" t="s">
        <v>63</v>
      </c>
      <c r="C53" s="10" t="s">
        <v>37</v>
      </c>
      <c r="D53" s="9" t="s">
        <v>17</v>
      </c>
      <c r="E53" s="9">
        <v>2023</v>
      </c>
      <c r="F53" s="9" t="s">
        <v>9</v>
      </c>
    </row>
    <row r="54" spans="1:6" x14ac:dyDescent="0.25">
      <c r="A54" s="18" t="s">
        <v>79</v>
      </c>
      <c r="B54" s="19" t="s">
        <v>63</v>
      </c>
      <c r="C54" s="10" t="s">
        <v>37</v>
      </c>
      <c r="D54" s="9" t="s">
        <v>17</v>
      </c>
      <c r="E54" s="9">
        <v>2022</v>
      </c>
      <c r="F54" s="9" t="s">
        <v>9</v>
      </c>
    </row>
    <row r="55" spans="1:6" x14ac:dyDescent="0.25">
      <c r="A55" s="17" t="s">
        <v>80</v>
      </c>
      <c r="B55" s="7" t="s">
        <v>63</v>
      </c>
      <c r="C55" s="10" t="s">
        <v>37</v>
      </c>
      <c r="D55" s="9" t="s">
        <v>17</v>
      </c>
      <c r="E55" s="9">
        <v>2022</v>
      </c>
      <c r="F55" s="9" t="s">
        <v>9</v>
      </c>
    </row>
    <row r="56" spans="1:6" x14ac:dyDescent="0.25">
      <c r="A56" s="17" t="s">
        <v>81</v>
      </c>
      <c r="B56" s="7" t="s">
        <v>63</v>
      </c>
      <c r="C56" s="10" t="s">
        <v>37</v>
      </c>
      <c r="D56" s="9" t="s">
        <v>17</v>
      </c>
      <c r="E56" s="9">
        <v>2022</v>
      </c>
      <c r="F56" s="9" t="s">
        <v>10</v>
      </c>
    </row>
    <row r="57" spans="1:6" x14ac:dyDescent="0.25">
      <c r="A57" s="17" t="s">
        <v>82</v>
      </c>
      <c r="B57" s="7" t="s">
        <v>63</v>
      </c>
      <c r="C57" s="10" t="s">
        <v>37</v>
      </c>
      <c r="D57" s="9" t="s">
        <v>21</v>
      </c>
      <c r="E57" s="9">
        <v>2022</v>
      </c>
      <c r="F57" s="9" t="s">
        <v>10</v>
      </c>
    </row>
    <row r="58" spans="1:6" x14ac:dyDescent="0.25">
      <c r="A58" s="17" t="s">
        <v>83</v>
      </c>
      <c r="B58" s="7" t="s">
        <v>63</v>
      </c>
      <c r="C58" s="10" t="s">
        <v>37</v>
      </c>
      <c r="D58" s="9" t="s">
        <v>21</v>
      </c>
      <c r="E58" s="9">
        <v>2022</v>
      </c>
      <c r="F58" s="9" t="s">
        <v>10</v>
      </c>
    </row>
    <row r="59" spans="1:6" x14ac:dyDescent="0.25">
      <c r="A59" s="17" t="s">
        <v>84</v>
      </c>
      <c r="B59" s="7" t="s">
        <v>63</v>
      </c>
      <c r="C59" s="10" t="s">
        <v>37</v>
      </c>
      <c r="D59" s="9" t="s">
        <v>17</v>
      </c>
      <c r="E59" s="9">
        <v>2022</v>
      </c>
      <c r="F59" s="9" t="s">
        <v>10</v>
      </c>
    </row>
    <row r="60" spans="1:6" x14ac:dyDescent="0.25">
      <c r="A60" s="17" t="s">
        <v>85</v>
      </c>
      <c r="B60" s="7" t="s">
        <v>63</v>
      </c>
      <c r="C60" s="10" t="s">
        <v>37</v>
      </c>
      <c r="D60" s="9" t="s">
        <v>14</v>
      </c>
      <c r="E60" s="9">
        <v>2022</v>
      </c>
      <c r="F60" s="9" t="s">
        <v>10</v>
      </c>
    </row>
    <row r="61" spans="1:6" x14ac:dyDescent="0.25">
      <c r="A61" s="7" t="s">
        <v>86</v>
      </c>
      <c r="B61" s="7" t="s">
        <v>63</v>
      </c>
      <c r="C61" s="10" t="s">
        <v>37</v>
      </c>
      <c r="D61" s="9" t="s">
        <v>19</v>
      </c>
      <c r="E61" s="9">
        <v>2022</v>
      </c>
      <c r="F61" s="9" t="s">
        <v>10</v>
      </c>
    </row>
    <row r="62" spans="1:6" x14ac:dyDescent="0.25">
      <c r="A62" s="13" t="s">
        <v>87</v>
      </c>
      <c r="B62" s="13" t="s">
        <v>63</v>
      </c>
      <c r="C62" s="10" t="s">
        <v>13</v>
      </c>
      <c r="D62" s="9" t="s">
        <v>21</v>
      </c>
      <c r="E62" s="9">
        <v>2022</v>
      </c>
      <c r="F62" s="9" t="s">
        <v>10</v>
      </c>
    </row>
    <row r="63" spans="1:6" x14ac:dyDescent="0.25">
      <c r="A63" s="17" t="s">
        <v>88</v>
      </c>
      <c r="B63" s="7" t="s">
        <v>63</v>
      </c>
      <c r="C63" s="10" t="s">
        <v>13</v>
      </c>
      <c r="D63" s="9" t="s">
        <v>15</v>
      </c>
      <c r="E63" s="9">
        <v>2022</v>
      </c>
      <c r="F63" s="9" t="s">
        <v>9</v>
      </c>
    </row>
    <row r="64" spans="1:6" x14ac:dyDescent="0.25">
      <c r="A64" s="15" t="s">
        <v>89</v>
      </c>
      <c r="B64" s="15" t="s">
        <v>63</v>
      </c>
      <c r="C64" s="14"/>
      <c r="D64" s="20" t="s">
        <v>26</v>
      </c>
      <c r="E64" s="9">
        <v>2023</v>
      </c>
      <c r="F64" s="9" t="s">
        <v>10</v>
      </c>
    </row>
    <row r="65" spans="1:6" x14ac:dyDescent="0.25">
      <c r="A65" s="15" t="s">
        <v>90</v>
      </c>
      <c r="B65" s="15" t="s">
        <v>63</v>
      </c>
      <c r="C65" s="14"/>
      <c r="D65" s="9" t="s">
        <v>19</v>
      </c>
      <c r="E65" s="9">
        <v>2023</v>
      </c>
      <c r="F65" s="9" t="s">
        <v>9</v>
      </c>
    </row>
    <row r="66" spans="1:6" x14ac:dyDescent="0.25">
      <c r="A66" s="15" t="s">
        <v>91</v>
      </c>
      <c r="B66" s="15" t="s">
        <v>63</v>
      </c>
      <c r="C66" s="14"/>
      <c r="D66" s="20" t="s">
        <v>14</v>
      </c>
      <c r="E66" s="9">
        <v>2023</v>
      </c>
      <c r="F66" s="9" t="s">
        <v>10</v>
      </c>
    </row>
    <row r="67" spans="1:6" x14ac:dyDescent="0.25">
      <c r="A67" s="15" t="s">
        <v>92</v>
      </c>
      <c r="B67" s="15" t="s">
        <v>63</v>
      </c>
      <c r="C67" s="14"/>
      <c r="D67" s="9" t="s">
        <v>24</v>
      </c>
      <c r="E67" s="9">
        <v>2023</v>
      </c>
      <c r="F67" s="9" t="s">
        <v>10</v>
      </c>
    </row>
    <row r="68" spans="1:6" x14ac:dyDescent="0.25">
      <c r="A68" s="15" t="s">
        <v>93</v>
      </c>
      <c r="B68" s="15" t="s">
        <v>63</v>
      </c>
      <c r="C68" s="14"/>
      <c r="D68" s="9" t="s">
        <v>19</v>
      </c>
      <c r="E68" s="9">
        <v>2023</v>
      </c>
      <c r="F68" s="9" t="s">
        <v>9</v>
      </c>
    </row>
    <row r="69" spans="1:6" x14ac:dyDescent="0.25">
      <c r="A69" s="15" t="s">
        <v>94</v>
      </c>
      <c r="B69" s="15" t="s">
        <v>63</v>
      </c>
      <c r="C69" s="14"/>
      <c r="D69" s="9" t="s">
        <v>21</v>
      </c>
      <c r="E69" s="9">
        <v>2023</v>
      </c>
      <c r="F69" s="9" t="s">
        <v>10</v>
      </c>
    </row>
    <row r="70" spans="1:6" x14ac:dyDescent="0.25">
      <c r="A70" s="15" t="s">
        <v>95</v>
      </c>
      <c r="B70" s="15" t="s">
        <v>63</v>
      </c>
      <c r="C70" s="14"/>
      <c r="D70" s="9" t="s">
        <v>21</v>
      </c>
      <c r="E70" s="9">
        <v>2023</v>
      </c>
      <c r="F70" s="9" t="s">
        <v>10</v>
      </c>
    </row>
    <row r="71" spans="1:6" x14ac:dyDescent="0.25">
      <c r="A71" s="15" t="s">
        <v>96</v>
      </c>
      <c r="B71" s="15" t="s">
        <v>63</v>
      </c>
      <c r="C71" s="14"/>
      <c r="D71" s="9" t="s">
        <v>14</v>
      </c>
      <c r="E71" s="9">
        <v>2023</v>
      </c>
      <c r="F71" s="9" t="s">
        <v>9</v>
      </c>
    </row>
    <row r="72" spans="1:6" x14ac:dyDescent="0.25">
      <c r="A72" s="17" t="s">
        <v>97</v>
      </c>
      <c r="B72" s="15" t="s">
        <v>63</v>
      </c>
      <c r="C72" s="10" t="s">
        <v>13</v>
      </c>
      <c r="D72" s="9" t="s">
        <v>21</v>
      </c>
      <c r="E72" s="9">
        <v>2023</v>
      </c>
      <c r="F72" s="9" t="s">
        <v>10</v>
      </c>
    </row>
    <row r="73" spans="1:6" x14ac:dyDescent="0.25">
      <c r="A73" s="17" t="s">
        <v>98</v>
      </c>
      <c r="B73" s="15" t="s">
        <v>63</v>
      </c>
      <c r="C73" s="10" t="s">
        <v>13</v>
      </c>
      <c r="D73" s="9" t="s">
        <v>21</v>
      </c>
      <c r="E73" s="9">
        <v>2023</v>
      </c>
      <c r="F73" s="9" t="s">
        <v>10</v>
      </c>
    </row>
    <row r="74" spans="1:6" x14ac:dyDescent="0.25">
      <c r="A74" s="17" t="s">
        <v>99</v>
      </c>
      <c r="B74" s="15" t="s">
        <v>63</v>
      </c>
      <c r="C74" s="10" t="s">
        <v>37</v>
      </c>
      <c r="D74" s="9" t="s">
        <v>15</v>
      </c>
      <c r="E74" s="9">
        <v>2023</v>
      </c>
      <c r="F74" s="9" t="s">
        <v>9</v>
      </c>
    </row>
    <row r="75" spans="1:6" x14ac:dyDescent="0.25">
      <c r="A75" s="17" t="s">
        <v>100</v>
      </c>
      <c r="B75" s="15" t="s">
        <v>63</v>
      </c>
      <c r="C75" s="10" t="s">
        <v>37</v>
      </c>
      <c r="D75" s="9" t="s">
        <v>15</v>
      </c>
      <c r="E75" s="9">
        <v>2023</v>
      </c>
      <c r="F75" s="9" t="s">
        <v>9</v>
      </c>
    </row>
    <row r="76" spans="1:6" x14ac:dyDescent="0.25">
      <c r="A76" s="17" t="s">
        <v>101</v>
      </c>
      <c r="B76" s="15" t="s">
        <v>63</v>
      </c>
      <c r="C76" s="10" t="s">
        <v>37</v>
      </c>
      <c r="D76" s="9" t="s">
        <v>15</v>
      </c>
      <c r="E76" s="9">
        <v>2023</v>
      </c>
      <c r="F76" s="9" t="s">
        <v>9</v>
      </c>
    </row>
    <row r="77" spans="1:6" x14ac:dyDescent="0.25">
      <c r="A77" s="17" t="s">
        <v>102</v>
      </c>
      <c r="B77" s="15" t="s">
        <v>63</v>
      </c>
      <c r="C77" s="10" t="s">
        <v>13</v>
      </c>
      <c r="D77" s="9" t="s">
        <v>21</v>
      </c>
      <c r="E77" s="9">
        <v>2023</v>
      </c>
      <c r="F77" s="9" t="s">
        <v>10</v>
      </c>
    </row>
    <row r="78" spans="1:6" x14ac:dyDescent="0.25">
      <c r="A78" s="17" t="s">
        <v>103</v>
      </c>
      <c r="B78" s="15" t="s">
        <v>63</v>
      </c>
      <c r="C78" s="10" t="s">
        <v>13</v>
      </c>
      <c r="D78" s="9" t="s">
        <v>21</v>
      </c>
      <c r="E78" s="9">
        <v>2023</v>
      </c>
      <c r="F78" s="9" t="s">
        <v>10</v>
      </c>
    </row>
    <row r="79" spans="1:6" x14ac:dyDescent="0.25">
      <c r="A79" s="17" t="s">
        <v>104</v>
      </c>
      <c r="B79" s="15" t="s">
        <v>63</v>
      </c>
      <c r="C79" s="14"/>
      <c r="D79" s="9" t="s">
        <v>21</v>
      </c>
      <c r="E79" s="9">
        <v>2023</v>
      </c>
      <c r="F79" s="9" t="s">
        <v>10</v>
      </c>
    </row>
    <row r="80" spans="1:6" x14ac:dyDescent="0.25">
      <c r="A80" s="17" t="s">
        <v>105</v>
      </c>
      <c r="B80" s="15" t="s">
        <v>63</v>
      </c>
      <c r="C80" s="10" t="s">
        <v>37</v>
      </c>
      <c r="D80" s="9" t="s">
        <v>17</v>
      </c>
      <c r="E80" s="9">
        <v>2023</v>
      </c>
      <c r="F80" s="9" t="s">
        <v>9</v>
      </c>
    </row>
    <row r="81" spans="1:6" x14ac:dyDescent="0.25">
      <c r="A81" s="17" t="s">
        <v>106</v>
      </c>
      <c r="B81" s="15" t="s">
        <v>63</v>
      </c>
      <c r="C81" s="10" t="s">
        <v>37</v>
      </c>
      <c r="D81" s="9" t="s">
        <v>17</v>
      </c>
      <c r="E81" s="9">
        <v>2023</v>
      </c>
      <c r="F81" s="9" t="s">
        <v>9</v>
      </c>
    </row>
    <row r="82" spans="1:6" x14ac:dyDescent="0.25">
      <c r="A82" s="17" t="s">
        <v>107</v>
      </c>
      <c r="B82" s="15" t="s">
        <v>63</v>
      </c>
      <c r="C82" s="10" t="s">
        <v>37</v>
      </c>
      <c r="D82" s="9" t="s">
        <v>17</v>
      </c>
      <c r="E82" s="9">
        <v>2023</v>
      </c>
      <c r="F82" s="9" t="s">
        <v>9</v>
      </c>
    </row>
    <row r="83" spans="1:6" x14ac:dyDescent="0.25">
      <c r="A83" s="15" t="s">
        <v>108</v>
      </c>
      <c r="B83" s="15" t="s">
        <v>63</v>
      </c>
      <c r="C83" s="10" t="s">
        <v>13</v>
      </c>
      <c r="D83" s="9" t="s">
        <v>21</v>
      </c>
      <c r="E83" s="9">
        <v>2022</v>
      </c>
      <c r="F83" s="9" t="s">
        <v>9</v>
      </c>
    </row>
    <row r="84" spans="1:6" x14ac:dyDescent="0.25">
      <c r="A84" s="21" t="s">
        <v>109</v>
      </c>
      <c r="B84" s="15" t="s">
        <v>63</v>
      </c>
      <c r="C84" s="10" t="s">
        <v>13</v>
      </c>
      <c r="D84" s="9" t="s">
        <v>15</v>
      </c>
      <c r="E84" s="9">
        <v>2022</v>
      </c>
      <c r="F84" s="9" t="s">
        <v>9</v>
      </c>
    </row>
    <row r="85" spans="1:6" x14ac:dyDescent="0.25">
      <c r="A85" s="15" t="s">
        <v>110</v>
      </c>
      <c r="B85" s="15" t="s">
        <v>63</v>
      </c>
      <c r="C85" s="14"/>
      <c r="D85" s="9" t="s">
        <v>15</v>
      </c>
      <c r="E85" s="9">
        <v>2022</v>
      </c>
      <c r="F8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C6A4-0725-4CA6-8124-33FF09307782}">
  <dimension ref="A1:AC28"/>
  <sheetViews>
    <sheetView tabSelected="1" workbookViewId="0">
      <selection activeCell="K28" sqref="K28"/>
    </sheetView>
  </sheetViews>
  <sheetFormatPr defaultRowHeight="15" x14ac:dyDescent="0.25"/>
  <cols>
    <col min="1" max="1" width="15.42578125" customWidth="1"/>
    <col min="2" max="2" width="15.42578125" bestFit="1" customWidth="1"/>
    <col min="11" max="11" width="13.140625" bestFit="1" customWidth="1"/>
    <col min="12" max="12" width="15" bestFit="1" customWidth="1"/>
    <col min="13" max="13" width="15.85546875" customWidth="1"/>
    <col min="20" max="20" width="14.42578125" customWidth="1"/>
    <col min="21" max="22" width="15.42578125" customWidth="1"/>
    <col min="23" max="23" width="15.85546875" customWidth="1"/>
    <col min="24" max="24" width="16" customWidth="1"/>
    <col min="28" max="28" width="14.5703125" customWidth="1"/>
    <col min="29" max="29" width="14.85546875" customWidth="1"/>
  </cols>
  <sheetData>
    <row r="1" spans="1:29" x14ac:dyDescent="0.25">
      <c r="A1" s="26" t="s">
        <v>111</v>
      </c>
      <c r="B1" s="23" t="s">
        <v>112</v>
      </c>
      <c r="K1" s="25" t="s">
        <v>111</v>
      </c>
      <c r="L1" t="s">
        <v>113</v>
      </c>
      <c r="T1" s="25" t="s">
        <v>111</v>
      </c>
      <c r="U1" t="s">
        <v>113</v>
      </c>
      <c r="AB1" s="25" t="s">
        <v>111</v>
      </c>
      <c r="AC1" t="s">
        <v>114</v>
      </c>
    </row>
    <row r="2" spans="1:29" x14ac:dyDescent="0.25">
      <c r="A2" s="23" t="s">
        <v>26</v>
      </c>
      <c r="B2" s="23">
        <v>4</v>
      </c>
      <c r="K2" s="23" t="s">
        <v>10</v>
      </c>
      <c r="L2" s="23">
        <v>30</v>
      </c>
      <c r="T2" s="23">
        <v>2016</v>
      </c>
      <c r="U2" s="23">
        <v>1</v>
      </c>
      <c r="AB2" s="23">
        <v>2016</v>
      </c>
      <c r="AC2" s="23">
        <v>1</v>
      </c>
    </row>
    <row r="3" spans="1:29" x14ac:dyDescent="0.25">
      <c r="A3" s="23" t="s">
        <v>21</v>
      </c>
      <c r="B3" s="23">
        <v>15</v>
      </c>
      <c r="K3" s="23" t="s">
        <v>9</v>
      </c>
      <c r="L3" s="23">
        <v>54</v>
      </c>
      <c r="T3" s="23">
        <v>2017</v>
      </c>
      <c r="U3" s="23">
        <v>8</v>
      </c>
      <c r="AB3" s="23">
        <v>2017</v>
      </c>
      <c r="AC3" s="23">
        <v>8</v>
      </c>
    </row>
    <row r="4" spans="1:29" x14ac:dyDescent="0.25">
      <c r="A4" s="23" t="s">
        <v>24</v>
      </c>
      <c r="B4" s="23">
        <v>12</v>
      </c>
      <c r="K4" s="24" t="s">
        <v>115</v>
      </c>
      <c r="L4">
        <v>84</v>
      </c>
      <c r="T4" s="23">
        <v>2018</v>
      </c>
      <c r="U4" s="23">
        <v>2</v>
      </c>
      <c r="AB4" s="23">
        <v>2018</v>
      </c>
      <c r="AC4" s="23">
        <v>2</v>
      </c>
    </row>
    <row r="5" spans="1:29" x14ac:dyDescent="0.25">
      <c r="A5" s="23" t="s">
        <v>17</v>
      </c>
      <c r="B5" s="23">
        <v>37</v>
      </c>
      <c r="T5" s="23">
        <v>2019</v>
      </c>
      <c r="U5" s="23">
        <v>3</v>
      </c>
      <c r="AB5" s="23">
        <v>2019</v>
      </c>
      <c r="AC5" s="23">
        <v>3</v>
      </c>
    </row>
    <row r="6" spans="1:29" x14ac:dyDescent="0.25">
      <c r="A6" s="23" t="s">
        <v>19</v>
      </c>
      <c r="B6" s="23">
        <v>7</v>
      </c>
      <c r="T6" s="23">
        <v>2020</v>
      </c>
      <c r="U6" s="23">
        <v>6</v>
      </c>
      <c r="AB6" s="23">
        <v>2020</v>
      </c>
      <c r="AC6" s="23">
        <v>6</v>
      </c>
    </row>
    <row r="7" spans="1:29" x14ac:dyDescent="0.25">
      <c r="A7" s="23" t="s">
        <v>15</v>
      </c>
      <c r="B7" s="23">
        <v>7</v>
      </c>
      <c r="T7" s="23">
        <v>2021</v>
      </c>
      <c r="U7" s="23">
        <v>18</v>
      </c>
      <c r="AB7" s="23">
        <v>2021</v>
      </c>
      <c r="AC7" s="23">
        <v>10</v>
      </c>
    </row>
    <row r="8" spans="1:29" x14ac:dyDescent="0.25">
      <c r="A8" s="24" t="s">
        <v>115</v>
      </c>
      <c r="B8">
        <v>82</v>
      </c>
      <c r="T8" s="23">
        <v>2022</v>
      </c>
      <c r="U8" s="23">
        <v>25</v>
      </c>
      <c r="AB8" s="23">
        <v>2022</v>
      </c>
      <c r="AC8" s="23">
        <v>13</v>
      </c>
    </row>
    <row r="9" spans="1:29" x14ac:dyDescent="0.25">
      <c r="T9" s="23">
        <v>2023</v>
      </c>
      <c r="U9" s="23">
        <v>21</v>
      </c>
      <c r="AB9" s="23">
        <v>2023</v>
      </c>
      <c r="AC9" s="23">
        <v>11</v>
      </c>
    </row>
    <row r="10" spans="1:29" x14ac:dyDescent="0.25">
      <c r="T10" s="24" t="s">
        <v>115</v>
      </c>
      <c r="U10">
        <v>84</v>
      </c>
      <c r="AB10" s="24" t="s">
        <v>115</v>
      </c>
      <c r="AC10">
        <v>54</v>
      </c>
    </row>
    <row r="19" spans="28:29" x14ac:dyDescent="0.25">
      <c r="AB19" s="25" t="s">
        <v>111</v>
      </c>
      <c r="AC19" t="s">
        <v>116</v>
      </c>
    </row>
    <row r="20" spans="28:29" x14ac:dyDescent="0.25">
      <c r="AB20" s="23">
        <v>2016</v>
      </c>
      <c r="AC20" s="23">
        <v>0</v>
      </c>
    </row>
    <row r="21" spans="28:29" x14ac:dyDescent="0.25">
      <c r="AB21" s="23">
        <v>2017</v>
      </c>
      <c r="AC21" s="23">
        <v>0</v>
      </c>
    </row>
    <row r="22" spans="28:29" x14ac:dyDescent="0.25">
      <c r="AB22" s="23">
        <v>2018</v>
      </c>
      <c r="AC22" s="23">
        <v>0</v>
      </c>
    </row>
    <row r="23" spans="28:29" x14ac:dyDescent="0.25">
      <c r="AB23" s="23">
        <v>2019</v>
      </c>
      <c r="AC23" s="23">
        <v>0</v>
      </c>
    </row>
    <row r="24" spans="28:29" x14ac:dyDescent="0.25">
      <c r="AB24" s="23">
        <v>2020</v>
      </c>
      <c r="AC24" s="23">
        <v>0</v>
      </c>
    </row>
    <row r="25" spans="28:29" x14ac:dyDescent="0.25">
      <c r="AB25" s="23">
        <v>2021</v>
      </c>
      <c r="AC25" s="23">
        <v>8</v>
      </c>
    </row>
    <row r="26" spans="28:29" x14ac:dyDescent="0.25">
      <c r="AB26" s="23">
        <v>2022</v>
      </c>
      <c r="AC26" s="23">
        <v>12</v>
      </c>
    </row>
    <row r="27" spans="28:29" x14ac:dyDescent="0.25">
      <c r="AB27" s="23">
        <v>2023</v>
      </c>
      <c r="AC27" s="23">
        <v>10</v>
      </c>
    </row>
    <row r="28" spans="28:29" x14ac:dyDescent="0.25">
      <c r="AB28" s="24" t="s">
        <v>115</v>
      </c>
      <c r="AC28">
        <v>30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Obaidan, Fatimah A.</dc:creator>
  <cp:lastModifiedBy>Al Obaidan, Fatimah A.</cp:lastModifiedBy>
  <dcterms:created xsi:type="dcterms:W3CDTF">2023-05-24T07:51:26Z</dcterms:created>
  <dcterms:modified xsi:type="dcterms:W3CDTF">2023-05-24T07:53:19Z</dcterms:modified>
</cp:coreProperties>
</file>