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lobaidan\Documents\Fatimah\"/>
    </mc:Choice>
  </mc:AlternateContent>
  <xr:revisionPtr revIDLastSave="0" documentId="13_ncr:1_{A5B38BCC-25C7-4E37-834C-44DBFAB9B438}" xr6:coauthVersionLast="47" xr6:coauthVersionMax="47" xr10:uidLastSave="{00000000-0000-0000-0000-000000000000}"/>
  <bookViews>
    <workbookView xWindow="-120" yWindow="-120" windowWidth="29040" windowHeight="15840" xr2:uid="{AFE5EFF3-A40E-4138-B315-CDC9B3BA3F2C}"/>
  </bookViews>
  <sheets>
    <sheet name="COOP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1" l="1"/>
  <c r="W8" i="11"/>
  <c r="W7" i="11"/>
  <c r="W6" i="11"/>
  <c r="W5" i="11"/>
  <c r="W4" i="11"/>
  <c r="W3" i="11"/>
  <c r="W2" i="11"/>
  <c r="U11" i="11"/>
  <c r="U10" i="11"/>
  <c r="U9" i="11"/>
  <c r="U8" i="11"/>
  <c r="U7" i="11"/>
  <c r="U6" i="11"/>
  <c r="U5" i="11"/>
  <c r="U4" i="11"/>
  <c r="U3" i="11"/>
  <c r="U2" i="11"/>
  <c r="S11" i="11"/>
  <c r="S10" i="11"/>
  <c r="S9" i="11"/>
  <c r="S8" i="11"/>
  <c r="S7" i="11"/>
  <c r="S6" i="11"/>
  <c r="S5" i="11"/>
  <c r="S4" i="11"/>
  <c r="S3" i="11"/>
  <c r="S2" i="11"/>
  <c r="Q11" i="11"/>
  <c r="Q10" i="11"/>
  <c r="Q9" i="11"/>
  <c r="Q8" i="11"/>
  <c r="Q7" i="11"/>
  <c r="Q6" i="11"/>
  <c r="Q5" i="11"/>
  <c r="Q4" i="11"/>
  <c r="Q3" i="11"/>
  <c r="Q2" i="11"/>
  <c r="O3" i="11"/>
  <c r="O2" i="11"/>
  <c r="M7" i="11"/>
  <c r="M6" i="11"/>
  <c r="M5" i="11"/>
  <c r="M4" i="11"/>
  <c r="M3" i="11"/>
  <c r="M2" i="11"/>
  <c r="K7" i="11"/>
  <c r="K6" i="11"/>
  <c r="K5" i="11"/>
  <c r="K4" i="11"/>
  <c r="K3" i="11"/>
  <c r="K2" i="11"/>
  <c r="I7" i="11"/>
  <c r="I6" i="11"/>
  <c r="I5" i="11"/>
  <c r="I4" i="11"/>
  <c r="I3" i="11"/>
  <c r="I2" i="11"/>
</calcChain>
</file>

<file path=xl/sharedStrings.xml><?xml version="1.0" encoding="utf-8"?>
<sst xmlns="http://schemas.openxmlformats.org/spreadsheetml/2006/main" count="470" uniqueCount="117">
  <si>
    <t>Sponsor</t>
  </si>
  <si>
    <t>The Years</t>
  </si>
  <si>
    <t>Male Or Female</t>
  </si>
  <si>
    <t xml:space="preserve">Number </t>
  </si>
  <si>
    <t>Number</t>
  </si>
  <si>
    <t>Male</t>
  </si>
  <si>
    <t>Female</t>
  </si>
  <si>
    <t>Abdulaziz Abdulrahman Al Asfour</t>
  </si>
  <si>
    <t>HR</t>
  </si>
  <si>
    <t>TSD</t>
  </si>
  <si>
    <t>Mohammed Othman Al Arfaj</t>
  </si>
  <si>
    <t>SSD</t>
  </si>
  <si>
    <t>Mohammed Abdulaziz Al Awadh</t>
  </si>
  <si>
    <t>TOD</t>
  </si>
  <si>
    <t>Mohammed Alshuhail</t>
  </si>
  <si>
    <t>Finance</t>
  </si>
  <si>
    <t>Abdullah S. Al-Najim</t>
  </si>
  <si>
    <t xml:space="preserve">HR </t>
  </si>
  <si>
    <t>Ahmed A. Al-Bosaad</t>
  </si>
  <si>
    <t>EO</t>
  </si>
  <si>
    <t>Muaath F. Al-Rajeh</t>
  </si>
  <si>
    <t>Ali M. Bo-Jlia</t>
  </si>
  <si>
    <t>Mohammed H. AlMuhnna</t>
  </si>
  <si>
    <t>Abdullah M. AlMuhaini</t>
  </si>
  <si>
    <t>Basim M. Al-Asmakh</t>
  </si>
  <si>
    <t>Basim  M. Al-Dar</t>
  </si>
  <si>
    <t>Abdulhadi S. Al-Ajmi</t>
  </si>
  <si>
    <t>Yousef A. Al-Gosaibi</t>
  </si>
  <si>
    <t>Mohammed Al-Ajmi</t>
  </si>
  <si>
    <t>Abdulmalek K. AlArfaj</t>
  </si>
  <si>
    <t>Tariq  zeyad  Al-zaid</t>
  </si>
  <si>
    <t xml:space="preserve"> Abdullah Q. Al-Subaie</t>
  </si>
  <si>
    <t>YOUSEF H. Al-Mehri</t>
  </si>
  <si>
    <t>Mohammed Al-Bashar</t>
  </si>
  <si>
    <t>Abdulaziz Al Owaysi</t>
  </si>
  <si>
    <t>Fahad Al Saadoun</t>
  </si>
  <si>
    <t xml:space="preserve">Aisha Al Khudair </t>
  </si>
  <si>
    <t xml:space="preserve">Asayeel Al Rehan </t>
  </si>
  <si>
    <t>Maryam Mahmoud Al Tawiumi</t>
  </si>
  <si>
    <t>Maryam Abdullah Al Saqufi</t>
  </si>
  <si>
    <t>Ahmed Ali Al yasseen</t>
  </si>
  <si>
    <t>Dawwd Khalid Al Mutawa</t>
  </si>
  <si>
    <t>Zainab Mohammed Al Humied</t>
  </si>
  <si>
    <t>Zainab Ali Al Muhanaa</t>
  </si>
  <si>
    <t>Yousef  Abdulaziz Al Safra</t>
  </si>
  <si>
    <t xml:space="preserve">Hanadi Yousef Al Olaywi </t>
  </si>
  <si>
    <t xml:space="preserve">Ziyad Ahmed Al Arfaj </t>
  </si>
  <si>
    <t>Omar Mukhtar Al Naim</t>
  </si>
  <si>
    <t xml:space="preserve">Mohaamed Khalid Al Abdulqader </t>
  </si>
  <si>
    <t>Abdullah Karmim Al Mahri</t>
  </si>
  <si>
    <t>Hadeel Abdullatif Al Tulaihan</t>
  </si>
  <si>
    <t xml:space="preserve">Yousef Ibrahim Al Muaidi </t>
  </si>
  <si>
    <t xml:space="preserve">Faisal Mohammed Al Omairi </t>
  </si>
  <si>
    <t>COOP</t>
  </si>
  <si>
    <t>Abdulrahim Abdullah Al Mulhim</t>
  </si>
  <si>
    <t>Turki Mohammed Al Dwsari</t>
  </si>
  <si>
    <t>Saad Saud  Al Moghirh</t>
  </si>
  <si>
    <t>Ahmed Adnan Albu Safar</t>
  </si>
  <si>
    <t>Mohammed Abdulbagi Al Amer</t>
  </si>
  <si>
    <t>Zahra Jawad Al Hajji</t>
  </si>
  <si>
    <t>Shahad Ziad Bu sbait</t>
  </si>
  <si>
    <t>Manar Abdulrahman Al Zuraiq</t>
  </si>
  <si>
    <t xml:space="preserve">Maathir Ahmed Al Shehab </t>
  </si>
  <si>
    <t>Haya Mustafa Al Hurayb</t>
  </si>
  <si>
    <t>Wehad Habes Al Mutairi</t>
  </si>
  <si>
    <t>Jawad abdulelah Al Jafar</t>
  </si>
  <si>
    <t>Mahdi Taher Al Khamis</t>
  </si>
  <si>
    <t>Ali Yassen Al Jaber</t>
  </si>
  <si>
    <t xml:space="preserve">Ali Mohammed Al Mohsen </t>
  </si>
  <si>
    <t>Zahra Sadiq Al Jaber</t>
  </si>
  <si>
    <t>Noura Khalifah Al Owais</t>
  </si>
  <si>
    <t>Amal Abdulwahab Al Mukhyzim</t>
  </si>
  <si>
    <t>Sara Turki Al Turki</t>
  </si>
  <si>
    <t>Fatima Ali Al Mutahhir</t>
  </si>
  <si>
    <t>Hamzah Ridhaa Al Hamad</t>
  </si>
  <si>
    <t>Jenan Nabil Al Muaibed</t>
  </si>
  <si>
    <t>Nayef Abdullah Al Nuwairan</t>
  </si>
  <si>
    <t>Muntaha Khalid Alyousef</t>
  </si>
  <si>
    <t>Ahmed Tariq Al Ghwanim</t>
  </si>
  <si>
    <t>Ghadeer Ali Al Najrani</t>
  </si>
  <si>
    <t>Yasmin Abdullah Al Shaiban</t>
  </si>
  <si>
    <t xml:space="preserve">Abdullah Hussain Al Qahtani </t>
  </si>
  <si>
    <t>Sarah Fahad Al Saif</t>
  </si>
  <si>
    <t>Fatimah Abdulhameed Al Sadiq</t>
  </si>
  <si>
    <t>Abdulhadi AL Mousa    </t>
  </si>
  <si>
    <t xml:space="preserve">Tahani Salem Al Marri </t>
  </si>
  <si>
    <t>Zahra Abdulmajeed Al Ghadeer</t>
  </si>
  <si>
    <t>Musaad Abdulaziz Al Khawfi</t>
  </si>
  <si>
    <t xml:space="preserve">Ridha Taher Al Hawaj </t>
  </si>
  <si>
    <t>Ahmed Raed Bu Saleh</t>
  </si>
  <si>
    <t>Fatemah Adel Alobaidan</t>
  </si>
  <si>
    <t>Raghad Ghannam Al Ghannam</t>
  </si>
  <si>
    <t>Mona Ali Al Abdrabalnabi</t>
  </si>
  <si>
    <t>Khalifah Sami Al Rajeh</t>
  </si>
  <si>
    <t>Abdullah Gameel Al Amer</t>
  </si>
  <si>
    <t>Saad Jamal Al Aqeel</t>
  </si>
  <si>
    <t xml:space="preserve">Abdulmohsen Abdulaziz Al Mulhim </t>
  </si>
  <si>
    <t>Mohammed Abdulghani Al Kadi</t>
  </si>
  <si>
    <t>Ahmed Mohammed Saeed Al Shahrani</t>
  </si>
  <si>
    <t>Depatments</t>
  </si>
  <si>
    <t>Departtments</t>
  </si>
  <si>
    <t>Male Number</t>
  </si>
  <si>
    <t>Female Number</t>
  </si>
  <si>
    <t>Departments</t>
  </si>
  <si>
    <t>Males and Females over the years</t>
  </si>
  <si>
    <t>Males and Females during each year</t>
  </si>
  <si>
    <t>KFU</t>
  </si>
  <si>
    <t>KFUPM</t>
  </si>
  <si>
    <t>Arab Open University</t>
  </si>
  <si>
    <t>TVTC</t>
  </si>
  <si>
    <t>PMU</t>
  </si>
  <si>
    <t>IAU</t>
  </si>
  <si>
    <t>Alasala Colleges</t>
  </si>
  <si>
    <t>UOH</t>
  </si>
  <si>
    <t>RCJY</t>
  </si>
  <si>
    <t>Student name</t>
  </si>
  <si>
    <t>The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</si>
</sst>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0" borderId="1" xfId="1" applyFill="1" applyAlignment="1">
      <alignment horizontal="center"/>
    </xf>
    <xf numFmtId="0" fontId="3" fillId="0" borderId="1" xfId="1" applyFont="1" applyFill="1" applyAlignment="1">
      <alignment horizontal="center"/>
    </xf>
    <xf numFmtId="4" fontId="3" fillId="0" borderId="1" xfId="1" applyNumberFormat="1" applyFont="1" applyFill="1" applyAlignment="1">
      <alignment horizontal="center"/>
    </xf>
    <xf numFmtId="0" fontId="3" fillId="0" borderId="1" xfId="1" applyFont="1" applyFill="1" applyAlignment="1">
      <alignment horizontal="center" vertical="center" wrapText="1"/>
    </xf>
    <xf numFmtId="0" fontId="3" fillId="0" borderId="1" xfId="1" applyFont="1" applyFill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/>
    </xf>
    <xf numFmtId="0" fontId="3" fillId="4" borderId="1" xfId="1" applyFont="1" applyFill="1" applyAlignment="1">
      <alignment horizontal="center"/>
    </xf>
    <xf numFmtId="0" fontId="2" fillId="4" borderId="1" xfId="1" applyFill="1" applyAlignment="1">
      <alignment horizontal="center"/>
    </xf>
  </cellXfs>
  <cellStyles count="3">
    <cellStyle name="20% - Accent6" xfId="2" builtinId="5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 Number Of Male And Female Students In The Departments</a:t>
            </a:r>
          </a:p>
        </c:rich>
      </c:tx>
      <c:layout>
        <c:manualLayout>
          <c:xMode val="edge"/>
          <c:yMode val="edge"/>
          <c:x val="0.12179852518435196"/>
          <c:y val="2.2068950241979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EO</c:v>
              </c:pt>
              <c:pt idx="1">
                <c:v>Finance</c:v>
              </c:pt>
              <c:pt idx="2">
                <c:v>HR </c:v>
              </c:pt>
              <c:pt idx="3">
                <c:v>SSD</c:v>
              </c:pt>
              <c:pt idx="4">
                <c:v>TOD</c:v>
              </c:pt>
              <c:pt idx="5">
                <c:v>TSD</c:v>
              </c:pt>
            </c:strLit>
          </c:cat>
          <c:val>
            <c:numLit>
              <c:formatCode>General</c:formatCode>
              <c:ptCount val="6"/>
              <c:pt idx="0">
                <c:v>5</c:v>
              </c:pt>
              <c:pt idx="1">
                <c:v>15</c:v>
              </c:pt>
              <c:pt idx="2">
                <c:v>12</c:v>
              </c:pt>
              <c:pt idx="3">
                <c:v>37</c:v>
              </c:pt>
              <c:pt idx="4">
                <c:v>7</c:v>
              </c:pt>
              <c:pt idx="5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0-FF60-4C77-A29D-EFE2F7B1A3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232991"/>
        <c:axId val="1904233407"/>
      </c:barChart>
      <c:catAx>
        <c:axId val="190423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233407"/>
        <c:crosses val="autoZero"/>
        <c:auto val="1"/>
        <c:lblAlgn val="ctr"/>
        <c:lblOffset val="100"/>
        <c:noMultiLvlLbl val="0"/>
      </c:catAx>
      <c:valAx>
        <c:axId val="190423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2329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Number Of Male Students In The Departments</a:t>
            </a:r>
          </a:p>
        </c:rich>
      </c:tx>
      <c:layout>
        <c:manualLayout>
          <c:xMode val="edge"/>
          <c:yMode val="edge"/>
          <c:x val="0.1354310873341191"/>
          <c:y val="1.4047159767679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AD47">
              <a:lumMod val="20000"/>
              <a:lumOff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70AD47">
                <a:lumMod val="20000"/>
                <a:lumOff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EO</c:v>
              </c:pt>
              <c:pt idx="1">
                <c:v>Finance</c:v>
              </c:pt>
              <c:pt idx="2">
                <c:v>HR </c:v>
              </c:pt>
              <c:pt idx="3">
                <c:v>SSD</c:v>
              </c:pt>
              <c:pt idx="4">
                <c:v>TOD</c:v>
              </c:pt>
              <c:pt idx="5">
                <c:v>TSD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5</c:v>
              </c:pt>
              <c:pt idx="2">
                <c:v>8</c:v>
              </c:pt>
              <c:pt idx="3">
                <c:v>29</c:v>
              </c:pt>
              <c:pt idx="4">
                <c:v>5</c:v>
              </c:pt>
              <c:pt idx="5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0-53F3-4EB3-A404-E44235D304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822367"/>
        <c:axId val="1954817375"/>
      </c:barChart>
      <c:catAx>
        <c:axId val="195482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817375"/>
        <c:crosses val="autoZero"/>
        <c:auto val="1"/>
        <c:lblAlgn val="ctr"/>
        <c:lblOffset val="100"/>
        <c:noMultiLvlLbl val="0"/>
      </c:catAx>
      <c:valAx>
        <c:axId val="195481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822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 Number Of Female Students In The Departments</a:t>
            </a:r>
          </a:p>
        </c:rich>
      </c:tx>
      <c:layout>
        <c:manualLayout>
          <c:xMode val="edge"/>
          <c:yMode val="edge"/>
          <c:x val="0.12903416925859573"/>
          <c:y val="1.9275670389110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AD47">
              <a:lumMod val="20000"/>
              <a:lumOff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70AD47">
                <a:lumMod val="20000"/>
                <a:lumOff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EO</c:v>
              </c:pt>
              <c:pt idx="1">
                <c:v>Finance</c:v>
              </c:pt>
              <c:pt idx="2">
                <c:v>HR </c:v>
              </c:pt>
              <c:pt idx="3">
                <c:v>SSD</c:v>
              </c:pt>
              <c:pt idx="4">
                <c:v>TOD</c:v>
              </c:pt>
              <c:pt idx="5">
                <c:v>TSD</c:v>
              </c:pt>
            </c:strLit>
          </c:cat>
          <c:val>
            <c:numLit>
              <c:formatCode>General</c:formatCode>
              <c:ptCount val="6"/>
              <c:pt idx="0">
                <c:v>5</c:v>
              </c:pt>
              <c:pt idx="1">
                <c:v>10</c:v>
              </c:pt>
              <c:pt idx="2">
                <c:v>4</c:v>
              </c:pt>
              <c:pt idx="3">
                <c:v>8</c:v>
              </c:pt>
              <c:pt idx="4">
                <c:v>2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4850-438D-A03C-06787DDE91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62855119"/>
        <c:axId val="1962858863"/>
      </c:barChart>
      <c:catAx>
        <c:axId val="196285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858863"/>
        <c:crosses val="autoZero"/>
        <c:auto val="1"/>
        <c:lblAlgn val="ctr"/>
        <c:lblOffset val="100"/>
        <c:noMultiLvlLbl val="0"/>
      </c:catAx>
      <c:valAx>
        <c:axId val="196285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8551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 Number Of Male And Female Students Over The Years</a:t>
            </a:r>
          </a:p>
        </c:rich>
      </c:tx>
      <c:layout>
        <c:manualLayout>
          <c:xMode val="edge"/>
          <c:yMode val="edge"/>
          <c:x val="0.13467028485846047"/>
          <c:y val="9.19652485299802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rgbClr val="70AD47">
              <a:lumMod val="20000"/>
              <a:lumOff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0AD47">
              <a:lumMod val="20000"/>
              <a:lumOff val="80000"/>
            </a:srgbClr>
          </a:solidFill>
          <a:ln>
            <a:noFill/>
          </a:ln>
          <a:effectLst/>
        </c:spPr>
      </c:pivotFmt>
      <c:pivotFmt>
        <c:idx val="6"/>
        <c:spPr>
          <a:solidFill>
            <a:srgbClr val="70AD47">
              <a:lumMod val="40000"/>
              <a:lumOff val="60000"/>
            </a:srgbClr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solidFill>
              <a:srgbClr val="70AD47">
                <a:lumMod val="20000"/>
                <a:lumOff val="80000"/>
              </a:srgbClr>
            </a:solidFill>
          </c:spPr>
          <c:dPt>
            <c:idx val="0"/>
            <c:bubble3D val="0"/>
            <c:spPr>
              <a:solidFill>
                <a:srgbClr val="70AD47">
                  <a:lumMod val="20000"/>
                  <a:lumOff val="8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B9-492B-BA59-04C25ABAF9DD}"/>
              </c:ext>
            </c:extLst>
          </c:dPt>
          <c:dPt>
            <c:idx val="1"/>
            <c:bubble3D val="0"/>
            <c:spPr>
              <a:solidFill>
                <a:srgbClr val="70AD47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B9-492B-BA59-04C25ABAF9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30</c:v>
              </c:pt>
              <c:pt idx="1">
                <c:v>54</c:v>
              </c:pt>
            </c:numLit>
          </c:val>
          <c:extLst>
            <c:ext xmlns:c16="http://schemas.microsoft.com/office/drawing/2014/chart" uri="{C3380CC4-5D6E-409C-BE32-E72D297353CC}">
              <c16:uniqueId val="{00000004-99B9-492B-BA59-04C25ABAF9D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 Number Of Male And Female Students Each Year</a:t>
            </a:r>
          </a:p>
        </c:rich>
      </c:tx>
      <c:layout>
        <c:manualLayout>
          <c:xMode val="edge"/>
          <c:yMode val="edge"/>
          <c:x val="0.14645697976277558"/>
          <c:y val="1.5209131546612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6">
                  <a:shade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2A-4491-B8CA-69925F27CCBE}"/>
              </c:ext>
            </c:extLst>
          </c:dPt>
          <c:dPt>
            <c:idx val="1"/>
            <c:bubble3D val="0"/>
            <c:spPr>
              <a:solidFill>
                <a:schemeClr val="accent6">
                  <a:shade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2A-4491-B8CA-69925F27CCBE}"/>
              </c:ext>
            </c:extLst>
          </c:dPt>
          <c:dPt>
            <c:idx val="2"/>
            <c:bubble3D val="0"/>
            <c:spPr>
              <a:solidFill>
                <a:schemeClr val="accent6">
                  <a:shade val="6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2A-4491-B8CA-69925F27CCBE}"/>
              </c:ext>
            </c:extLst>
          </c:dPt>
          <c:dPt>
            <c:idx val="3"/>
            <c:bubble3D val="0"/>
            <c:spPr>
              <a:solidFill>
                <a:schemeClr val="accent6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E2A-4491-B8CA-69925F27CCBE}"/>
              </c:ext>
            </c:extLst>
          </c:dPt>
          <c:dPt>
            <c:idx val="4"/>
            <c:bubble3D val="0"/>
            <c:spPr>
              <a:solidFill>
                <a:schemeClr val="accent6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E2A-4491-B8CA-69925F27CCBE}"/>
              </c:ext>
            </c:extLst>
          </c:dPt>
          <c:dPt>
            <c:idx val="5"/>
            <c:bubble3D val="0"/>
            <c:spPr>
              <a:solidFill>
                <a:schemeClr val="accent6">
                  <a:tint val="9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E2A-4491-B8CA-69925F27CCBE}"/>
              </c:ext>
            </c:extLst>
          </c:dPt>
          <c:dPt>
            <c:idx val="6"/>
            <c:bubble3D val="0"/>
            <c:spPr>
              <a:solidFill>
                <a:schemeClr val="accent6">
                  <a:tint val="8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E2A-4491-B8CA-69925F27CCBE}"/>
              </c:ext>
            </c:extLst>
          </c:dPt>
          <c:dPt>
            <c:idx val="7"/>
            <c:bubble3D val="0"/>
            <c:spPr>
              <a:solidFill>
                <a:schemeClr val="accent6">
                  <a:tint val="6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E2A-4491-B8CA-69925F27CCBE}"/>
              </c:ext>
            </c:extLst>
          </c:dPt>
          <c:dPt>
            <c:idx val="8"/>
            <c:bubble3D val="0"/>
            <c:spPr>
              <a:solidFill>
                <a:schemeClr val="accent6">
                  <a:tint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E2A-4491-B8CA-69925F27CCBE}"/>
              </c:ext>
            </c:extLst>
          </c:dPt>
          <c:dPt>
            <c:idx val="9"/>
            <c:bubble3D val="0"/>
            <c:spPr>
              <a:solidFill>
                <a:schemeClr val="accent6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E2A-4491-B8CA-69925F27CC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0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  <c:pt idx="8">
                <c:v>2022</c:v>
              </c:pt>
              <c:pt idx="9">
                <c:v>2023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8</c:v>
              </c:pt>
              <c:pt idx="4">
                <c:v>2</c:v>
              </c:pt>
              <c:pt idx="5">
                <c:v>3</c:v>
              </c:pt>
              <c:pt idx="6">
                <c:v>6</c:v>
              </c:pt>
              <c:pt idx="7">
                <c:v>18</c:v>
              </c:pt>
              <c:pt idx="8">
                <c:v>25</c:v>
              </c:pt>
              <c:pt idx="9">
                <c:v>21</c:v>
              </c:pt>
            </c:numLit>
          </c:val>
          <c:extLst>
            <c:ext xmlns:c16="http://schemas.microsoft.com/office/drawing/2014/chart" uri="{C3380CC4-5D6E-409C-BE32-E72D297353CC}">
              <c16:uniqueId val="{00000014-CE2A-4491-B8CA-69925F27CCB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 Number Of Male Students Each Year</a:t>
            </a:r>
          </a:p>
        </c:rich>
      </c:tx>
      <c:layout>
        <c:manualLayout>
          <c:xMode val="edge"/>
          <c:yMode val="edge"/>
          <c:x val="0.15886476032601188"/>
          <c:y val="8.919941159963359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6">
                  <a:shade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76-4D9B-9371-CD9918327671}"/>
              </c:ext>
            </c:extLst>
          </c:dPt>
          <c:dPt>
            <c:idx val="1"/>
            <c:bubble3D val="0"/>
            <c:spPr>
              <a:solidFill>
                <a:schemeClr val="accent6">
                  <a:shade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76-4D9B-9371-CD9918327671}"/>
              </c:ext>
            </c:extLst>
          </c:dPt>
          <c:dPt>
            <c:idx val="2"/>
            <c:bubble3D val="0"/>
            <c:spPr>
              <a:solidFill>
                <a:schemeClr val="accent6">
                  <a:shade val="6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76-4D9B-9371-CD9918327671}"/>
              </c:ext>
            </c:extLst>
          </c:dPt>
          <c:dPt>
            <c:idx val="3"/>
            <c:bubble3D val="0"/>
            <c:spPr>
              <a:solidFill>
                <a:schemeClr val="accent6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76-4D9B-9371-CD9918327671}"/>
              </c:ext>
            </c:extLst>
          </c:dPt>
          <c:dPt>
            <c:idx val="4"/>
            <c:bubble3D val="0"/>
            <c:spPr>
              <a:solidFill>
                <a:schemeClr val="accent6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176-4D9B-9371-CD9918327671}"/>
              </c:ext>
            </c:extLst>
          </c:dPt>
          <c:dPt>
            <c:idx val="5"/>
            <c:bubble3D val="0"/>
            <c:spPr>
              <a:solidFill>
                <a:schemeClr val="accent6">
                  <a:tint val="9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176-4D9B-9371-CD9918327671}"/>
              </c:ext>
            </c:extLst>
          </c:dPt>
          <c:dPt>
            <c:idx val="6"/>
            <c:bubble3D val="0"/>
            <c:spPr>
              <a:solidFill>
                <a:schemeClr val="accent6">
                  <a:tint val="8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176-4D9B-9371-CD9918327671}"/>
              </c:ext>
            </c:extLst>
          </c:dPt>
          <c:dPt>
            <c:idx val="7"/>
            <c:bubble3D val="0"/>
            <c:spPr>
              <a:solidFill>
                <a:schemeClr val="accent6">
                  <a:tint val="6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176-4D9B-9371-CD9918327671}"/>
              </c:ext>
            </c:extLst>
          </c:dPt>
          <c:dPt>
            <c:idx val="8"/>
            <c:bubble3D val="0"/>
            <c:spPr>
              <a:solidFill>
                <a:schemeClr val="accent6">
                  <a:tint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176-4D9B-9371-CD9918327671}"/>
              </c:ext>
            </c:extLst>
          </c:dPt>
          <c:dPt>
            <c:idx val="9"/>
            <c:bubble3D val="0"/>
            <c:spPr>
              <a:solidFill>
                <a:schemeClr val="accent6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176-4D9B-9371-CD99183276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0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  <c:pt idx="8">
                <c:v>2022</c:v>
              </c:pt>
              <c:pt idx="9">
                <c:v>2023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8</c:v>
              </c:pt>
              <c:pt idx="4">
                <c:v>2</c:v>
              </c:pt>
              <c:pt idx="5">
                <c:v>3</c:v>
              </c:pt>
              <c:pt idx="6">
                <c:v>6</c:v>
              </c:pt>
              <c:pt idx="7">
                <c:v>10</c:v>
              </c:pt>
              <c:pt idx="8">
                <c:v>13</c:v>
              </c:pt>
              <c:pt idx="9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14-2176-4D9B-9371-CD991832767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 Number Of Female Students Each Year</a:t>
            </a:r>
          </a:p>
        </c:rich>
      </c:tx>
      <c:layout>
        <c:manualLayout>
          <c:xMode val="edge"/>
          <c:yMode val="edge"/>
          <c:x val="0.13167501789549033"/>
          <c:y val="8.691221289646488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shade val="42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shade val="5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shade val="68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shade val="8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shade val="93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tint val="94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tint val="81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6">
              <a:tint val="69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6">
              <a:tint val="56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6">
              <a:tint val="43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shade val="42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shade val="5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6">
              <a:shade val="68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6">
              <a:shade val="8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6">
              <a:shade val="93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6">
              <a:tint val="94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tint val="81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tint val="69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6">
              <a:tint val="56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6">
              <a:tint val="43000"/>
            </a:schemeClr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6">
                  <a:shade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4A-4151-9DFC-84A4A3C942A0}"/>
              </c:ext>
            </c:extLst>
          </c:dPt>
          <c:dPt>
            <c:idx val="1"/>
            <c:bubble3D val="0"/>
            <c:spPr>
              <a:solidFill>
                <a:schemeClr val="accent6">
                  <a:shade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4A-4151-9DFC-84A4A3C942A0}"/>
              </c:ext>
            </c:extLst>
          </c:dPt>
          <c:dPt>
            <c:idx val="2"/>
            <c:bubble3D val="0"/>
            <c:spPr>
              <a:solidFill>
                <a:schemeClr val="accent6">
                  <a:shade val="6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4A-4151-9DFC-84A4A3C942A0}"/>
              </c:ext>
            </c:extLst>
          </c:dPt>
          <c:dPt>
            <c:idx val="3"/>
            <c:bubble3D val="0"/>
            <c:spPr>
              <a:solidFill>
                <a:schemeClr val="accent6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E4A-4151-9DFC-84A4A3C942A0}"/>
              </c:ext>
            </c:extLst>
          </c:dPt>
          <c:dPt>
            <c:idx val="4"/>
            <c:bubble3D val="0"/>
            <c:spPr>
              <a:solidFill>
                <a:schemeClr val="accent6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E4A-4151-9DFC-84A4A3C942A0}"/>
              </c:ext>
            </c:extLst>
          </c:dPt>
          <c:dPt>
            <c:idx val="5"/>
            <c:bubble3D val="0"/>
            <c:spPr>
              <a:solidFill>
                <a:schemeClr val="accent6">
                  <a:tint val="9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E4A-4151-9DFC-84A4A3C942A0}"/>
              </c:ext>
            </c:extLst>
          </c:dPt>
          <c:dPt>
            <c:idx val="6"/>
            <c:bubble3D val="0"/>
            <c:spPr>
              <a:solidFill>
                <a:schemeClr val="accent6">
                  <a:tint val="8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E4A-4151-9DFC-84A4A3C942A0}"/>
              </c:ext>
            </c:extLst>
          </c:dPt>
          <c:dPt>
            <c:idx val="7"/>
            <c:bubble3D val="0"/>
            <c:spPr>
              <a:solidFill>
                <a:schemeClr val="accent6">
                  <a:tint val="6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E4A-4151-9DFC-84A4A3C942A0}"/>
              </c:ext>
            </c:extLst>
          </c:dPt>
          <c:dPt>
            <c:idx val="8"/>
            <c:bubble3D val="0"/>
            <c:spPr>
              <a:solidFill>
                <a:schemeClr val="accent6">
                  <a:tint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E4A-4151-9DFC-84A4A3C942A0}"/>
              </c:ext>
            </c:extLst>
          </c:dPt>
          <c:dPt>
            <c:idx val="9"/>
            <c:bubble3D val="0"/>
            <c:spPr>
              <a:solidFill>
                <a:schemeClr val="accent6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E4A-4151-9DFC-84A4A3C942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0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  <c:pt idx="8">
                <c:v>2022</c:v>
              </c:pt>
              <c:pt idx="9">
                <c:v>2023</c:v>
              </c:pt>
            </c:strLit>
          </c:cat>
          <c:val>
            <c:numLit>
              <c:formatCode>General</c:formatCode>
              <c:ptCount val="1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8</c:v>
              </c:pt>
              <c:pt idx="8">
                <c:v>12</c:v>
              </c:pt>
              <c:pt idx="9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14-CE4A-4151-9DFC-84A4A3C942A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 Number Of Male And Female Students In Universities</a:t>
            </a:r>
          </a:p>
        </c:rich>
      </c:tx>
      <c:layout>
        <c:manualLayout>
          <c:xMode val="edge"/>
          <c:yMode val="edge"/>
          <c:x val="0.17789636007729251"/>
          <c:y val="1.3735658042744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Alasala Colleges</c:v>
              </c:pt>
              <c:pt idx="1">
                <c:v>Arab Open University</c:v>
              </c:pt>
              <c:pt idx="2">
                <c:v>KFU</c:v>
              </c:pt>
              <c:pt idx="3">
                <c:v>KFUPM</c:v>
              </c:pt>
              <c:pt idx="4">
                <c:v>PMU</c:v>
              </c:pt>
              <c:pt idx="5">
                <c:v>RCJY</c:v>
              </c:pt>
              <c:pt idx="6">
                <c:v>TVTC</c:v>
              </c:pt>
              <c:pt idx="7">
                <c:v>UOH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33</c:v>
              </c:pt>
              <c:pt idx="3">
                <c:v>2</c:v>
              </c:pt>
              <c:pt idx="4">
                <c:v>8</c:v>
              </c:pt>
              <c:pt idx="5">
                <c:v>1</c:v>
              </c:pt>
              <c:pt idx="6">
                <c:v>36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3CDB-42BD-9F90-5960452E45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96607"/>
        <c:axId val="76895359"/>
      </c:barChart>
      <c:catAx>
        <c:axId val="7689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5359"/>
        <c:crosses val="autoZero"/>
        <c:auto val="1"/>
        <c:lblAlgn val="ctr"/>
        <c:lblOffset val="100"/>
        <c:noMultiLvlLbl val="0"/>
      </c:catAx>
      <c:valAx>
        <c:axId val="7689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6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7</xdr:row>
      <xdr:rowOff>104775</xdr:rowOff>
    </xdr:from>
    <xdr:to>
      <xdr:col>10</xdr:col>
      <xdr:colOff>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D0F14-2356-4BE9-B93B-D5232EB12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66678</xdr:colOff>
      <xdr:row>7</xdr:row>
      <xdr:rowOff>57150</xdr:rowOff>
    </xdr:from>
    <xdr:to>
      <xdr:col>13</xdr:col>
      <xdr:colOff>495300</xdr:colOff>
      <xdr:row>19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3892BD-D769-4CED-B9DA-C47CF00B0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200028</xdr:colOff>
      <xdr:row>19</xdr:row>
      <xdr:rowOff>161925</xdr:rowOff>
    </xdr:from>
    <xdr:to>
      <xdr:col>10</xdr:col>
      <xdr:colOff>28576</xdr:colOff>
      <xdr:row>33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942EDAE-1AC1-487F-B0E3-6135A11EB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152401</xdr:colOff>
      <xdr:row>20</xdr:row>
      <xdr:rowOff>9525</xdr:rowOff>
    </xdr:from>
    <xdr:to>
      <xdr:col>13</xdr:col>
      <xdr:colOff>628651</xdr:colOff>
      <xdr:row>32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07F33D8-60CC-421F-A9CE-3A62E835E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647700</xdr:colOff>
      <xdr:row>20</xdr:row>
      <xdr:rowOff>9526</xdr:rowOff>
    </xdr:from>
    <xdr:to>
      <xdr:col>16</xdr:col>
      <xdr:colOff>533400</xdr:colOff>
      <xdr:row>33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F9732DD-5C9C-4CB2-8E3B-5A4E0C35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581026</xdr:colOff>
      <xdr:row>20</xdr:row>
      <xdr:rowOff>28575</xdr:rowOff>
    </xdr:from>
    <xdr:to>
      <xdr:col>19</xdr:col>
      <xdr:colOff>428626</xdr:colOff>
      <xdr:row>33</xdr:row>
      <xdr:rowOff>85724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DB183F4-E315-41EA-AC80-A25CED6A4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504825</xdr:colOff>
      <xdr:row>19</xdr:row>
      <xdr:rowOff>161925</xdr:rowOff>
    </xdr:from>
    <xdr:to>
      <xdr:col>24</xdr:col>
      <xdr:colOff>428625</xdr:colOff>
      <xdr:row>33</xdr:row>
      <xdr:rowOff>95250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F7EC806-E809-4ABA-AB51-E75AD9C91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495300</xdr:colOff>
      <xdr:row>19</xdr:row>
      <xdr:rowOff>123825</xdr:rowOff>
    </xdr:from>
    <xdr:to>
      <xdr:col>31</xdr:col>
      <xdr:colOff>200025</xdr:colOff>
      <xdr:row>33</xdr:row>
      <xdr:rowOff>123825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FFCC5A7-40EC-4A5A-8310-54496EEC2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B580-DE75-4A90-AC3B-3F2DF82749E5}">
  <dimension ref="A1:W85"/>
  <sheetViews>
    <sheetView showGridLines="0" tabSelected="1" topLeftCell="M1" workbookViewId="0">
      <selection activeCell="U19" sqref="U19"/>
    </sheetView>
  </sheetViews>
  <sheetFormatPr defaultRowHeight="15" x14ac:dyDescent="0.25"/>
  <cols>
    <col min="1" max="1" width="31.28515625" customWidth="1"/>
    <col min="3" max="3" width="18.28515625" customWidth="1"/>
    <col min="4" max="4" width="15.42578125" customWidth="1"/>
    <col min="5" max="5" width="14.42578125" customWidth="1"/>
    <col min="6" max="6" width="15.7109375" customWidth="1"/>
    <col min="8" max="8" width="13" customWidth="1"/>
    <col min="9" max="9" width="15.28515625" customWidth="1"/>
    <col min="10" max="10" width="14" customWidth="1"/>
    <col min="11" max="11" width="13.140625" customWidth="1"/>
    <col min="12" max="12" width="14.140625" customWidth="1"/>
    <col min="13" max="13" width="16.140625" customWidth="1"/>
    <col min="14" max="14" width="34.7109375" customWidth="1"/>
    <col min="16" max="16" width="10.140625" bestFit="1" customWidth="1"/>
    <col min="17" max="17" width="36.7109375" customWidth="1"/>
    <col min="18" max="18" width="10.7109375" customWidth="1"/>
    <col min="20" max="20" width="10.5703125" customWidth="1"/>
    <col min="22" max="22" width="19.7109375" customWidth="1"/>
  </cols>
  <sheetData>
    <row r="1" spans="1:23" ht="15.75" x14ac:dyDescent="0.25">
      <c r="A1" s="6" t="s">
        <v>115</v>
      </c>
      <c r="B1" s="6" t="s">
        <v>0</v>
      </c>
      <c r="C1" s="6" t="s">
        <v>116</v>
      </c>
      <c r="D1" s="6" t="s">
        <v>103</v>
      </c>
      <c r="E1" s="6" t="s">
        <v>1</v>
      </c>
      <c r="F1" s="6" t="s">
        <v>2</v>
      </c>
      <c r="H1" s="7" t="s">
        <v>99</v>
      </c>
      <c r="I1" s="7" t="s">
        <v>3</v>
      </c>
      <c r="J1" s="7" t="s">
        <v>99</v>
      </c>
      <c r="K1" s="7" t="s">
        <v>101</v>
      </c>
      <c r="L1" s="6" t="s">
        <v>100</v>
      </c>
      <c r="M1" s="7" t="s">
        <v>102</v>
      </c>
      <c r="N1" s="7" t="s">
        <v>104</v>
      </c>
      <c r="O1" s="7" t="s">
        <v>4</v>
      </c>
      <c r="P1" s="6" t="s">
        <v>1</v>
      </c>
      <c r="Q1" s="6" t="s">
        <v>105</v>
      </c>
      <c r="R1" s="7" t="s">
        <v>1</v>
      </c>
      <c r="S1" s="7" t="s">
        <v>5</v>
      </c>
      <c r="T1" s="7" t="s">
        <v>1</v>
      </c>
      <c r="U1" s="7" t="s">
        <v>6</v>
      </c>
      <c r="V1" s="6" t="s">
        <v>116</v>
      </c>
      <c r="W1" s="7" t="s">
        <v>3</v>
      </c>
    </row>
    <row r="2" spans="1:23" x14ac:dyDescent="0.25">
      <c r="A2" s="2" t="s">
        <v>27</v>
      </c>
      <c r="B2" s="2" t="s">
        <v>53</v>
      </c>
      <c r="C2" s="3" t="s">
        <v>110</v>
      </c>
      <c r="D2" s="2" t="s">
        <v>15</v>
      </c>
      <c r="E2" s="2">
        <v>2016</v>
      </c>
      <c r="F2" s="2" t="s">
        <v>5</v>
      </c>
      <c r="H2" s="2" t="s">
        <v>9</v>
      </c>
      <c r="I2" s="9">
        <f>COUNTIF(D2:D85,D40)</f>
        <v>7</v>
      </c>
      <c r="J2" s="2" t="s">
        <v>9</v>
      </c>
      <c r="K2" s="9">
        <f>COUNTIFS(D2:D85,D40,F2:F85,F2)</f>
        <v>7</v>
      </c>
      <c r="L2" s="2" t="s">
        <v>9</v>
      </c>
      <c r="M2" s="9">
        <f>COUNTIFS(D2:D85,D63,F2:F85,F24)</f>
        <v>0</v>
      </c>
      <c r="N2" s="2" t="s">
        <v>5</v>
      </c>
      <c r="O2" s="9">
        <f>COUNTIF(F2:F85,F2)</f>
        <v>54</v>
      </c>
      <c r="P2" s="2">
        <v>2014</v>
      </c>
      <c r="Q2" s="9">
        <f>COUNTIF(E2:E85,2014)</f>
        <v>0</v>
      </c>
      <c r="R2" s="2">
        <v>2014</v>
      </c>
      <c r="S2" s="9">
        <f>COUNTIFS(E2:E85,2014,F2:F85,F2)</f>
        <v>0</v>
      </c>
      <c r="T2" s="2">
        <v>2014</v>
      </c>
      <c r="U2" s="1">
        <f>COUNTIFS(E2:E85,2014,F2:F85,F24)</f>
        <v>0</v>
      </c>
      <c r="V2" s="3" t="s">
        <v>106</v>
      </c>
      <c r="W2" s="9">
        <f>COUNTIF(C2:C85,C3)</f>
        <v>33</v>
      </c>
    </row>
    <row r="3" spans="1:23" x14ac:dyDescent="0.25">
      <c r="A3" s="2" t="s">
        <v>18</v>
      </c>
      <c r="B3" s="2" t="s">
        <v>53</v>
      </c>
      <c r="C3" s="3" t="s">
        <v>106</v>
      </c>
      <c r="D3" s="2" t="s">
        <v>13</v>
      </c>
      <c r="E3" s="2">
        <v>2017</v>
      </c>
      <c r="F3" s="2" t="s">
        <v>5</v>
      </c>
      <c r="H3" s="2" t="s">
        <v>11</v>
      </c>
      <c r="I3" s="9">
        <f>COUNTIF(D2:D85,D5)</f>
        <v>37</v>
      </c>
      <c r="J3" s="2" t="s">
        <v>11</v>
      </c>
      <c r="K3" s="9">
        <f>COUNTIFS(D2:D85,D5,F2:F85,F2)</f>
        <v>29</v>
      </c>
      <c r="L3" s="2" t="s">
        <v>11</v>
      </c>
      <c r="M3" s="9">
        <f>COUNTIFS(D2:D85,D5,F2:F85,F24)</f>
        <v>8</v>
      </c>
      <c r="N3" s="2" t="s">
        <v>6</v>
      </c>
      <c r="O3" s="9">
        <f>COUNTIF(F2:F85,F24)</f>
        <v>30</v>
      </c>
      <c r="P3" s="2">
        <v>2015</v>
      </c>
      <c r="Q3" s="9">
        <f>COUNTIF(E2:E85,2015)</f>
        <v>0</v>
      </c>
      <c r="R3" s="2">
        <v>2015</v>
      </c>
      <c r="S3" s="9">
        <f>COUNTIFS(E2:E85,2015,F2:F85,F2)</f>
        <v>0</v>
      </c>
      <c r="T3" s="2">
        <v>2015</v>
      </c>
      <c r="U3" s="1">
        <f>COUNTIFS(E2:E85,2015,F2:F85,F60)</f>
        <v>0</v>
      </c>
      <c r="V3" s="3" t="s">
        <v>110</v>
      </c>
      <c r="W3" s="9">
        <f>COUNTIF(C2:C85,C2)</f>
        <v>8</v>
      </c>
    </row>
    <row r="4" spans="1:23" x14ac:dyDescent="0.25">
      <c r="A4" s="2" t="s">
        <v>20</v>
      </c>
      <c r="B4" s="2" t="s">
        <v>53</v>
      </c>
      <c r="C4" s="3" t="s">
        <v>106</v>
      </c>
      <c r="D4" s="2" t="s">
        <v>13</v>
      </c>
      <c r="E4" s="2">
        <v>2017</v>
      </c>
      <c r="F4" s="2" t="s">
        <v>5</v>
      </c>
      <c r="H4" s="2" t="s">
        <v>13</v>
      </c>
      <c r="I4" s="9">
        <f>COUNTIF(D2:D85,D3)</f>
        <v>7</v>
      </c>
      <c r="J4" s="2" t="s">
        <v>13</v>
      </c>
      <c r="K4" s="9">
        <f>COUNTIFS(D2:D85,D3,F2:F85,F2)</f>
        <v>5</v>
      </c>
      <c r="L4" s="2" t="s">
        <v>13</v>
      </c>
      <c r="M4" s="9">
        <f>COUNTIFS(D2:D85,D3,F2:F85,F24)</f>
        <v>2</v>
      </c>
      <c r="P4" s="2">
        <v>2016</v>
      </c>
      <c r="Q4" s="9">
        <f>COUNTIF(E2:E85,E2)</f>
        <v>1</v>
      </c>
      <c r="R4" s="2">
        <v>2016</v>
      </c>
      <c r="S4" s="9">
        <f>COUNTIFS(E2:E85,E2,F2:F85,F2)</f>
        <v>1</v>
      </c>
      <c r="T4" s="2">
        <v>2016</v>
      </c>
      <c r="U4" s="1">
        <f>COUNTIFS(E2:E85,E2,F2:F85,F69)</f>
        <v>0</v>
      </c>
      <c r="V4" s="3" t="s">
        <v>109</v>
      </c>
      <c r="W4" s="9">
        <f>COUNTIF(C2:C85,C26)</f>
        <v>36</v>
      </c>
    </row>
    <row r="5" spans="1:23" x14ac:dyDescent="0.25">
      <c r="A5" s="2" t="s">
        <v>21</v>
      </c>
      <c r="B5" s="2" t="s">
        <v>53</v>
      </c>
      <c r="C5" s="3" t="s">
        <v>106</v>
      </c>
      <c r="D5" s="2" t="s">
        <v>11</v>
      </c>
      <c r="E5" s="2">
        <v>2017</v>
      </c>
      <c r="F5" s="2" t="s">
        <v>5</v>
      </c>
      <c r="H5" s="2" t="s">
        <v>15</v>
      </c>
      <c r="I5" s="9">
        <f>COUNTIF(D2:D85,D2)</f>
        <v>15</v>
      </c>
      <c r="J5" s="2" t="s">
        <v>15</v>
      </c>
      <c r="K5" s="9">
        <f>COUNTIFS(D2:D85,D22,F2:F85,F2)</f>
        <v>5</v>
      </c>
      <c r="L5" s="2" t="s">
        <v>15</v>
      </c>
      <c r="M5" s="9">
        <f>COUNTIFS(D2:D85,D2,F2:F85,F24)</f>
        <v>10</v>
      </c>
      <c r="P5" s="2">
        <v>2017</v>
      </c>
      <c r="Q5" s="9">
        <f>COUNTIF(E2:E85,E4)</f>
        <v>8</v>
      </c>
      <c r="R5" s="2">
        <v>2017</v>
      </c>
      <c r="S5" s="9">
        <f>COUNTIFS(E2:E85,E3,F2:F85,F2)</f>
        <v>8</v>
      </c>
      <c r="T5" s="2">
        <v>2017</v>
      </c>
      <c r="U5" s="1">
        <f>COUNTIFS(E2:E85,E7,F2:F85,F72)</f>
        <v>0</v>
      </c>
      <c r="V5" s="3" t="s">
        <v>107</v>
      </c>
      <c r="W5" s="9">
        <f>COUNTIF(C2:C85,C36)</f>
        <v>2</v>
      </c>
    </row>
    <row r="6" spans="1:23" x14ac:dyDescent="0.25">
      <c r="A6" s="2" t="s">
        <v>22</v>
      </c>
      <c r="B6" s="2" t="s">
        <v>53</v>
      </c>
      <c r="C6" s="3" t="s">
        <v>106</v>
      </c>
      <c r="D6" s="2" t="s">
        <v>11</v>
      </c>
      <c r="E6" s="2">
        <v>2017</v>
      </c>
      <c r="F6" s="2" t="s">
        <v>5</v>
      </c>
      <c r="H6" s="2" t="s">
        <v>17</v>
      </c>
      <c r="I6" s="9">
        <f>COUNTIF(D2:D85,D10)</f>
        <v>12</v>
      </c>
      <c r="J6" s="2" t="s">
        <v>17</v>
      </c>
      <c r="K6" s="9">
        <f>COUNTIFS(D2:D85,D10,F2:F85,F2)</f>
        <v>8</v>
      </c>
      <c r="L6" s="2" t="s">
        <v>17</v>
      </c>
      <c r="M6" s="9">
        <f>COUNTIFS(D2:D85,D10,F2:F85,F24)</f>
        <v>4</v>
      </c>
      <c r="P6" s="2">
        <v>2018</v>
      </c>
      <c r="Q6" s="9">
        <f>COUNTIF(E2:E85,E11)</f>
        <v>2</v>
      </c>
      <c r="R6" s="2">
        <v>2018</v>
      </c>
      <c r="S6" s="9">
        <f>COUNTIFS(E2:E85,E11,F2:F85,F2)</f>
        <v>2</v>
      </c>
      <c r="T6" s="2">
        <v>2018</v>
      </c>
      <c r="U6" s="1">
        <f>COUNTIFS(E2:E85,E11,F2:F85,F24)</f>
        <v>0</v>
      </c>
      <c r="V6" s="3" t="s">
        <v>113</v>
      </c>
      <c r="W6" s="9">
        <f>COUNTIF(C2:C85,C39)</f>
        <v>1</v>
      </c>
    </row>
    <row r="7" spans="1:23" x14ac:dyDescent="0.25">
      <c r="A7" s="2" t="s">
        <v>23</v>
      </c>
      <c r="B7" s="2" t="s">
        <v>53</v>
      </c>
      <c r="C7" s="3" t="s">
        <v>106</v>
      </c>
      <c r="D7" s="2" t="s">
        <v>11</v>
      </c>
      <c r="E7" s="2">
        <v>2017</v>
      </c>
      <c r="F7" s="2" t="s">
        <v>5</v>
      </c>
      <c r="H7" s="2" t="s">
        <v>19</v>
      </c>
      <c r="I7" s="9">
        <f>COUNTIF(D2:D85,D26)</f>
        <v>5</v>
      </c>
      <c r="J7" s="1" t="s">
        <v>19</v>
      </c>
      <c r="K7" s="9">
        <f>COUNTIFS(D2:D85,D26,F2:F85,F2)</f>
        <v>0</v>
      </c>
      <c r="L7" s="2" t="s">
        <v>19</v>
      </c>
      <c r="M7" s="9">
        <f>COUNTIFS(D2:D85,D26,F2:F85,F24)</f>
        <v>5</v>
      </c>
      <c r="P7" s="2">
        <v>2019</v>
      </c>
      <c r="Q7" s="9">
        <f>COUNTIF(E2:E85,E15)</f>
        <v>3</v>
      </c>
      <c r="R7" s="2">
        <v>2019</v>
      </c>
      <c r="S7" s="9">
        <f>COUNTIFS(E2:E85,E13,F2:F85,F2)</f>
        <v>3</v>
      </c>
      <c r="T7" s="2">
        <v>2019</v>
      </c>
      <c r="U7" s="1">
        <f>COUNTIFS(E2:E85,E15,F2:F85,F76)</f>
        <v>0</v>
      </c>
      <c r="V7" s="2" t="s">
        <v>108</v>
      </c>
      <c r="W7" s="9">
        <f>COUNTIF(C2:C85,C38)</f>
        <v>1</v>
      </c>
    </row>
    <row r="8" spans="1:23" x14ac:dyDescent="0.25">
      <c r="A8" s="2" t="s">
        <v>24</v>
      </c>
      <c r="B8" s="2" t="s">
        <v>53</v>
      </c>
      <c r="C8" s="3" t="s">
        <v>106</v>
      </c>
      <c r="D8" s="2" t="s">
        <v>11</v>
      </c>
      <c r="E8" s="2">
        <v>2017</v>
      </c>
      <c r="F8" s="2" t="s">
        <v>5</v>
      </c>
      <c r="P8" s="2">
        <v>2020</v>
      </c>
      <c r="Q8" s="9">
        <f>COUNTIF(E2:E85,E20)</f>
        <v>6</v>
      </c>
      <c r="R8" s="2">
        <v>2020</v>
      </c>
      <c r="S8" s="9">
        <f>COUNTIFS(E2:E85,E16,F2:F85,F2)</f>
        <v>6</v>
      </c>
      <c r="T8" s="2">
        <v>2020</v>
      </c>
      <c r="U8" s="1">
        <f>COUNTIFS(E2:E85,E17,F2:F85,F67)</f>
        <v>0</v>
      </c>
      <c r="V8" s="2" t="s">
        <v>112</v>
      </c>
      <c r="W8" s="9">
        <f>COUNTIF(C2:C85,C73)</f>
        <v>1</v>
      </c>
    </row>
    <row r="9" spans="1:23" x14ac:dyDescent="0.25">
      <c r="A9" s="2" t="s">
        <v>25</v>
      </c>
      <c r="B9" s="2" t="s">
        <v>53</v>
      </c>
      <c r="C9" s="3" t="s">
        <v>106</v>
      </c>
      <c r="D9" s="2" t="s">
        <v>11</v>
      </c>
      <c r="E9" s="2">
        <v>2017</v>
      </c>
      <c r="F9" s="2" t="s">
        <v>5</v>
      </c>
      <c r="P9" s="2">
        <v>2021</v>
      </c>
      <c r="Q9" s="9">
        <f>COUNTIF(E2:E85,E31)</f>
        <v>18</v>
      </c>
      <c r="R9" s="2">
        <v>2021</v>
      </c>
      <c r="S9" s="9">
        <f>COUNTIFS(E2:E85,E22,F2:F85,F2)</f>
        <v>10</v>
      </c>
      <c r="T9" s="2">
        <v>2021</v>
      </c>
      <c r="U9" s="1">
        <f>COUNTIFS(E2:E85,E25,F2:F85,F80)</f>
        <v>8</v>
      </c>
      <c r="V9" s="2" t="s">
        <v>114</v>
      </c>
      <c r="W9" s="9">
        <f>COUNTIF(C2:C85,C71)</f>
        <v>1</v>
      </c>
    </row>
    <row r="10" spans="1:23" x14ac:dyDescent="0.25">
      <c r="A10" s="2" t="s">
        <v>29</v>
      </c>
      <c r="B10" s="2" t="s">
        <v>53</v>
      </c>
      <c r="C10" s="3" t="s">
        <v>106</v>
      </c>
      <c r="D10" s="2" t="s">
        <v>8</v>
      </c>
      <c r="E10" s="2">
        <v>2017</v>
      </c>
      <c r="F10" s="2" t="s">
        <v>5</v>
      </c>
      <c r="P10" s="2">
        <v>2022</v>
      </c>
      <c r="Q10" s="9">
        <f>COUNTIF(E2:E85,E57)</f>
        <v>25</v>
      </c>
      <c r="R10" s="2">
        <v>2022</v>
      </c>
      <c r="S10" s="9">
        <f>COUNTIFS(E2:E85,E40,F2:F85,F2)</f>
        <v>13</v>
      </c>
      <c r="T10" s="2">
        <v>2022</v>
      </c>
      <c r="U10" s="1">
        <f>COUNTIFS(E2:E85,E62,F2:F85,F25)</f>
        <v>12</v>
      </c>
    </row>
    <row r="11" spans="1:23" x14ac:dyDescent="0.25">
      <c r="A11" s="2" t="s">
        <v>16</v>
      </c>
      <c r="B11" s="2" t="s">
        <v>53</v>
      </c>
      <c r="C11" s="3" t="s">
        <v>106</v>
      </c>
      <c r="D11" s="2" t="s">
        <v>8</v>
      </c>
      <c r="E11" s="2">
        <v>2018</v>
      </c>
      <c r="F11" s="2" t="s">
        <v>5</v>
      </c>
      <c r="P11" s="2">
        <v>2023</v>
      </c>
      <c r="Q11" s="9">
        <f>COUNTIF(E2:E85,E67)</f>
        <v>21</v>
      </c>
      <c r="R11" s="2">
        <v>2023</v>
      </c>
      <c r="S11" s="9">
        <f>COUNTIFS(E2:E85,E65,F2:F85,F2)</f>
        <v>11</v>
      </c>
      <c r="T11" s="2">
        <v>2023</v>
      </c>
      <c r="U11" s="1">
        <f>COUNTIFS(E2:E85,E65,F2:F85,F69)</f>
        <v>10</v>
      </c>
    </row>
    <row r="12" spans="1:23" x14ac:dyDescent="0.25">
      <c r="A12" s="2" t="s">
        <v>26</v>
      </c>
      <c r="B12" s="2" t="s">
        <v>53</v>
      </c>
      <c r="C12" s="8" t="s">
        <v>106</v>
      </c>
      <c r="D12" s="2" t="s">
        <v>11</v>
      </c>
      <c r="E12" s="2">
        <v>2018</v>
      </c>
      <c r="F12" s="2" t="s">
        <v>5</v>
      </c>
    </row>
    <row r="13" spans="1:23" x14ac:dyDescent="0.25">
      <c r="A13" s="2" t="s">
        <v>7</v>
      </c>
      <c r="B13" s="2" t="s">
        <v>53</v>
      </c>
      <c r="C13" s="3" t="s">
        <v>106</v>
      </c>
      <c r="D13" s="2" t="s">
        <v>8</v>
      </c>
      <c r="E13" s="2">
        <v>2019</v>
      </c>
      <c r="F13" s="2" t="s">
        <v>5</v>
      </c>
    </row>
    <row r="14" spans="1:23" x14ac:dyDescent="0.25">
      <c r="A14" s="2" t="s">
        <v>10</v>
      </c>
      <c r="B14" s="2" t="s">
        <v>53</v>
      </c>
      <c r="C14" s="3" t="s">
        <v>106</v>
      </c>
      <c r="D14" s="2" t="s">
        <v>8</v>
      </c>
      <c r="E14" s="2">
        <v>2019</v>
      </c>
      <c r="F14" s="2" t="s">
        <v>5</v>
      </c>
    </row>
    <row r="15" spans="1:23" x14ac:dyDescent="0.25">
      <c r="A15" s="2" t="s">
        <v>12</v>
      </c>
      <c r="B15" s="2" t="s">
        <v>53</v>
      </c>
      <c r="C15" s="3" t="s">
        <v>106</v>
      </c>
      <c r="D15" s="2" t="s">
        <v>8</v>
      </c>
      <c r="E15" s="2">
        <v>2019</v>
      </c>
      <c r="F15" s="2" t="s">
        <v>5</v>
      </c>
    </row>
    <row r="16" spans="1:23" x14ac:dyDescent="0.25">
      <c r="A16" s="2" t="s">
        <v>14</v>
      </c>
      <c r="B16" s="2" t="s">
        <v>53</v>
      </c>
      <c r="C16" s="3" t="s">
        <v>106</v>
      </c>
      <c r="D16" s="2" t="s">
        <v>8</v>
      </c>
      <c r="E16" s="2">
        <v>2020</v>
      </c>
      <c r="F16" s="2" t="s">
        <v>5</v>
      </c>
    </row>
    <row r="17" spans="1:6" x14ac:dyDescent="0.25">
      <c r="A17" s="2" t="s">
        <v>28</v>
      </c>
      <c r="B17" s="2" t="s">
        <v>53</v>
      </c>
      <c r="C17" s="3" t="s">
        <v>109</v>
      </c>
      <c r="D17" s="2" t="s">
        <v>11</v>
      </c>
      <c r="E17" s="2">
        <v>2020</v>
      </c>
      <c r="F17" s="2" t="s">
        <v>5</v>
      </c>
    </row>
    <row r="18" spans="1:6" x14ac:dyDescent="0.25">
      <c r="A18" s="2" t="s">
        <v>30</v>
      </c>
      <c r="B18" s="2" t="s">
        <v>53</v>
      </c>
      <c r="C18" s="3" t="s">
        <v>109</v>
      </c>
      <c r="D18" s="2" t="s">
        <v>11</v>
      </c>
      <c r="E18" s="2">
        <v>2020</v>
      </c>
      <c r="F18" s="2" t="s">
        <v>5</v>
      </c>
    </row>
    <row r="19" spans="1:6" x14ac:dyDescent="0.25">
      <c r="A19" s="2" t="s">
        <v>31</v>
      </c>
      <c r="B19" s="2" t="s">
        <v>53</v>
      </c>
      <c r="C19" s="3" t="s">
        <v>109</v>
      </c>
      <c r="D19" s="2" t="s">
        <v>11</v>
      </c>
      <c r="E19" s="2">
        <v>2020</v>
      </c>
      <c r="F19" s="2" t="s">
        <v>5</v>
      </c>
    </row>
    <row r="20" spans="1:6" x14ac:dyDescent="0.25">
      <c r="A20" s="2" t="s">
        <v>32</v>
      </c>
      <c r="B20" s="2" t="s">
        <v>53</v>
      </c>
      <c r="C20" s="3" t="s">
        <v>109</v>
      </c>
      <c r="D20" s="2" t="s">
        <v>11</v>
      </c>
      <c r="E20" s="2">
        <v>2020</v>
      </c>
      <c r="F20" s="2" t="s">
        <v>5</v>
      </c>
    </row>
    <row r="21" spans="1:6" x14ac:dyDescent="0.25">
      <c r="A21" s="2" t="s">
        <v>33</v>
      </c>
      <c r="B21" s="2" t="s">
        <v>53</v>
      </c>
      <c r="C21" s="3" t="s">
        <v>106</v>
      </c>
      <c r="D21" s="2" t="s">
        <v>11</v>
      </c>
      <c r="E21" s="2">
        <v>2020</v>
      </c>
      <c r="F21" s="2" t="s">
        <v>5</v>
      </c>
    </row>
    <row r="22" spans="1:6" x14ac:dyDescent="0.25">
      <c r="A22" s="2" t="s">
        <v>34</v>
      </c>
      <c r="B22" s="2" t="s">
        <v>53</v>
      </c>
      <c r="C22" s="3" t="s">
        <v>106</v>
      </c>
      <c r="D22" s="2" t="s">
        <v>15</v>
      </c>
      <c r="E22" s="2">
        <v>2021</v>
      </c>
      <c r="F22" s="2" t="s">
        <v>5</v>
      </c>
    </row>
    <row r="23" spans="1:6" x14ac:dyDescent="0.25">
      <c r="A23" s="2" t="s">
        <v>35</v>
      </c>
      <c r="B23" s="2" t="s">
        <v>53</v>
      </c>
      <c r="C23" s="3" t="s">
        <v>106</v>
      </c>
      <c r="D23" s="2" t="s">
        <v>15</v>
      </c>
      <c r="E23" s="2">
        <v>2021</v>
      </c>
      <c r="F23" s="2" t="s">
        <v>5</v>
      </c>
    </row>
    <row r="24" spans="1:6" x14ac:dyDescent="0.25">
      <c r="A24" s="2" t="s">
        <v>36</v>
      </c>
      <c r="B24" s="2" t="s">
        <v>53</v>
      </c>
      <c r="C24" s="3" t="s">
        <v>106</v>
      </c>
      <c r="D24" s="2" t="s">
        <v>8</v>
      </c>
      <c r="E24" s="2">
        <v>2021</v>
      </c>
      <c r="F24" s="2" t="s">
        <v>6</v>
      </c>
    </row>
    <row r="25" spans="1:6" x14ac:dyDescent="0.25">
      <c r="A25" s="2" t="s">
        <v>37</v>
      </c>
      <c r="B25" s="2" t="s">
        <v>53</v>
      </c>
      <c r="C25" s="3" t="s">
        <v>106</v>
      </c>
      <c r="D25" s="2" t="s">
        <v>8</v>
      </c>
      <c r="E25" s="2">
        <v>2021</v>
      </c>
      <c r="F25" s="2" t="s">
        <v>6</v>
      </c>
    </row>
    <row r="26" spans="1:6" x14ac:dyDescent="0.25">
      <c r="A26" s="2" t="s">
        <v>38</v>
      </c>
      <c r="B26" s="2" t="s">
        <v>53</v>
      </c>
      <c r="C26" s="3" t="s">
        <v>109</v>
      </c>
      <c r="D26" s="2" t="s">
        <v>19</v>
      </c>
      <c r="E26" s="2">
        <v>2021</v>
      </c>
      <c r="F26" s="2" t="s">
        <v>6</v>
      </c>
    </row>
    <row r="27" spans="1:6" x14ac:dyDescent="0.25">
      <c r="A27" s="2" t="s">
        <v>39</v>
      </c>
      <c r="B27" s="2" t="s">
        <v>53</v>
      </c>
      <c r="C27" s="3" t="s">
        <v>109</v>
      </c>
      <c r="D27" s="2" t="s">
        <v>19</v>
      </c>
      <c r="E27" s="2">
        <v>2021</v>
      </c>
      <c r="F27" s="2" t="s">
        <v>6</v>
      </c>
    </row>
    <row r="28" spans="1:6" x14ac:dyDescent="0.25">
      <c r="A28" s="2" t="s">
        <v>40</v>
      </c>
      <c r="B28" s="2" t="s">
        <v>53</v>
      </c>
      <c r="C28" s="3" t="s">
        <v>109</v>
      </c>
      <c r="D28" s="2" t="s">
        <v>11</v>
      </c>
      <c r="E28" s="2">
        <v>2021</v>
      </c>
      <c r="F28" s="2" t="s">
        <v>5</v>
      </c>
    </row>
    <row r="29" spans="1:6" x14ac:dyDescent="0.25">
      <c r="A29" s="2" t="s">
        <v>41</v>
      </c>
      <c r="B29" s="2" t="s">
        <v>53</v>
      </c>
      <c r="C29" s="3" t="s">
        <v>109</v>
      </c>
      <c r="D29" s="2" t="s">
        <v>11</v>
      </c>
      <c r="E29" s="2">
        <v>2021</v>
      </c>
      <c r="F29" s="2" t="s">
        <v>5</v>
      </c>
    </row>
    <row r="30" spans="1:6" x14ac:dyDescent="0.25">
      <c r="A30" s="2" t="s">
        <v>42</v>
      </c>
      <c r="B30" s="2" t="s">
        <v>53</v>
      </c>
      <c r="C30" s="3" t="s">
        <v>109</v>
      </c>
      <c r="D30" s="2" t="s">
        <v>11</v>
      </c>
      <c r="E30" s="2">
        <v>2021</v>
      </c>
      <c r="F30" s="2" t="s">
        <v>6</v>
      </c>
    </row>
    <row r="31" spans="1:6" x14ac:dyDescent="0.25">
      <c r="A31" s="2" t="s">
        <v>43</v>
      </c>
      <c r="B31" s="2" t="s">
        <v>53</v>
      </c>
      <c r="C31" s="3" t="s">
        <v>109</v>
      </c>
      <c r="D31" s="2" t="s">
        <v>11</v>
      </c>
      <c r="E31" s="2">
        <v>2021</v>
      </c>
      <c r="F31" s="2" t="s">
        <v>6</v>
      </c>
    </row>
    <row r="32" spans="1:6" x14ac:dyDescent="0.25">
      <c r="A32" s="2" t="s">
        <v>44</v>
      </c>
      <c r="B32" s="2" t="s">
        <v>53</v>
      </c>
      <c r="C32" s="3" t="s">
        <v>109</v>
      </c>
      <c r="D32" s="2" t="s">
        <v>11</v>
      </c>
      <c r="E32" s="2">
        <v>2021</v>
      </c>
      <c r="F32" s="2" t="s">
        <v>5</v>
      </c>
    </row>
    <row r="33" spans="1:6" x14ac:dyDescent="0.25">
      <c r="A33" s="2" t="s">
        <v>45</v>
      </c>
      <c r="B33" s="2" t="s">
        <v>53</v>
      </c>
      <c r="C33" s="3" t="s">
        <v>109</v>
      </c>
      <c r="D33" s="2" t="s">
        <v>11</v>
      </c>
      <c r="E33" s="2">
        <v>2021</v>
      </c>
      <c r="F33" s="2" t="s">
        <v>6</v>
      </c>
    </row>
    <row r="34" spans="1:6" x14ac:dyDescent="0.25">
      <c r="A34" s="2" t="s">
        <v>46</v>
      </c>
      <c r="B34" s="2" t="s">
        <v>53</v>
      </c>
      <c r="C34" s="3" t="s">
        <v>109</v>
      </c>
      <c r="D34" s="2" t="s">
        <v>11</v>
      </c>
      <c r="E34" s="2">
        <v>2021</v>
      </c>
      <c r="F34" s="2" t="s">
        <v>5</v>
      </c>
    </row>
    <row r="35" spans="1:6" x14ac:dyDescent="0.25">
      <c r="A35" s="2" t="s">
        <v>47</v>
      </c>
      <c r="B35" s="2" t="s">
        <v>53</v>
      </c>
      <c r="C35" s="3" t="s">
        <v>106</v>
      </c>
      <c r="D35" s="2" t="s">
        <v>11</v>
      </c>
      <c r="E35" s="2">
        <v>2021</v>
      </c>
      <c r="F35" s="2" t="s">
        <v>5</v>
      </c>
    </row>
    <row r="36" spans="1:6" x14ac:dyDescent="0.25">
      <c r="A36" s="2" t="s">
        <v>48</v>
      </c>
      <c r="B36" s="2" t="s">
        <v>53</v>
      </c>
      <c r="C36" s="8" t="s">
        <v>107</v>
      </c>
      <c r="D36" s="2" t="s">
        <v>11</v>
      </c>
      <c r="E36" s="2">
        <v>2021</v>
      </c>
      <c r="F36" s="2" t="s">
        <v>5</v>
      </c>
    </row>
    <row r="37" spans="1:6" x14ac:dyDescent="0.25">
      <c r="A37" s="2" t="s">
        <v>49</v>
      </c>
      <c r="B37" s="2" t="s">
        <v>53</v>
      </c>
      <c r="C37" s="3" t="s">
        <v>107</v>
      </c>
      <c r="D37" s="2" t="s">
        <v>11</v>
      </c>
      <c r="E37" s="2">
        <v>2021</v>
      </c>
      <c r="F37" s="2" t="s">
        <v>5</v>
      </c>
    </row>
    <row r="38" spans="1:6" x14ac:dyDescent="0.25">
      <c r="A38" s="2" t="s">
        <v>50</v>
      </c>
      <c r="B38" s="2" t="s">
        <v>53</v>
      </c>
      <c r="C38" s="8" t="s">
        <v>108</v>
      </c>
      <c r="D38" s="2" t="s">
        <v>11</v>
      </c>
      <c r="E38" s="2">
        <v>2021</v>
      </c>
      <c r="F38" s="2" t="s">
        <v>6</v>
      </c>
    </row>
    <row r="39" spans="1:6" x14ac:dyDescent="0.25">
      <c r="A39" s="2" t="s">
        <v>51</v>
      </c>
      <c r="B39" s="2" t="s">
        <v>53</v>
      </c>
      <c r="C39" s="8" t="s">
        <v>113</v>
      </c>
      <c r="D39" s="2" t="s">
        <v>13</v>
      </c>
      <c r="E39" s="2">
        <v>2021</v>
      </c>
      <c r="F39" s="2" t="s">
        <v>5</v>
      </c>
    </row>
    <row r="40" spans="1:6" x14ac:dyDescent="0.25">
      <c r="A40" s="2" t="s">
        <v>52</v>
      </c>
      <c r="B40" s="2" t="s">
        <v>53</v>
      </c>
      <c r="C40" s="2" t="s">
        <v>110</v>
      </c>
      <c r="D40" s="2" t="s">
        <v>9</v>
      </c>
      <c r="E40" s="2">
        <v>2022</v>
      </c>
      <c r="F40" s="2" t="s">
        <v>5</v>
      </c>
    </row>
    <row r="41" spans="1:6" x14ac:dyDescent="0.25">
      <c r="A41" s="2" t="s">
        <v>54</v>
      </c>
      <c r="B41" s="2" t="s">
        <v>53</v>
      </c>
      <c r="C41" s="2" t="s">
        <v>110</v>
      </c>
      <c r="D41" s="2" t="s">
        <v>15</v>
      </c>
      <c r="E41" s="2">
        <v>2022</v>
      </c>
      <c r="F41" s="2" t="s">
        <v>5</v>
      </c>
    </row>
    <row r="42" spans="1:6" x14ac:dyDescent="0.25">
      <c r="A42" s="2" t="s">
        <v>55</v>
      </c>
      <c r="B42" s="2" t="s">
        <v>53</v>
      </c>
      <c r="C42" s="2" t="s">
        <v>110</v>
      </c>
      <c r="D42" s="2" t="s">
        <v>11</v>
      </c>
      <c r="E42" s="2">
        <v>2022</v>
      </c>
      <c r="F42" s="2" t="s">
        <v>5</v>
      </c>
    </row>
    <row r="43" spans="1:6" x14ac:dyDescent="0.25">
      <c r="A43" s="2" t="s">
        <v>56</v>
      </c>
      <c r="B43" s="2" t="s">
        <v>53</v>
      </c>
      <c r="C43" s="2" t="s">
        <v>109</v>
      </c>
      <c r="D43" s="2" t="s">
        <v>11</v>
      </c>
      <c r="E43" s="2">
        <v>2022</v>
      </c>
      <c r="F43" s="2" t="s">
        <v>5</v>
      </c>
    </row>
    <row r="44" spans="1:6" x14ac:dyDescent="0.25">
      <c r="A44" s="2" t="s">
        <v>57</v>
      </c>
      <c r="B44" s="2" t="s">
        <v>53</v>
      </c>
      <c r="C44" s="2" t="s">
        <v>109</v>
      </c>
      <c r="D44" s="2" t="s">
        <v>11</v>
      </c>
      <c r="E44" s="2">
        <v>2022</v>
      </c>
      <c r="F44" s="2" t="s">
        <v>5</v>
      </c>
    </row>
    <row r="45" spans="1:6" x14ac:dyDescent="0.25">
      <c r="A45" s="2" t="s">
        <v>58</v>
      </c>
      <c r="B45" s="2" t="s">
        <v>53</v>
      </c>
      <c r="C45" s="2" t="s">
        <v>109</v>
      </c>
      <c r="D45" s="2" t="s">
        <v>11</v>
      </c>
      <c r="E45" s="2">
        <v>2022</v>
      </c>
      <c r="F45" s="2" t="s">
        <v>5</v>
      </c>
    </row>
    <row r="46" spans="1:6" x14ac:dyDescent="0.25">
      <c r="A46" s="4" t="s">
        <v>59</v>
      </c>
      <c r="B46" s="2" t="s">
        <v>53</v>
      </c>
      <c r="C46" s="3" t="s">
        <v>106</v>
      </c>
      <c r="D46" s="2" t="s">
        <v>11</v>
      </c>
      <c r="E46" s="2">
        <v>2022</v>
      </c>
      <c r="F46" s="2" t="s">
        <v>6</v>
      </c>
    </row>
    <row r="47" spans="1:6" x14ac:dyDescent="0.25">
      <c r="A47" s="4" t="s">
        <v>60</v>
      </c>
      <c r="B47" s="2" t="s">
        <v>53</v>
      </c>
      <c r="C47" s="3" t="s">
        <v>106</v>
      </c>
      <c r="D47" s="2" t="s">
        <v>19</v>
      </c>
      <c r="E47" s="2">
        <v>2022</v>
      </c>
      <c r="F47" s="2" t="s">
        <v>6</v>
      </c>
    </row>
    <row r="48" spans="1:6" x14ac:dyDescent="0.25">
      <c r="A48" s="2" t="s">
        <v>61</v>
      </c>
      <c r="B48" s="2" t="s">
        <v>53</v>
      </c>
      <c r="C48" s="8" t="s">
        <v>109</v>
      </c>
      <c r="D48" s="2" t="s">
        <v>13</v>
      </c>
      <c r="E48" s="2">
        <v>2022</v>
      </c>
      <c r="F48" s="2" t="s">
        <v>6</v>
      </c>
    </row>
    <row r="49" spans="1:6" x14ac:dyDescent="0.25">
      <c r="A49" s="2" t="s">
        <v>62</v>
      </c>
      <c r="B49" s="2" t="s">
        <v>53</v>
      </c>
      <c r="C49" s="3" t="s">
        <v>106</v>
      </c>
      <c r="D49" s="2" t="s">
        <v>11</v>
      </c>
      <c r="E49" s="2">
        <v>2022</v>
      </c>
      <c r="F49" s="2" t="s">
        <v>6</v>
      </c>
    </row>
    <row r="50" spans="1:6" x14ac:dyDescent="0.25">
      <c r="A50" s="2" t="s">
        <v>63</v>
      </c>
      <c r="B50" s="2" t="s">
        <v>53</v>
      </c>
      <c r="C50" s="3" t="s">
        <v>106</v>
      </c>
      <c r="D50" s="2" t="s">
        <v>19</v>
      </c>
      <c r="E50" s="2">
        <v>2022</v>
      </c>
      <c r="F50" s="2" t="s">
        <v>6</v>
      </c>
    </row>
    <row r="51" spans="1:6" x14ac:dyDescent="0.25">
      <c r="A51" s="2" t="s">
        <v>64</v>
      </c>
      <c r="B51" s="2" t="s">
        <v>53</v>
      </c>
      <c r="C51" s="3" t="s">
        <v>106</v>
      </c>
      <c r="D51" s="2" t="s">
        <v>8</v>
      </c>
      <c r="E51" s="2">
        <v>2022</v>
      </c>
      <c r="F51" s="2" t="s">
        <v>5</v>
      </c>
    </row>
    <row r="52" spans="1:6" x14ac:dyDescent="0.25">
      <c r="A52" s="4" t="s">
        <v>67</v>
      </c>
      <c r="B52" s="2" t="s">
        <v>53</v>
      </c>
      <c r="C52" s="2" t="s">
        <v>109</v>
      </c>
      <c r="D52" s="2" t="s">
        <v>11</v>
      </c>
      <c r="E52" s="2">
        <v>2022</v>
      </c>
      <c r="F52" s="2" t="s">
        <v>5</v>
      </c>
    </row>
    <row r="53" spans="1:6" x14ac:dyDescent="0.25">
      <c r="A53" s="4" t="s">
        <v>68</v>
      </c>
      <c r="B53" s="2" t="s">
        <v>53</v>
      </c>
      <c r="C53" s="2" t="s">
        <v>109</v>
      </c>
      <c r="D53" s="2" t="s">
        <v>11</v>
      </c>
      <c r="E53" s="2">
        <v>2022</v>
      </c>
      <c r="F53" s="2" t="s">
        <v>5</v>
      </c>
    </row>
    <row r="54" spans="1:6" x14ac:dyDescent="0.25">
      <c r="A54" s="4" t="s">
        <v>69</v>
      </c>
      <c r="B54" s="2" t="s">
        <v>53</v>
      </c>
      <c r="C54" s="2" t="s">
        <v>109</v>
      </c>
      <c r="D54" s="2" t="s">
        <v>11</v>
      </c>
      <c r="E54" s="2">
        <v>2022</v>
      </c>
      <c r="F54" s="2" t="s">
        <v>6</v>
      </c>
    </row>
    <row r="55" spans="1:6" x14ac:dyDescent="0.25">
      <c r="A55" s="4" t="s">
        <v>70</v>
      </c>
      <c r="B55" s="2" t="s">
        <v>53</v>
      </c>
      <c r="C55" s="2" t="s">
        <v>109</v>
      </c>
      <c r="D55" s="2" t="s">
        <v>15</v>
      </c>
      <c r="E55" s="2">
        <v>2022</v>
      </c>
      <c r="F55" s="2" t="s">
        <v>6</v>
      </c>
    </row>
    <row r="56" spans="1:6" x14ac:dyDescent="0.25">
      <c r="A56" s="4" t="s">
        <v>71</v>
      </c>
      <c r="B56" s="2" t="s">
        <v>53</v>
      </c>
      <c r="C56" s="2" t="s">
        <v>109</v>
      </c>
      <c r="D56" s="2" t="s">
        <v>15</v>
      </c>
      <c r="E56" s="2">
        <v>2022</v>
      </c>
      <c r="F56" s="2" t="s">
        <v>6</v>
      </c>
    </row>
    <row r="57" spans="1:6" x14ac:dyDescent="0.25">
      <c r="A57" s="4" t="s">
        <v>72</v>
      </c>
      <c r="B57" s="2" t="s">
        <v>53</v>
      </c>
      <c r="C57" s="2" t="s">
        <v>109</v>
      </c>
      <c r="D57" s="2" t="s">
        <v>11</v>
      </c>
      <c r="E57" s="2">
        <v>2022</v>
      </c>
      <c r="F57" s="2" t="s">
        <v>6</v>
      </c>
    </row>
    <row r="58" spans="1:6" x14ac:dyDescent="0.25">
      <c r="A58" s="4" t="s">
        <v>73</v>
      </c>
      <c r="B58" s="2" t="s">
        <v>53</v>
      </c>
      <c r="C58" s="2" t="s">
        <v>109</v>
      </c>
      <c r="D58" s="2" t="s">
        <v>8</v>
      </c>
      <c r="E58" s="2">
        <v>2022</v>
      </c>
      <c r="F58" s="2" t="s">
        <v>6</v>
      </c>
    </row>
    <row r="59" spans="1:6" x14ac:dyDescent="0.25">
      <c r="A59" s="2" t="s">
        <v>74</v>
      </c>
      <c r="B59" s="2" t="s">
        <v>53</v>
      </c>
      <c r="C59" s="2" t="s">
        <v>109</v>
      </c>
      <c r="D59" s="2" t="s">
        <v>13</v>
      </c>
      <c r="E59" s="2">
        <v>2022</v>
      </c>
      <c r="F59" s="2" t="s">
        <v>6</v>
      </c>
    </row>
    <row r="60" spans="1:6" x14ac:dyDescent="0.25">
      <c r="A60" s="2" t="s">
        <v>75</v>
      </c>
      <c r="B60" s="2" t="s">
        <v>53</v>
      </c>
      <c r="C60" s="2" t="s">
        <v>106</v>
      </c>
      <c r="D60" s="2" t="s">
        <v>15</v>
      </c>
      <c r="E60" s="2">
        <v>2022</v>
      </c>
      <c r="F60" s="2" t="s">
        <v>6</v>
      </c>
    </row>
    <row r="61" spans="1:6" x14ac:dyDescent="0.25">
      <c r="A61" s="4" t="s">
        <v>76</v>
      </c>
      <c r="B61" s="2" t="s">
        <v>53</v>
      </c>
      <c r="C61" s="2" t="s">
        <v>106</v>
      </c>
      <c r="D61" s="2" t="s">
        <v>9</v>
      </c>
      <c r="E61" s="2">
        <v>2022</v>
      </c>
      <c r="F61" s="2" t="s">
        <v>5</v>
      </c>
    </row>
    <row r="62" spans="1:6" x14ac:dyDescent="0.25">
      <c r="A62" s="2" t="s">
        <v>96</v>
      </c>
      <c r="B62" s="2" t="s">
        <v>53</v>
      </c>
      <c r="C62" s="2" t="s">
        <v>106</v>
      </c>
      <c r="D62" s="2" t="s">
        <v>15</v>
      </c>
      <c r="E62" s="2">
        <v>2022</v>
      </c>
      <c r="F62" s="2" t="s">
        <v>5</v>
      </c>
    </row>
    <row r="63" spans="1:6" x14ac:dyDescent="0.25">
      <c r="A63" s="4" t="s">
        <v>97</v>
      </c>
      <c r="B63" s="2" t="s">
        <v>53</v>
      </c>
      <c r="C63" s="2" t="s">
        <v>106</v>
      </c>
      <c r="D63" s="2" t="s">
        <v>9</v>
      </c>
      <c r="E63" s="2">
        <v>2022</v>
      </c>
      <c r="F63" s="2" t="s">
        <v>5</v>
      </c>
    </row>
    <row r="64" spans="1:6" x14ac:dyDescent="0.25">
      <c r="A64" s="2" t="s">
        <v>98</v>
      </c>
      <c r="B64" s="2" t="s">
        <v>53</v>
      </c>
      <c r="C64" s="8" t="s">
        <v>109</v>
      </c>
      <c r="D64" s="2" t="s">
        <v>9</v>
      </c>
      <c r="E64" s="2">
        <v>2022</v>
      </c>
      <c r="F64" s="2" t="s">
        <v>5</v>
      </c>
    </row>
    <row r="65" spans="1:6" x14ac:dyDescent="0.25">
      <c r="A65" s="4" t="s">
        <v>65</v>
      </c>
      <c r="B65" s="2" t="s">
        <v>53</v>
      </c>
      <c r="C65" s="2" t="s">
        <v>109</v>
      </c>
      <c r="D65" s="2" t="s">
        <v>11</v>
      </c>
      <c r="E65" s="2">
        <v>2023</v>
      </c>
      <c r="F65" s="2" t="s">
        <v>5</v>
      </c>
    </row>
    <row r="66" spans="1:6" x14ac:dyDescent="0.25">
      <c r="A66" s="4" t="s">
        <v>66</v>
      </c>
      <c r="B66" s="2" t="s">
        <v>53</v>
      </c>
      <c r="C66" s="2" t="s">
        <v>109</v>
      </c>
      <c r="D66" s="2" t="s">
        <v>11</v>
      </c>
      <c r="E66" s="2">
        <v>2023</v>
      </c>
      <c r="F66" s="2" t="s">
        <v>5</v>
      </c>
    </row>
    <row r="67" spans="1:6" x14ac:dyDescent="0.25">
      <c r="A67" s="2" t="s">
        <v>77</v>
      </c>
      <c r="B67" s="2" t="s">
        <v>53</v>
      </c>
      <c r="C67" s="8" t="s">
        <v>110</v>
      </c>
      <c r="D67" s="5" t="s">
        <v>19</v>
      </c>
      <c r="E67" s="2">
        <v>2023</v>
      </c>
      <c r="F67" s="2" t="s">
        <v>6</v>
      </c>
    </row>
    <row r="68" spans="1:6" x14ac:dyDescent="0.25">
      <c r="A68" s="2" t="s">
        <v>78</v>
      </c>
      <c r="B68" s="2" t="s">
        <v>53</v>
      </c>
      <c r="C68" s="8" t="s">
        <v>109</v>
      </c>
      <c r="D68" s="2" t="s">
        <v>13</v>
      </c>
      <c r="E68" s="2">
        <v>2023</v>
      </c>
      <c r="F68" s="2" t="s">
        <v>5</v>
      </c>
    </row>
    <row r="69" spans="1:6" x14ac:dyDescent="0.25">
      <c r="A69" s="2" t="s">
        <v>79</v>
      </c>
      <c r="B69" s="2" t="s">
        <v>53</v>
      </c>
      <c r="C69" s="8" t="s">
        <v>111</v>
      </c>
      <c r="D69" s="5" t="s">
        <v>8</v>
      </c>
      <c r="E69" s="2">
        <v>2023</v>
      </c>
      <c r="F69" s="2" t="s">
        <v>6</v>
      </c>
    </row>
    <row r="70" spans="1:6" x14ac:dyDescent="0.25">
      <c r="A70" s="2" t="s">
        <v>80</v>
      </c>
      <c r="B70" s="2" t="s">
        <v>53</v>
      </c>
      <c r="C70" s="8" t="s">
        <v>109</v>
      </c>
      <c r="D70" s="2" t="s">
        <v>17</v>
      </c>
      <c r="E70" s="2">
        <v>2023</v>
      </c>
      <c r="F70" s="2" t="s">
        <v>6</v>
      </c>
    </row>
    <row r="71" spans="1:6" x14ac:dyDescent="0.25">
      <c r="A71" s="2" t="s">
        <v>81</v>
      </c>
      <c r="B71" s="2" t="s">
        <v>53</v>
      </c>
      <c r="C71" s="8" t="s">
        <v>114</v>
      </c>
      <c r="D71" s="2" t="s">
        <v>13</v>
      </c>
      <c r="E71" s="2">
        <v>2023</v>
      </c>
      <c r="F71" s="2" t="s">
        <v>5</v>
      </c>
    </row>
    <row r="72" spans="1:6" x14ac:dyDescent="0.25">
      <c r="A72" s="2" t="s">
        <v>82</v>
      </c>
      <c r="B72" s="2" t="s">
        <v>53</v>
      </c>
      <c r="C72" s="8" t="s">
        <v>110</v>
      </c>
      <c r="D72" s="2" t="s">
        <v>15</v>
      </c>
      <c r="E72" s="2">
        <v>2023</v>
      </c>
      <c r="F72" s="2" t="s">
        <v>6</v>
      </c>
    </row>
    <row r="73" spans="1:6" x14ac:dyDescent="0.25">
      <c r="A73" s="2" t="s">
        <v>83</v>
      </c>
      <c r="B73" s="2" t="s">
        <v>53</v>
      </c>
      <c r="C73" s="8" t="s">
        <v>112</v>
      </c>
      <c r="D73" s="2" t="s">
        <v>15</v>
      </c>
      <c r="E73" s="2">
        <v>2023</v>
      </c>
      <c r="F73" s="2" t="s">
        <v>6</v>
      </c>
    </row>
    <row r="74" spans="1:6" x14ac:dyDescent="0.25">
      <c r="A74" s="2" t="s">
        <v>84</v>
      </c>
      <c r="B74" s="2" t="s">
        <v>53</v>
      </c>
      <c r="C74" s="8" t="s">
        <v>110</v>
      </c>
      <c r="D74" s="2" t="s">
        <v>8</v>
      </c>
      <c r="E74" s="2">
        <v>2023</v>
      </c>
      <c r="F74" s="2" t="s">
        <v>5</v>
      </c>
    </row>
    <row r="75" spans="1:6" x14ac:dyDescent="0.25">
      <c r="A75" s="4" t="s">
        <v>85</v>
      </c>
      <c r="B75" s="2" t="s">
        <v>53</v>
      </c>
      <c r="C75" s="2" t="s">
        <v>106</v>
      </c>
      <c r="D75" s="2" t="s">
        <v>15</v>
      </c>
      <c r="E75" s="2">
        <v>2023</v>
      </c>
      <c r="F75" s="2" t="s">
        <v>6</v>
      </c>
    </row>
    <row r="76" spans="1:6" x14ac:dyDescent="0.25">
      <c r="A76" s="4" t="s">
        <v>86</v>
      </c>
      <c r="B76" s="2" t="s">
        <v>53</v>
      </c>
      <c r="C76" s="2" t="s">
        <v>106</v>
      </c>
      <c r="D76" s="2" t="s">
        <v>15</v>
      </c>
      <c r="E76" s="2">
        <v>2023</v>
      </c>
      <c r="F76" s="2" t="s">
        <v>6</v>
      </c>
    </row>
    <row r="77" spans="1:6" x14ac:dyDescent="0.25">
      <c r="A77" s="4" t="s">
        <v>87</v>
      </c>
      <c r="B77" s="2" t="s">
        <v>53</v>
      </c>
      <c r="C77" s="2" t="s">
        <v>109</v>
      </c>
      <c r="D77" s="2" t="s">
        <v>9</v>
      </c>
      <c r="E77" s="2">
        <v>2023</v>
      </c>
      <c r="F77" s="2" t="s">
        <v>5</v>
      </c>
    </row>
    <row r="78" spans="1:6" x14ac:dyDescent="0.25">
      <c r="A78" s="4" t="s">
        <v>88</v>
      </c>
      <c r="B78" s="2" t="s">
        <v>53</v>
      </c>
      <c r="C78" s="2" t="s">
        <v>109</v>
      </c>
      <c r="D78" s="2" t="s">
        <v>9</v>
      </c>
      <c r="E78" s="2">
        <v>2023</v>
      </c>
      <c r="F78" s="2" t="s">
        <v>5</v>
      </c>
    </row>
    <row r="79" spans="1:6" x14ac:dyDescent="0.25">
      <c r="A79" s="4" t="s">
        <v>89</v>
      </c>
      <c r="B79" s="2" t="s">
        <v>53</v>
      </c>
      <c r="C79" s="2" t="s">
        <v>109</v>
      </c>
      <c r="D79" s="2" t="s">
        <v>9</v>
      </c>
      <c r="E79" s="2">
        <v>2023</v>
      </c>
      <c r="F79" s="2" t="s">
        <v>5</v>
      </c>
    </row>
    <row r="80" spans="1:6" x14ac:dyDescent="0.25">
      <c r="A80" s="4" t="s">
        <v>90</v>
      </c>
      <c r="B80" s="2" t="s">
        <v>53</v>
      </c>
      <c r="C80" s="2" t="s">
        <v>106</v>
      </c>
      <c r="D80" s="2" t="s">
        <v>15</v>
      </c>
      <c r="E80" s="2">
        <v>2023</v>
      </c>
      <c r="F80" s="2" t="s">
        <v>6</v>
      </c>
    </row>
    <row r="81" spans="1:6" x14ac:dyDescent="0.25">
      <c r="A81" s="4" t="s">
        <v>91</v>
      </c>
      <c r="B81" s="2" t="s">
        <v>53</v>
      </c>
      <c r="C81" s="2" t="s">
        <v>106</v>
      </c>
      <c r="D81" s="2" t="s">
        <v>15</v>
      </c>
      <c r="E81" s="2">
        <v>2023</v>
      </c>
      <c r="F81" s="2" t="s">
        <v>6</v>
      </c>
    </row>
    <row r="82" spans="1:6" x14ac:dyDescent="0.25">
      <c r="A82" s="4" t="s">
        <v>92</v>
      </c>
      <c r="B82" s="2" t="s">
        <v>53</v>
      </c>
      <c r="C82" s="8" t="s">
        <v>110</v>
      </c>
      <c r="D82" s="2" t="s">
        <v>15</v>
      </c>
      <c r="E82" s="2">
        <v>2023</v>
      </c>
      <c r="F82" s="2" t="s">
        <v>6</v>
      </c>
    </row>
    <row r="83" spans="1:6" x14ac:dyDescent="0.25">
      <c r="A83" s="4" t="s">
        <v>93</v>
      </c>
      <c r="B83" s="2" t="s">
        <v>53</v>
      </c>
      <c r="C83" s="2" t="s">
        <v>109</v>
      </c>
      <c r="D83" s="2" t="s">
        <v>11</v>
      </c>
      <c r="E83" s="2">
        <v>2023</v>
      </c>
      <c r="F83" s="2" t="s">
        <v>5</v>
      </c>
    </row>
    <row r="84" spans="1:6" x14ac:dyDescent="0.25">
      <c r="A84" s="4" t="s">
        <v>94</v>
      </c>
      <c r="B84" s="2" t="s">
        <v>53</v>
      </c>
      <c r="C84" s="2" t="s">
        <v>109</v>
      </c>
      <c r="D84" s="2" t="s">
        <v>11</v>
      </c>
      <c r="E84" s="2">
        <v>2023</v>
      </c>
      <c r="F84" s="2" t="s">
        <v>5</v>
      </c>
    </row>
    <row r="85" spans="1:6" x14ac:dyDescent="0.25">
      <c r="A85" s="4" t="s">
        <v>95</v>
      </c>
      <c r="B85" s="2" t="s">
        <v>53</v>
      </c>
      <c r="C85" s="2" t="s">
        <v>109</v>
      </c>
      <c r="D85" s="2" t="s">
        <v>11</v>
      </c>
      <c r="E85" s="2">
        <v>2023</v>
      </c>
      <c r="F85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Obaidan, Fatimah A.</dc:creator>
  <cp:lastModifiedBy>Al Obaidan, Fatimah A.</cp:lastModifiedBy>
  <dcterms:created xsi:type="dcterms:W3CDTF">2023-05-21T10:12:02Z</dcterms:created>
  <dcterms:modified xsi:type="dcterms:W3CDTF">2023-06-19T10:08:13Z</dcterms:modified>
</cp:coreProperties>
</file>