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activeTab="2"/>
  </bookViews>
  <sheets>
    <sheet name="An1" sheetId="1" r:id="rId1"/>
    <sheet name="An2" sheetId="2" r:id="rId2"/>
    <sheet name="An3" sheetId="3" r:id="rId3"/>
    <sheet name="An4" sheetId="4" r:id="rId4"/>
    <sheet name="grille" sheetId="5" r:id="rId5"/>
    <sheet name="Publi" sheetId="7" r:id="rId6"/>
  </sheets>
  <definedNames>
    <definedName name="grilles_equiv_notes">grille!$A$2:$B$27</definedName>
  </definedNames>
  <calcPr calcId="145621"/>
</workbook>
</file>

<file path=xl/calcChain.xml><?xml version="1.0" encoding="utf-8"?>
<calcChain xmlns="http://schemas.openxmlformats.org/spreadsheetml/2006/main">
  <c r="AH7" i="3" l="1"/>
  <c r="AI7" i="3"/>
  <c r="AJ7" i="3"/>
  <c r="AK7" i="3"/>
  <c r="AL7" i="3"/>
  <c r="AH8" i="3"/>
  <c r="AI8" i="3"/>
  <c r="AJ8" i="3"/>
  <c r="AK8" i="3"/>
  <c r="AL8" i="3"/>
  <c r="AH9" i="3"/>
  <c r="AI9" i="3"/>
  <c r="AJ9" i="3"/>
  <c r="AK9" i="3"/>
  <c r="AL9" i="3"/>
  <c r="AH10" i="3"/>
  <c r="AI10" i="3"/>
  <c r="AJ10" i="3"/>
  <c r="AK10" i="3"/>
  <c r="AL10" i="3"/>
  <c r="AH11" i="3"/>
  <c r="AI11" i="3"/>
  <c r="AJ11" i="3"/>
  <c r="AK11" i="3"/>
  <c r="AL11" i="3"/>
  <c r="AH12" i="3"/>
  <c r="AI12" i="3"/>
  <c r="AJ12" i="3"/>
  <c r="AK12" i="3"/>
  <c r="AL12" i="3"/>
  <c r="AH13" i="3"/>
  <c r="AI13" i="3"/>
  <c r="AJ13" i="3"/>
  <c r="AK13" i="3"/>
  <c r="AL13" i="3"/>
  <c r="AH14" i="3"/>
  <c r="AI14" i="3"/>
  <c r="AJ14" i="3"/>
  <c r="AK14" i="3"/>
  <c r="AL14" i="3"/>
  <c r="AH15" i="3"/>
  <c r="AI15" i="3"/>
  <c r="AJ15" i="3"/>
  <c r="AK15" i="3"/>
  <c r="AL15" i="3"/>
  <c r="AH16" i="3"/>
  <c r="AI16" i="3"/>
  <c r="AJ16" i="3"/>
  <c r="AK16" i="3"/>
  <c r="AL16" i="3"/>
  <c r="AH17" i="3"/>
  <c r="AI17" i="3"/>
  <c r="AJ17" i="3"/>
  <c r="AK17" i="3"/>
  <c r="AL17" i="3"/>
  <c r="AH18" i="3"/>
  <c r="AI18" i="3"/>
  <c r="AJ18" i="3"/>
  <c r="AK18" i="3"/>
  <c r="AL18" i="3"/>
  <c r="AH19" i="3"/>
  <c r="AI19" i="3"/>
  <c r="AJ19" i="3"/>
  <c r="AK19" i="3"/>
  <c r="AL19" i="3"/>
  <c r="AH20" i="3"/>
  <c r="AI20" i="3"/>
  <c r="AJ20" i="3"/>
  <c r="AK20" i="3"/>
  <c r="AL20" i="3"/>
  <c r="AH21" i="3"/>
  <c r="AI21" i="3"/>
  <c r="AJ21" i="3"/>
  <c r="AK21" i="3"/>
  <c r="AL21" i="3"/>
  <c r="AH22" i="3"/>
  <c r="AI22" i="3"/>
  <c r="AJ22" i="3"/>
  <c r="AK22" i="3"/>
  <c r="AL22" i="3"/>
  <c r="AH23" i="3"/>
  <c r="AI23" i="3"/>
  <c r="AJ23" i="3"/>
  <c r="AK23" i="3"/>
  <c r="AL23" i="3"/>
  <c r="AH24" i="3"/>
  <c r="AI24" i="3"/>
  <c r="AJ24" i="3"/>
  <c r="AK24" i="3"/>
  <c r="AL24" i="3"/>
  <c r="AH25" i="3"/>
  <c r="AI25" i="3"/>
  <c r="AJ25" i="3"/>
  <c r="AK25" i="3"/>
  <c r="AL25" i="3"/>
  <c r="AH26" i="3"/>
  <c r="AI26" i="3"/>
  <c r="AJ26" i="3"/>
  <c r="AK26" i="3"/>
  <c r="AL26" i="3"/>
  <c r="AH27" i="3"/>
  <c r="AI27" i="3"/>
  <c r="AJ27" i="3"/>
  <c r="AK27" i="3"/>
  <c r="AL27" i="3"/>
  <c r="AH28" i="3"/>
  <c r="AI28" i="3"/>
  <c r="AJ28" i="3"/>
  <c r="AK28" i="3"/>
  <c r="AL28" i="3"/>
  <c r="AH29" i="3"/>
  <c r="AI29" i="3"/>
  <c r="AJ29" i="3"/>
  <c r="AK29" i="3"/>
  <c r="AL29" i="3"/>
  <c r="AH30" i="3"/>
  <c r="AI30" i="3"/>
  <c r="AJ30" i="3"/>
  <c r="AK30" i="3"/>
  <c r="AL30" i="3"/>
  <c r="AH31" i="3"/>
  <c r="AI31" i="3"/>
  <c r="AJ31" i="3"/>
  <c r="AK31" i="3"/>
  <c r="AL31" i="3"/>
  <c r="AH32" i="3"/>
  <c r="AI32" i="3"/>
  <c r="AJ32" i="3"/>
  <c r="AK32" i="3"/>
  <c r="AL32" i="3"/>
  <c r="AH33" i="3"/>
  <c r="AI33" i="3"/>
  <c r="AJ33" i="3"/>
  <c r="AK33" i="3"/>
  <c r="AL33" i="3"/>
  <c r="AH34" i="3"/>
  <c r="AI34" i="3"/>
  <c r="AJ34" i="3"/>
  <c r="AK34" i="3"/>
  <c r="AL34" i="3"/>
  <c r="AH35" i="3"/>
  <c r="AI35" i="3"/>
  <c r="AJ35" i="3"/>
  <c r="AK35" i="3"/>
  <c r="AL35" i="3"/>
  <c r="AH36" i="3"/>
  <c r="AI36" i="3"/>
  <c r="AJ36" i="3"/>
  <c r="AK36" i="3"/>
  <c r="AL36" i="3"/>
  <c r="AH37" i="3"/>
  <c r="AI37" i="3"/>
  <c r="AJ37" i="3"/>
  <c r="AK37" i="3"/>
  <c r="AL37" i="3"/>
  <c r="AH38" i="3"/>
  <c r="AI38" i="3"/>
  <c r="AJ38" i="3"/>
  <c r="AK38" i="3"/>
  <c r="AL38" i="3"/>
  <c r="AH39" i="3"/>
  <c r="AI39" i="3"/>
  <c r="AJ39" i="3"/>
  <c r="AK39" i="3"/>
  <c r="AL39" i="3"/>
  <c r="AH40" i="3"/>
  <c r="AI40" i="3"/>
  <c r="AJ40" i="3"/>
  <c r="AK40" i="3"/>
  <c r="AL40" i="3"/>
  <c r="AH41" i="3"/>
  <c r="AI41" i="3"/>
  <c r="AJ41" i="3"/>
  <c r="AK41" i="3"/>
  <c r="AL41" i="3"/>
  <c r="AH42" i="3"/>
  <c r="AI42" i="3"/>
  <c r="AJ42" i="3"/>
  <c r="AK42" i="3"/>
  <c r="AL42" i="3"/>
  <c r="AH43" i="3"/>
  <c r="AI43" i="3"/>
  <c r="AJ43" i="3"/>
  <c r="AK43" i="3"/>
  <c r="AL43" i="3"/>
  <c r="AH44" i="3"/>
  <c r="AI44" i="3"/>
  <c r="AJ44" i="3"/>
  <c r="AK44" i="3"/>
  <c r="AL44" i="3"/>
  <c r="AH45" i="3"/>
  <c r="AI45" i="3"/>
  <c r="AJ45" i="3"/>
  <c r="AK45" i="3"/>
  <c r="AL45" i="3"/>
  <c r="AH46" i="3"/>
  <c r="AI46" i="3"/>
  <c r="AJ46" i="3"/>
  <c r="AK46" i="3"/>
  <c r="AL46" i="3"/>
  <c r="AH47" i="3"/>
  <c r="AI47" i="3"/>
  <c r="AJ47" i="3"/>
  <c r="AK47" i="3"/>
  <c r="AL47" i="3"/>
  <c r="AH48" i="3"/>
  <c r="AI48" i="3"/>
  <c r="AJ48" i="3"/>
  <c r="AK48" i="3"/>
  <c r="AL48" i="3"/>
  <c r="AH49" i="3"/>
  <c r="AI49" i="3"/>
  <c r="AJ49" i="3"/>
  <c r="AK49" i="3"/>
  <c r="AL49" i="3"/>
  <c r="AH50" i="3"/>
  <c r="AI50" i="3"/>
  <c r="AJ50" i="3"/>
  <c r="AK50" i="3"/>
  <c r="AL50" i="3"/>
  <c r="AH51" i="3"/>
  <c r="AI51" i="3"/>
  <c r="AJ51" i="3"/>
  <c r="AK51" i="3"/>
  <c r="AL51" i="3"/>
  <c r="AH52" i="3"/>
  <c r="AI52" i="3"/>
  <c r="AJ52" i="3"/>
  <c r="AK52" i="3"/>
  <c r="AL52" i="3"/>
  <c r="AH53" i="3"/>
  <c r="AI53" i="3"/>
  <c r="AJ53" i="3"/>
  <c r="AK53" i="3"/>
  <c r="AL53" i="3"/>
  <c r="AH54" i="3"/>
  <c r="AI54" i="3"/>
  <c r="AJ54" i="3"/>
  <c r="AK54" i="3"/>
  <c r="AL54" i="3"/>
  <c r="AH55" i="3"/>
  <c r="AI55" i="3"/>
  <c r="AJ55" i="3"/>
  <c r="AK55" i="3"/>
  <c r="AL55" i="3"/>
  <c r="AH56" i="3"/>
  <c r="AI56" i="3"/>
  <c r="AJ56" i="3"/>
  <c r="AK56" i="3"/>
  <c r="AL56" i="3"/>
  <c r="AH57" i="3"/>
  <c r="AI57" i="3"/>
  <c r="AJ57" i="3"/>
  <c r="AK57" i="3"/>
  <c r="AL57" i="3"/>
  <c r="AJ7" i="4" l="1"/>
  <c r="AK7" i="4"/>
  <c r="AL7" i="4"/>
  <c r="AM7" i="4"/>
  <c r="AN7" i="4"/>
  <c r="AJ8" i="4"/>
  <c r="AK8" i="4"/>
  <c r="AL8" i="4"/>
  <c r="AM8" i="4"/>
  <c r="AN8" i="4"/>
  <c r="AJ9" i="4"/>
  <c r="AK9" i="4"/>
  <c r="AL9" i="4"/>
  <c r="AM9" i="4"/>
  <c r="AN9" i="4"/>
  <c r="AJ10" i="4"/>
  <c r="AK10" i="4"/>
  <c r="AL10" i="4"/>
  <c r="AM10" i="4"/>
  <c r="AN10" i="4"/>
  <c r="AJ11" i="4"/>
  <c r="AK11" i="4"/>
  <c r="AL11" i="4"/>
  <c r="AM11" i="4"/>
  <c r="AN11" i="4"/>
  <c r="AJ12" i="4"/>
  <c r="AK12" i="4"/>
  <c r="AL12" i="4"/>
  <c r="AM12" i="4"/>
  <c r="AN12" i="4"/>
  <c r="AJ13" i="4"/>
  <c r="AK13" i="4"/>
  <c r="AL13" i="4"/>
  <c r="AM13" i="4"/>
  <c r="AN13" i="4"/>
  <c r="AJ14" i="4"/>
  <c r="AK14" i="4"/>
  <c r="AL14" i="4"/>
  <c r="AM14" i="4"/>
  <c r="AN14" i="4"/>
  <c r="AJ15" i="4"/>
  <c r="AK15" i="4"/>
  <c r="AL15" i="4"/>
  <c r="AM15" i="4"/>
  <c r="AN15" i="4"/>
  <c r="AJ16" i="4"/>
  <c r="AK16" i="4"/>
  <c r="AL16" i="4"/>
  <c r="AM16" i="4"/>
  <c r="AN16" i="4"/>
  <c r="AJ17" i="4"/>
  <c r="AK17" i="4"/>
  <c r="AL17" i="4"/>
  <c r="AM17" i="4"/>
  <c r="AN17" i="4"/>
  <c r="AJ18" i="4"/>
  <c r="AK18" i="4"/>
  <c r="AL18" i="4"/>
  <c r="AM18" i="4"/>
  <c r="AN18" i="4"/>
  <c r="AJ19" i="4"/>
  <c r="AK19" i="4"/>
  <c r="AL19" i="4"/>
  <c r="AM19" i="4"/>
  <c r="AN19" i="4"/>
  <c r="AJ20" i="4"/>
  <c r="AK20" i="4"/>
  <c r="AL20" i="4"/>
  <c r="AM20" i="4"/>
  <c r="AN20" i="4"/>
  <c r="AJ21" i="4"/>
  <c r="AK21" i="4"/>
  <c r="AL21" i="4"/>
  <c r="AM21" i="4"/>
  <c r="AN21" i="4"/>
  <c r="AJ22" i="4"/>
  <c r="AK22" i="4"/>
  <c r="AL22" i="4"/>
  <c r="AM22" i="4"/>
  <c r="AN22" i="4"/>
  <c r="AJ23" i="4"/>
  <c r="AK23" i="4"/>
  <c r="AL23" i="4"/>
  <c r="AM23" i="4"/>
  <c r="AN23" i="4"/>
  <c r="AJ24" i="4"/>
  <c r="AK24" i="4"/>
  <c r="AL24" i="4"/>
  <c r="AM24" i="4"/>
  <c r="AN24" i="4"/>
  <c r="AJ25" i="4"/>
  <c r="AK25" i="4"/>
  <c r="AL25" i="4"/>
  <c r="AM25" i="4"/>
  <c r="AN25" i="4"/>
  <c r="AJ26" i="4"/>
  <c r="AK26" i="4"/>
  <c r="AL26" i="4"/>
  <c r="AM26" i="4"/>
  <c r="AN26" i="4"/>
  <c r="AJ27" i="4"/>
  <c r="AK27" i="4"/>
  <c r="AL27" i="4"/>
  <c r="AM27" i="4"/>
  <c r="AN27" i="4"/>
  <c r="AJ28" i="4"/>
  <c r="AK28" i="4"/>
  <c r="AL28" i="4"/>
  <c r="AM28" i="4"/>
  <c r="AN28" i="4"/>
  <c r="AJ29" i="4"/>
  <c r="AK29" i="4"/>
  <c r="AL29" i="4"/>
  <c r="AM29" i="4"/>
  <c r="AN29" i="4"/>
  <c r="AJ30" i="4"/>
  <c r="AK30" i="4"/>
  <c r="AL30" i="4"/>
  <c r="AM30" i="4"/>
  <c r="AN30" i="4"/>
  <c r="AJ31" i="4"/>
  <c r="AK31" i="4"/>
  <c r="AL31" i="4"/>
  <c r="AM31" i="4"/>
  <c r="AN31" i="4"/>
  <c r="AJ32" i="4"/>
  <c r="AK32" i="4"/>
  <c r="AL32" i="4"/>
  <c r="AM32" i="4"/>
  <c r="AN32" i="4"/>
  <c r="AJ33" i="4"/>
  <c r="AK33" i="4"/>
  <c r="AL33" i="4"/>
  <c r="AM33" i="4"/>
  <c r="AN33" i="4"/>
  <c r="AJ34" i="4"/>
  <c r="AK34" i="4"/>
  <c r="AL34" i="4"/>
  <c r="AM34" i="4"/>
  <c r="AN34" i="4"/>
  <c r="AJ35" i="4"/>
  <c r="AK35" i="4"/>
  <c r="AL35" i="4"/>
  <c r="AM35" i="4"/>
  <c r="AN35" i="4"/>
  <c r="AJ36" i="4"/>
  <c r="AK36" i="4"/>
  <c r="AL36" i="4"/>
  <c r="AM36" i="4"/>
  <c r="AN36" i="4"/>
  <c r="AJ37" i="4"/>
  <c r="AK37" i="4"/>
  <c r="AL37" i="4"/>
  <c r="AM37" i="4"/>
  <c r="AN37" i="4"/>
  <c r="AJ38" i="4"/>
  <c r="AK38" i="4"/>
  <c r="AL38" i="4"/>
  <c r="AM38" i="4"/>
  <c r="AN38" i="4"/>
  <c r="AJ39" i="4"/>
  <c r="AK39" i="4"/>
  <c r="AL39" i="4"/>
  <c r="AM39" i="4"/>
  <c r="AN39" i="4"/>
  <c r="AJ40" i="4"/>
  <c r="AK40" i="4"/>
  <c r="AL40" i="4"/>
  <c r="AM40" i="4"/>
  <c r="AN40" i="4"/>
  <c r="AJ41" i="4"/>
  <c r="AK41" i="4"/>
  <c r="AL41" i="4"/>
  <c r="AM41" i="4"/>
  <c r="AN41" i="4"/>
  <c r="AJ42" i="4"/>
  <c r="AK42" i="4"/>
  <c r="AL42" i="4"/>
  <c r="AM42" i="4"/>
  <c r="AN42" i="4"/>
  <c r="AJ43" i="4"/>
  <c r="AK43" i="4"/>
  <c r="AL43" i="4"/>
  <c r="AM43" i="4"/>
  <c r="AN43" i="4"/>
  <c r="AJ44" i="4"/>
  <c r="AK44" i="4"/>
  <c r="AL44" i="4"/>
  <c r="AM44" i="4"/>
  <c r="AN44" i="4"/>
  <c r="AJ45" i="4"/>
  <c r="AK45" i="4"/>
  <c r="AL45" i="4"/>
  <c r="AM45" i="4"/>
  <c r="AN45" i="4"/>
  <c r="AJ46" i="4"/>
  <c r="AK46" i="4"/>
  <c r="AL46" i="4"/>
  <c r="AM46" i="4"/>
  <c r="AN46" i="4"/>
  <c r="AJ47" i="4"/>
  <c r="AK47" i="4"/>
  <c r="AL47" i="4"/>
  <c r="AM47" i="4"/>
  <c r="AN47" i="4"/>
  <c r="AJ48" i="4"/>
  <c r="AK48" i="4"/>
  <c r="AL48" i="4"/>
  <c r="AM48" i="4"/>
  <c r="AN48" i="4"/>
  <c r="AJ49" i="4"/>
  <c r="AK49" i="4"/>
  <c r="AL49" i="4"/>
  <c r="AM49" i="4"/>
  <c r="AN49" i="4"/>
  <c r="AJ50" i="4"/>
  <c r="AK50" i="4"/>
  <c r="AL50" i="4"/>
  <c r="AM50" i="4"/>
  <c r="AN50" i="4"/>
  <c r="AJ51" i="4"/>
  <c r="AK51" i="4"/>
  <c r="AL51" i="4"/>
  <c r="AM51" i="4"/>
  <c r="AN51" i="4"/>
  <c r="AJ52" i="4"/>
  <c r="AK52" i="4"/>
  <c r="AL52" i="4"/>
  <c r="AM52" i="4"/>
  <c r="AN52" i="4"/>
  <c r="AJ53" i="4"/>
  <c r="AK53" i="4"/>
  <c r="AL53" i="4"/>
  <c r="AM53" i="4"/>
  <c r="AN53" i="4"/>
  <c r="AJ54" i="4"/>
  <c r="AK54" i="4"/>
  <c r="AL54" i="4"/>
  <c r="AM54" i="4"/>
  <c r="AN54" i="4"/>
  <c r="AJ55" i="4"/>
  <c r="AK55" i="4"/>
  <c r="AL55" i="4"/>
  <c r="AM55" i="4"/>
  <c r="AN55" i="4"/>
  <c r="AJ56" i="4"/>
  <c r="AK56" i="4"/>
  <c r="AL56" i="4"/>
  <c r="AM56" i="4"/>
  <c r="AN56" i="4"/>
  <c r="AJ57" i="4"/>
  <c r="AK57" i="4"/>
  <c r="AL57" i="4"/>
  <c r="AM57" i="4"/>
  <c r="AN57" i="4"/>
  <c r="AJ58" i="4"/>
  <c r="AK58" i="4"/>
  <c r="AL58" i="4"/>
  <c r="AM58" i="4"/>
  <c r="AN58" i="4"/>
  <c r="AJ59" i="4"/>
  <c r="AK59" i="4"/>
  <c r="AL59" i="4"/>
  <c r="AM59" i="4"/>
  <c r="AN59" i="4"/>
  <c r="AJ60" i="4"/>
  <c r="AK60" i="4"/>
  <c r="AL60" i="4"/>
  <c r="AM60" i="4"/>
  <c r="AN60" i="4"/>
  <c r="AJ61" i="4"/>
  <c r="AK61" i="4"/>
  <c r="AL61" i="4"/>
  <c r="AM61" i="4"/>
  <c r="AN61" i="4"/>
  <c r="AJ62" i="4"/>
  <c r="AK62" i="4"/>
  <c r="AL62" i="4"/>
  <c r="AM62" i="4"/>
  <c r="AN62" i="4"/>
  <c r="AJ63" i="4"/>
  <c r="AK63" i="4"/>
  <c r="AL63" i="4"/>
  <c r="AM63" i="4"/>
  <c r="AN63" i="4"/>
  <c r="AK6" i="4"/>
  <c r="AL6" i="4"/>
  <c r="AM6" i="4"/>
  <c r="AN6" i="4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AH2" i="7"/>
  <c r="AI2" i="7"/>
  <c r="AH3" i="7"/>
  <c r="AI3" i="7"/>
  <c r="AH4" i="7"/>
  <c r="AI4" i="7"/>
  <c r="AH5" i="7"/>
  <c r="AI5" i="7"/>
  <c r="AH6" i="7"/>
  <c r="AI6" i="7"/>
  <c r="AH7" i="7"/>
  <c r="AI7" i="7"/>
  <c r="AH8" i="7"/>
  <c r="AI8" i="7"/>
  <c r="AH9" i="7"/>
  <c r="AI9" i="7"/>
  <c r="AH10" i="7"/>
  <c r="AI10" i="7"/>
  <c r="AH11" i="7"/>
  <c r="AI11" i="7"/>
  <c r="AH12" i="7"/>
  <c r="AI12" i="7"/>
  <c r="AH13" i="7"/>
  <c r="AI13" i="7"/>
  <c r="AH14" i="7"/>
  <c r="AI14" i="7"/>
  <c r="AH15" i="7"/>
  <c r="AI15" i="7"/>
  <c r="AH16" i="7"/>
  <c r="AI16" i="7"/>
  <c r="AH17" i="7"/>
  <c r="AI17" i="7"/>
  <c r="AH18" i="7"/>
  <c r="AI18" i="7"/>
  <c r="AH19" i="7"/>
  <c r="AI19" i="7"/>
  <c r="AH20" i="7"/>
  <c r="AI20" i="7"/>
  <c r="AH21" i="7"/>
  <c r="AI21" i="7"/>
  <c r="AH22" i="7"/>
  <c r="AI22" i="7"/>
  <c r="AH23" i="7"/>
  <c r="AI23" i="7"/>
  <c r="AH24" i="7"/>
  <c r="AI24" i="7"/>
  <c r="AH25" i="7"/>
  <c r="AI25" i="7"/>
  <c r="AH26" i="7"/>
  <c r="AI26" i="7"/>
  <c r="AH27" i="7"/>
  <c r="AI27" i="7"/>
  <c r="AH28" i="7"/>
  <c r="AI28" i="7"/>
  <c r="AH29" i="7"/>
  <c r="AI29" i="7"/>
  <c r="AH30" i="7"/>
  <c r="AI30" i="7"/>
  <c r="AH31" i="7"/>
  <c r="AI31" i="7"/>
  <c r="AH32" i="7"/>
  <c r="AI32" i="7"/>
  <c r="AH33" i="7"/>
  <c r="AI33" i="7"/>
  <c r="AH34" i="7"/>
  <c r="AI34" i="7"/>
  <c r="AH35" i="7"/>
  <c r="AI35" i="7"/>
  <c r="AH36" i="7"/>
  <c r="AI36" i="7"/>
  <c r="AH37" i="7"/>
  <c r="AI37" i="7"/>
  <c r="AH38" i="7"/>
  <c r="AI38" i="7"/>
  <c r="AH39" i="7"/>
  <c r="AI39" i="7"/>
  <c r="AH40" i="7"/>
  <c r="AI40" i="7"/>
  <c r="AH41" i="7"/>
  <c r="AI41" i="7"/>
  <c r="AH42" i="7"/>
  <c r="AI42" i="7"/>
  <c r="AH43" i="7"/>
  <c r="AI43" i="7"/>
  <c r="AH44" i="7"/>
  <c r="AI44" i="7"/>
  <c r="AH45" i="7"/>
  <c r="AI45" i="7"/>
  <c r="AH46" i="7"/>
  <c r="AI46" i="7"/>
  <c r="AH47" i="7"/>
  <c r="AI47" i="7"/>
  <c r="AH48" i="7"/>
  <c r="AI48" i="7"/>
  <c r="AH49" i="7"/>
  <c r="AI49" i="7"/>
  <c r="AH50" i="7"/>
  <c r="AI50" i="7"/>
  <c r="AH51" i="7"/>
  <c r="AI51" i="7"/>
  <c r="AH52" i="7"/>
  <c r="AI52" i="7"/>
  <c r="AH53" i="7"/>
  <c r="AI53" i="7"/>
  <c r="BD1" i="7"/>
  <c r="BE1" i="7"/>
  <c r="BF1" i="7"/>
  <c r="BG1" i="7"/>
  <c r="BH1" i="7"/>
  <c r="BI1" i="7"/>
  <c r="BJ1" i="7"/>
  <c r="BK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AH1" i="7"/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R4" i="7"/>
  <c r="S4" i="7"/>
  <c r="W4" i="7"/>
  <c r="X4" i="7"/>
  <c r="Y4" i="7"/>
  <c r="Z4" i="7"/>
  <c r="AA4" i="7"/>
  <c r="AB4" i="7"/>
  <c r="AC4" i="7"/>
  <c r="AD4" i="7"/>
  <c r="AE4" i="7"/>
  <c r="AF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C2" i="7"/>
  <c r="A2" i="7" l="1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1" i="7"/>
  <c r="AE59" i="4" l="1"/>
  <c r="AF59" i="4"/>
  <c r="AE63" i="4"/>
  <c r="AF63" i="4"/>
  <c r="AD59" i="4"/>
  <c r="AD63" i="4"/>
  <c r="AA58" i="4"/>
  <c r="AD58" i="4" s="1"/>
  <c r="AE58" i="4" s="1"/>
  <c r="AF58" i="4" s="1"/>
  <c r="AA59" i="4"/>
  <c r="AA60" i="4"/>
  <c r="AD60" i="4" s="1"/>
  <c r="AE60" i="4" s="1"/>
  <c r="AF60" i="4" s="1"/>
  <c r="AA61" i="4"/>
  <c r="AD61" i="4" s="1"/>
  <c r="AE61" i="4" s="1"/>
  <c r="AF61" i="4" s="1"/>
  <c r="AA62" i="4"/>
  <c r="AD62" i="4" s="1"/>
  <c r="AE62" i="4" s="1"/>
  <c r="AF62" i="4" s="1"/>
  <c r="AA63" i="4"/>
  <c r="Q63" i="4" l="1"/>
  <c r="G63" i="4"/>
  <c r="Q62" i="4"/>
  <c r="G62" i="4"/>
  <c r="Q61" i="4"/>
  <c r="G61" i="4"/>
  <c r="T60" i="4"/>
  <c r="Q60" i="4"/>
  <c r="G60" i="4"/>
  <c r="T59" i="4"/>
  <c r="Q59" i="4"/>
  <c r="G59" i="4"/>
  <c r="T58" i="4"/>
  <c r="Q58" i="4"/>
  <c r="G58" i="4"/>
  <c r="AA57" i="4"/>
  <c r="Q57" i="4"/>
  <c r="G57" i="4"/>
  <c r="AA56" i="4"/>
  <c r="T56" i="4"/>
  <c r="Q56" i="4"/>
  <c r="G56" i="4"/>
  <c r="AA55" i="4"/>
  <c r="Q55" i="4"/>
  <c r="G55" i="4"/>
  <c r="AA54" i="4"/>
  <c r="T54" i="4"/>
  <c r="Q54" i="4"/>
  <c r="G54" i="4"/>
  <c r="AA53" i="4"/>
  <c r="Q53" i="4"/>
  <c r="G53" i="4"/>
  <c r="AA52" i="4"/>
  <c r="Q52" i="4"/>
  <c r="J52" i="4"/>
  <c r="G52" i="4"/>
  <c r="AA51" i="4"/>
  <c r="Q51" i="4"/>
  <c r="G51" i="4"/>
  <c r="AA50" i="4"/>
  <c r="T50" i="4"/>
  <c r="Q50" i="4"/>
  <c r="G50" i="4"/>
  <c r="AA49" i="4"/>
  <c r="Q49" i="4"/>
  <c r="G49" i="4"/>
  <c r="AA48" i="4"/>
  <c r="Q48" i="4"/>
  <c r="G48" i="4"/>
  <c r="AA47" i="4"/>
  <c r="Q47" i="4"/>
  <c r="G47" i="4"/>
  <c r="AA46" i="4"/>
  <c r="T46" i="4"/>
  <c r="Q46" i="4"/>
  <c r="G46" i="4"/>
  <c r="AA45" i="4"/>
  <c r="Q45" i="4"/>
  <c r="G45" i="4"/>
  <c r="AA44" i="4"/>
  <c r="Q44" i="4"/>
  <c r="J44" i="4"/>
  <c r="G44" i="4"/>
  <c r="AA43" i="4"/>
  <c r="Q43" i="4"/>
  <c r="G43" i="4"/>
  <c r="AA42" i="4"/>
  <c r="T42" i="4"/>
  <c r="Q42" i="4"/>
  <c r="G42" i="4"/>
  <c r="AA41" i="4"/>
  <c r="Q41" i="4"/>
  <c r="G41" i="4"/>
  <c r="AA40" i="4"/>
  <c r="Q40" i="4"/>
  <c r="G40" i="4"/>
  <c r="AA39" i="4"/>
  <c r="Q39" i="4"/>
  <c r="G39" i="4"/>
  <c r="AA38" i="4"/>
  <c r="Q38" i="4"/>
  <c r="G38" i="4"/>
  <c r="AA37" i="4"/>
  <c r="Q37" i="4"/>
  <c r="G37" i="4"/>
  <c r="AA36" i="4"/>
  <c r="Q36" i="4"/>
  <c r="G36" i="4"/>
  <c r="AA35" i="4"/>
  <c r="Q35" i="4"/>
  <c r="G35" i="4"/>
  <c r="AA34" i="4"/>
  <c r="T34" i="4"/>
  <c r="Q34" i="4"/>
  <c r="G34" i="4"/>
  <c r="AA33" i="4"/>
  <c r="Q33" i="4"/>
  <c r="J33" i="4"/>
  <c r="G33" i="4"/>
  <c r="AA32" i="4"/>
  <c r="Q32" i="4"/>
  <c r="G32" i="4"/>
  <c r="AA31" i="4"/>
  <c r="Q31" i="4"/>
  <c r="G31" i="4"/>
  <c r="AA30" i="4"/>
  <c r="Q30" i="4"/>
  <c r="G30" i="4"/>
  <c r="AA29" i="4"/>
  <c r="Q29" i="4"/>
  <c r="G29" i="4"/>
  <c r="AA28" i="4"/>
  <c r="T28" i="4"/>
  <c r="Q28" i="4"/>
  <c r="G28" i="4"/>
  <c r="AA27" i="4"/>
  <c r="T27" i="4"/>
  <c r="Q27" i="4"/>
  <c r="G27" i="4"/>
  <c r="AA26" i="4"/>
  <c r="T26" i="4"/>
  <c r="Q26" i="4"/>
  <c r="G26" i="4"/>
  <c r="AA25" i="4"/>
  <c r="Q25" i="4"/>
  <c r="G25" i="4"/>
  <c r="AA24" i="4"/>
  <c r="Q24" i="4"/>
  <c r="G24" i="4"/>
  <c r="AA23" i="4"/>
  <c r="Q23" i="4"/>
  <c r="G23" i="4"/>
  <c r="AA22" i="4"/>
  <c r="Q22" i="4"/>
  <c r="G22" i="4"/>
  <c r="AA21" i="4"/>
  <c r="Q21" i="4"/>
  <c r="G21" i="4"/>
  <c r="AA20" i="4"/>
  <c r="Q20" i="4"/>
  <c r="G20" i="4"/>
  <c r="AA19" i="4"/>
  <c r="Q19" i="4"/>
  <c r="G19" i="4"/>
  <c r="AA18" i="4"/>
  <c r="T18" i="4"/>
  <c r="Q18" i="4"/>
  <c r="G18" i="4"/>
  <c r="AA17" i="4"/>
  <c r="Q17" i="4"/>
  <c r="G17" i="4"/>
  <c r="AA16" i="4"/>
  <c r="Q16" i="4"/>
  <c r="G16" i="4"/>
  <c r="AA15" i="4"/>
  <c r="Q15" i="4"/>
  <c r="G15" i="4"/>
  <c r="AA14" i="4"/>
  <c r="Q14" i="4"/>
  <c r="G14" i="4"/>
  <c r="AA13" i="4"/>
  <c r="Q13" i="4"/>
  <c r="G13" i="4"/>
  <c r="AA12" i="4"/>
  <c r="T12" i="4"/>
  <c r="Q12" i="4"/>
  <c r="G12" i="4"/>
  <c r="AA11" i="4"/>
  <c r="Q11" i="4"/>
  <c r="G11" i="4"/>
  <c r="AA10" i="4"/>
  <c r="Q10" i="4"/>
  <c r="G10" i="4"/>
  <c r="AA9" i="4"/>
  <c r="Q9" i="4"/>
  <c r="G9" i="4"/>
  <c r="AA8" i="4"/>
  <c r="T8" i="4"/>
  <c r="T4" i="7" s="1"/>
  <c r="Q8" i="4"/>
  <c r="Q4" i="7" s="1"/>
  <c r="G8" i="4"/>
  <c r="AA7" i="4"/>
  <c r="Q7" i="4"/>
  <c r="G7" i="4"/>
  <c r="AJ6" i="4"/>
  <c r="AA6" i="4"/>
  <c r="Q6" i="4"/>
  <c r="G6" i="4"/>
  <c r="AN5" i="4"/>
  <c r="AM5" i="4"/>
  <c r="AL5" i="4"/>
  <c r="Y57" i="3"/>
  <c r="Q57" i="3"/>
  <c r="G57" i="3"/>
  <c r="Y56" i="3"/>
  <c r="Q56" i="3"/>
  <c r="G56" i="3"/>
  <c r="Y55" i="3"/>
  <c r="Q55" i="3"/>
  <c r="G55" i="3"/>
  <c r="Y54" i="3"/>
  <c r="Q54" i="3"/>
  <c r="G54" i="3"/>
  <c r="Y53" i="3"/>
  <c r="Q53" i="3"/>
  <c r="G53" i="3"/>
  <c r="Y52" i="3"/>
  <c r="Q52" i="3"/>
  <c r="G52" i="3"/>
  <c r="Y51" i="3"/>
  <c r="Q51" i="3"/>
  <c r="G51" i="3"/>
  <c r="Y50" i="3"/>
  <c r="Q50" i="3"/>
  <c r="G50" i="3"/>
  <c r="Y49" i="3"/>
  <c r="Q49" i="3"/>
  <c r="G49" i="3"/>
  <c r="Y48" i="3"/>
  <c r="Q48" i="3"/>
  <c r="G48" i="3"/>
  <c r="Y47" i="3"/>
  <c r="Q47" i="3"/>
  <c r="G47" i="3"/>
  <c r="Y46" i="3"/>
  <c r="Q46" i="3"/>
  <c r="G46" i="3"/>
  <c r="Y45" i="3"/>
  <c r="Q45" i="3"/>
  <c r="G45" i="3"/>
  <c r="Y44" i="3"/>
  <c r="Q44" i="3"/>
  <c r="G44" i="3"/>
  <c r="Y43" i="3"/>
  <c r="Q43" i="3"/>
  <c r="G43" i="3"/>
  <c r="Y42" i="3"/>
  <c r="Q42" i="3"/>
  <c r="G42" i="3"/>
  <c r="AB41" i="3"/>
  <c r="Y41" i="3"/>
  <c r="Q41" i="3"/>
  <c r="G41" i="3"/>
  <c r="Y40" i="3"/>
  <c r="Q40" i="3"/>
  <c r="G40" i="3"/>
  <c r="AB39" i="3"/>
  <c r="Y39" i="3"/>
  <c r="Q39" i="3"/>
  <c r="G39" i="3"/>
  <c r="Y38" i="3"/>
  <c r="Q38" i="3"/>
  <c r="G38" i="3"/>
  <c r="Y37" i="3"/>
  <c r="Q37" i="3"/>
  <c r="G37" i="3"/>
  <c r="Y36" i="3"/>
  <c r="Q36" i="3"/>
  <c r="G36" i="3"/>
  <c r="Y35" i="3"/>
  <c r="Q35" i="3"/>
  <c r="G35" i="3"/>
  <c r="Y34" i="3"/>
  <c r="Q34" i="3"/>
  <c r="G34" i="3"/>
  <c r="Y33" i="3"/>
  <c r="Q33" i="3"/>
  <c r="G33" i="3"/>
  <c r="Y32" i="3"/>
  <c r="Q32" i="3"/>
  <c r="G32" i="3"/>
  <c r="Y31" i="3"/>
  <c r="Q31" i="3"/>
  <c r="G31" i="3"/>
  <c r="Y30" i="3"/>
  <c r="Q30" i="3"/>
  <c r="G30" i="3"/>
  <c r="Y29" i="3"/>
  <c r="Q29" i="3"/>
  <c r="G29" i="3"/>
  <c r="Y28" i="3"/>
  <c r="Q28" i="3"/>
  <c r="G28" i="3"/>
  <c r="Y27" i="3"/>
  <c r="Q27" i="3"/>
  <c r="G27" i="3"/>
  <c r="Y26" i="3"/>
  <c r="Q26" i="3"/>
  <c r="G26" i="3"/>
  <c r="Y25" i="3"/>
  <c r="Q25" i="3"/>
  <c r="G25" i="3"/>
  <c r="Y24" i="3"/>
  <c r="Q24" i="3"/>
  <c r="G24" i="3"/>
  <c r="Y23" i="3"/>
  <c r="Q23" i="3"/>
  <c r="G23" i="3"/>
  <c r="Y22" i="3"/>
  <c r="Q22" i="3"/>
  <c r="G22" i="3"/>
  <c r="Y21" i="3"/>
  <c r="Q21" i="3"/>
  <c r="G21" i="3"/>
  <c r="Y20" i="3"/>
  <c r="Q20" i="3"/>
  <c r="G20" i="3"/>
  <c r="Y19" i="3"/>
  <c r="Q19" i="3"/>
  <c r="G19" i="3"/>
  <c r="Y18" i="3"/>
  <c r="Q18" i="3"/>
  <c r="G18" i="3"/>
  <c r="Y17" i="3"/>
  <c r="Q17" i="3"/>
  <c r="G17" i="3"/>
  <c r="Y16" i="3"/>
  <c r="Q16" i="3"/>
  <c r="G16" i="3"/>
  <c r="Y15" i="3"/>
  <c r="Q15" i="3"/>
  <c r="G15" i="3"/>
  <c r="Y14" i="3"/>
  <c r="Q14" i="3"/>
  <c r="G14" i="3"/>
  <c r="AB13" i="3"/>
  <c r="Y13" i="3"/>
  <c r="Q13" i="3"/>
  <c r="G13" i="3"/>
  <c r="Y12" i="3"/>
  <c r="Q12" i="3"/>
  <c r="G12" i="3"/>
  <c r="Y11" i="3"/>
  <c r="Q11" i="3"/>
  <c r="G11" i="3"/>
  <c r="Y10" i="3"/>
  <c r="Q10" i="3"/>
  <c r="G10" i="3"/>
  <c r="Y9" i="3"/>
  <c r="Q9" i="3"/>
  <c r="G9" i="3"/>
  <c r="Y8" i="3"/>
  <c r="Q8" i="3"/>
  <c r="G8" i="3"/>
  <c r="Y7" i="3"/>
  <c r="Q7" i="3"/>
  <c r="G7" i="3"/>
  <c r="AI6" i="3"/>
  <c r="AH6" i="3"/>
  <c r="Y6" i="3"/>
  <c r="Q6" i="3"/>
  <c r="G6" i="3"/>
  <c r="AL5" i="3"/>
  <c r="AK5" i="3"/>
  <c r="AJ5" i="3"/>
  <c r="AL57" i="2"/>
  <c r="AK57" i="2"/>
  <c r="AJ57" i="2"/>
  <c r="AD57" i="2"/>
  <c r="AE57" i="2" s="1"/>
  <c r="AA57" i="2"/>
  <c r="U57" i="2"/>
  <c r="V57" i="2" s="1"/>
  <c r="AM57" i="2" s="1"/>
  <c r="T57" i="2"/>
  <c r="Q57" i="2"/>
  <c r="J57" i="2"/>
  <c r="K57" i="2" s="1"/>
  <c r="G57" i="2"/>
  <c r="AK56" i="2"/>
  <c r="AJ56" i="2"/>
  <c r="AF56" i="2"/>
  <c r="AN56" i="2" s="1"/>
  <c r="AA56" i="2"/>
  <c r="AD56" i="2" s="1"/>
  <c r="AE56" i="2" s="1"/>
  <c r="AG56" i="2" s="1"/>
  <c r="Q56" i="2"/>
  <c r="T56" i="2" s="1"/>
  <c r="U56" i="2" s="1"/>
  <c r="V56" i="2" s="1"/>
  <c r="AM56" i="2" s="1"/>
  <c r="G56" i="2"/>
  <c r="J56" i="2" s="1"/>
  <c r="K56" i="2" s="1"/>
  <c r="L56" i="2" s="1"/>
  <c r="AL56" i="2" s="1"/>
  <c r="AK55" i="2"/>
  <c r="AJ55" i="2"/>
  <c r="AA55" i="2"/>
  <c r="AD55" i="2" s="1"/>
  <c r="AE55" i="2" s="1"/>
  <c r="U55" i="2"/>
  <c r="V55" i="2" s="1"/>
  <c r="AM55" i="2" s="1"/>
  <c r="T55" i="2"/>
  <c r="Q55" i="2"/>
  <c r="J55" i="2"/>
  <c r="K55" i="2" s="1"/>
  <c r="L55" i="2" s="1"/>
  <c r="AL55" i="2" s="1"/>
  <c r="G55" i="2"/>
  <c r="AK54" i="2"/>
  <c r="AJ54" i="2"/>
  <c r="AA54" i="2"/>
  <c r="AD54" i="2" s="1"/>
  <c r="AE54" i="2" s="1"/>
  <c r="Q54" i="2"/>
  <c r="T54" i="2" s="1"/>
  <c r="U54" i="2" s="1"/>
  <c r="V54" i="2" s="1"/>
  <c r="AM54" i="2" s="1"/>
  <c r="G54" i="2"/>
  <c r="J54" i="2" s="1"/>
  <c r="K54" i="2" s="1"/>
  <c r="L54" i="2" s="1"/>
  <c r="AL54" i="2" s="1"/>
  <c r="AK53" i="2"/>
  <c r="AJ53" i="2"/>
  <c r="AE53" i="2"/>
  <c r="AA53" i="2"/>
  <c r="AD53" i="2" s="1"/>
  <c r="T53" i="2"/>
  <c r="U53" i="2" s="1"/>
  <c r="V53" i="2" s="1"/>
  <c r="AM53" i="2" s="1"/>
  <c r="Q53" i="2"/>
  <c r="J53" i="2"/>
  <c r="K53" i="2" s="1"/>
  <c r="L53" i="2" s="1"/>
  <c r="AL53" i="2" s="1"/>
  <c r="G53" i="2"/>
  <c r="AK52" i="2"/>
  <c r="AJ52" i="2"/>
  <c r="AA52" i="2"/>
  <c r="AD52" i="2" s="1"/>
  <c r="AE52" i="2" s="1"/>
  <c r="Q52" i="2"/>
  <c r="T52" i="2" s="1"/>
  <c r="U52" i="2" s="1"/>
  <c r="V52" i="2" s="1"/>
  <c r="AM52" i="2" s="1"/>
  <c r="G52" i="2"/>
  <c r="J52" i="2" s="1"/>
  <c r="K52" i="2" s="1"/>
  <c r="L52" i="2" s="1"/>
  <c r="AL52" i="2" s="1"/>
  <c r="AK51" i="2"/>
  <c r="AJ51" i="2"/>
  <c r="AA51" i="2"/>
  <c r="AD51" i="2" s="1"/>
  <c r="AE51" i="2" s="1"/>
  <c r="Q51" i="2"/>
  <c r="T51" i="2" s="1"/>
  <c r="U51" i="2" s="1"/>
  <c r="V51" i="2" s="1"/>
  <c r="AM51" i="2" s="1"/>
  <c r="J51" i="2"/>
  <c r="K51" i="2" s="1"/>
  <c r="L51" i="2" s="1"/>
  <c r="AL51" i="2" s="1"/>
  <c r="G51" i="2"/>
  <c r="AK50" i="2"/>
  <c r="AJ50" i="2"/>
  <c r="AA50" i="2"/>
  <c r="AD50" i="2" s="1"/>
  <c r="AE50" i="2" s="1"/>
  <c r="AF50" i="2" s="1"/>
  <c r="AN50" i="2" s="1"/>
  <c r="Q50" i="2"/>
  <c r="T50" i="2" s="1"/>
  <c r="U50" i="2" s="1"/>
  <c r="V50" i="2" s="1"/>
  <c r="AM50" i="2" s="1"/>
  <c r="G50" i="2"/>
  <c r="J50" i="2" s="1"/>
  <c r="K50" i="2" s="1"/>
  <c r="L50" i="2" s="1"/>
  <c r="AL50" i="2" s="1"/>
  <c r="AK49" i="2"/>
  <c r="AJ49" i="2"/>
  <c r="AD49" i="2"/>
  <c r="AE49" i="2" s="1"/>
  <c r="AA49" i="2"/>
  <c r="Q49" i="2"/>
  <c r="T49" i="2" s="1"/>
  <c r="U49" i="2" s="1"/>
  <c r="V49" i="2" s="1"/>
  <c r="AM49" i="2" s="1"/>
  <c r="G49" i="2"/>
  <c r="J49" i="2" s="1"/>
  <c r="K49" i="2" s="1"/>
  <c r="L49" i="2" s="1"/>
  <c r="AL49" i="2" s="1"/>
  <c r="AK48" i="2"/>
  <c r="AJ48" i="2"/>
  <c r="AA48" i="2"/>
  <c r="AD48" i="2" s="1"/>
  <c r="AE48" i="2" s="1"/>
  <c r="Q48" i="2"/>
  <c r="T48" i="2" s="1"/>
  <c r="U48" i="2" s="1"/>
  <c r="V48" i="2" s="1"/>
  <c r="AM48" i="2" s="1"/>
  <c r="G48" i="2"/>
  <c r="J48" i="2" s="1"/>
  <c r="K48" i="2" s="1"/>
  <c r="L48" i="2" s="1"/>
  <c r="AL48" i="2" s="1"/>
  <c r="AK47" i="2"/>
  <c r="AJ47" i="2"/>
  <c r="AA47" i="2"/>
  <c r="AD47" i="2" s="1"/>
  <c r="AE47" i="2" s="1"/>
  <c r="Q47" i="2"/>
  <c r="T47" i="2" s="1"/>
  <c r="U47" i="2" s="1"/>
  <c r="V47" i="2" s="1"/>
  <c r="AM47" i="2" s="1"/>
  <c r="G47" i="2"/>
  <c r="J47" i="2" s="1"/>
  <c r="K47" i="2" s="1"/>
  <c r="L47" i="2" s="1"/>
  <c r="AL47" i="2" s="1"/>
  <c r="AK46" i="2"/>
  <c r="AJ46" i="2"/>
  <c r="AA46" i="2"/>
  <c r="AD46" i="2" s="1"/>
  <c r="AE46" i="2" s="1"/>
  <c r="AF46" i="2" s="1"/>
  <c r="AN46" i="2" s="1"/>
  <c r="U46" i="2"/>
  <c r="V46" i="2" s="1"/>
  <c r="AM46" i="2" s="1"/>
  <c r="Q46" i="2"/>
  <c r="T46" i="2" s="1"/>
  <c r="G46" i="2"/>
  <c r="J46" i="2" s="1"/>
  <c r="K46" i="2" s="1"/>
  <c r="L46" i="2" s="1"/>
  <c r="AL46" i="2" s="1"/>
  <c r="AK45" i="2"/>
  <c r="AJ45" i="2"/>
  <c r="AA45" i="2"/>
  <c r="AD45" i="2" s="1"/>
  <c r="AE45" i="2" s="1"/>
  <c r="Q45" i="2"/>
  <c r="T45" i="2" s="1"/>
  <c r="U45" i="2" s="1"/>
  <c r="V45" i="2" s="1"/>
  <c r="AM45" i="2" s="1"/>
  <c r="G45" i="2"/>
  <c r="J45" i="2" s="1"/>
  <c r="K45" i="2" s="1"/>
  <c r="L45" i="2" s="1"/>
  <c r="AL45" i="2" s="1"/>
  <c r="AK44" i="2"/>
  <c r="AJ44" i="2"/>
  <c r="AA44" i="2"/>
  <c r="AD44" i="2" s="1"/>
  <c r="AE44" i="2" s="1"/>
  <c r="AF44" i="2" s="1"/>
  <c r="AN44" i="2" s="1"/>
  <c r="U44" i="2"/>
  <c r="V44" i="2" s="1"/>
  <c r="AM44" i="2" s="1"/>
  <c r="Q44" i="2"/>
  <c r="T44" i="2" s="1"/>
  <c r="G44" i="2"/>
  <c r="J44" i="2" s="1"/>
  <c r="K44" i="2" s="1"/>
  <c r="L44" i="2" s="1"/>
  <c r="AL44" i="2" s="1"/>
  <c r="AK43" i="2"/>
  <c r="AJ43" i="2"/>
  <c r="AA43" i="2"/>
  <c r="AD43" i="2" s="1"/>
  <c r="AE43" i="2" s="1"/>
  <c r="Q43" i="2"/>
  <c r="T43" i="2" s="1"/>
  <c r="U43" i="2" s="1"/>
  <c r="V43" i="2" s="1"/>
  <c r="AM43" i="2" s="1"/>
  <c r="G43" i="2"/>
  <c r="J43" i="2" s="1"/>
  <c r="K43" i="2" s="1"/>
  <c r="L43" i="2" s="1"/>
  <c r="AL43" i="2" s="1"/>
  <c r="AK42" i="2"/>
  <c r="AJ42" i="2"/>
  <c r="AA42" i="2"/>
  <c r="AD42" i="2" s="1"/>
  <c r="AE42" i="2" s="1"/>
  <c r="Q42" i="2"/>
  <c r="T42" i="2" s="1"/>
  <c r="U42" i="2" s="1"/>
  <c r="V42" i="2" s="1"/>
  <c r="AM42" i="2" s="1"/>
  <c r="K42" i="2"/>
  <c r="L42" i="2" s="1"/>
  <c r="AL42" i="2" s="1"/>
  <c r="G42" i="2"/>
  <c r="J42" i="2" s="1"/>
  <c r="AK41" i="2"/>
  <c r="AJ41" i="2"/>
  <c r="AD41" i="2"/>
  <c r="AE41" i="2" s="1"/>
  <c r="AA41" i="2"/>
  <c r="Q41" i="2"/>
  <c r="T41" i="2" s="1"/>
  <c r="U41" i="2" s="1"/>
  <c r="V41" i="2" s="1"/>
  <c r="AM41" i="2" s="1"/>
  <c r="K41" i="2"/>
  <c r="L41" i="2" s="1"/>
  <c r="AL41" i="2" s="1"/>
  <c r="G41" i="2"/>
  <c r="J41" i="2" s="1"/>
  <c r="AK40" i="2"/>
  <c r="AJ40" i="2"/>
  <c r="AA40" i="2"/>
  <c r="AD40" i="2" s="1"/>
  <c r="AE40" i="2" s="1"/>
  <c r="Q40" i="2"/>
  <c r="T40" i="2" s="1"/>
  <c r="U40" i="2" s="1"/>
  <c r="V40" i="2" s="1"/>
  <c r="AM40" i="2" s="1"/>
  <c r="G40" i="2"/>
  <c r="J40" i="2" s="1"/>
  <c r="K40" i="2" s="1"/>
  <c r="L40" i="2" s="1"/>
  <c r="AL40" i="2" s="1"/>
  <c r="AK39" i="2"/>
  <c r="AJ39" i="2"/>
  <c r="AA39" i="2"/>
  <c r="AD39" i="2" s="1"/>
  <c r="AE39" i="2" s="1"/>
  <c r="Q39" i="2"/>
  <c r="T39" i="2" s="1"/>
  <c r="U39" i="2" s="1"/>
  <c r="V39" i="2" s="1"/>
  <c r="AM39" i="2" s="1"/>
  <c r="G39" i="2"/>
  <c r="J39" i="2" s="1"/>
  <c r="K39" i="2" s="1"/>
  <c r="L39" i="2" s="1"/>
  <c r="AL39" i="2" s="1"/>
  <c r="AK38" i="2"/>
  <c r="AJ38" i="2"/>
  <c r="AA38" i="2"/>
  <c r="AD38" i="2" s="1"/>
  <c r="AE38" i="2" s="1"/>
  <c r="AF38" i="2" s="1"/>
  <c r="AN38" i="2" s="1"/>
  <c r="U38" i="2"/>
  <c r="V38" i="2" s="1"/>
  <c r="AM38" i="2" s="1"/>
  <c r="Q38" i="2"/>
  <c r="T38" i="2" s="1"/>
  <c r="G38" i="2"/>
  <c r="J38" i="2" s="1"/>
  <c r="K38" i="2" s="1"/>
  <c r="L38" i="2" s="1"/>
  <c r="AL38" i="2" s="1"/>
  <c r="AK37" i="2"/>
  <c r="AJ37" i="2"/>
  <c r="AA37" i="2"/>
  <c r="AD37" i="2" s="1"/>
  <c r="AE37" i="2" s="1"/>
  <c r="Q37" i="2"/>
  <c r="T37" i="2" s="1"/>
  <c r="U37" i="2" s="1"/>
  <c r="V37" i="2" s="1"/>
  <c r="AM37" i="2" s="1"/>
  <c r="G37" i="2"/>
  <c r="J37" i="2" s="1"/>
  <c r="K37" i="2" s="1"/>
  <c r="L37" i="2" s="1"/>
  <c r="AL37" i="2" s="1"/>
  <c r="AL36" i="2"/>
  <c r="AK36" i="2"/>
  <c r="AJ36" i="2"/>
  <c r="AA36" i="2"/>
  <c r="AD36" i="2" s="1"/>
  <c r="AE36" i="2" s="1"/>
  <c r="AF36" i="2" s="1"/>
  <c r="AN36" i="2" s="1"/>
  <c r="Q36" i="2"/>
  <c r="T36" i="2" s="1"/>
  <c r="U36" i="2" s="1"/>
  <c r="J36" i="2"/>
  <c r="K36" i="2" s="1"/>
  <c r="G36" i="2"/>
  <c r="AK35" i="2"/>
  <c r="AJ35" i="2"/>
  <c r="AD35" i="2"/>
  <c r="AE35" i="2" s="1"/>
  <c r="AA35" i="2"/>
  <c r="Q35" i="2"/>
  <c r="T35" i="2" s="1"/>
  <c r="U35" i="2" s="1"/>
  <c r="V35" i="2" s="1"/>
  <c r="AM35" i="2" s="1"/>
  <c r="G35" i="2"/>
  <c r="J35" i="2" s="1"/>
  <c r="K35" i="2" s="1"/>
  <c r="L35" i="2" s="1"/>
  <c r="AL35" i="2" s="1"/>
  <c r="AK34" i="2"/>
  <c r="AJ34" i="2"/>
  <c r="AA34" i="2"/>
  <c r="AD34" i="2" s="1"/>
  <c r="AE34" i="2" s="1"/>
  <c r="AF34" i="2" s="1"/>
  <c r="AN34" i="2" s="1"/>
  <c r="T34" i="2"/>
  <c r="U34" i="2" s="1"/>
  <c r="V34" i="2" s="1"/>
  <c r="AM34" i="2" s="1"/>
  <c r="Q34" i="2"/>
  <c r="G34" i="2"/>
  <c r="J34" i="2" s="1"/>
  <c r="K34" i="2" s="1"/>
  <c r="L34" i="2" s="1"/>
  <c r="AL34" i="2" s="1"/>
  <c r="AK33" i="2"/>
  <c r="AJ33" i="2"/>
  <c r="AA33" i="2"/>
  <c r="AD33" i="2" s="1"/>
  <c r="AE33" i="2" s="1"/>
  <c r="Q33" i="2"/>
  <c r="T33" i="2" s="1"/>
  <c r="U33" i="2" s="1"/>
  <c r="V33" i="2" s="1"/>
  <c r="AM33" i="2" s="1"/>
  <c r="G33" i="2"/>
  <c r="J33" i="2" s="1"/>
  <c r="K33" i="2" s="1"/>
  <c r="L33" i="2" s="1"/>
  <c r="AL33" i="2" s="1"/>
  <c r="AK32" i="2"/>
  <c r="AJ32" i="2"/>
  <c r="AE32" i="2"/>
  <c r="AF32" i="2" s="1"/>
  <c r="AN32" i="2" s="1"/>
  <c r="AD32" i="2"/>
  <c r="AA32" i="2"/>
  <c r="T32" i="2"/>
  <c r="U32" i="2" s="1"/>
  <c r="V32" i="2" s="1"/>
  <c r="AM32" i="2" s="1"/>
  <c r="Q32" i="2"/>
  <c r="J32" i="2"/>
  <c r="K32" i="2" s="1"/>
  <c r="L32" i="2" s="1"/>
  <c r="AL32" i="2" s="1"/>
  <c r="G32" i="2"/>
  <c r="AK31" i="2"/>
  <c r="AJ31" i="2"/>
  <c r="AA31" i="2"/>
  <c r="AD31" i="2" s="1"/>
  <c r="AE31" i="2" s="1"/>
  <c r="AF31" i="2" s="1"/>
  <c r="AN31" i="2" s="1"/>
  <c r="Q31" i="2"/>
  <c r="T31" i="2" s="1"/>
  <c r="U31" i="2" s="1"/>
  <c r="V31" i="2" s="1"/>
  <c r="AM31" i="2" s="1"/>
  <c r="J31" i="2"/>
  <c r="K31" i="2" s="1"/>
  <c r="L31" i="2" s="1"/>
  <c r="AL31" i="2" s="1"/>
  <c r="G31" i="2"/>
  <c r="AK30" i="2"/>
  <c r="AJ30" i="2"/>
  <c r="AD30" i="2"/>
  <c r="AE30" i="2" s="1"/>
  <c r="AA30" i="2"/>
  <c r="T30" i="2"/>
  <c r="U30" i="2" s="1"/>
  <c r="V30" i="2" s="1"/>
  <c r="AM30" i="2" s="1"/>
  <c r="Q30" i="2"/>
  <c r="K30" i="2"/>
  <c r="L30" i="2" s="1"/>
  <c r="AL30" i="2" s="1"/>
  <c r="G30" i="2"/>
  <c r="J30" i="2" s="1"/>
  <c r="AK29" i="2"/>
  <c r="AJ29" i="2"/>
  <c r="AA29" i="2"/>
  <c r="AD29" i="2" s="1"/>
  <c r="AE29" i="2" s="1"/>
  <c r="Q29" i="2"/>
  <c r="T29" i="2" s="1"/>
  <c r="U29" i="2" s="1"/>
  <c r="V29" i="2" s="1"/>
  <c r="AM29" i="2" s="1"/>
  <c r="G29" i="2"/>
  <c r="J29" i="2" s="1"/>
  <c r="K29" i="2" s="1"/>
  <c r="L29" i="2" s="1"/>
  <c r="AL29" i="2" s="1"/>
  <c r="AK28" i="2"/>
  <c r="AJ28" i="2"/>
  <c r="AD28" i="2"/>
  <c r="AE28" i="2" s="1"/>
  <c r="AA28" i="2"/>
  <c r="Q28" i="2"/>
  <c r="T28" i="2" s="1"/>
  <c r="U28" i="2" s="1"/>
  <c r="V28" i="2" s="1"/>
  <c r="AM28" i="2" s="1"/>
  <c r="G28" i="2"/>
  <c r="J28" i="2" s="1"/>
  <c r="K28" i="2" s="1"/>
  <c r="L28" i="2" s="1"/>
  <c r="AL28" i="2" s="1"/>
  <c r="AK27" i="2"/>
  <c r="AJ27" i="2"/>
  <c r="AA27" i="2"/>
  <c r="AD27" i="2" s="1"/>
  <c r="AE27" i="2" s="1"/>
  <c r="Q27" i="2"/>
  <c r="T27" i="2" s="1"/>
  <c r="U27" i="2" s="1"/>
  <c r="V27" i="2" s="1"/>
  <c r="AM27" i="2" s="1"/>
  <c r="G27" i="2"/>
  <c r="J27" i="2" s="1"/>
  <c r="K27" i="2" s="1"/>
  <c r="L27" i="2" s="1"/>
  <c r="AL27" i="2" s="1"/>
  <c r="AK26" i="2"/>
  <c r="AJ26" i="2"/>
  <c r="AA26" i="2"/>
  <c r="AD26" i="2" s="1"/>
  <c r="AE26" i="2" s="1"/>
  <c r="AF26" i="2" s="1"/>
  <c r="AN26" i="2" s="1"/>
  <c r="T26" i="2"/>
  <c r="U26" i="2" s="1"/>
  <c r="V26" i="2" s="1"/>
  <c r="AM26" i="2" s="1"/>
  <c r="Q26" i="2"/>
  <c r="G26" i="2"/>
  <c r="J26" i="2" s="1"/>
  <c r="K26" i="2" s="1"/>
  <c r="L26" i="2" s="1"/>
  <c r="AL26" i="2" s="1"/>
  <c r="AK25" i="2"/>
  <c r="AJ25" i="2"/>
  <c r="AA25" i="2"/>
  <c r="AD25" i="2" s="1"/>
  <c r="AE25" i="2" s="1"/>
  <c r="T25" i="2"/>
  <c r="U25" i="2" s="1"/>
  <c r="V25" i="2" s="1"/>
  <c r="AM25" i="2" s="1"/>
  <c r="Q25" i="2"/>
  <c r="G25" i="2"/>
  <c r="J25" i="2" s="1"/>
  <c r="K25" i="2" s="1"/>
  <c r="L25" i="2" s="1"/>
  <c r="AL25" i="2" s="1"/>
  <c r="AK24" i="2"/>
  <c r="AJ24" i="2"/>
  <c r="AA24" i="2"/>
  <c r="AD24" i="2" s="1"/>
  <c r="AE24" i="2" s="1"/>
  <c r="AF24" i="2" s="1"/>
  <c r="AN24" i="2" s="1"/>
  <c r="Q24" i="2"/>
  <c r="T24" i="2" s="1"/>
  <c r="U24" i="2" s="1"/>
  <c r="V24" i="2" s="1"/>
  <c r="AM24" i="2" s="1"/>
  <c r="G24" i="2"/>
  <c r="J24" i="2" s="1"/>
  <c r="K24" i="2" s="1"/>
  <c r="L24" i="2" s="1"/>
  <c r="AL24" i="2" s="1"/>
  <c r="AK23" i="2"/>
  <c r="AJ23" i="2"/>
  <c r="AD23" i="2"/>
  <c r="AE23" i="2" s="1"/>
  <c r="AA23" i="2"/>
  <c r="Q23" i="2"/>
  <c r="T23" i="2" s="1"/>
  <c r="U23" i="2" s="1"/>
  <c r="V23" i="2" s="1"/>
  <c r="AM23" i="2" s="1"/>
  <c r="J23" i="2"/>
  <c r="K23" i="2" s="1"/>
  <c r="L23" i="2" s="1"/>
  <c r="AL23" i="2" s="1"/>
  <c r="G23" i="2"/>
  <c r="AK22" i="2"/>
  <c r="AJ22" i="2"/>
  <c r="AA22" i="2"/>
  <c r="AD22" i="2" s="1"/>
  <c r="AE22" i="2" s="1"/>
  <c r="Q22" i="2"/>
  <c r="T22" i="2" s="1"/>
  <c r="U22" i="2" s="1"/>
  <c r="V22" i="2" s="1"/>
  <c r="AM22" i="2" s="1"/>
  <c r="G22" i="2"/>
  <c r="J22" i="2" s="1"/>
  <c r="K22" i="2" s="1"/>
  <c r="L22" i="2" s="1"/>
  <c r="AL22" i="2" s="1"/>
  <c r="AK21" i="2"/>
  <c r="AJ21" i="2"/>
  <c r="AA21" i="2"/>
  <c r="AD21" i="2" s="1"/>
  <c r="AE21" i="2" s="1"/>
  <c r="Q21" i="2"/>
  <c r="T21" i="2" s="1"/>
  <c r="U21" i="2" s="1"/>
  <c r="V21" i="2" s="1"/>
  <c r="AM21" i="2" s="1"/>
  <c r="G21" i="2"/>
  <c r="J21" i="2" s="1"/>
  <c r="K21" i="2" s="1"/>
  <c r="L21" i="2" s="1"/>
  <c r="AL21" i="2" s="1"/>
  <c r="AK20" i="2"/>
  <c r="AJ20" i="2"/>
  <c r="AA20" i="2"/>
  <c r="AD20" i="2" s="1"/>
  <c r="AE20" i="2" s="1"/>
  <c r="Q20" i="2"/>
  <c r="T20" i="2" s="1"/>
  <c r="U20" i="2" s="1"/>
  <c r="V20" i="2" s="1"/>
  <c r="AM20" i="2" s="1"/>
  <c r="G20" i="2"/>
  <c r="J20" i="2" s="1"/>
  <c r="K20" i="2" s="1"/>
  <c r="L20" i="2" s="1"/>
  <c r="AL20" i="2" s="1"/>
  <c r="AK19" i="2"/>
  <c r="AJ19" i="2"/>
  <c r="AA19" i="2"/>
  <c r="AD19" i="2" s="1"/>
  <c r="AE19" i="2" s="1"/>
  <c r="Q19" i="2"/>
  <c r="T19" i="2" s="1"/>
  <c r="U19" i="2" s="1"/>
  <c r="V19" i="2" s="1"/>
  <c r="AM19" i="2" s="1"/>
  <c r="J19" i="2"/>
  <c r="K19" i="2" s="1"/>
  <c r="L19" i="2" s="1"/>
  <c r="AL19" i="2" s="1"/>
  <c r="G19" i="2"/>
  <c r="AK18" i="2"/>
  <c r="AJ18" i="2"/>
  <c r="AA18" i="2"/>
  <c r="AD18" i="2" s="1"/>
  <c r="AE18" i="2" s="1"/>
  <c r="Q18" i="2"/>
  <c r="T18" i="2" s="1"/>
  <c r="U18" i="2" s="1"/>
  <c r="V18" i="2" s="1"/>
  <c r="AM18" i="2" s="1"/>
  <c r="G18" i="2"/>
  <c r="J18" i="2" s="1"/>
  <c r="K18" i="2" s="1"/>
  <c r="L18" i="2" s="1"/>
  <c r="AL18" i="2" s="1"/>
  <c r="AK17" i="2"/>
  <c r="AJ17" i="2"/>
  <c r="AD17" i="2"/>
  <c r="AE17" i="2" s="1"/>
  <c r="AA17" i="2"/>
  <c r="T17" i="2"/>
  <c r="U17" i="2" s="1"/>
  <c r="V17" i="2" s="1"/>
  <c r="AM17" i="2" s="1"/>
  <c r="Q17" i="2"/>
  <c r="J17" i="2"/>
  <c r="K17" i="2" s="1"/>
  <c r="L17" i="2" s="1"/>
  <c r="AL17" i="2" s="1"/>
  <c r="G17" i="2"/>
  <c r="AK16" i="2"/>
  <c r="AJ16" i="2"/>
  <c r="AA16" i="2"/>
  <c r="AD16" i="2" s="1"/>
  <c r="AE16" i="2" s="1"/>
  <c r="AF16" i="2" s="1"/>
  <c r="AN16" i="2" s="1"/>
  <c r="Q16" i="2"/>
  <c r="T16" i="2" s="1"/>
  <c r="U16" i="2" s="1"/>
  <c r="V16" i="2" s="1"/>
  <c r="AM16" i="2" s="1"/>
  <c r="G16" i="2"/>
  <c r="J16" i="2" s="1"/>
  <c r="K16" i="2" s="1"/>
  <c r="L16" i="2" s="1"/>
  <c r="AL16" i="2" s="1"/>
  <c r="AK15" i="2"/>
  <c r="AJ15" i="2"/>
  <c r="AA15" i="2"/>
  <c r="AD15" i="2" s="1"/>
  <c r="AE15" i="2" s="1"/>
  <c r="Q15" i="2"/>
  <c r="T15" i="2" s="1"/>
  <c r="U15" i="2" s="1"/>
  <c r="V15" i="2" s="1"/>
  <c r="AM15" i="2" s="1"/>
  <c r="K15" i="2"/>
  <c r="L15" i="2" s="1"/>
  <c r="AL15" i="2" s="1"/>
  <c r="J15" i="2"/>
  <c r="G15" i="2"/>
  <c r="AK14" i="2"/>
  <c r="AJ14" i="2"/>
  <c r="AA14" i="2"/>
  <c r="AD14" i="2" s="1"/>
  <c r="AE14" i="2" s="1"/>
  <c r="Q14" i="2"/>
  <c r="T14" i="2" s="1"/>
  <c r="U14" i="2" s="1"/>
  <c r="V14" i="2" s="1"/>
  <c r="AM14" i="2" s="1"/>
  <c r="L14" i="2"/>
  <c r="AL14" i="2" s="1"/>
  <c r="G14" i="2"/>
  <c r="J14" i="2" s="1"/>
  <c r="K14" i="2" s="1"/>
  <c r="AK13" i="2"/>
  <c r="AJ13" i="2"/>
  <c r="AD13" i="2"/>
  <c r="AE13" i="2" s="1"/>
  <c r="AA13" i="2"/>
  <c r="T13" i="2"/>
  <c r="U13" i="2" s="1"/>
  <c r="V13" i="2" s="1"/>
  <c r="AM13" i="2" s="1"/>
  <c r="Q13" i="2"/>
  <c r="K13" i="2"/>
  <c r="L13" i="2" s="1"/>
  <c r="AL13" i="2" s="1"/>
  <c r="G13" i="2"/>
  <c r="J13" i="2" s="1"/>
  <c r="AK12" i="2"/>
  <c r="AJ12" i="2"/>
  <c r="AA12" i="2"/>
  <c r="AD12" i="2" s="1"/>
  <c r="AE12" i="2" s="1"/>
  <c r="Q12" i="2"/>
  <c r="T12" i="2" s="1"/>
  <c r="U12" i="2" s="1"/>
  <c r="V12" i="2" s="1"/>
  <c r="AM12" i="2" s="1"/>
  <c r="G12" i="2"/>
  <c r="J12" i="2" s="1"/>
  <c r="K12" i="2" s="1"/>
  <c r="L12" i="2" s="1"/>
  <c r="AL12" i="2" s="1"/>
  <c r="AK11" i="2"/>
  <c r="AJ11" i="2"/>
  <c r="AD11" i="2"/>
  <c r="AE11" i="2" s="1"/>
  <c r="AA11" i="2"/>
  <c r="T11" i="2"/>
  <c r="U11" i="2" s="1"/>
  <c r="V11" i="2" s="1"/>
  <c r="AM11" i="2" s="1"/>
  <c r="Q11" i="2"/>
  <c r="J11" i="2"/>
  <c r="K11" i="2" s="1"/>
  <c r="L11" i="2" s="1"/>
  <c r="AL11" i="2" s="1"/>
  <c r="G11" i="2"/>
  <c r="AK10" i="2"/>
  <c r="AJ10" i="2"/>
  <c r="AA10" i="2"/>
  <c r="AD10" i="2" s="1"/>
  <c r="AE10" i="2" s="1"/>
  <c r="Q10" i="2"/>
  <c r="T10" i="2" s="1"/>
  <c r="U10" i="2" s="1"/>
  <c r="V10" i="2" s="1"/>
  <c r="AM10" i="2" s="1"/>
  <c r="G10" i="2"/>
  <c r="J10" i="2" s="1"/>
  <c r="K10" i="2" s="1"/>
  <c r="L10" i="2" s="1"/>
  <c r="AL10" i="2" s="1"/>
  <c r="AK9" i="2"/>
  <c r="AJ9" i="2"/>
  <c r="AA9" i="2"/>
  <c r="AD9" i="2" s="1"/>
  <c r="AE9" i="2" s="1"/>
  <c r="T9" i="2"/>
  <c r="U9" i="2" s="1"/>
  <c r="V9" i="2" s="1"/>
  <c r="AM9" i="2" s="1"/>
  <c r="Q9" i="2"/>
  <c r="G9" i="2"/>
  <c r="J9" i="2" s="1"/>
  <c r="K9" i="2" s="1"/>
  <c r="L9" i="2" s="1"/>
  <c r="AL9" i="2" s="1"/>
  <c r="AK8" i="2"/>
  <c r="AJ8" i="2"/>
  <c r="AA8" i="2"/>
  <c r="AD8" i="2" s="1"/>
  <c r="AE8" i="2" s="1"/>
  <c r="AF8" i="2" s="1"/>
  <c r="AN8" i="2" s="1"/>
  <c r="Q8" i="2"/>
  <c r="T8" i="2" s="1"/>
  <c r="U8" i="2" s="1"/>
  <c r="V8" i="2" s="1"/>
  <c r="AM8" i="2" s="1"/>
  <c r="G8" i="2"/>
  <c r="J8" i="2" s="1"/>
  <c r="K8" i="2" s="1"/>
  <c r="L8" i="2" s="1"/>
  <c r="AL8" i="2" s="1"/>
  <c r="AK7" i="2"/>
  <c r="AJ7" i="2"/>
  <c r="AD7" i="2"/>
  <c r="AE7" i="2" s="1"/>
  <c r="AA7" i="2"/>
  <c r="Q7" i="2"/>
  <c r="T7" i="2" s="1"/>
  <c r="U7" i="2" s="1"/>
  <c r="V7" i="2" s="1"/>
  <c r="AM7" i="2" s="1"/>
  <c r="J7" i="2"/>
  <c r="K7" i="2" s="1"/>
  <c r="L7" i="2" s="1"/>
  <c r="AL7" i="2" s="1"/>
  <c r="G7" i="2"/>
  <c r="AK6" i="2"/>
  <c r="AJ6" i="2"/>
  <c r="AA6" i="2"/>
  <c r="AD6" i="2" s="1"/>
  <c r="AE6" i="2" s="1"/>
  <c r="Q6" i="2"/>
  <c r="T6" i="2" s="1"/>
  <c r="U6" i="2" s="1"/>
  <c r="V6" i="2" s="1"/>
  <c r="AM6" i="2" s="1"/>
  <c r="G6" i="2"/>
  <c r="J6" i="2" s="1"/>
  <c r="K6" i="2" s="1"/>
  <c r="L6" i="2" s="1"/>
  <c r="AL6" i="2" s="1"/>
  <c r="AN5" i="2"/>
  <c r="AM5" i="2"/>
  <c r="AL5" i="2"/>
  <c r="AK57" i="1"/>
  <c r="AJ57" i="1"/>
  <c r="AA57" i="1"/>
  <c r="AD57" i="1" s="1"/>
  <c r="AE57" i="1" s="1"/>
  <c r="Q57" i="1"/>
  <c r="T57" i="1" s="1"/>
  <c r="U57" i="1" s="1"/>
  <c r="V57" i="1" s="1"/>
  <c r="AM57" i="1" s="1"/>
  <c r="G57" i="1"/>
  <c r="J57" i="1" s="1"/>
  <c r="K57" i="1" s="1"/>
  <c r="L57" i="1" s="1"/>
  <c r="AL57" i="1" s="1"/>
  <c r="AK56" i="1"/>
  <c r="AJ56" i="1"/>
  <c r="AE56" i="1"/>
  <c r="AG56" i="1" s="1"/>
  <c r="AA56" i="1"/>
  <c r="AD56" i="1" s="1"/>
  <c r="U56" i="1"/>
  <c r="V56" i="1" s="1"/>
  <c r="AM56" i="1" s="1"/>
  <c r="Q56" i="1"/>
  <c r="T56" i="1" s="1"/>
  <c r="G56" i="1"/>
  <c r="J56" i="1" s="1"/>
  <c r="K56" i="1" s="1"/>
  <c r="L56" i="1" s="1"/>
  <c r="AL56" i="1" s="1"/>
  <c r="AK55" i="1"/>
  <c r="AJ55" i="1"/>
  <c r="AA55" i="1"/>
  <c r="AD55" i="1" s="1"/>
  <c r="AE55" i="1" s="1"/>
  <c r="AF55" i="1" s="1"/>
  <c r="AN55" i="1" s="1"/>
  <c r="T55" i="1"/>
  <c r="U55" i="1" s="1"/>
  <c r="V55" i="1" s="1"/>
  <c r="AM55" i="1" s="1"/>
  <c r="Q55" i="1"/>
  <c r="G55" i="1"/>
  <c r="J55" i="1" s="1"/>
  <c r="K55" i="1" s="1"/>
  <c r="L55" i="1" s="1"/>
  <c r="AL55" i="1" s="1"/>
  <c r="AK54" i="1"/>
  <c r="AJ54" i="1"/>
  <c r="AA54" i="1"/>
  <c r="AD54" i="1" s="1"/>
  <c r="AE54" i="1" s="1"/>
  <c r="Q54" i="1"/>
  <c r="T54" i="1" s="1"/>
  <c r="U54" i="1" s="1"/>
  <c r="V54" i="1" s="1"/>
  <c r="AM54" i="1" s="1"/>
  <c r="G54" i="1"/>
  <c r="J54" i="1" s="1"/>
  <c r="K54" i="1" s="1"/>
  <c r="L54" i="1" s="1"/>
  <c r="AL54" i="1" s="1"/>
  <c r="AK53" i="1"/>
  <c r="AJ53" i="1"/>
  <c r="AA53" i="1"/>
  <c r="AD53" i="1" s="1"/>
  <c r="AE53" i="1" s="1"/>
  <c r="AF53" i="1" s="1"/>
  <c r="AN53" i="1" s="1"/>
  <c r="Q53" i="1"/>
  <c r="T53" i="1" s="1"/>
  <c r="U53" i="1" s="1"/>
  <c r="V53" i="1" s="1"/>
  <c r="AM53" i="1" s="1"/>
  <c r="J53" i="1"/>
  <c r="K53" i="1" s="1"/>
  <c r="L53" i="1" s="1"/>
  <c r="AL53" i="1" s="1"/>
  <c r="G53" i="1"/>
  <c r="AK52" i="1"/>
  <c r="AJ52" i="1"/>
  <c r="AE52" i="1"/>
  <c r="AA52" i="1"/>
  <c r="AD52" i="1" s="1"/>
  <c r="Q52" i="1"/>
  <c r="T52" i="1" s="1"/>
  <c r="U52" i="1" s="1"/>
  <c r="V52" i="1" s="1"/>
  <c r="AM52" i="1" s="1"/>
  <c r="K52" i="1"/>
  <c r="L52" i="1" s="1"/>
  <c r="AL52" i="1" s="1"/>
  <c r="G52" i="1"/>
  <c r="J52" i="1" s="1"/>
  <c r="AK51" i="1"/>
  <c r="AJ51" i="1"/>
  <c r="AA51" i="1"/>
  <c r="AD51" i="1" s="1"/>
  <c r="AE51" i="1" s="1"/>
  <c r="Q51" i="1"/>
  <c r="T51" i="1" s="1"/>
  <c r="U51" i="1" s="1"/>
  <c r="V51" i="1" s="1"/>
  <c r="AM51" i="1" s="1"/>
  <c r="J51" i="1"/>
  <c r="K51" i="1" s="1"/>
  <c r="L51" i="1" s="1"/>
  <c r="AL51" i="1" s="1"/>
  <c r="G51" i="1"/>
  <c r="AK50" i="1"/>
  <c r="AJ50" i="1"/>
  <c r="AA50" i="1"/>
  <c r="AD50" i="1" s="1"/>
  <c r="AE50" i="1" s="1"/>
  <c r="Q50" i="1"/>
  <c r="T50" i="1" s="1"/>
  <c r="U50" i="1" s="1"/>
  <c r="V50" i="1" s="1"/>
  <c r="AM50" i="1" s="1"/>
  <c r="G50" i="1"/>
  <c r="J50" i="1" s="1"/>
  <c r="K50" i="1" s="1"/>
  <c r="L50" i="1" s="1"/>
  <c r="AL50" i="1" s="1"/>
  <c r="AK49" i="1"/>
  <c r="AJ49" i="1"/>
  <c r="AA49" i="1"/>
  <c r="AD49" i="1" s="1"/>
  <c r="AE49" i="1" s="1"/>
  <c r="T49" i="1"/>
  <c r="U49" i="1" s="1"/>
  <c r="V49" i="1" s="1"/>
  <c r="AM49" i="1" s="1"/>
  <c r="Q49" i="1"/>
  <c r="G49" i="1"/>
  <c r="J49" i="1" s="1"/>
  <c r="K49" i="1" s="1"/>
  <c r="L49" i="1" s="1"/>
  <c r="AL49" i="1" s="1"/>
  <c r="AK48" i="1"/>
  <c r="AJ48" i="1"/>
  <c r="AA48" i="1"/>
  <c r="AD48" i="1" s="1"/>
  <c r="AE48" i="1" s="1"/>
  <c r="AG48" i="1" s="1"/>
  <c r="Q48" i="1"/>
  <c r="T48" i="1" s="1"/>
  <c r="U48" i="1" s="1"/>
  <c r="V48" i="1" s="1"/>
  <c r="AM48" i="1" s="1"/>
  <c r="G48" i="1"/>
  <c r="J48" i="1" s="1"/>
  <c r="K48" i="1" s="1"/>
  <c r="L48" i="1" s="1"/>
  <c r="AL48" i="1" s="1"/>
  <c r="AK47" i="1"/>
  <c r="AJ47" i="1"/>
  <c r="AA47" i="1"/>
  <c r="AD47" i="1" s="1"/>
  <c r="AE47" i="1" s="1"/>
  <c r="Q47" i="1"/>
  <c r="T47" i="1" s="1"/>
  <c r="U47" i="1" s="1"/>
  <c r="V47" i="1" s="1"/>
  <c r="AM47" i="1" s="1"/>
  <c r="G47" i="1"/>
  <c r="J47" i="1" s="1"/>
  <c r="K47" i="1" s="1"/>
  <c r="L47" i="1" s="1"/>
  <c r="AL47" i="1" s="1"/>
  <c r="AK46" i="1"/>
  <c r="AJ46" i="1"/>
  <c r="AE46" i="1"/>
  <c r="AG46" i="1" s="1"/>
  <c r="AA46" i="1"/>
  <c r="AD46" i="1" s="1"/>
  <c r="Q46" i="1"/>
  <c r="T46" i="1" s="1"/>
  <c r="U46" i="1" s="1"/>
  <c r="V46" i="1" s="1"/>
  <c r="AM46" i="1" s="1"/>
  <c r="G46" i="1"/>
  <c r="J46" i="1" s="1"/>
  <c r="K46" i="1" s="1"/>
  <c r="L46" i="1" s="1"/>
  <c r="AL46" i="1" s="1"/>
  <c r="AK45" i="1"/>
  <c r="AJ45" i="1"/>
  <c r="AA45" i="1"/>
  <c r="AD45" i="1" s="1"/>
  <c r="AE45" i="1" s="1"/>
  <c r="Q45" i="1"/>
  <c r="T45" i="1" s="1"/>
  <c r="U45" i="1" s="1"/>
  <c r="V45" i="1" s="1"/>
  <c r="AM45" i="1" s="1"/>
  <c r="J45" i="1"/>
  <c r="K45" i="1" s="1"/>
  <c r="L45" i="1" s="1"/>
  <c r="AL45" i="1" s="1"/>
  <c r="G45" i="1"/>
  <c r="AK44" i="1"/>
  <c r="AJ44" i="1"/>
  <c r="AA44" i="1"/>
  <c r="AD44" i="1" s="1"/>
  <c r="AE44" i="1" s="1"/>
  <c r="Q44" i="1"/>
  <c r="T44" i="1" s="1"/>
  <c r="U44" i="1" s="1"/>
  <c r="V44" i="1" s="1"/>
  <c r="AM44" i="1" s="1"/>
  <c r="G44" i="1"/>
  <c r="J44" i="1" s="1"/>
  <c r="K44" i="1" s="1"/>
  <c r="L44" i="1" s="1"/>
  <c r="AL44" i="1" s="1"/>
  <c r="AK43" i="1"/>
  <c r="AJ43" i="1"/>
  <c r="AA43" i="1"/>
  <c r="AD43" i="1" s="1"/>
  <c r="AE43" i="1" s="1"/>
  <c r="AF43" i="1" s="1"/>
  <c r="AN43" i="1" s="1"/>
  <c r="Q43" i="1"/>
  <c r="T43" i="1" s="1"/>
  <c r="U43" i="1" s="1"/>
  <c r="V43" i="1" s="1"/>
  <c r="AM43" i="1" s="1"/>
  <c r="J43" i="1"/>
  <c r="K43" i="1" s="1"/>
  <c r="L43" i="1" s="1"/>
  <c r="AL43" i="1" s="1"/>
  <c r="G43" i="1"/>
  <c r="AK42" i="1"/>
  <c r="AJ42" i="1"/>
  <c r="AA42" i="1"/>
  <c r="AD42" i="1" s="1"/>
  <c r="AE42" i="1" s="1"/>
  <c r="Q42" i="1"/>
  <c r="T42" i="1" s="1"/>
  <c r="U42" i="1" s="1"/>
  <c r="V42" i="1" s="1"/>
  <c r="AM42" i="1" s="1"/>
  <c r="G42" i="1"/>
  <c r="J42" i="1" s="1"/>
  <c r="K42" i="1" s="1"/>
  <c r="L42" i="1" s="1"/>
  <c r="AL42" i="1" s="1"/>
  <c r="AK41" i="1"/>
  <c r="AJ41" i="1"/>
  <c r="AA41" i="1"/>
  <c r="AD41" i="1" s="1"/>
  <c r="AE41" i="1" s="1"/>
  <c r="T41" i="1"/>
  <c r="U41" i="1" s="1"/>
  <c r="V41" i="1" s="1"/>
  <c r="AM41" i="1" s="1"/>
  <c r="Q41" i="1"/>
  <c r="G41" i="1"/>
  <c r="J41" i="1" s="1"/>
  <c r="K41" i="1" s="1"/>
  <c r="L41" i="1" s="1"/>
  <c r="AL41" i="1" s="1"/>
  <c r="AK40" i="1"/>
  <c r="AJ40" i="1"/>
  <c r="AA40" i="1"/>
  <c r="AD40" i="1" s="1"/>
  <c r="AE40" i="1" s="1"/>
  <c r="AG40" i="1" s="1"/>
  <c r="Q40" i="1"/>
  <c r="T40" i="1" s="1"/>
  <c r="U40" i="1" s="1"/>
  <c r="V40" i="1" s="1"/>
  <c r="AM40" i="1" s="1"/>
  <c r="G40" i="1"/>
  <c r="J40" i="1" s="1"/>
  <c r="K40" i="1" s="1"/>
  <c r="L40" i="1" s="1"/>
  <c r="AL40" i="1" s="1"/>
  <c r="AK39" i="1"/>
  <c r="AJ39" i="1"/>
  <c r="AA39" i="1"/>
  <c r="AD39" i="1" s="1"/>
  <c r="AE39" i="1" s="1"/>
  <c r="Q39" i="1"/>
  <c r="T39" i="1" s="1"/>
  <c r="U39" i="1" s="1"/>
  <c r="V39" i="1" s="1"/>
  <c r="AM39" i="1" s="1"/>
  <c r="G39" i="1"/>
  <c r="J39" i="1" s="1"/>
  <c r="K39" i="1" s="1"/>
  <c r="L39" i="1" s="1"/>
  <c r="AL39" i="1" s="1"/>
  <c r="AL38" i="1"/>
  <c r="AK38" i="1"/>
  <c r="AJ38" i="1"/>
  <c r="AA38" i="1"/>
  <c r="AD38" i="1" s="1"/>
  <c r="AE38" i="1" s="1"/>
  <c r="AG38" i="1" s="1"/>
  <c r="Q38" i="1"/>
  <c r="T38" i="1" s="1"/>
  <c r="U38" i="1" s="1"/>
  <c r="V38" i="1" s="1"/>
  <c r="AM38" i="1" s="1"/>
  <c r="G38" i="1"/>
  <c r="J38" i="1" s="1"/>
  <c r="K38" i="1" s="1"/>
  <c r="AK37" i="1"/>
  <c r="AJ37" i="1"/>
  <c r="AA37" i="1"/>
  <c r="AD37" i="1" s="1"/>
  <c r="AE37" i="1" s="1"/>
  <c r="AG37" i="1" s="1"/>
  <c r="Q37" i="1"/>
  <c r="T37" i="1" s="1"/>
  <c r="U37" i="1" s="1"/>
  <c r="V37" i="1" s="1"/>
  <c r="AM37" i="1" s="1"/>
  <c r="G37" i="1"/>
  <c r="J37" i="1" s="1"/>
  <c r="K37" i="1" s="1"/>
  <c r="L37" i="1" s="1"/>
  <c r="AL37" i="1" s="1"/>
  <c r="AK36" i="1"/>
  <c r="AJ36" i="1"/>
  <c r="AA36" i="1"/>
  <c r="AD36" i="1" s="1"/>
  <c r="AE36" i="1" s="1"/>
  <c r="T36" i="1"/>
  <c r="U36" i="1" s="1"/>
  <c r="V36" i="1" s="1"/>
  <c r="AM36" i="1" s="1"/>
  <c r="Q36" i="1"/>
  <c r="G36" i="1"/>
  <c r="J36" i="1" s="1"/>
  <c r="K36" i="1" s="1"/>
  <c r="L36" i="1" s="1"/>
  <c r="AL36" i="1" s="1"/>
  <c r="AK35" i="1"/>
  <c r="AJ35" i="1"/>
  <c r="AA35" i="1"/>
  <c r="AD35" i="1" s="1"/>
  <c r="AE35" i="1" s="1"/>
  <c r="AG35" i="1" s="1"/>
  <c r="Q35" i="1"/>
  <c r="T35" i="1" s="1"/>
  <c r="U35" i="1" s="1"/>
  <c r="V35" i="1" s="1"/>
  <c r="AM35" i="1" s="1"/>
  <c r="G35" i="1"/>
  <c r="J35" i="1" s="1"/>
  <c r="K35" i="1" s="1"/>
  <c r="L35" i="1" s="1"/>
  <c r="AL35" i="1" s="1"/>
  <c r="AK34" i="1"/>
  <c r="AJ34" i="1"/>
  <c r="AD34" i="1"/>
  <c r="AE34" i="1" s="1"/>
  <c r="AA34" i="1"/>
  <c r="Q34" i="1"/>
  <c r="T34" i="1" s="1"/>
  <c r="U34" i="1" s="1"/>
  <c r="V34" i="1" s="1"/>
  <c r="AM34" i="1" s="1"/>
  <c r="G34" i="1"/>
  <c r="J34" i="1" s="1"/>
  <c r="K34" i="1" s="1"/>
  <c r="L34" i="1" s="1"/>
  <c r="AL34" i="1" s="1"/>
  <c r="AK33" i="1"/>
  <c r="AJ33" i="1"/>
  <c r="AA33" i="1"/>
  <c r="AD33" i="1" s="1"/>
  <c r="AE33" i="1" s="1"/>
  <c r="AG33" i="1" s="1"/>
  <c r="Q33" i="1"/>
  <c r="T33" i="1" s="1"/>
  <c r="U33" i="1" s="1"/>
  <c r="V33" i="1" s="1"/>
  <c r="AM33" i="1" s="1"/>
  <c r="G33" i="1"/>
  <c r="J33" i="1" s="1"/>
  <c r="K33" i="1" s="1"/>
  <c r="L33" i="1" s="1"/>
  <c r="AL33" i="1" s="1"/>
  <c r="AK32" i="1"/>
  <c r="AJ32" i="1"/>
  <c r="AA32" i="1"/>
  <c r="AD32" i="1" s="1"/>
  <c r="AE32" i="1" s="1"/>
  <c r="Q32" i="1"/>
  <c r="T32" i="1" s="1"/>
  <c r="U32" i="1" s="1"/>
  <c r="V32" i="1" s="1"/>
  <c r="AM32" i="1" s="1"/>
  <c r="G32" i="1"/>
  <c r="J32" i="1" s="1"/>
  <c r="K32" i="1" s="1"/>
  <c r="L32" i="1" s="1"/>
  <c r="AL32" i="1" s="1"/>
  <c r="AK31" i="1"/>
  <c r="AJ31" i="1"/>
  <c r="AA31" i="1"/>
  <c r="AD31" i="1" s="1"/>
  <c r="AE31" i="1" s="1"/>
  <c r="AG31" i="1" s="1"/>
  <c r="V31" i="1"/>
  <c r="AM31" i="1" s="1"/>
  <c r="Q31" i="1"/>
  <c r="T31" i="1" s="1"/>
  <c r="U31" i="1" s="1"/>
  <c r="G31" i="1"/>
  <c r="J31" i="1" s="1"/>
  <c r="K31" i="1" s="1"/>
  <c r="L31" i="1" s="1"/>
  <c r="AL31" i="1" s="1"/>
  <c r="AK30" i="1"/>
  <c r="AJ30" i="1"/>
  <c r="AA30" i="1"/>
  <c r="AD30" i="1" s="1"/>
  <c r="AE30" i="1" s="1"/>
  <c r="Q30" i="1"/>
  <c r="T30" i="1" s="1"/>
  <c r="U30" i="1" s="1"/>
  <c r="V30" i="1" s="1"/>
  <c r="AM30" i="1" s="1"/>
  <c r="G30" i="1"/>
  <c r="J30" i="1" s="1"/>
  <c r="K30" i="1" s="1"/>
  <c r="L30" i="1" s="1"/>
  <c r="AL30" i="1" s="1"/>
  <c r="AK29" i="1"/>
  <c r="AJ29" i="1"/>
  <c r="AA29" i="1"/>
  <c r="AD29" i="1" s="1"/>
  <c r="AE29" i="1" s="1"/>
  <c r="AG29" i="1" s="1"/>
  <c r="Q29" i="1"/>
  <c r="T29" i="1" s="1"/>
  <c r="U29" i="1" s="1"/>
  <c r="V29" i="1" s="1"/>
  <c r="AM29" i="1" s="1"/>
  <c r="G29" i="1"/>
  <c r="J29" i="1" s="1"/>
  <c r="K29" i="1" s="1"/>
  <c r="L29" i="1" s="1"/>
  <c r="AL29" i="1" s="1"/>
  <c r="AK28" i="1"/>
  <c r="AJ28" i="1"/>
  <c r="AA28" i="1"/>
  <c r="AD28" i="1" s="1"/>
  <c r="AE28" i="1" s="1"/>
  <c r="T28" i="1"/>
  <c r="U28" i="1" s="1"/>
  <c r="V28" i="1" s="1"/>
  <c r="AM28" i="1" s="1"/>
  <c r="Q28" i="1"/>
  <c r="G28" i="1"/>
  <c r="J28" i="1" s="1"/>
  <c r="K28" i="1" s="1"/>
  <c r="L28" i="1" s="1"/>
  <c r="AL28" i="1" s="1"/>
  <c r="AK27" i="1"/>
  <c r="AJ27" i="1"/>
  <c r="AA27" i="1"/>
  <c r="AD27" i="1" s="1"/>
  <c r="AE27" i="1" s="1"/>
  <c r="AG27" i="1" s="1"/>
  <c r="Q27" i="1"/>
  <c r="T27" i="1" s="1"/>
  <c r="U27" i="1" s="1"/>
  <c r="V27" i="1" s="1"/>
  <c r="AM27" i="1" s="1"/>
  <c r="G27" i="1"/>
  <c r="J27" i="1" s="1"/>
  <c r="K27" i="1" s="1"/>
  <c r="L27" i="1" s="1"/>
  <c r="AL27" i="1" s="1"/>
  <c r="AK26" i="1"/>
  <c r="AJ26" i="1"/>
  <c r="AD26" i="1"/>
  <c r="AE26" i="1" s="1"/>
  <c r="AA26" i="1"/>
  <c r="Q26" i="1"/>
  <c r="T26" i="1" s="1"/>
  <c r="U26" i="1" s="1"/>
  <c r="V26" i="1" s="1"/>
  <c r="AM26" i="1" s="1"/>
  <c r="G26" i="1"/>
  <c r="J26" i="1" s="1"/>
  <c r="K26" i="1" s="1"/>
  <c r="L26" i="1" s="1"/>
  <c r="AL26" i="1" s="1"/>
  <c r="AK25" i="1"/>
  <c r="AJ25" i="1"/>
  <c r="AA25" i="1"/>
  <c r="AD25" i="1" s="1"/>
  <c r="AE25" i="1" s="1"/>
  <c r="AF25" i="1" s="1"/>
  <c r="AN25" i="1" s="1"/>
  <c r="V25" i="1"/>
  <c r="AM25" i="1" s="1"/>
  <c r="Q25" i="1"/>
  <c r="T25" i="1" s="1"/>
  <c r="U25" i="1" s="1"/>
  <c r="G25" i="1"/>
  <c r="J25" i="1" s="1"/>
  <c r="K25" i="1" s="1"/>
  <c r="L25" i="1" s="1"/>
  <c r="AL25" i="1" s="1"/>
  <c r="AK24" i="1"/>
  <c r="AJ24" i="1"/>
  <c r="AD24" i="1"/>
  <c r="AE24" i="1" s="1"/>
  <c r="AA24" i="1"/>
  <c r="T24" i="1"/>
  <c r="U24" i="1" s="1"/>
  <c r="V24" i="1" s="1"/>
  <c r="AM24" i="1" s="1"/>
  <c r="Q24" i="1"/>
  <c r="J24" i="1"/>
  <c r="K24" i="1" s="1"/>
  <c r="L24" i="1" s="1"/>
  <c r="AL24" i="1" s="1"/>
  <c r="G24" i="1"/>
  <c r="AK23" i="1"/>
  <c r="AJ23" i="1"/>
  <c r="AA23" i="1"/>
  <c r="AD23" i="1" s="1"/>
  <c r="AE23" i="1" s="1"/>
  <c r="AG23" i="1" s="1"/>
  <c r="Q23" i="1"/>
  <c r="T23" i="1" s="1"/>
  <c r="U23" i="1" s="1"/>
  <c r="V23" i="1" s="1"/>
  <c r="AM23" i="1" s="1"/>
  <c r="G23" i="1"/>
  <c r="J23" i="1" s="1"/>
  <c r="K23" i="1" s="1"/>
  <c r="L23" i="1" s="1"/>
  <c r="AL23" i="1" s="1"/>
  <c r="AK22" i="1"/>
  <c r="AJ22" i="1"/>
  <c r="AA22" i="1"/>
  <c r="AD22" i="1" s="1"/>
  <c r="AE22" i="1" s="1"/>
  <c r="Q22" i="1"/>
  <c r="T22" i="1" s="1"/>
  <c r="U22" i="1" s="1"/>
  <c r="V22" i="1" s="1"/>
  <c r="AM22" i="1" s="1"/>
  <c r="J22" i="1"/>
  <c r="K22" i="1" s="1"/>
  <c r="L22" i="1" s="1"/>
  <c r="AL22" i="1" s="1"/>
  <c r="G22" i="1"/>
  <c r="AK21" i="1"/>
  <c r="AJ21" i="1"/>
  <c r="AF21" i="1"/>
  <c r="AN21" i="1" s="1"/>
  <c r="AA21" i="1"/>
  <c r="AD21" i="1" s="1"/>
  <c r="AE21" i="1" s="1"/>
  <c r="AG21" i="1" s="1"/>
  <c r="Q21" i="1"/>
  <c r="T21" i="1" s="1"/>
  <c r="U21" i="1" s="1"/>
  <c r="V21" i="1" s="1"/>
  <c r="AM21" i="1" s="1"/>
  <c r="G21" i="1"/>
  <c r="J21" i="1" s="1"/>
  <c r="K21" i="1" s="1"/>
  <c r="L21" i="1" s="1"/>
  <c r="AL21" i="1" s="1"/>
  <c r="AK20" i="1"/>
  <c r="AJ20" i="1"/>
  <c r="AD20" i="1"/>
  <c r="AE20" i="1" s="1"/>
  <c r="AA20" i="1"/>
  <c r="Q20" i="1"/>
  <c r="T20" i="1" s="1"/>
  <c r="U20" i="1" s="1"/>
  <c r="V20" i="1" s="1"/>
  <c r="AM20" i="1" s="1"/>
  <c r="J20" i="1"/>
  <c r="K20" i="1" s="1"/>
  <c r="L20" i="1" s="1"/>
  <c r="AL20" i="1" s="1"/>
  <c r="G20" i="1"/>
  <c r="AK19" i="1"/>
  <c r="AJ19" i="1"/>
  <c r="AF19" i="1"/>
  <c r="AN19" i="1" s="1"/>
  <c r="AA19" i="1"/>
  <c r="AD19" i="1" s="1"/>
  <c r="AE19" i="1" s="1"/>
  <c r="AG19" i="1" s="1"/>
  <c r="Q19" i="1"/>
  <c r="T19" i="1" s="1"/>
  <c r="U19" i="1" s="1"/>
  <c r="V19" i="1" s="1"/>
  <c r="AM19" i="1" s="1"/>
  <c r="G19" i="1"/>
  <c r="J19" i="1" s="1"/>
  <c r="K19" i="1" s="1"/>
  <c r="L19" i="1" s="1"/>
  <c r="AL19" i="1" s="1"/>
  <c r="AK18" i="1"/>
  <c r="AJ18" i="1"/>
  <c r="AD18" i="1"/>
  <c r="AE18" i="1" s="1"/>
  <c r="AA18" i="1"/>
  <c r="T18" i="1"/>
  <c r="U18" i="1" s="1"/>
  <c r="V18" i="1" s="1"/>
  <c r="AM18" i="1" s="1"/>
  <c r="Q18" i="1"/>
  <c r="J18" i="1"/>
  <c r="K18" i="1" s="1"/>
  <c r="L18" i="1" s="1"/>
  <c r="AL18" i="1" s="1"/>
  <c r="G18" i="1"/>
  <c r="AK17" i="1"/>
  <c r="AJ17" i="1"/>
  <c r="AA17" i="1"/>
  <c r="AD17" i="1" s="1"/>
  <c r="AE17" i="1" s="1"/>
  <c r="Q17" i="1"/>
  <c r="T17" i="1" s="1"/>
  <c r="U17" i="1" s="1"/>
  <c r="V17" i="1" s="1"/>
  <c r="AM17" i="1" s="1"/>
  <c r="G17" i="1"/>
  <c r="J17" i="1" s="1"/>
  <c r="K17" i="1" s="1"/>
  <c r="L17" i="1" s="1"/>
  <c r="AL17" i="1" s="1"/>
  <c r="AK16" i="1"/>
  <c r="AJ16" i="1"/>
  <c r="AD16" i="1"/>
  <c r="AE16" i="1" s="1"/>
  <c r="AA16" i="1"/>
  <c r="T16" i="1"/>
  <c r="U16" i="1" s="1"/>
  <c r="V16" i="1" s="1"/>
  <c r="AM16" i="1" s="1"/>
  <c r="Q16" i="1"/>
  <c r="J16" i="1"/>
  <c r="K16" i="1" s="1"/>
  <c r="L16" i="1" s="1"/>
  <c r="AL16" i="1" s="1"/>
  <c r="G16" i="1"/>
  <c r="AK15" i="1"/>
  <c r="AJ15" i="1"/>
  <c r="AD15" i="1"/>
  <c r="AE15" i="1" s="1"/>
  <c r="AG15" i="1" s="1"/>
  <c r="AA15" i="1"/>
  <c r="Q15" i="1"/>
  <c r="T15" i="1" s="1"/>
  <c r="U15" i="1" s="1"/>
  <c r="V15" i="1" s="1"/>
  <c r="AM15" i="1" s="1"/>
  <c r="G15" i="1"/>
  <c r="J15" i="1" s="1"/>
  <c r="K15" i="1" s="1"/>
  <c r="L15" i="1" s="1"/>
  <c r="AL15" i="1" s="1"/>
  <c r="AK14" i="1"/>
  <c r="AJ14" i="1"/>
  <c r="AA14" i="1"/>
  <c r="AD14" i="1" s="1"/>
  <c r="AE14" i="1" s="1"/>
  <c r="Q14" i="1"/>
  <c r="T14" i="1" s="1"/>
  <c r="U14" i="1" s="1"/>
  <c r="V14" i="1" s="1"/>
  <c r="AM14" i="1" s="1"/>
  <c r="G14" i="1"/>
  <c r="J14" i="1" s="1"/>
  <c r="K14" i="1" s="1"/>
  <c r="L14" i="1" s="1"/>
  <c r="AL14" i="1" s="1"/>
  <c r="AK13" i="1"/>
  <c r="AJ13" i="1"/>
  <c r="AA13" i="1"/>
  <c r="AD13" i="1" s="1"/>
  <c r="AE13" i="1" s="1"/>
  <c r="Q13" i="1"/>
  <c r="T13" i="1" s="1"/>
  <c r="U13" i="1" s="1"/>
  <c r="V13" i="1" s="1"/>
  <c r="AM13" i="1" s="1"/>
  <c r="G13" i="1"/>
  <c r="J13" i="1" s="1"/>
  <c r="K13" i="1" s="1"/>
  <c r="L13" i="1" s="1"/>
  <c r="AL13" i="1" s="1"/>
  <c r="AK12" i="1"/>
  <c r="AJ12" i="1"/>
  <c r="AA12" i="1"/>
  <c r="AD12" i="1" s="1"/>
  <c r="AE12" i="1" s="1"/>
  <c r="Q12" i="1"/>
  <c r="T12" i="1" s="1"/>
  <c r="U12" i="1" s="1"/>
  <c r="V12" i="1" s="1"/>
  <c r="AM12" i="1" s="1"/>
  <c r="G12" i="1"/>
  <c r="J12" i="1" s="1"/>
  <c r="K12" i="1" s="1"/>
  <c r="L12" i="1" s="1"/>
  <c r="AL12" i="1" s="1"/>
  <c r="AK11" i="1"/>
  <c r="AJ11" i="1"/>
  <c r="AD11" i="1"/>
  <c r="AE11" i="1" s="1"/>
  <c r="AA11" i="1"/>
  <c r="T11" i="1"/>
  <c r="U11" i="1" s="1"/>
  <c r="V11" i="1" s="1"/>
  <c r="AM11" i="1" s="1"/>
  <c r="Q11" i="1"/>
  <c r="J11" i="1"/>
  <c r="K11" i="1" s="1"/>
  <c r="L11" i="1" s="1"/>
  <c r="AL11" i="1" s="1"/>
  <c r="G11" i="1"/>
  <c r="AK10" i="1"/>
  <c r="AJ10" i="1"/>
  <c r="AA10" i="1"/>
  <c r="AD10" i="1" s="1"/>
  <c r="AE10" i="1" s="1"/>
  <c r="Q10" i="1"/>
  <c r="T10" i="1" s="1"/>
  <c r="U10" i="1" s="1"/>
  <c r="V10" i="1" s="1"/>
  <c r="AM10" i="1" s="1"/>
  <c r="G10" i="1"/>
  <c r="J10" i="1" s="1"/>
  <c r="K10" i="1" s="1"/>
  <c r="L10" i="1" s="1"/>
  <c r="AL10" i="1" s="1"/>
  <c r="AK9" i="1"/>
  <c r="AJ9" i="1"/>
  <c r="AA9" i="1"/>
  <c r="AD9" i="1" s="1"/>
  <c r="AE9" i="1" s="1"/>
  <c r="Q9" i="1"/>
  <c r="T9" i="1" s="1"/>
  <c r="U9" i="1" s="1"/>
  <c r="V9" i="1" s="1"/>
  <c r="AM9" i="1" s="1"/>
  <c r="G9" i="1"/>
  <c r="J9" i="1" s="1"/>
  <c r="K9" i="1" s="1"/>
  <c r="L9" i="1" s="1"/>
  <c r="AL9" i="1" s="1"/>
  <c r="AL8" i="1"/>
  <c r="AK8" i="1"/>
  <c r="AJ8" i="1"/>
  <c r="AA8" i="1"/>
  <c r="AD8" i="1" s="1"/>
  <c r="AE8" i="1" s="1"/>
  <c r="Q8" i="1"/>
  <c r="T8" i="1" s="1"/>
  <c r="U8" i="1" s="1"/>
  <c r="V8" i="1" s="1"/>
  <c r="AM8" i="1" s="1"/>
  <c r="G8" i="1"/>
  <c r="J8" i="1" s="1"/>
  <c r="K8" i="1" s="1"/>
  <c r="AK7" i="1"/>
  <c r="AJ7" i="1"/>
  <c r="AA7" i="1"/>
  <c r="AD7" i="1" s="1"/>
  <c r="AE7" i="1" s="1"/>
  <c r="Q7" i="1"/>
  <c r="T7" i="1" s="1"/>
  <c r="U7" i="1" s="1"/>
  <c r="V7" i="1" s="1"/>
  <c r="AM7" i="1" s="1"/>
  <c r="G7" i="1"/>
  <c r="J7" i="1" s="1"/>
  <c r="K7" i="1" s="1"/>
  <c r="L7" i="1" s="1"/>
  <c r="AL7" i="1" s="1"/>
  <c r="AK6" i="1"/>
  <c r="AJ6" i="1"/>
  <c r="AA6" i="1"/>
  <c r="AD6" i="1" s="1"/>
  <c r="AE6" i="1" s="1"/>
  <c r="AF6" i="1" s="1"/>
  <c r="AN6" i="1" s="1"/>
  <c r="T6" i="1"/>
  <c r="U6" i="1" s="1"/>
  <c r="V6" i="1" s="1"/>
  <c r="AM6" i="1" s="1"/>
  <c r="Q6" i="1"/>
  <c r="G6" i="1"/>
  <c r="J6" i="1" s="1"/>
  <c r="K6" i="1" s="1"/>
  <c r="L6" i="1" s="1"/>
  <c r="AL6" i="1" s="1"/>
  <c r="AN5" i="1"/>
  <c r="AM5" i="1"/>
  <c r="AL5" i="1"/>
  <c r="J38" i="4" l="1"/>
  <c r="AF51" i="1"/>
  <c r="AN51" i="1" s="1"/>
  <c r="AG51" i="1"/>
  <c r="AG17" i="1"/>
  <c r="AF17" i="1"/>
  <c r="AN17" i="1" s="1"/>
  <c r="AF45" i="1"/>
  <c r="AN45" i="1" s="1"/>
  <c r="AG45" i="1"/>
  <c r="AG57" i="2"/>
  <c r="AF57" i="2"/>
  <c r="AN57" i="2" s="1"/>
  <c r="AC13" i="3"/>
  <c r="T29" i="3"/>
  <c r="J30" i="3"/>
  <c r="AB36" i="3"/>
  <c r="T37" i="3"/>
  <c r="AC41" i="3"/>
  <c r="T42" i="3"/>
  <c r="J43" i="3"/>
  <c r="J6" i="4"/>
  <c r="T13" i="4"/>
  <c r="J14" i="4"/>
  <c r="U18" i="4"/>
  <c r="J19" i="4"/>
  <c r="J24" i="4"/>
  <c r="U26" i="4"/>
  <c r="U28" i="4"/>
  <c r="K33" i="4"/>
  <c r="T35" i="4"/>
  <c r="T40" i="4"/>
  <c r="U42" i="4"/>
  <c r="T45" i="4"/>
  <c r="T48" i="4"/>
  <c r="T55" i="4"/>
  <c r="U59" i="4"/>
  <c r="AF27" i="1"/>
  <c r="AN27" i="1" s="1"/>
  <c r="AF29" i="1"/>
  <c r="AN29" i="1" s="1"/>
  <c r="AB8" i="3"/>
  <c r="T9" i="3"/>
  <c r="AB11" i="3"/>
  <c r="T12" i="3"/>
  <c r="J13" i="3"/>
  <c r="T14" i="3"/>
  <c r="AB17" i="3"/>
  <c r="T18" i="3"/>
  <c r="T26" i="3"/>
  <c r="J35" i="3"/>
  <c r="AC39" i="3"/>
  <c r="T40" i="3"/>
  <c r="J41" i="3"/>
  <c r="AB46" i="3"/>
  <c r="T47" i="3"/>
  <c r="J48" i="3"/>
  <c r="AB50" i="3"/>
  <c r="T51" i="3"/>
  <c r="J52" i="3"/>
  <c r="AB56" i="3"/>
  <c r="T57" i="3"/>
  <c r="U8" i="4"/>
  <c r="U4" i="7" s="1"/>
  <c r="T36" i="4"/>
  <c r="T53" i="4"/>
  <c r="J54" i="4"/>
  <c r="U58" i="4"/>
  <c r="T63" i="4"/>
  <c r="AB6" i="3"/>
  <c r="T7" i="3"/>
  <c r="AB22" i="3"/>
  <c r="T23" i="3"/>
  <c r="J24" i="3"/>
  <c r="AB34" i="3"/>
  <c r="AB38" i="3"/>
  <c r="T9" i="4"/>
  <c r="J10" i="4"/>
  <c r="T20" i="4"/>
  <c r="T25" i="4"/>
  <c r="U27" i="4"/>
  <c r="J42" i="4"/>
  <c r="K44" i="4"/>
  <c r="U46" i="4"/>
  <c r="J50" i="4"/>
  <c r="J62" i="4"/>
  <c r="AB7" i="3"/>
  <c r="T16" i="3"/>
  <c r="AB19" i="3"/>
  <c r="T20" i="3"/>
  <c r="J21" i="3"/>
  <c r="T28" i="3"/>
  <c r="T32" i="3"/>
  <c r="J33" i="3"/>
  <c r="AB44" i="3"/>
  <c r="T45" i="3"/>
  <c r="J46" i="3"/>
  <c r="AB48" i="3"/>
  <c r="T49" i="3"/>
  <c r="J50" i="3"/>
  <c r="AB52" i="3"/>
  <c r="T53" i="3"/>
  <c r="AB54" i="3"/>
  <c r="T55" i="3"/>
  <c r="U12" i="4"/>
  <c r="T21" i="4"/>
  <c r="J30" i="4"/>
  <c r="U34" i="4"/>
  <c r="K52" i="4"/>
  <c r="T57" i="4"/>
  <c r="U60" i="4"/>
  <c r="J15" i="3"/>
  <c r="J19" i="3"/>
  <c r="AB20" i="3"/>
  <c r="T21" i="3"/>
  <c r="J22" i="3"/>
  <c r="AB23" i="3"/>
  <c r="T24" i="3"/>
  <c r="J25" i="3"/>
  <c r="J27" i="3"/>
  <c r="AB29" i="3"/>
  <c r="AB32" i="3"/>
  <c r="T33" i="3"/>
  <c r="J39" i="3"/>
  <c r="AB40" i="3"/>
  <c r="T43" i="3"/>
  <c r="AB45" i="3"/>
  <c r="AB47" i="3"/>
  <c r="AB49" i="3"/>
  <c r="AB51" i="3"/>
  <c r="AB53" i="3"/>
  <c r="J56" i="3"/>
  <c r="T11" i="4"/>
  <c r="J13" i="4"/>
  <c r="T15" i="4"/>
  <c r="J16" i="4"/>
  <c r="T17" i="4"/>
  <c r="T22" i="4"/>
  <c r="J43" i="4"/>
  <c r="J47" i="4"/>
  <c r="J49" i="4"/>
  <c r="T51" i="4"/>
  <c r="T52" i="4"/>
  <c r="J53" i="4"/>
  <c r="J56" i="4"/>
  <c r="AB9" i="3"/>
  <c r="T10" i="3"/>
  <c r="AB12" i="3"/>
  <c r="T13" i="3"/>
  <c r="AB14" i="3"/>
  <c r="T15" i="3"/>
  <c r="J17" i="3"/>
  <c r="AB18" i="3"/>
  <c r="AB21" i="3"/>
  <c r="T25" i="3"/>
  <c r="AB26" i="3"/>
  <c r="T27" i="3"/>
  <c r="T30" i="3"/>
  <c r="J31" i="3"/>
  <c r="AB33" i="3"/>
  <c r="J34" i="3"/>
  <c r="T35" i="3"/>
  <c r="J36" i="3"/>
  <c r="AB37" i="3"/>
  <c r="J38" i="3"/>
  <c r="T39" i="3"/>
  <c r="T41" i="3"/>
  <c r="AB43" i="3"/>
  <c r="J44" i="3"/>
  <c r="J54" i="3"/>
  <c r="AB55" i="3"/>
  <c r="AB57" i="3"/>
  <c r="T6" i="4"/>
  <c r="T7" i="4"/>
  <c r="J8" i="4"/>
  <c r="AD8" i="4"/>
  <c r="J9" i="4"/>
  <c r="J12" i="4"/>
  <c r="T14" i="4"/>
  <c r="J18" i="4"/>
  <c r="T19" i="4"/>
  <c r="J21" i="4"/>
  <c r="T23" i="4"/>
  <c r="T24" i="4"/>
  <c r="J26" i="4"/>
  <c r="J27" i="4"/>
  <c r="J28" i="4"/>
  <c r="J29" i="4"/>
  <c r="T29" i="4"/>
  <c r="T30" i="4"/>
  <c r="T31" i="4"/>
  <c r="J32" i="4"/>
  <c r="T33" i="4"/>
  <c r="J34" i="4"/>
  <c r="J35" i="4"/>
  <c r="T37" i="4"/>
  <c r="T38" i="4"/>
  <c r="T39" i="4"/>
  <c r="J41" i="4"/>
  <c r="T43" i="4"/>
  <c r="T44" i="4"/>
  <c r="J46" i="4"/>
  <c r="T47" i="4"/>
  <c r="J58" i="4"/>
  <c r="J59" i="4"/>
  <c r="J60" i="4"/>
  <c r="J61" i="4"/>
  <c r="T62" i="4"/>
  <c r="AG6" i="2"/>
  <c r="AG14" i="2"/>
  <c r="AG22" i="2"/>
  <c r="AG29" i="2"/>
  <c r="AG48" i="2"/>
  <c r="T6" i="3"/>
  <c r="T8" i="3"/>
  <c r="AB10" i="3"/>
  <c r="T11" i="3"/>
  <c r="J14" i="3"/>
  <c r="AB15" i="3"/>
  <c r="J16" i="3"/>
  <c r="AB16" i="3"/>
  <c r="T17" i="3"/>
  <c r="J18" i="3"/>
  <c r="T19" i="3"/>
  <c r="J20" i="3"/>
  <c r="T22" i="3"/>
  <c r="J23" i="3"/>
  <c r="AB25" i="3"/>
  <c r="J26" i="3"/>
  <c r="AB27" i="3"/>
  <c r="J28" i="3"/>
  <c r="AB28" i="3"/>
  <c r="J29" i="3"/>
  <c r="AB30" i="3"/>
  <c r="T31" i="3"/>
  <c r="J32" i="3"/>
  <c r="T34" i="3"/>
  <c r="AB35" i="3"/>
  <c r="T36" i="3"/>
  <c r="J37" i="3"/>
  <c r="T38" i="3"/>
  <c r="J40" i="3"/>
  <c r="J42" i="3"/>
  <c r="T44" i="3"/>
  <c r="J45" i="3"/>
  <c r="T46" i="3"/>
  <c r="J47" i="3"/>
  <c r="T48" i="3"/>
  <c r="J49" i="3"/>
  <c r="T50" i="3"/>
  <c r="J51" i="3"/>
  <c r="T52" i="3"/>
  <c r="J53" i="3"/>
  <c r="T54" i="3"/>
  <c r="J55" i="3"/>
  <c r="T56" i="3"/>
  <c r="J57" i="3"/>
  <c r="J7" i="4"/>
  <c r="T10" i="4"/>
  <c r="J11" i="4"/>
  <c r="J15" i="4"/>
  <c r="T16" i="4"/>
  <c r="J17" i="4"/>
  <c r="J20" i="4"/>
  <c r="J22" i="4"/>
  <c r="AD22" i="4"/>
  <c r="AE22" i="4" s="1"/>
  <c r="J23" i="4"/>
  <c r="J25" i="4"/>
  <c r="J31" i="4"/>
  <c r="T32" i="4"/>
  <c r="J36" i="4"/>
  <c r="J37" i="4"/>
  <c r="J39" i="4"/>
  <c r="J40" i="4"/>
  <c r="T41" i="4"/>
  <c r="J45" i="4"/>
  <c r="J48" i="4"/>
  <c r="T49" i="4"/>
  <c r="U50" i="4"/>
  <c r="J51" i="4"/>
  <c r="U54" i="4"/>
  <c r="J55" i="4"/>
  <c r="U56" i="4"/>
  <c r="J57" i="4"/>
  <c r="AD30" i="4"/>
  <c r="AD36" i="4"/>
  <c r="AD40" i="4"/>
  <c r="AD53" i="4"/>
  <c r="AD38" i="4"/>
  <c r="AD57" i="4"/>
  <c r="AD56" i="4"/>
  <c r="AE56" i="4" s="1"/>
  <c r="AB42" i="3"/>
  <c r="AC42" i="3" s="1"/>
  <c r="AB31" i="3"/>
  <c r="AC31" i="3" s="1"/>
  <c r="AB24" i="3"/>
  <c r="AD52" i="4"/>
  <c r="AD55" i="4"/>
  <c r="AD54" i="4"/>
  <c r="AD51" i="4"/>
  <c r="AD50" i="4"/>
  <c r="AD49" i="4"/>
  <c r="AD48" i="4"/>
  <c r="AD47" i="4"/>
  <c r="AD46" i="4"/>
  <c r="AD45" i="4"/>
  <c r="AD44" i="4"/>
  <c r="AD43" i="4"/>
  <c r="AD42" i="4"/>
  <c r="AD41" i="4"/>
  <c r="AD39" i="4"/>
  <c r="AD37" i="4"/>
  <c r="AD35" i="4"/>
  <c r="AD34" i="4"/>
  <c r="AD33" i="4"/>
  <c r="AD32" i="4"/>
  <c r="AD31" i="4"/>
  <c r="AD29" i="4"/>
  <c r="AD28" i="4"/>
  <c r="AD27" i="4"/>
  <c r="AD26" i="4"/>
  <c r="AD25" i="4"/>
  <c r="AD24" i="4"/>
  <c r="AD23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7" i="4"/>
  <c r="AD6" i="4"/>
  <c r="V12" i="4"/>
  <c r="V27" i="4"/>
  <c r="L33" i="4"/>
  <c r="L44" i="4"/>
  <c r="V56" i="4"/>
  <c r="AF35" i="1"/>
  <c r="AN35" i="1" s="1"/>
  <c r="AF37" i="1"/>
  <c r="AN37" i="1" s="1"/>
  <c r="AF40" i="1"/>
  <c r="AN40" i="1" s="1"/>
  <c r="AF48" i="1"/>
  <c r="AN48" i="1" s="1"/>
  <c r="AF56" i="1"/>
  <c r="AN56" i="1" s="1"/>
  <c r="AF6" i="2"/>
  <c r="AN6" i="2" s="1"/>
  <c r="AG8" i="2"/>
  <c r="AG12" i="2"/>
  <c r="AF14" i="2"/>
  <c r="AN14" i="2" s="1"/>
  <c r="AG16" i="2"/>
  <c r="AG20" i="2"/>
  <c r="AF22" i="2"/>
  <c r="AN22" i="2" s="1"/>
  <c r="AG24" i="2"/>
  <c r="AF29" i="2"/>
  <c r="AN29" i="2" s="1"/>
  <c r="AG38" i="2"/>
  <c r="AG42" i="2"/>
  <c r="AF48" i="2"/>
  <c r="AN48" i="2" s="1"/>
  <c r="AD13" i="3"/>
  <c r="V42" i="4"/>
  <c r="V50" i="4"/>
  <c r="L52" i="4"/>
  <c r="V58" i="4"/>
  <c r="V59" i="4"/>
  <c r="V60" i="4"/>
  <c r="AG31" i="2"/>
  <c r="AG46" i="2"/>
  <c r="AG50" i="2"/>
  <c r="J11" i="3"/>
  <c r="J7" i="3"/>
  <c r="J9" i="3"/>
  <c r="J12" i="3"/>
  <c r="J6" i="3"/>
  <c r="J8" i="3"/>
  <c r="J10" i="3"/>
  <c r="K21" i="3"/>
  <c r="V36" i="2"/>
  <c r="AM36" i="2" s="1"/>
  <c r="AG36" i="2"/>
  <c r="T61" i="4"/>
  <c r="J63" i="4"/>
  <c r="K63" i="4" s="1"/>
  <c r="AG10" i="1"/>
  <c r="AF10" i="1"/>
  <c r="AN10" i="1" s="1"/>
  <c r="AG16" i="1"/>
  <c r="AF16" i="1"/>
  <c r="AN16" i="1" s="1"/>
  <c r="AF41" i="1"/>
  <c r="AN41" i="1" s="1"/>
  <c r="AG41" i="1"/>
  <c r="AF47" i="1"/>
  <c r="AN47" i="1" s="1"/>
  <c r="AG47" i="1"/>
  <c r="AG17" i="2"/>
  <c r="AF17" i="2"/>
  <c r="AN17" i="2" s="1"/>
  <c r="AG12" i="1"/>
  <c r="AF12" i="1"/>
  <c r="AN12" i="1" s="1"/>
  <c r="AG13" i="1"/>
  <c r="AF13" i="1"/>
  <c r="AN13" i="1" s="1"/>
  <c r="AG18" i="1"/>
  <c r="AF18" i="1"/>
  <c r="AN18" i="1" s="1"/>
  <c r="AG28" i="1"/>
  <c r="AF28" i="1"/>
  <c r="AN28" i="1" s="1"/>
  <c r="AG42" i="1"/>
  <c r="AF42" i="1"/>
  <c r="AN42" i="1" s="1"/>
  <c r="AG54" i="1"/>
  <c r="AF54" i="1"/>
  <c r="AN54" i="1" s="1"/>
  <c r="AF8" i="1"/>
  <c r="AN8" i="1" s="1"/>
  <c r="AG8" i="1"/>
  <c r="AG14" i="1"/>
  <c r="AF14" i="1"/>
  <c r="AN14" i="1" s="1"/>
  <c r="AG30" i="1"/>
  <c r="AF30" i="1"/>
  <c r="AN30" i="1" s="1"/>
  <c r="AF39" i="1"/>
  <c r="AN39" i="1" s="1"/>
  <c r="AG39" i="1"/>
  <c r="AF49" i="1"/>
  <c r="AN49" i="1" s="1"/>
  <c r="AG49" i="1"/>
  <c r="AG9" i="2"/>
  <c r="AF9" i="2"/>
  <c r="AN9" i="2" s="1"/>
  <c r="AG25" i="2"/>
  <c r="AF25" i="2"/>
  <c r="AN25" i="2" s="1"/>
  <c r="AG11" i="1"/>
  <c r="AF11" i="1"/>
  <c r="AN11" i="1" s="1"/>
  <c r="AG22" i="1"/>
  <c r="AF22" i="1"/>
  <c r="AN22" i="1" s="1"/>
  <c r="AF7" i="1"/>
  <c r="AN7" i="1" s="1"/>
  <c r="AG7" i="1"/>
  <c r="AG9" i="1"/>
  <c r="AF9" i="1"/>
  <c r="AN9" i="1" s="1"/>
  <c r="AG20" i="1"/>
  <c r="AF20" i="1"/>
  <c r="AN20" i="1" s="1"/>
  <c r="AG36" i="1"/>
  <c r="AF36" i="1"/>
  <c r="AN36" i="1" s="1"/>
  <c r="AG44" i="1"/>
  <c r="AF44" i="1"/>
  <c r="AN44" i="1" s="1"/>
  <c r="AG50" i="1"/>
  <c r="AF50" i="1"/>
  <c r="AN50" i="1" s="1"/>
  <c r="AG33" i="2"/>
  <c r="AF33" i="2"/>
  <c r="AN33" i="2" s="1"/>
  <c r="AG32" i="1"/>
  <c r="AF32" i="1"/>
  <c r="AN32" i="1" s="1"/>
  <c r="AG7" i="2"/>
  <c r="AF7" i="2"/>
  <c r="AN7" i="2" s="1"/>
  <c r="AG23" i="2"/>
  <c r="AF23" i="2"/>
  <c r="AN23" i="2" s="1"/>
  <c r="AF15" i="1"/>
  <c r="AN15" i="1" s="1"/>
  <c r="AF33" i="1"/>
  <c r="AN33" i="1" s="1"/>
  <c r="AF38" i="1"/>
  <c r="AN38" i="1" s="1"/>
  <c r="AG43" i="1"/>
  <c r="AF43" i="2"/>
  <c r="AN43" i="2" s="1"/>
  <c r="AG43" i="2"/>
  <c r="AG44" i="2"/>
  <c r="AG55" i="2"/>
  <c r="AF55" i="2"/>
  <c r="AN55" i="2" s="1"/>
  <c r="AD39" i="3"/>
  <c r="AG6" i="1"/>
  <c r="AF23" i="1"/>
  <c r="AN23" i="1" s="1"/>
  <c r="AG25" i="1"/>
  <c r="AF31" i="1"/>
  <c r="AN31" i="1" s="1"/>
  <c r="AG55" i="1"/>
  <c r="AF57" i="1"/>
  <c r="AN57" i="1" s="1"/>
  <c r="AG57" i="1"/>
  <c r="AF12" i="2"/>
  <c r="AN12" i="2" s="1"/>
  <c r="AF20" i="2"/>
  <c r="AN20" i="2" s="1"/>
  <c r="AF41" i="2"/>
  <c r="AN41" i="2" s="1"/>
  <c r="AG41" i="2"/>
  <c r="AF42" i="2"/>
  <c r="AN42" i="2" s="1"/>
  <c r="AG49" i="2"/>
  <c r="AF49" i="2"/>
  <c r="AN49" i="2" s="1"/>
  <c r="AG54" i="2"/>
  <c r="AF54" i="2"/>
  <c r="AN54" i="2" s="1"/>
  <c r="AG24" i="1"/>
  <c r="AF24" i="1"/>
  <c r="AN24" i="1" s="1"/>
  <c r="AG15" i="2"/>
  <c r="AF15" i="2"/>
  <c r="AN15" i="2" s="1"/>
  <c r="AF37" i="2"/>
  <c r="AN37" i="2" s="1"/>
  <c r="AG37" i="2"/>
  <c r="AF45" i="2"/>
  <c r="AN45" i="2" s="1"/>
  <c r="AG45" i="2"/>
  <c r="AG51" i="2"/>
  <c r="AF51" i="2"/>
  <c r="AN51" i="2" s="1"/>
  <c r="AF46" i="1"/>
  <c r="AN46" i="1" s="1"/>
  <c r="AG53" i="1"/>
  <c r="AF10" i="2"/>
  <c r="AN10" i="2" s="1"/>
  <c r="AG10" i="2"/>
  <c r="AG13" i="2"/>
  <c r="AF13" i="2"/>
  <c r="AN13" i="2" s="1"/>
  <c r="AF18" i="2"/>
  <c r="AN18" i="2" s="1"/>
  <c r="AG18" i="2"/>
  <c r="AG21" i="2"/>
  <c r="AF21" i="2"/>
  <c r="AN21" i="2" s="1"/>
  <c r="AG26" i="1"/>
  <c r="AF26" i="1"/>
  <c r="AN26" i="1" s="1"/>
  <c r="AG34" i="1"/>
  <c r="AF34" i="1"/>
  <c r="AN34" i="1" s="1"/>
  <c r="AG52" i="1"/>
  <c r="AF52" i="1"/>
  <c r="AN52" i="1" s="1"/>
  <c r="AG11" i="2"/>
  <c r="AF11" i="2"/>
  <c r="AN11" i="2" s="1"/>
  <c r="AG19" i="2"/>
  <c r="AF19" i="2"/>
  <c r="AN19" i="2" s="1"/>
  <c r="AG26" i="2"/>
  <c r="AG27" i="2"/>
  <c r="AF27" i="2"/>
  <c r="AN27" i="2" s="1"/>
  <c r="AG30" i="2"/>
  <c r="AF30" i="2"/>
  <c r="AN30" i="2" s="1"/>
  <c r="AG34" i="2"/>
  <c r="AG35" i="2"/>
  <c r="AF35" i="2"/>
  <c r="AN35" i="2" s="1"/>
  <c r="AF39" i="2"/>
  <c r="AN39" i="2" s="1"/>
  <c r="AG39" i="2"/>
  <c r="AF40" i="2"/>
  <c r="AN40" i="2" s="1"/>
  <c r="AG40" i="2"/>
  <c r="AF47" i="2"/>
  <c r="AN47" i="2" s="1"/>
  <c r="AG47" i="2"/>
  <c r="AG52" i="2"/>
  <c r="AF52" i="2"/>
  <c r="AN52" i="2" s="1"/>
  <c r="V18" i="4"/>
  <c r="AG28" i="2"/>
  <c r="AF28" i="2"/>
  <c r="AN28" i="2" s="1"/>
  <c r="AG32" i="2"/>
  <c r="AG53" i="2"/>
  <c r="AF53" i="2"/>
  <c r="AN53" i="2" s="1"/>
  <c r="AD41" i="3"/>
  <c r="V54" i="4"/>
  <c r="V46" i="4"/>
  <c r="V8" i="4" l="1"/>
  <c r="V4" i="7" s="1"/>
  <c r="U31" i="4"/>
  <c r="K38" i="4"/>
  <c r="AF22" i="4"/>
  <c r="AG22" i="4"/>
  <c r="AE57" i="4"/>
  <c r="K25" i="4"/>
  <c r="U10" i="4"/>
  <c r="K57" i="3"/>
  <c r="K55" i="3"/>
  <c r="K53" i="3"/>
  <c r="U50" i="3"/>
  <c r="K42" i="3"/>
  <c r="U38" i="3"/>
  <c r="U36" i="3"/>
  <c r="U34" i="3"/>
  <c r="U31" i="3"/>
  <c r="AC28" i="3"/>
  <c r="K26" i="3"/>
  <c r="K23" i="3"/>
  <c r="U19" i="3"/>
  <c r="U17" i="3"/>
  <c r="AC15" i="3"/>
  <c r="U11" i="3"/>
  <c r="U6" i="3"/>
  <c r="K61" i="4"/>
  <c r="AC24" i="3"/>
  <c r="K36" i="4"/>
  <c r="K20" i="4"/>
  <c r="K45" i="3"/>
  <c r="U39" i="4"/>
  <c r="K35" i="4"/>
  <c r="U30" i="4"/>
  <c r="K27" i="4"/>
  <c r="K21" i="4"/>
  <c r="U14" i="4"/>
  <c r="AE8" i="4"/>
  <c r="U7" i="4"/>
  <c r="AC55" i="3"/>
  <c r="K44" i="3"/>
  <c r="U30" i="3"/>
  <c r="K30" i="4"/>
  <c r="K46" i="3"/>
  <c r="K50" i="4"/>
  <c r="U20" i="4"/>
  <c r="AC34" i="3"/>
  <c r="U63" i="4"/>
  <c r="K54" i="4"/>
  <c r="U36" i="4"/>
  <c r="U57" i="3"/>
  <c r="K52" i="3"/>
  <c r="K13" i="3"/>
  <c r="AC11" i="3"/>
  <c r="U40" i="4"/>
  <c r="U35" i="4"/>
  <c r="K57" i="4"/>
  <c r="K55" i="4"/>
  <c r="K51" i="4"/>
  <c r="U49" i="4"/>
  <c r="K45" i="4"/>
  <c r="K40" i="4"/>
  <c r="K23" i="4"/>
  <c r="K15" i="4"/>
  <c r="U52" i="3"/>
  <c r="K47" i="3"/>
  <c r="K28" i="3"/>
  <c r="U22" i="3"/>
  <c r="AC16" i="3"/>
  <c r="K60" i="4"/>
  <c r="U47" i="4"/>
  <c r="U43" i="4"/>
  <c r="K32" i="4"/>
  <c r="U29" i="4"/>
  <c r="K26" i="4"/>
  <c r="K12" i="4"/>
  <c r="U6" i="4"/>
  <c r="U39" i="3"/>
  <c r="K36" i="3"/>
  <c r="AC33" i="3"/>
  <c r="U25" i="3"/>
  <c r="AC18" i="3"/>
  <c r="U15" i="3"/>
  <c r="U13" i="3"/>
  <c r="U10" i="3"/>
  <c r="K56" i="4"/>
  <c r="U52" i="4"/>
  <c r="K49" i="4"/>
  <c r="K43" i="4"/>
  <c r="U17" i="4"/>
  <c r="U15" i="4"/>
  <c r="U11" i="4"/>
  <c r="AC53" i="3"/>
  <c r="AC49" i="3"/>
  <c r="AC45" i="3"/>
  <c r="AC40" i="3"/>
  <c r="U33" i="3"/>
  <c r="AC29" i="3"/>
  <c r="K25" i="3"/>
  <c r="AC23" i="3"/>
  <c r="U21" i="3"/>
  <c r="K19" i="3"/>
  <c r="AC54" i="3"/>
  <c r="AC52" i="3"/>
  <c r="U49" i="3"/>
  <c r="AC44" i="3"/>
  <c r="U32" i="3"/>
  <c r="AC19" i="3"/>
  <c r="AC7" i="3"/>
  <c r="U9" i="4"/>
  <c r="U23" i="3"/>
  <c r="U7" i="3"/>
  <c r="AC50" i="3"/>
  <c r="U47" i="3"/>
  <c r="K41" i="3"/>
  <c r="U26" i="3"/>
  <c r="AC17" i="3"/>
  <c r="U55" i="4"/>
  <c r="U45" i="4"/>
  <c r="V28" i="4"/>
  <c r="K24" i="4"/>
  <c r="U13" i="4"/>
  <c r="K43" i="3"/>
  <c r="AC36" i="3"/>
  <c r="U29" i="3"/>
  <c r="K39" i="4"/>
  <c r="U32" i="4"/>
  <c r="K17" i="4"/>
  <c r="K7" i="4"/>
  <c r="U56" i="3"/>
  <c r="U54" i="3"/>
  <c r="K49" i="3"/>
  <c r="U46" i="3"/>
  <c r="U44" i="3"/>
  <c r="K40" i="3"/>
  <c r="K37" i="3"/>
  <c r="AC35" i="3"/>
  <c r="K32" i="3"/>
  <c r="AC30" i="3"/>
  <c r="AC25" i="3"/>
  <c r="K18" i="3"/>
  <c r="K16" i="3"/>
  <c r="K14" i="3"/>
  <c r="AC10" i="3"/>
  <c r="K59" i="4"/>
  <c r="K46" i="4"/>
  <c r="U38" i="4"/>
  <c r="K34" i="4"/>
  <c r="K29" i="4"/>
  <c r="U24" i="4"/>
  <c r="U19" i="4"/>
  <c r="K8" i="4"/>
  <c r="K54" i="3"/>
  <c r="AC43" i="3"/>
  <c r="K38" i="3"/>
  <c r="U35" i="3"/>
  <c r="U27" i="3"/>
  <c r="U21" i="4"/>
  <c r="K50" i="3"/>
  <c r="U28" i="3"/>
  <c r="U16" i="3"/>
  <c r="K62" i="4"/>
  <c r="K42" i="4"/>
  <c r="U25" i="4"/>
  <c r="K10" i="4"/>
  <c r="K48" i="3"/>
  <c r="U18" i="3"/>
  <c r="U14" i="3"/>
  <c r="U12" i="3"/>
  <c r="U9" i="3"/>
  <c r="U48" i="4"/>
  <c r="K48" i="4"/>
  <c r="U41" i="4"/>
  <c r="K37" i="4"/>
  <c r="K31" i="4"/>
  <c r="K22" i="4"/>
  <c r="U16" i="4"/>
  <c r="K11" i="4"/>
  <c r="K51" i="3"/>
  <c r="U48" i="3"/>
  <c r="K29" i="3"/>
  <c r="AC27" i="3"/>
  <c r="K20" i="3"/>
  <c r="U8" i="3"/>
  <c r="U62" i="4"/>
  <c r="K58" i="4"/>
  <c r="U44" i="4"/>
  <c r="K41" i="4"/>
  <c r="U37" i="4"/>
  <c r="U33" i="4"/>
  <c r="K28" i="4"/>
  <c r="U23" i="4"/>
  <c r="K18" i="4"/>
  <c r="K9" i="4"/>
  <c r="AC57" i="3"/>
  <c r="U41" i="3"/>
  <c r="AC37" i="3"/>
  <c r="K34" i="3"/>
  <c r="K31" i="3"/>
  <c r="AC26" i="3"/>
  <c r="AC21" i="3"/>
  <c r="K17" i="3"/>
  <c r="AC14" i="3"/>
  <c r="AC12" i="3"/>
  <c r="AC9" i="3"/>
  <c r="K53" i="4"/>
  <c r="U51" i="4"/>
  <c r="K47" i="4"/>
  <c r="U22" i="4"/>
  <c r="K16" i="4"/>
  <c r="K13" i="4"/>
  <c r="K56" i="3"/>
  <c r="AC51" i="3"/>
  <c r="AC47" i="3"/>
  <c r="U43" i="3"/>
  <c r="K39" i="3"/>
  <c r="AC32" i="3"/>
  <c r="K27" i="3"/>
  <c r="U24" i="3"/>
  <c r="K22" i="3"/>
  <c r="AC20" i="3"/>
  <c r="K15" i="3"/>
  <c r="U57" i="4"/>
  <c r="V34" i="4"/>
  <c r="U55" i="3"/>
  <c r="U53" i="3"/>
  <c r="AC48" i="3"/>
  <c r="U45" i="3"/>
  <c r="K33" i="3"/>
  <c r="U20" i="3"/>
  <c r="AC38" i="3"/>
  <c r="K24" i="3"/>
  <c r="AC22" i="3"/>
  <c r="AC6" i="3"/>
  <c r="U53" i="4"/>
  <c r="AC56" i="3"/>
  <c r="U51" i="3"/>
  <c r="AC46" i="3"/>
  <c r="U40" i="3"/>
  <c r="K35" i="3"/>
  <c r="AC8" i="3"/>
  <c r="V26" i="4"/>
  <c r="K19" i="4"/>
  <c r="K14" i="4"/>
  <c r="K6" i="4"/>
  <c r="U42" i="3"/>
  <c r="U37" i="3"/>
  <c r="K30" i="3"/>
  <c r="AE38" i="4"/>
  <c r="AE53" i="4"/>
  <c r="AE40" i="4"/>
  <c r="AE36" i="4"/>
  <c r="AE30" i="4"/>
  <c r="AG56" i="4"/>
  <c r="AF56" i="4"/>
  <c r="AD42" i="3"/>
  <c r="AE42" i="3"/>
  <c r="AD31" i="3"/>
  <c r="AE31" i="3"/>
  <c r="AD24" i="3"/>
  <c r="AE52" i="4"/>
  <c r="AE55" i="4"/>
  <c r="AE54" i="4"/>
  <c r="AE51" i="4"/>
  <c r="AE50" i="4"/>
  <c r="AE49" i="4"/>
  <c r="AE48" i="4"/>
  <c r="AE47" i="4"/>
  <c r="AE46" i="4"/>
  <c r="AE45" i="4"/>
  <c r="AE44" i="4"/>
  <c r="AE43" i="4"/>
  <c r="AE42" i="4"/>
  <c r="AE41" i="4"/>
  <c r="AE39" i="4"/>
  <c r="AE37" i="4"/>
  <c r="AE35" i="4"/>
  <c r="AE34" i="4"/>
  <c r="AE33" i="4"/>
  <c r="AE32" i="4"/>
  <c r="AE31" i="4"/>
  <c r="AE29" i="4"/>
  <c r="AE28" i="4"/>
  <c r="AE27" i="4"/>
  <c r="AE26" i="4"/>
  <c r="AE25" i="4"/>
  <c r="AE24" i="4"/>
  <c r="AE23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7" i="4"/>
  <c r="AE6" i="4"/>
  <c r="K11" i="3"/>
  <c r="K10" i="3"/>
  <c r="K6" i="3"/>
  <c r="K9" i="3"/>
  <c r="K8" i="3"/>
  <c r="K12" i="3"/>
  <c r="K7" i="3"/>
  <c r="L21" i="3"/>
  <c r="U61" i="4"/>
  <c r="L63" i="4"/>
  <c r="AG31" i="4" l="1"/>
  <c r="V31" i="4"/>
  <c r="L38" i="4"/>
  <c r="L30" i="3"/>
  <c r="V42" i="3"/>
  <c r="L14" i="4"/>
  <c r="AD8" i="3"/>
  <c r="V40" i="3"/>
  <c r="V51" i="3"/>
  <c r="V53" i="4"/>
  <c r="AD22" i="3"/>
  <c r="AE22" i="3"/>
  <c r="AD38" i="3"/>
  <c r="AE38" i="3"/>
  <c r="L33" i="3"/>
  <c r="AD48" i="3"/>
  <c r="AE48" i="3"/>
  <c r="V55" i="3"/>
  <c r="AD20" i="3"/>
  <c r="AE20" i="3"/>
  <c r="V24" i="3"/>
  <c r="AD32" i="3"/>
  <c r="AE32" i="3"/>
  <c r="V43" i="3"/>
  <c r="AD51" i="3"/>
  <c r="AE51" i="3"/>
  <c r="V22" i="4"/>
  <c r="AD9" i="3"/>
  <c r="AD14" i="3"/>
  <c r="AE14" i="3"/>
  <c r="AD21" i="3"/>
  <c r="L31" i="3"/>
  <c r="AE37" i="3"/>
  <c r="AD37" i="3"/>
  <c r="AD57" i="3"/>
  <c r="AE57" i="3"/>
  <c r="L18" i="4"/>
  <c r="L28" i="4"/>
  <c r="V62" i="4"/>
  <c r="L20" i="3"/>
  <c r="L29" i="3"/>
  <c r="L51" i="3"/>
  <c r="V16" i="4"/>
  <c r="V48" i="4"/>
  <c r="V12" i="3"/>
  <c r="V18" i="3"/>
  <c r="L10" i="4"/>
  <c r="V16" i="3"/>
  <c r="L50" i="3"/>
  <c r="V27" i="3"/>
  <c r="L54" i="3"/>
  <c r="V19" i="4"/>
  <c r="V38" i="4"/>
  <c r="L59" i="4"/>
  <c r="L14" i="3"/>
  <c r="L18" i="3"/>
  <c r="AE30" i="3"/>
  <c r="AD30" i="3"/>
  <c r="AD35" i="3"/>
  <c r="AE35" i="3"/>
  <c r="L40" i="3"/>
  <c r="V46" i="3"/>
  <c r="V54" i="3"/>
  <c r="V32" i="4"/>
  <c r="V29" i="3"/>
  <c r="L43" i="3"/>
  <c r="L24" i="4"/>
  <c r="AD17" i="3"/>
  <c r="AE17" i="3"/>
  <c r="L41" i="3"/>
  <c r="AE50" i="3"/>
  <c r="AD50" i="3"/>
  <c r="V23" i="3"/>
  <c r="AD7" i="3"/>
  <c r="V32" i="3"/>
  <c r="V49" i="3"/>
  <c r="AE54" i="3"/>
  <c r="AD54" i="3"/>
  <c r="V21" i="3"/>
  <c r="L25" i="3"/>
  <c r="V33" i="3"/>
  <c r="AD45" i="3"/>
  <c r="AE45" i="3"/>
  <c r="AD53" i="3"/>
  <c r="AE53" i="3"/>
  <c r="V15" i="4"/>
  <c r="L43" i="4"/>
  <c r="V52" i="4"/>
  <c r="V10" i="3"/>
  <c r="V15" i="3"/>
  <c r="V25" i="3"/>
  <c r="L36" i="3"/>
  <c r="L26" i="4"/>
  <c r="L32" i="4"/>
  <c r="AE16" i="3"/>
  <c r="AD16" i="3"/>
  <c r="L28" i="3"/>
  <c r="V52" i="3"/>
  <c r="L45" i="4"/>
  <c r="L57" i="4"/>
  <c r="AD11" i="3"/>
  <c r="L52" i="3"/>
  <c r="V36" i="4"/>
  <c r="V63" i="4"/>
  <c r="V20" i="4"/>
  <c r="L46" i="3"/>
  <c r="V30" i="3"/>
  <c r="AE55" i="3"/>
  <c r="AD55" i="3"/>
  <c r="V30" i="4"/>
  <c r="AE24" i="3"/>
  <c r="L19" i="4"/>
  <c r="L56" i="3"/>
  <c r="L53" i="4"/>
  <c r="L9" i="4"/>
  <c r="V23" i="4"/>
  <c r="L11" i="4"/>
  <c r="L37" i="4"/>
  <c r="V21" i="4"/>
  <c r="AD43" i="3"/>
  <c r="AE43" i="3"/>
  <c r="L17" i="4"/>
  <c r="L39" i="4"/>
  <c r="V55" i="4"/>
  <c r="L49" i="4"/>
  <c r="V29" i="4"/>
  <c r="V43" i="4"/>
  <c r="L15" i="4"/>
  <c r="V49" i="4"/>
  <c r="V40" i="4"/>
  <c r="V14" i="4"/>
  <c r="L35" i="4"/>
  <c r="L20" i="4"/>
  <c r="V6" i="3"/>
  <c r="AD15" i="3"/>
  <c r="AE15" i="3"/>
  <c r="V19" i="3"/>
  <c r="L26" i="3"/>
  <c r="V31" i="3"/>
  <c r="V36" i="3"/>
  <c r="L42" i="3"/>
  <c r="L57" i="3"/>
  <c r="L25" i="4"/>
  <c r="V37" i="3"/>
  <c r="L6" i="4"/>
  <c r="L35" i="3"/>
  <c r="AE46" i="3"/>
  <c r="AD46" i="3"/>
  <c r="AD56" i="3"/>
  <c r="AE56" i="3"/>
  <c r="AD6" i="3"/>
  <c r="L24" i="3"/>
  <c r="V20" i="3"/>
  <c r="V45" i="3"/>
  <c r="L15" i="3"/>
  <c r="L22" i="3"/>
  <c r="L27" i="3"/>
  <c r="L39" i="3"/>
  <c r="AD47" i="3"/>
  <c r="AE47" i="3"/>
  <c r="L16" i="4"/>
  <c r="L47" i="4"/>
  <c r="AD12" i="3"/>
  <c r="L17" i="3"/>
  <c r="AE26" i="3"/>
  <c r="AD26" i="3"/>
  <c r="L34" i="3"/>
  <c r="V41" i="3"/>
  <c r="AE41" i="3"/>
  <c r="V33" i="4"/>
  <c r="L41" i="4"/>
  <c r="L58" i="4"/>
  <c r="V8" i="3"/>
  <c r="AD27" i="3"/>
  <c r="AE27" i="3"/>
  <c r="V48" i="3"/>
  <c r="L22" i="4"/>
  <c r="L48" i="4"/>
  <c r="V9" i="3"/>
  <c r="V14" i="3"/>
  <c r="L48" i="3"/>
  <c r="V25" i="4"/>
  <c r="L62" i="4"/>
  <c r="V28" i="3"/>
  <c r="V35" i="3"/>
  <c r="L8" i="4"/>
  <c r="V24" i="4"/>
  <c r="L34" i="4"/>
  <c r="L46" i="4"/>
  <c r="AD10" i="3"/>
  <c r="L16" i="3"/>
  <c r="AE25" i="3"/>
  <c r="AD25" i="3"/>
  <c r="L32" i="3"/>
  <c r="L37" i="3"/>
  <c r="V44" i="3"/>
  <c r="L49" i="3"/>
  <c r="V56" i="3"/>
  <c r="AE36" i="3"/>
  <c r="AD36" i="3"/>
  <c r="V13" i="4"/>
  <c r="V26" i="3"/>
  <c r="V47" i="3"/>
  <c r="V7" i="3"/>
  <c r="V9" i="4"/>
  <c r="AE19" i="3"/>
  <c r="AD19" i="3"/>
  <c r="AE44" i="3"/>
  <c r="AD44" i="3"/>
  <c r="AE52" i="3"/>
  <c r="AD52" i="3"/>
  <c r="L19" i="3"/>
  <c r="AD23" i="3"/>
  <c r="AE23" i="3"/>
  <c r="AD29" i="3"/>
  <c r="AE29" i="3"/>
  <c r="AD40" i="3"/>
  <c r="AE40" i="3"/>
  <c r="AD49" i="3"/>
  <c r="AE49" i="3"/>
  <c r="V11" i="4"/>
  <c r="V17" i="4"/>
  <c r="L56" i="4"/>
  <c r="AE13" i="3"/>
  <c r="V13" i="3"/>
  <c r="AE18" i="3"/>
  <c r="AD18" i="3"/>
  <c r="AD33" i="3"/>
  <c r="AE33" i="3"/>
  <c r="AE39" i="3"/>
  <c r="V39" i="3"/>
  <c r="L12" i="4"/>
  <c r="L60" i="4"/>
  <c r="V22" i="3"/>
  <c r="L47" i="3"/>
  <c r="L40" i="4"/>
  <c r="L55" i="4"/>
  <c r="AE21" i="3"/>
  <c r="L13" i="3"/>
  <c r="V57" i="3"/>
  <c r="L54" i="4"/>
  <c r="AE34" i="3"/>
  <c r="AD34" i="3"/>
  <c r="L50" i="4"/>
  <c r="L30" i="4"/>
  <c r="L44" i="3"/>
  <c r="V7" i="4"/>
  <c r="L27" i="4"/>
  <c r="AF57" i="4"/>
  <c r="AG57" i="4"/>
  <c r="V57" i="4"/>
  <c r="L13" i="4"/>
  <c r="V51" i="4"/>
  <c r="V37" i="4"/>
  <c r="V44" i="4"/>
  <c r="L31" i="4"/>
  <c r="V41" i="4"/>
  <c r="L42" i="4"/>
  <c r="L29" i="4"/>
  <c r="L7" i="4"/>
  <c r="V45" i="4"/>
  <c r="V6" i="4"/>
  <c r="V47" i="4"/>
  <c r="L23" i="4"/>
  <c r="L51" i="4"/>
  <c r="V35" i="4"/>
  <c r="AF8" i="4"/>
  <c r="AG8" i="4"/>
  <c r="L21" i="4"/>
  <c r="V39" i="4"/>
  <c r="L45" i="3"/>
  <c r="L36" i="4"/>
  <c r="L61" i="4"/>
  <c r="V11" i="3"/>
  <c r="V17" i="3"/>
  <c r="L23" i="3"/>
  <c r="AD28" i="3"/>
  <c r="AE28" i="3"/>
  <c r="V34" i="3"/>
  <c r="V38" i="3"/>
  <c r="V50" i="3"/>
  <c r="L55" i="3"/>
  <c r="V10" i="4"/>
  <c r="AF30" i="4"/>
  <c r="AG30" i="4"/>
  <c r="AF36" i="4"/>
  <c r="AG36" i="4"/>
  <c r="AF38" i="4"/>
  <c r="AG38" i="4"/>
  <c r="AG40" i="4"/>
  <c r="AF40" i="4"/>
  <c r="AG53" i="4"/>
  <c r="AF53" i="4"/>
  <c r="AF52" i="4"/>
  <c r="AG52" i="4"/>
  <c r="AF55" i="4"/>
  <c r="AG55" i="4"/>
  <c r="AG54" i="4"/>
  <c r="AF54" i="4"/>
  <c r="AG51" i="4"/>
  <c r="AF51" i="4"/>
  <c r="AG50" i="4"/>
  <c r="AF50" i="4"/>
  <c r="AF49" i="4"/>
  <c r="AG49" i="4"/>
  <c r="AF48" i="4"/>
  <c r="AG48" i="4"/>
  <c r="AF47" i="4"/>
  <c r="AG47" i="4"/>
  <c r="AF46" i="4"/>
  <c r="AG46" i="4"/>
  <c r="AF45" i="4"/>
  <c r="AG45" i="4"/>
  <c r="AF44" i="4"/>
  <c r="AG44" i="4"/>
  <c r="AF43" i="4"/>
  <c r="AG43" i="4"/>
  <c r="AF42" i="4"/>
  <c r="AG42" i="4"/>
  <c r="AF41" i="4"/>
  <c r="AG41" i="4"/>
  <c r="AG39" i="4"/>
  <c r="AF39" i="4"/>
  <c r="AF37" i="4"/>
  <c r="AG37" i="4"/>
  <c r="AG35" i="4"/>
  <c r="AF35" i="4"/>
  <c r="AF34" i="4"/>
  <c r="AG34" i="4"/>
  <c r="AG33" i="4"/>
  <c r="AF33" i="4"/>
  <c r="AF32" i="4"/>
  <c r="AG32" i="4"/>
  <c r="AF31" i="4"/>
  <c r="AF29" i="4"/>
  <c r="AG29" i="4"/>
  <c r="AG28" i="4"/>
  <c r="AF28" i="4"/>
  <c r="AG27" i="4"/>
  <c r="AF27" i="4"/>
  <c r="AF26" i="4"/>
  <c r="AG26" i="4"/>
  <c r="AG25" i="4"/>
  <c r="AF25" i="4"/>
  <c r="AF24" i="4"/>
  <c r="AG24" i="4"/>
  <c r="AF23" i="4"/>
  <c r="AG23" i="4"/>
  <c r="AG21" i="4"/>
  <c r="AF21" i="4"/>
  <c r="AF20" i="4"/>
  <c r="AG20" i="4"/>
  <c r="AG19" i="4"/>
  <c r="AF19" i="4"/>
  <c r="AG18" i="4"/>
  <c r="AF18" i="4"/>
  <c r="AF17" i="4"/>
  <c r="AG17" i="4"/>
  <c r="AF16" i="4"/>
  <c r="AG16" i="4"/>
  <c r="AF15" i="4"/>
  <c r="AG15" i="4"/>
  <c r="AF14" i="4"/>
  <c r="AG14" i="4"/>
  <c r="AG13" i="4"/>
  <c r="AF13" i="4"/>
  <c r="AG12" i="4"/>
  <c r="AF12" i="4"/>
  <c r="AF11" i="4"/>
  <c r="AG11" i="4"/>
  <c r="AG10" i="4"/>
  <c r="AF10" i="4"/>
  <c r="AF9" i="4"/>
  <c r="AG9" i="4"/>
  <c r="AF7" i="4"/>
  <c r="AG7" i="4"/>
  <c r="AF6" i="4"/>
  <c r="AG6" i="4"/>
  <c r="L8" i="3"/>
  <c r="AE8" i="3"/>
  <c r="L6" i="3"/>
  <c r="AE6" i="3"/>
  <c r="L11" i="3"/>
  <c r="AE11" i="3"/>
  <c r="L7" i="3"/>
  <c r="AE7" i="3"/>
  <c r="L12" i="3"/>
  <c r="AE12" i="3"/>
  <c r="L9" i="3"/>
  <c r="AE9" i="3"/>
  <c r="L10" i="3"/>
  <c r="AE10" i="3"/>
  <c r="V61" i="4"/>
  <c r="AL6" i="3" l="1"/>
  <c r="AK6" i="3"/>
  <c r="AJ6" i="3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10"/>
            <color rgb="FF000000"/>
            <rFont val="Arial"/>
            <family val="2"/>
          </rPr>
          <t>Delabre:
C'est la moyenne des deux notes de TD.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10"/>
            <color rgb="FF000000"/>
            <rFont val="Arial"/>
            <family val="2"/>
          </rPr>
          <t>Delabre:
C'est la moyenne des deux notes de TD.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10"/>
            <color rgb="FF000000"/>
            <rFont val="Arial"/>
            <family val="2"/>
          </rPr>
          <t>Delabre:
C'est la moyenne des deux notes de TD.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10"/>
            <color rgb="FF000000"/>
            <rFont val="Arial"/>
            <family val="2"/>
          </rPr>
          <t>Delabre:
C'est la moyenne des deux notes de TD.</t>
        </r>
      </text>
    </comment>
  </commentList>
</comments>
</file>

<file path=xl/sharedStrings.xml><?xml version="1.0" encoding="utf-8"?>
<sst xmlns="http://schemas.openxmlformats.org/spreadsheetml/2006/main" count="492" uniqueCount="190">
  <si>
    <t>Relevé de notes 1ère année</t>
  </si>
  <si>
    <t>Droit constitutionnel</t>
  </si>
  <si>
    <t>Introduction au droit</t>
  </si>
  <si>
    <t>Histoire du droit</t>
  </si>
  <si>
    <t>MOYENNE</t>
  </si>
  <si>
    <t>N°</t>
  </si>
  <si>
    <t>Etudiant</t>
  </si>
  <si>
    <t>DC_TD1</t>
  </si>
  <si>
    <t>DC_TD1R</t>
  </si>
  <si>
    <t>DC_TD2</t>
  </si>
  <si>
    <t>DC_TD2R</t>
  </si>
  <si>
    <t>DC_MOY_TD</t>
  </si>
  <si>
    <t>DC_Exam</t>
  </si>
  <si>
    <t>DC_ExamR</t>
  </si>
  <si>
    <t>DC_MOY</t>
  </si>
  <si>
    <t>DC_Result_Tp</t>
  </si>
  <si>
    <t>DC_Result_F</t>
  </si>
  <si>
    <t>ID_TD 1</t>
  </si>
  <si>
    <t>ID_TD1R</t>
  </si>
  <si>
    <t>ID_TD2</t>
  </si>
  <si>
    <t>ID_TD2R</t>
  </si>
  <si>
    <t>ID_MOY_TD</t>
  </si>
  <si>
    <t>ID_Exam</t>
  </si>
  <si>
    <t>ID_ExamR</t>
  </si>
  <si>
    <t>ID_MOY</t>
  </si>
  <si>
    <t>ID_Result_Tp</t>
  </si>
  <si>
    <t>ID_Result_F</t>
  </si>
  <si>
    <t>HD_TD 1</t>
  </si>
  <si>
    <t>HD_TD1R</t>
  </si>
  <si>
    <t>HD_TD2</t>
  </si>
  <si>
    <t>HD_TD2R</t>
  </si>
  <si>
    <t>HD_MOY_TD</t>
  </si>
  <si>
    <t>HD_Exam</t>
  </si>
  <si>
    <t>HD_ExamR</t>
  </si>
  <si>
    <t>HD_MOY</t>
  </si>
  <si>
    <t>HD_Result_Tp</t>
  </si>
  <si>
    <t>HD_Result_F</t>
  </si>
  <si>
    <t>NOM Prénom</t>
  </si>
  <si>
    <t>Ahmed Samir Agamy Abo Emera</t>
  </si>
  <si>
    <t>Ahmed Abdel Moneim Mahmoud</t>
  </si>
  <si>
    <t>Ahmed Yehia El Tantawy</t>
  </si>
  <si>
    <t>Ajourné</t>
  </si>
  <si>
    <t>Adham Alaa El Din Abdel Halim Ahmed</t>
  </si>
  <si>
    <t>Amir Moukhtar Moussa</t>
  </si>
  <si>
    <t>Amira Karim Mohamed Farouk</t>
  </si>
  <si>
    <t>Amira Hani Menes Abdel Malek</t>
  </si>
  <si>
    <t>Engy Adly El Sayed Ahmed</t>
  </si>
  <si>
    <t>Aya Labib Mohamed Abdou</t>
  </si>
  <si>
    <t>Georges Said Malak Zikry</t>
  </si>
  <si>
    <t>Khaled Achraf Khalil Ahmed</t>
  </si>
  <si>
    <t>Kholoud Essam Eldin Ahmed Khalifa</t>
  </si>
  <si>
    <t>Dina Mahmoud Hussein Mahmoud</t>
  </si>
  <si>
    <t>Ramy Joseph Abdel Malak Gerges</t>
  </si>
  <si>
    <t>Rania Mohamed Salah El Din</t>
  </si>
  <si>
    <t>Rodaina Essam Mohamed</t>
  </si>
  <si>
    <t>Salma Tarek Abdel Baki</t>
  </si>
  <si>
    <t>6,5</t>
  </si>
  <si>
    <t>Samar Said Ahmed Khairat</t>
  </si>
  <si>
    <t>Cherif  Tarek Mostafa Nader</t>
  </si>
  <si>
    <t>Aliaa Abdel Hamid Yasser Abdel Fattah</t>
  </si>
  <si>
    <t>Omar Barakat Abdel Meguid Abdel Latif</t>
  </si>
  <si>
    <t>Omar Mahmoud Hassan Hassan</t>
  </si>
  <si>
    <t>Amr Ahmed Ahmed Loutfi</t>
  </si>
  <si>
    <t>Amr Mohamed Abdel Halim</t>
  </si>
  <si>
    <t>Amr Mohamed Mohamed Salah</t>
  </si>
  <si>
    <t>Farah Hazem Emad Eldin Abou Gabal</t>
  </si>
  <si>
    <t>Fouad Farid Helmy El Tany</t>
  </si>
  <si>
    <t>Christina Timothaous Halim Khela</t>
  </si>
  <si>
    <t>Marina Victor Hakim Shenouda</t>
  </si>
  <si>
    <t>Mohamed Ihab Mokhtar Zaki</t>
  </si>
  <si>
    <t>Mariam Mohamed Mohamed said</t>
  </si>
  <si>
    <t>Mostafa Mahmoud Fahim Chedid</t>
  </si>
  <si>
    <t>12,5</t>
  </si>
  <si>
    <t>Manar Mohamed Kamel Ahmed</t>
  </si>
  <si>
    <t>abs</t>
  </si>
  <si>
    <t>RNC</t>
  </si>
  <si>
    <t>7,5</t>
  </si>
  <si>
    <t>Mennatallah Haytham Niaz</t>
  </si>
  <si>
    <t>Monica Nachaat Hanna</t>
  </si>
  <si>
    <t>Mayar Yousry Zakaria</t>
  </si>
  <si>
    <t>Mirna Raafat Ibrahim El Desouki</t>
  </si>
  <si>
    <t>10,5</t>
  </si>
  <si>
    <t>Merihane Ibrahim Guirguis</t>
  </si>
  <si>
    <t>Nada Magdy Anwar Fam</t>
  </si>
  <si>
    <t>Nada Wael Hachim Ali</t>
  </si>
  <si>
    <t>Nezar Akram Mohamed Abdel Hamid</t>
  </si>
  <si>
    <t>Nirine Medhat Mostafa Hassan</t>
  </si>
  <si>
    <t>Hagar Mohey Salama</t>
  </si>
  <si>
    <t>Helena Constantine François Ayad</t>
  </si>
  <si>
    <t>Yara Helmy Abdel Aziz Ahmed</t>
  </si>
  <si>
    <t>Yassin ossama Hassan</t>
  </si>
  <si>
    <t>Islam Abdel Rehim Abdel Hamid</t>
  </si>
  <si>
    <t>Hatem Mohamed Emad</t>
  </si>
  <si>
    <t>Hussein Mohamed Hussein</t>
  </si>
  <si>
    <t>Dina Achraf Mohamed Gharib</t>
  </si>
  <si>
    <t>Mennatallah Khaled Zakareya</t>
  </si>
  <si>
    <t>Nourane Ossman Hassan</t>
  </si>
  <si>
    <t>Relevé de notes 2ème année</t>
  </si>
  <si>
    <t>Droit civil</t>
  </si>
  <si>
    <t>Droit pénal</t>
  </si>
  <si>
    <t>Droit administratif</t>
  </si>
  <si>
    <t>DP_TD 1</t>
  </si>
  <si>
    <t>DP_TD1R</t>
  </si>
  <si>
    <t>DP_TD2</t>
  </si>
  <si>
    <t>DP_TD2R</t>
  </si>
  <si>
    <t>DP_MOY_TD</t>
  </si>
  <si>
    <t>DP_Exam</t>
  </si>
  <si>
    <t>DP_ExamR</t>
  </si>
  <si>
    <t>DP_MOY</t>
  </si>
  <si>
    <t>DP_Result_Tp</t>
  </si>
  <si>
    <t>DP_Result_F</t>
  </si>
  <si>
    <t>DA_TD 1</t>
  </si>
  <si>
    <t>DA_TD1R</t>
  </si>
  <si>
    <t>DA_TD2</t>
  </si>
  <si>
    <t>DA_TD2R</t>
  </si>
  <si>
    <t>DA_MOY_TD</t>
  </si>
  <si>
    <t>DA_Exam</t>
  </si>
  <si>
    <t>DA_ExamR</t>
  </si>
  <si>
    <t>DA_MOY</t>
  </si>
  <si>
    <t>DA_Result_Tp</t>
  </si>
  <si>
    <t>DA_Result_F</t>
  </si>
  <si>
    <t>7,75</t>
  </si>
  <si>
    <t>4,5</t>
  </si>
  <si>
    <t>11,75</t>
  </si>
  <si>
    <t>2,5</t>
  </si>
  <si>
    <t>Admis DSJ</t>
  </si>
  <si>
    <t>10,75</t>
  </si>
  <si>
    <t>Relevé de notes 3ème année</t>
  </si>
  <si>
    <t>Procédure civile</t>
  </si>
  <si>
    <t>Droit commercial</t>
  </si>
  <si>
    <t>Finances publiques</t>
  </si>
  <si>
    <t>PC_TD1</t>
  </si>
  <si>
    <t>PC_TD1R</t>
  </si>
  <si>
    <t>PC_TD2</t>
  </si>
  <si>
    <t>PC_TD2R</t>
  </si>
  <si>
    <t>PC_MOY_TD</t>
  </si>
  <si>
    <t>PC_Exam</t>
  </si>
  <si>
    <t>PC_ExamR</t>
  </si>
  <si>
    <t>PC_MOY</t>
  </si>
  <si>
    <t>PC_Result_Tp</t>
  </si>
  <si>
    <t>PC_Result_F</t>
  </si>
  <si>
    <t>DC_TD 1</t>
  </si>
  <si>
    <t>FP_TD 1</t>
  </si>
  <si>
    <t>FP_TD1R</t>
  </si>
  <si>
    <t>FP_MOY_TD</t>
  </si>
  <si>
    <t>FP_Exam</t>
  </si>
  <si>
    <t>FP_ExamR</t>
  </si>
  <si>
    <t>FP_MOY</t>
  </si>
  <si>
    <t>FP_Result_Tp</t>
  </si>
  <si>
    <t>FP_Result_F</t>
  </si>
  <si>
    <t>Abs excusée</t>
  </si>
  <si>
    <t>Relevé de notes 4ème année</t>
  </si>
  <si>
    <t>Libertés fondamentales</t>
  </si>
  <si>
    <t>DIP</t>
  </si>
  <si>
    <t>Procédures collectives / Droit du crédit</t>
  </si>
  <si>
    <t>LF_TD1</t>
  </si>
  <si>
    <t>LF_TD1R</t>
  </si>
  <si>
    <t>LF_TD2</t>
  </si>
  <si>
    <t>LF_TD2R</t>
  </si>
  <si>
    <t>LF_MOY_TD</t>
  </si>
  <si>
    <t>LF_Exam</t>
  </si>
  <si>
    <t>LF_ExamR</t>
  </si>
  <si>
    <t>LF_MOY</t>
  </si>
  <si>
    <t>LF_Result_Tp</t>
  </si>
  <si>
    <t>LF_Result_F</t>
  </si>
  <si>
    <t>DIP_TD 1</t>
  </si>
  <si>
    <t>DIP_TD1R</t>
  </si>
  <si>
    <t>DIP_TD2</t>
  </si>
  <si>
    <t>DIP_TD2R</t>
  </si>
  <si>
    <t>DIP_MOY_TD</t>
  </si>
  <si>
    <t>DIP_Exam</t>
  </si>
  <si>
    <t>DIP_ExamR</t>
  </si>
  <si>
    <t>DIP_MOY</t>
  </si>
  <si>
    <t>DIP_Result_Tp</t>
  </si>
  <si>
    <t>DIP_Result_F</t>
  </si>
  <si>
    <t>PC_TD 1</t>
  </si>
  <si>
    <t>PCDC_MOY_TD</t>
  </si>
  <si>
    <t>PCDC_Exam</t>
  </si>
  <si>
    <t>PCDC_ExamR</t>
  </si>
  <si>
    <t>PCDC_MOY</t>
  </si>
  <si>
    <t>PCDC_Result_Tp</t>
  </si>
  <si>
    <t>PCDC_Result_F</t>
  </si>
  <si>
    <t>Gilane Saber Abdel Ghany</t>
  </si>
  <si>
    <t>Ghada Mohamed Magdy Mohamed</t>
  </si>
  <si>
    <t>Hend Chafik Ibrahim El Hakim</t>
  </si>
  <si>
    <t>Rana Hamdy Hanafy</t>
  </si>
  <si>
    <t>Christina Waguih William</t>
  </si>
  <si>
    <t>Lamyaa Ahmed Onsy</t>
  </si>
  <si>
    <t>Note_init</t>
  </si>
  <si>
    <t>Note_finale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</si>
</sst>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rgb="FF000000"/>
      <name val="Arial"/>
      <family val="2"/>
    </font>
    <font>
      <b/>
      <u/>
      <sz val="16"/>
      <color rgb="FF000000"/>
      <name val="Times New Roman"/>
      <family val="1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6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000000"/>
      <name val="Arial"/>
      <family val="2"/>
    </font>
    <font>
      <b/>
      <u/>
      <sz val="16"/>
      <color rgb="FF000000"/>
      <name val="Times New Roman"/>
      <family val="1"/>
    </font>
    <font>
      <b/>
      <u/>
      <sz val="16"/>
      <color rgb="FF000000"/>
      <name val="Times New Roman"/>
      <family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6"/>
      <color rgb="FF000000"/>
      <name val="Times New Roman"/>
      <family val="1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2" fontId="1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left"/>
    </xf>
    <xf numFmtId="0" fontId="4" fillId="3" borderId="4" xfId="0" applyFont="1" applyFill="1" applyBorder="1"/>
    <xf numFmtId="0" fontId="6" fillId="0" borderId="0" xfId="0" applyFont="1" applyAlignment="1">
      <alignment horizontal="center" readingOrder="1"/>
    </xf>
    <xf numFmtId="0" fontId="7" fillId="0" borderId="6" xfId="0" applyFont="1" applyBorder="1"/>
    <xf numFmtId="0" fontId="8" fillId="0" borderId="7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9" xfId="0" applyFont="1" applyBorder="1"/>
    <xf numFmtId="0" fontId="12" fillId="0" borderId="10" xfId="0" applyFont="1" applyBorder="1"/>
    <xf numFmtId="0" fontId="13" fillId="0" borderId="0" xfId="0" applyFont="1"/>
    <xf numFmtId="0" fontId="14" fillId="0" borderId="11" xfId="0" applyFont="1" applyBorder="1"/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0" borderId="16" xfId="0" applyFont="1" applyBorder="1" applyAlignment="1">
      <alignment horizontal="center"/>
    </xf>
    <xf numFmtId="0" fontId="22" fillId="8" borderId="18" xfId="0" applyFont="1" applyFill="1" applyBorder="1" applyAlignment="1">
      <alignment horizontal="center"/>
    </xf>
    <xf numFmtId="0" fontId="23" fillId="0" borderId="0" xfId="0" applyFont="1" applyAlignment="1">
      <alignment wrapText="1"/>
    </xf>
    <xf numFmtId="0" fontId="24" fillId="9" borderId="19" xfId="0" applyFont="1" applyFill="1" applyBorder="1" applyAlignment="1">
      <alignment horizontal="center" vertical="center"/>
    </xf>
    <xf numFmtId="2" fontId="25" fillId="10" borderId="20" xfId="0" applyNumberFormat="1" applyFont="1" applyFill="1" applyBorder="1" applyAlignment="1">
      <alignment horizontal="center"/>
    </xf>
    <xf numFmtId="0" fontId="26" fillId="0" borderId="21" xfId="0" applyFont="1" applyBorder="1" applyAlignment="1">
      <alignment horizontal="left"/>
    </xf>
    <xf numFmtId="0" fontId="27" fillId="0" borderId="22" xfId="0" applyFont="1" applyBorder="1" applyAlignment="1">
      <alignment horizontal="center"/>
    </xf>
    <xf numFmtId="0" fontId="28" fillId="0" borderId="23" xfId="0" applyFont="1" applyBorder="1"/>
    <xf numFmtId="0" fontId="30" fillId="0" borderId="25" xfId="0" applyFont="1" applyBorder="1" applyAlignment="1">
      <alignment horizontal="center"/>
    </xf>
    <xf numFmtId="2" fontId="31" fillId="12" borderId="26" xfId="0" applyNumberFormat="1" applyFont="1" applyFill="1" applyBorder="1" applyAlignment="1">
      <alignment horizontal="left"/>
    </xf>
    <xf numFmtId="0" fontId="33" fillId="0" borderId="28" xfId="0" applyFont="1" applyBorder="1"/>
    <xf numFmtId="0" fontId="34" fillId="0" borderId="29" xfId="0" applyFont="1" applyBorder="1" applyAlignment="1">
      <alignment horizontal="center"/>
    </xf>
    <xf numFmtId="0" fontId="35" fillId="0" borderId="30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8" fillId="0" borderId="3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39" fillId="15" borderId="0" xfId="0" applyFont="1" applyFill="1" applyAlignment="1">
      <alignment wrapText="1"/>
    </xf>
    <xf numFmtId="2" fontId="40" fillId="0" borderId="1" xfId="0" applyNumberFormat="1" applyFont="1" applyBorder="1" applyAlignment="1">
      <alignment horizontal="center"/>
    </xf>
    <xf numFmtId="0" fontId="40" fillId="0" borderId="25" xfId="0" applyFont="1" applyBorder="1" applyAlignment="1">
      <alignment horizontal="center"/>
    </xf>
    <xf numFmtId="0" fontId="2" fillId="2" borderId="2" xfId="0" applyFont="1" applyFill="1" applyBorder="1" applyAlignment="1">
      <alignment horizontal="left" readingOrder="1"/>
    </xf>
    <xf numFmtId="0" fontId="21" fillId="7" borderId="17" xfId="0" applyFont="1" applyFill="1" applyBorder="1" applyAlignment="1">
      <alignment horizontal="left" readingOrder="1"/>
    </xf>
    <xf numFmtId="0" fontId="5" fillId="0" borderId="5" xfId="0" applyFont="1" applyBorder="1" applyAlignment="1">
      <alignment readingOrder="1"/>
    </xf>
    <xf numFmtId="0" fontId="17" fillId="5" borderId="14" xfId="0" applyFont="1" applyFill="1" applyBorder="1" applyAlignment="1">
      <alignment horizontal="left" readingOrder="1"/>
    </xf>
    <xf numFmtId="0" fontId="19" fillId="6" borderId="15" xfId="0" applyFont="1" applyFill="1" applyBorder="1" applyAlignment="1">
      <alignment horizontal="left"/>
    </xf>
    <xf numFmtId="0" fontId="37" fillId="14" borderId="31" xfId="0" applyFont="1" applyFill="1" applyBorder="1"/>
    <xf numFmtId="0" fontId="32" fillId="13" borderId="27" xfId="0" applyFont="1" applyFill="1" applyBorder="1" applyAlignment="1">
      <alignment horizontal="left" readingOrder="1"/>
    </xf>
    <xf numFmtId="0" fontId="9" fillId="4" borderId="8" xfId="0" applyFont="1" applyFill="1" applyBorder="1" applyAlignment="1">
      <alignment horizontal="left"/>
    </xf>
    <xf numFmtId="0" fontId="29" fillId="11" borderId="24" xfId="0" applyFont="1" applyFill="1" applyBorder="1"/>
    <xf numFmtId="0" fontId="2" fillId="13" borderId="27" xfId="0" applyFont="1" applyFill="1" applyBorder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647700</xdr:colOff>
      <xdr:row>43</xdr:row>
      <xdr:rowOff>104775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647700</xdr:colOff>
      <xdr:row>43</xdr:row>
      <xdr:rowOff>104775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790575</xdr:colOff>
      <xdr:row>47</xdr:row>
      <xdr:rowOff>28575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790575</xdr:colOff>
      <xdr:row>47</xdr:row>
      <xdr:rowOff>28575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647700</xdr:colOff>
      <xdr:row>49</xdr:row>
      <xdr:rowOff>28575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647700</xdr:colOff>
      <xdr:row>49</xdr:row>
      <xdr:rowOff>28575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695325</xdr:colOff>
      <xdr:row>47</xdr:row>
      <xdr:rowOff>28575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647700</xdr:colOff>
      <xdr:row>47</xdr:row>
      <xdr:rowOff>28575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"/>
  <sheetViews>
    <sheetView workbookViewId="0">
      <pane xSplit="2" ySplit="4" topLeftCell="Q44" activePane="bottomRight" state="frozen"/>
      <selection pane="topRight" activeCell="C1" sqref="C1"/>
      <selection pane="bottomLeft" activeCell="A5" sqref="A5"/>
      <selection pane="bottomRight" activeCell="B54" sqref="B54"/>
    </sheetView>
  </sheetViews>
  <sheetFormatPr baseColWidth="10" defaultColWidth="10.7109375" defaultRowHeight="12.75" customHeight="1" x14ac:dyDescent="0.2"/>
  <cols>
    <col min="1" max="1" width="6.7109375" customWidth="1"/>
    <col min="2" max="2" width="40" customWidth="1"/>
    <col min="7" max="7" width="11.42578125" customWidth="1"/>
    <col min="11" max="12" width="12.5703125" customWidth="1"/>
    <col min="33" max="33" width="20.28515625" customWidth="1"/>
    <col min="37" max="37" width="41.42578125" customWidth="1"/>
    <col min="38" max="40" width="21.85546875" customWidth="1"/>
  </cols>
  <sheetData>
    <row r="1" spans="1:40" ht="20.25" customHeight="1" x14ac:dyDescent="0.3">
      <c r="A1" s="10"/>
      <c r="B1" s="10"/>
      <c r="C1" s="4" t="s">
        <v>0</v>
      </c>
      <c r="D1" s="4"/>
      <c r="E1" s="10"/>
      <c r="F1" s="10"/>
      <c r="G1" s="10"/>
      <c r="H1" s="10"/>
      <c r="I1" s="10"/>
      <c r="J1" s="10"/>
      <c r="K1" s="10"/>
      <c r="L1" s="10"/>
      <c r="M1" s="4"/>
      <c r="N1" s="4"/>
      <c r="O1" s="10"/>
      <c r="P1" s="10"/>
      <c r="Q1" s="10"/>
      <c r="R1" s="10"/>
      <c r="S1" s="10"/>
      <c r="T1" s="10"/>
      <c r="U1" s="10"/>
      <c r="V1" s="10"/>
      <c r="W1" s="4"/>
      <c r="X1" s="4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</row>
    <row r="2" spans="1:40" ht="20.25" customHeight="1" x14ac:dyDescent="0.3">
      <c r="A2" s="10"/>
      <c r="B2" s="10"/>
      <c r="C2" s="4"/>
      <c r="D2" s="4"/>
      <c r="E2" s="10"/>
      <c r="F2" s="10"/>
      <c r="G2" s="10"/>
      <c r="H2" s="10"/>
      <c r="I2" s="10"/>
      <c r="J2" s="10"/>
      <c r="K2" s="10"/>
      <c r="L2" s="10"/>
      <c r="M2" s="4"/>
      <c r="N2" s="4"/>
      <c r="O2" s="10"/>
      <c r="P2" s="10"/>
      <c r="Q2" s="10"/>
      <c r="R2" s="10"/>
      <c r="S2" s="10"/>
      <c r="T2" s="10"/>
      <c r="U2" s="10"/>
      <c r="V2" s="10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0" ht="20.25" customHeight="1" x14ac:dyDescent="0.3">
      <c r="A3" s="10"/>
      <c r="B3" s="10"/>
      <c r="C3" s="34" t="s">
        <v>1</v>
      </c>
      <c r="D3" s="34"/>
      <c r="E3" s="35"/>
      <c r="F3" s="35"/>
      <c r="G3" s="35"/>
      <c r="H3" s="35"/>
      <c r="I3" s="35"/>
      <c r="J3" s="35"/>
      <c r="K3" s="35"/>
      <c r="L3" s="36"/>
      <c r="M3" s="37" t="s">
        <v>2</v>
      </c>
      <c r="N3" s="37"/>
      <c r="O3" s="38"/>
      <c r="P3" s="38"/>
      <c r="Q3" s="38"/>
      <c r="R3" s="38"/>
      <c r="S3" s="38"/>
      <c r="T3" s="38"/>
      <c r="U3" s="38"/>
      <c r="V3" s="39"/>
      <c r="W3" s="40" t="s">
        <v>3</v>
      </c>
      <c r="X3" s="40"/>
      <c r="Y3" s="41"/>
      <c r="Z3" s="41"/>
      <c r="AA3" s="41"/>
      <c r="AB3" s="41"/>
      <c r="AC3" s="41"/>
      <c r="AD3" s="41"/>
      <c r="AE3" s="41"/>
      <c r="AF3" s="42"/>
      <c r="AG3" s="14" t="s">
        <v>4</v>
      </c>
      <c r="AH3" s="10"/>
      <c r="AI3" s="10"/>
      <c r="AJ3" s="10"/>
      <c r="AK3" s="10"/>
      <c r="AL3" s="10"/>
      <c r="AM3" s="10"/>
      <c r="AN3" s="10"/>
    </row>
    <row r="4" spans="1:40" x14ac:dyDescent="0.2">
      <c r="A4" s="5"/>
      <c r="B4" s="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10"/>
      <c r="AH4" s="10"/>
      <c r="AI4" s="10"/>
      <c r="AJ4" s="5"/>
      <c r="AK4" s="5"/>
      <c r="AL4" s="5"/>
      <c r="AM4" s="5"/>
      <c r="AN4" s="5"/>
    </row>
    <row r="5" spans="1:40" x14ac:dyDescent="0.2">
      <c r="A5" s="6" t="s">
        <v>5</v>
      </c>
      <c r="B5" s="21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21" t="s">
        <v>11</v>
      </c>
      <c r="H5" s="26" t="s">
        <v>12</v>
      </c>
      <c r="I5" s="26" t="s">
        <v>13</v>
      </c>
      <c r="J5" s="26" t="s">
        <v>14</v>
      </c>
      <c r="K5" s="26" t="s">
        <v>15</v>
      </c>
      <c r="L5" s="26" t="s">
        <v>16</v>
      </c>
      <c r="M5" s="26" t="s">
        <v>17</v>
      </c>
      <c r="N5" s="26" t="s">
        <v>18</v>
      </c>
      <c r="O5" s="26" t="s">
        <v>19</v>
      </c>
      <c r="P5" s="26" t="s">
        <v>20</v>
      </c>
      <c r="Q5" s="21" t="s">
        <v>21</v>
      </c>
      <c r="R5" s="26" t="s">
        <v>22</v>
      </c>
      <c r="S5" s="26" t="s">
        <v>23</v>
      </c>
      <c r="T5" s="26" t="s">
        <v>24</v>
      </c>
      <c r="U5" s="26" t="s">
        <v>25</v>
      </c>
      <c r="V5" s="26" t="s">
        <v>26</v>
      </c>
      <c r="W5" s="26" t="s">
        <v>27</v>
      </c>
      <c r="X5" s="26" t="s">
        <v>28</v>
      </c>
      <c r="Y5" s="26" t="s">
        <v>29</v>
      </c>
      <c r="Z5" s="26" t="s">
        <v>30</v>
      </c>
      <c r="AA5" s="21" t="s">
        <v>31</v>
      </c>
      <c r="AB5" s="26" t="s">
        <v>32</v>
      </c>
      <c r="AC5" s="26" t="s">
        <v>33</v>
      </c>
      <c r="AD5" s="26" t="s">
        <v>34</v>
      </c>
      <c r="AE5" s="26" t="s">
        <v>35</v>
      </c>
      <c r="AF5" s="26" t="s">
        <v>36</v>
      </c>
      <c r="AG5" s="11"/>
      <c r="AH5" s="10"/>
      <c r="AI5" s="25"/>
      <c r="AJ5" s="3" t="s">
        <v>5</v>
      </c>
      <c r="AK5" s="3" t="s">
        <v>37</v>
      </c>
      <c r="AL5" s="16" t="str">
        <f>C3</f>
        <v>Droit constitutionnel</v>
      </c>
      <c r="AM5" s="16" t="str">
        <f>M3</f>
        <v>Introduction au droit</v>
      </c>
      <c r="AN5" s="16" t="str">
        <f>W3</f>
        <v>Histoire du droit</v>
      </c>
    </row>
    <row r="6" spans="1:40" ht="17.25" customHeight="1" x14ac:dyDescent="0.25">
      <c r="A6" s="9">
        <v>301</v>
      </c>
      <c r="B6" s="23" t="s">
        <v>38</v>
      </c>
      <c r="C6" s="23"/>
      <c r="D6" s="23"/>
      <c r="E6" s="23"/>
      <c r="F6" s="23"/>
      <c r="G6" s="19" t="e">
        <f t="shared" ref="G6:G37" si="0">IF((COUNTIF(C6:F6,"abs")&gt;0),"RNC",AVERAGE(IF((D6=""),C6,D6),IF((F6=""),E6,F6)))</f>
        <v>#DIV/0!</v>
      </c>
      <c r="H6" s="23"/>
      <c r="I6" s="23"/>
      <c r="J6" s="24" t="e">
        <f t="shared" ref="J6:J37" si="1">IF((COUNTIF(G6:I6,"RNC")&gt;0),"RNC",AVERAGE(G6,IF((I6=""),H6,I6)))</f>
        <v>#DIV/0!</v>
      </c>
      <c r="K6" s="20" t="e">
        <f t="shared" ref="K6:K37" si="2">IF((J6="RNC"),"RNC",VLOOKUP(J6,grilles_equiv_notes,2,TRUE))</f>
        <v>#DIV/0!</v>
      </c>
      <c r="L6" s="12" t="e">
        <f>K6</f>
        <v>#DIV/0!</v>
      </c>
      <c r="M6" s="23"/>
      <c r="N6" s="23">
        <v>15.5</v>
      </c>
      <c r="O6" s="23"/>
      <c r="P6" s="23">
        <v>14.5</v>
      </c>
      <c r="Q6" s="24">
        <f t="shared" ref="Q6:Q37" si="3">IF((COUNTIF(M6:P6,"abs")&gt;0),"RNC",AVERAGE(IF((N6=""),M6,N6),IF((P6=""),O6,P6)))</f>
        <v>15</v>
      </c>
      <c r="R6" s="23"/>
      <c r="S6" s="23">
        <v>11</v>
      </c>
      <c r="T6" s="24">
        <f t="shared" ref="T6:T37" si="4">IF((COUNTIF(Q6:S6,"RNC")&gt;0),"RNC",AVERAGE(Q6,IF((S6=""),R6,S6)))</f>
        <v>13</v>
      </c>
      <c r="U6" s="12">
        <f t="shared" ref="U6:U37" si="5">IF((T6="RNC"),"RNC",VLOOKUP(T6,grilles_equiv_notes,2,TRUE))</f>
        <v>15.5</v>
      </c>
      <c r="V6" s="12">
        <f t="shared" ref="V6:V37" si="6">U6</f>
        <v>15.5</v>
      </c>
      <c r="W6" s="23"/>
      <c r="X6" s="23"/>
      <c r="Y6" s="23"/>
      <c r="Z6" s="23"/>
      <c r="AA6" s="24" t="e">
        <f t="shared" ref="AA6:AA37" si="7">IF((COUNTIF(W6:Z6,"abs")&gt;0),"RNC",AVERAGE(IF((X6=""),W6,X6),IF((Z6=""),Y6,Z6)))</f>
        <v>#DIV/0!</v>
      </c>
      <c r="AB6" s="23"/>
      <c r="AC6" s="23"/>
      <c r="AD6" s="24" t="e">
        <f t="shared" ref="AD6:AD37" si="8">IF((COUNTIF(AA6:AC6,"RNC")&gt;0),"RNC",AVERAGE(AA6,IF((AC6=""),AB6,AC6)))</f>
        <v>#DIV/0!</v>
      </c>
      <c r="AE6" s="12" t="e">
        <f t="shared" ref="AE6:AE37" si="9">IF((AD6="RNC"),"RNC",VLOOKUP(AD6,grilles_equiv_notes,2,TRUE))</f>
        <v>#DIV/0!</v>
      </c>
      <c r="AF6" s="12" t="e">
        <f t="shared" ref="AF6:AF37" si="10">AE6</f>
        <v>#DIV/0!</v>
      </c>
      <c r="AG6" s="11" t="e">
        <f t="shared" ref="AG6:AG37" si="11">AVERAGE(AE6,U6,K6)</f>
        <v>#DIV/0!</v>
      </c>
      <c r="AH6" s="10"/>
      <c r="AI6" s="25"/>
      <c r="AJ6" s="22">
        <f t="shared" ref="AJ6:AJ37" si="12">A6</f>
        <v>301</v>
      </c>
      <c r="AK6" s="22" t="str">
        <f t="shared" ref="AK6:AK37" si="13">B6</f>
        <v>Ahmed Samir Agamy Abo Emera</v>
      </c>
      <c r="AL6" s="6" t="e">
        <f t="shared" ref="AL6:AL37" si="14">L6</f>
        <v>#DIV/0!</v>
      </c>
      <c r="AM6" s="6">
        <f t="shared" ref="AM6:AM37" si="15">V6</f>
        <v>15.5</v>
      </c>
      <c r="AN6" s="6" t="e">
        <f t="shared" ref="AN6:AN37" si="16">AF6</f>
        <v>#DIV/0!</v>
      </c>
    </row>
    <row r="7" spans="1:40" ht="17.25" customHeight="1" x14ac:dyDescent="0.25">
      <c r="A7" s="9">
        <v>302</v>
      </c>
      <c r="B7" s="23" t="s">
        <v>39</v>
      </c>
      <c r="C7" s="23"/>
      <c r="D7" s="23"/>
      <c r="E7" s="23"/>
      <c r="F7" s="23"/>
      <c r="G7" s="19" t="e">
        <f t="shared" si="0"/>
        <v>#DIV/0!</v>
      </c>
      <c r="H7" s="23"/>
      <c r="I7" s="23"/>
      <c r="J7" s="24" t="e">
        <f t="shared" si="1"/>
        <v>#DIV/0!</v>
      </c>
      <c r="K7" s="20" t="e">
        <f t="shared" si="2"/>
        <v>#DIV/0!</v>
      </c>
      <c r="L7" s="12" t="e">
        <f>K7</f>
        <v>#DIV/0!</v>
      </c>
      <c r="M7" s="23"/>
      <c r="N7" s="23"/>
      <c r="O7" s="23"/>
      <c r="P7" s="23"/>
      <c r="Q7" s="24" t="e">
        <f t="shared" si="3"/>
        <v>#DIV/0!</v>
      </c>
      <c r="R7" s="23"/>
      <c r="S7" s="23"/>
      <c r="T7" s="24" t="e">
        <f t="shared" si="4"/>
        <v>#DIV/0!</v>
      </c>
      <c r="U7" s="12" t="e">
        <f t="shared" si="5"/>
        <v>#DIV/0!</v>
      </c>
      <c r="V7" s="12" t="e">
        <f t="shared" si="6"/>
        <v>#DIV/0!</v>
      </c>
      <c r="W7" s="23"/>
      <c r="X7" s="23"/>
      <c r="Y7" s="23"/>
      <c r="Z7" s="23"/>
      <c r="AA7" s="24" t="e">
        <f t="shared" si="7"/>
        <v>#DIV/0!</v>
      </c>
      <c r="AB7" s="23"/>
      <c r="AC7" s="23"/>
      <c r="AD7" s="24" t="e">
        <f t="shared" si="8"/>
        <v>#DIV/0!</v>
      </c>
      <c r="AE7" s="12" t="e">
        <f t="shared" si="9"/>
        <v>#DIV/0!</v>
      </c>
      <c r="AF7" s="12" t="e">
        <f t="shared" si="10"/>
        <v>#DIV/0!</v>
      </c>
      <c r="AG7" s="11" t="e">
        <f t="shared" si="11"/>
        <v>#DIV/0!</v>
      </c>
      <c r="AH7" s="10"/>
      <c r="AI7" s="25"/>
      <c r="AJ7" s="22">
        <f t="shared" si="12"/>
        <v>302</v>
      </c>
      <c r="AK7" s="22" t="str">
        <f t="shared" si="13"/>
        <v>Ahmed Abdel Moneim Mahmoud</v>
      </c>
      <c r="AL7" s="6" t="e">
        <f t="shared" si="14"/>
        <v>#DIV/0!</v>
      </c>
      <c r="AM7" s="6" t="e">
        <f t="shared" si="15"/>
        <v>#DIV/0!</v>
      </c>
      <c r="AN7" s="6" t="e">
        <f t="shared" si="16"/>
        <v>#DIV/0!</v>
      </c>
    </row>
    <row r="8" spans="1:40" ht="17.25" customHeight="1" x14ac:dyDescent="0.25">
      <c r="A8" s="9">
        <v>303</v>
      </c>
      <c r="B8" s="23" t="s">
        <v>40</v>
      </c>
      <c r="C8" s="23"/>
      <c r="D8" s="23">
        <v>8</v>
      </c>
      <c r="E8" s="23"/>
      <c r="F8" s="23">
        <v>3.5</v>
      </c>
      <c r="G8" s="19">
        <f t="shared" si="0"/>
        <v>5.75</v>
      </c>
      <c r="H8" s="23"/>
      <c r="I8" s="23">
        <v>11</v>
      </c>
      <c r="J8" s="24">
        <f t="shared" si="1"/>
        <v>8.375</v>
      </c>
      <c r="K8" s="20">
        <f t="shared" si="2"/>
        <v>10</v>
      </c>
      <c r="L8" s="12" t="s">
        <v>41</v>
      </c>
      <c r="M8" s="23"/>
      <c r="N8" s="23">
        <v>10.5</v>
      </c>
      <c r="O8" s="23"/>
      <c r="P8" s="23">
        <v>2</v>
      </c>
      <c r="Q8" s="24">
        <f t="shared" si="3"/>
        <v>6.25</v>
      </c>
      <c r="R8" s="23"/>
      <c r="S8" s="23">
        <v>7</v>
      </c>
      <c r="T8" s="24">
        <f t="shared" si="4"/>
        <v>6.625</v>
      </c>
      <c r="U8" s="12" t="str">
        <f t="shared" si="5"/>
        <v>Ajourné</v>
      </c>
      <c r="V8" s="12" t="str">
        <f t="shared" si="6"/>
        <v>Ajourné</v>
      </c>
      <c r="W8" s="23"/>
      <c r="X8" s="23"/>
      <c r="Y8" s="23"/>
      <c r="Z8" s="23"/>
      <c r="AA8" s="24" t="e">
        <f t="shared" si="7"/>
        <v>#DIV/0!</v>
      </c>
      <c r="AB8" s="23"/>
      <c r="AC8" s="23"/>
      <c r="AD8" s="24" t="e">
        <f t="shared" si="8"/>
        <v>#DIV/0!</v>
      </c>
      <c r="AE8" s="12" t="e">
        <f t="shared" si="9"/>
        <v>#DIV/0!</v>
      </c>
      <c r="AF8" s="12" t="e">
        <f t="shared" si="10"/>
        <v>#DIV/0!</v>
      </c>
      <c r="AG8" s="11" t="e">
        <f t="shared" si="11"/>
        <v>#DIV/0!</v>
      </c>
      <c r="AH8" s="10"/>
      <c r="AI8" s="25"/>
      <c r="AJ8" s="22">
        <f t="shared" si="12"/>
        <v>303</v>
      </c>
      <c r="AK8" s="22" t="str">
        <f t="shared" si="13"/>
        <v>Ahmed Yehia El Tantawy</v>
      </c>
      <c r="AL8" s="6" t="str">
        <f t="shared" si="14"/>
        <v>Ajourné</v>
      </c>
      <c r="AM8" s="6" t="str">
        <f t="shared" si="15"/>
        <v>Ajourné</v>
      </c>
      <c r="AN8" s="6" t="e">
        <f t="shared" si="16"/>
        <v>#DIV/0!</v>
      </c>
    </row>
    <row r="9" spans="1:40" ht="17.25" customHeight="1" x14ac:dyDescent="0.25">
      <c r="A9" s="9">
        <v>304</v>
      </c>
      <c r="B9" s="23" t="s">
        <v>42</v>
      </c>
      <c r="C9" s="23"/>
      <c r="D9" s="23"/>
      <c r="E9" s="23"/>
      <c r="F9" s="23"/>
      <c r="G9" s="19" t="e">
        <f t="shared" si="0"/>
        <v>#DIV/0!</v>
      </c>
      <c r="H9" s="23"/>
      <c r="I9" s="23"/>
      <c r="J9" s="24" t="e">
        <f t="shared" si="1"/>
        <v>#DIV/0!</v>
      </c>
      <c r="K9" s="20" t="e">
        <f t="shared" si="2"/>
        <v>#DIV/0!</v>
      </c>
      <c r="L9" s="12" t="e">
        <f t="shared" ref="L9:L37" si="17">K9</f>
        <v>#DIV/0!</v>
      </c>
      <c r="M9" s="23"/>
      <c r="N9" s="23"/>
      <c r="O9" s="23"/>
      <c r="P9" s="23"/>
      <c r="Q9" s="24" t="e">
        <f t="shared" si="3"/>
        <v>#DIV/0!</v>
      </c>
      <c r="R9" s="23"/>
      <c r="S9" s="23"/>
      <c r="T9" s="24" t="e">
        <f t="shared" si="4"/>
        <v>#DIV/0!</v>
      </c>
      <c r="U9" s="12" t="e">
        <f t="shared" si="5"/>
        <v>#DIV/0!</v>
      </c>
      <c r="V9" s="12" t="e">
        <f t="shared" si="6"/>
        <v>#DIV/0!</v>
      </c>
      <c r="W9" s="23"/>
      <c r="X9" s="23"/>
      <c r="Y9" s="23"/>
      <c r="Z9" s="23"/>
      <c r="AA9" s="24" t="e">
        <f t="shared" si="7"/>
        <v>#DIV/0!</v>
      </c>
      <c r="AB9" s="23"/>
      <c r="AC9" s="23"/>
      <c r="AD9" s="24" t="e">
        <f t="shared" si="8"/>
        <v>#DIV/0!</v>
      </c>
      <c r="AE9" s="12" t="e">
        <f t="shared" si="9"/>
        <v>#DIV/0!</v>
      </c>
      <c r="AF9" s="12" t="e">
        <f t="shared" si="10"/>
        <v>#DIV/0!</v>
      </c>
      <c r="AG9" s="11" t="e">
        <f t="shared" si="11"/>
        <v>#DIV/0!</v>
      </c>
      <c r="AH9" s="10"/>
      <c r="AI9" s="25"/>
      <c r="AJ9" s="22">
        <f t="shared" si="12"/>
        <v>304</v>
      </c>
      <c r="AK9" s="22" t="str">
        <f t="shared" si="13"/>
        <v>Adham Alaa El Din Abdel Halim Ahmed</v>
      </c>
      <c r="AL9" s="6" t="e">
        <f t="shared" si="14"/>
        <v>#DIV/0!</v>
      </c>
      <c r="AM9" s="6" t="e">
        <f t="shared" si="15"/>
        <v>#DIV/0!</v>
      </c>
      <c r="AN9" s="6" t="e">
        <f t="shared" si="16"/>
        <v>#DIV/0!</v>
      </c>
    </row>
    <row r="10" spans="1:40" ht="17.25" customHeight="1" x14ac:dyDescent="0.25">
      <c r="A10" s="9">
        <v>305</v>
      </c>
      <c r="B10" s="23" t="s">
        <v>43</v>
      </c>
      <c r="C10" s="23"/>
      <c r="D10" s="23"/>
      <c r="E10" s="23"/>
      <c r="F10" s="23"/>
      <c r="G10" s="19" t="e">
        <f t="shared" si="0"/>
        <v>#DIV/0!</v>
      </c>
      <c r="H10" s="23"/>
      <c r="I10" s="23"/>
      <c r="J10" s="24" t="e">
        <f t="shared" si="1"/>
        <v>#DIV/0!</v>
      </c>
      <c r="K10" s="20" t="e">
        <f t="shared" si="2"/>
        <v>#DIV/0!</v>
      </c>
      <c r="L10" s="12" t="e">
        <f t="shared" si="17"/>
        <v>#DIV/0!</v>
      </c>
      <c r="M10" s="23"/>
      <c r="N10" s="23">
        <v>12</v>
      </c>
      <c r="O10" s="23"/>
      <c r="P10" s="23">
        <v>7</v>
      </c>
      <c r="Q10" s="24">
        <f t="shared" si="3"/>
        <v>9.5</v>
      </c>
      <c r="R10" s="23"/>
      <c r="S10" s="23">
        <v>10</v>
      </c>
      <c r="T10" s="24">
        <f t="shared" si="4"/>
        <v>9.75</v>
      </c>
      <c r="U10" s="12">
        <f t="shared" si="5"/>
        <v>11.5</v>
      </c>
      <c r="V10" s="12">
        <f t="shared" si="6"/>
        <v>11.5</v>
      </c>
      <c r="W10" s="23"/>
      <c r="X10" s="23"/>
      <c r="Y10" s="23"/>
      <c r="Z10" s="23"/>
      <c r="AA10" s="24" t="e">
        <f t="shared" si="7"/>
        <v>#DIV/0!</v>
      </c>
      <c r="AB10" s="23"/>
      <c r="AC10" s="23"/>
      <c r="AD10" s="24" t="e">
        <f t="shared" si="8"/>
        <v>#DIV/0!</v>
      </c>
      <c r="AE10" s="12" t="e">
        <f t="shared" si="9"/>
        <v>#DIV/0!</v>
      </c>
      <c r="AF10" s="12" t="e">
        <f t="shared" si="10"/>
        <v>#DIV/0!</v>
      </c>
      <c r="AG10" s="11" t="e">
        <f t="shared" si="11"/>
        <v>#DIV/0!</v>
      </c>
      <c r="AH10" s="10"/>
      <c r="AI10" s="25"/>
      <c r="AJ10" s="22">
        <f t="shared" si="12"/>
        <v>305</v>
      </c>
      <c r="AK10" s="22" t="str">
        <f t="shared" si="13"/>
        <v>Amir Moukhtar Moussa</v>
      </c>
      <c r="AL10" s="6" t="e">
        <f t="shared" si="14"/>
        <v>#DIV/0!</v>
      </c>
      <c r="AM10" s="6">
        <f t="shared" si="15"/>
        <v>11.5</v>
      </c>
      <c r="AN10" s="6" t="e">
        <f t="shared" si="16"/>
        <v>#DIV/0!</v>
      </c>
    </row>
    <row r="11" spans="1:40" ht="17.25" customHeight="1" x14ac:dyDescent="0.25">
      <c r="A11" s="9">
        <v>306</v>
      </c>
      <c r="B11" s="23" t="s">
        <v>44</v>
      </c>
      <c r="C11" s="23"/>
      <c r="D11" s="23"/>
      <c r="E11" s="23"/>
      <c r="F11" s="23"/>
      <c r="G11" s="19" t="e">
        <f t="shared" si="0"/>
        <v>#DIV/0!</v>
      </c>
      <c r="H11" s="23"/>
      <c r="I11" s="23"/>
      <c r="J11" s="24" t="e">
        <f t="shared" si="1"/>
        <v>#DIV/0!</v>
      </c>
      <c r="K11" s="20" t="e">
        <f t="shared" si="2"/>
        <v>#DIV/0!</v>
      </c>
      <c r="L11" s="12" t="e">
        <f t="shared" si="17"/>
        <v>#DIV/0!</v>
      </c>
      <c r="M11" s="23"/>
      <c r="N11" s="23"/>
      <c r="O11" s="23"/>
      <c r="P11" s="23"/>
      <c r="Q11" s="24" t="e">
        <f t="shared" si="3"/>
        <v>#DIV/0!</v>
      </c>
      <c r="R11" s="23"/>
      <c r="S11" s="23"/>
      <c r="T11" s="24" t="e">
        <f t="shared" si="4"/>
        <v>#DIV/0!</v>
      </c>
      <c r="U11" s="12" t="e">
        <f t="shared" si="5"/>
        <v>#DIV/0!</v>
      </c>
      <c r="V11" s="12" t="e">
        <f t="shared" si="6"/>
        <v>#DIV/0!</v>
      </c>
      <c r="W11" s="23"/>
      <c r="X11" s="23"/>
      <c r="Y11" s="23"/>
      <c r="Z11" s="23"/>
      <c r="AA11" s="24" t="e">
        <f t="shared" si="7"/>
        <v>#DIV/0!</v>
      </c>
      <c r="AB11" s="23"/>
      <c r="AC11" s="23"/>
      <c r="AD11" s="24" t="e">
        <f t="shared" si="8"/>
        <v>#DIV/0!</v>
      </c>
      <c r="AE11" s="12" t="e">
        <f t="shared" si="9"/>
        <v>#DIV/0!</v>
      </c>
      <c r="AF11" s="12" t="e">
        <f t="shared" si="10"/>
        <v>#DIV/0!</v>
      </c>
      <c r="AG11" s="11" t="e">
        <f t="shared" si="11"/>
        <v>#DIV/0!</v>
      </c>
      <c r="AH11" s="10"/>
      <c r="AI11" s="25"/>
      <c r="AJ11" s="22">
        <f t="shared" si="12"/>
        <v>306</v>
      </c>
      <c r="AK11" s="22" t="str">
        <f t="shared" si="13"/>
        <v>Amira Karim Mohamed Farouk</v>
      </c>
      <c r="AL11" s="6" t="e">
        <f t="shared" si="14"/>
        <v>#DIV/0!</v>
      </c>
      <c r="AM11" s="6" t="e">
        <f t="shared" si="15"/>
        <v>#DIV/0!</v>
      </c>
      <c r="AN11" s="6" t="e">
        <f t="shared" si="16"/>
        <v>#DIV/0!</v>
      </c>
    </row>
    <row r="12" spans="1:40" ht="17.25" customHeight="1" x14ac:dyDescent="0.25">
      <c r="A12" s="9">
        <v>307</v>
      </c>
      <c r="B12" s="23" t="s">
        <v>45</v>
      </c>
      <c r="C12" s="23"/>
      <c r="D12" s="23">
        <v>17</v>
      </c>
      <c r="E12" s="23"/>
      <c r="F12" s="23">
        <v>13</v>
      </c>
      <c r="G12" s="19">
        <f t="shared" si="0"/>
        <v>15</v>
      </c>
      <c r="H12" s="23"/>
      <c r="I12" s="23">
        <v>2</v>
      </c>
      <c r="J12" s="24">
        <f t="shared" si="1"/>
        <v>8.5</v>
      </c>
      <c r="K12" s="20">
        <f t="shared" si="2"/>
        <v>10.5</v>
      </c>
      <c r="L12" s="12">
        <f t="shared" si="17"/>
        <v>10.5</v>
      </c>
      <c r="M12" s="23"/>
      <c r="N12" s="23"/>
      <c r="O12" s="23"/>
      <c r="P12" s="23"/>
      <c r="Q12" s="24" t="e">
        <f t="shared" si="3"/>
        <v>#DIV/0!</v>
      </c>
      <c r="R12" s="23"/>
      <c r="S12" s="23"/>
      <c r="T12" s="24" t="e">
        <f t="shared" si="4"/>
        <v>#DIV/0!</v>
      </c>
      <c r="U12" s="12" t="e">
        <f t="shared" si="5"/>
        <v>#DIV/0!</v>
      </c>
      <c r="V12" s="12" t="e">
        <f t="shared" si="6"/>
        <v>#DIV/0!</v>
      </c>
      <c r="W12" s="23"/>
      <c r="X12" s="23"/>
      <c r="Y12" s="23"/>
      <c r="Z12" s="23"/>
      <c r="AA12" s="24" t="e">
        <f t="shared" si="7"/>
        <v>#DIV/0!</v>
      </c>
      <c r="AB12" s="23"/>
      <c r="AC12" s="23"/>
      <c r="AD12" s="24" t="e">
        <f t="shared" si="8"/>
        <v>#DIV/0!</v>
      </c>
      <c r="AE12" s="12" t="e">
        <f t="shared" si="9"/>
        <v>#DIV/0!</v>
      </c>
      <c r="AF12" s="12" t="e">
        <f t="shared" si="10"/>
        <v>#DIV/0!</v>
      </c>
      <c r="AG12" s="11" t="e">
        <f t="shared" si="11"/>
        <v>#DIV/0!</v>
      </c>
      <c r="AH12" s="10"/>
      <c r="AI12" s="25"/>
      <c r="AJ12" s="22">
        <f t="shared" si="12"/>
        <v>307</v>
      </c>
      <c r="AK12" s="22" t="str">
        <f t="shared" si="13"/>
        <v>Amira Hani Menes Abdel Malek</v>
      </c>
      <c r="AL12" s="6">
        <f t="shared" si="14"/>
        <v>10.5</v>
      </c>
      <c r="AM12" s="6" t="e">
        <f t="shared" si="15"/>
        <v>#DIV/0!</v>
      </c>
      <c r="AN12" s="6" t="e">
        <f t="shared" si="16"/>
        <v>#DIV/0!</v>
      </c>
    </row>
    <row r="13" spans="1:40" ht="17.25" customHeight="1" x14ac:dyDescent="0.25">
      <c r="A13" s="9">
        <v>308</v>
      </c>
      <c r="B13" s="23" t="s">
        <v>46</v>
      </c>
      <c r="C13" s="23"/>
      <c r="D13" s="23">
        <v>11.5</v>
      </c>
      <c r="E13" s="23"/>
      <c r="F13" s="23">
        <v>13</v>
      </c>
      <c r="G13" s="19">
        <f t="shared" si="0"/>
        <v>12.25</v>
      </c>
      <c r="H13" s="23"/>
      <c r="I13" s="23">
        <v>5</v>
      </c>
      <c r="J13" s="24">
        <f t="shared" si="1"/>
        <v>8.625</v>
      </c>
      <c r="K13" s="20">
        <f t="shared" si="2"/>
        <v>10.5</v>
      </c>
      <c r="L13" s="12">
        <f t="shared" si="17"/>
        <v>10.5</v>
      </c>
      <c r="M13" s="23"/>
      <c r="N13" s="23">
        <v>7.5</v>
      </c>
      <c r="O13" s="23"/>
      <c r="P13" s="23">
        <v>7.5</v>
      </c>
      <c r="Q13" s="24">
        <f t="shared" si="3"/>
        <v>7.5</v>
      </c>
      <c r="R13" s="23"/>
      <c r="S13" s="23">
        <v>11</v>
      </c>
      <c r="T13" s="24">
        <f t="shared" si="4"/>
        <v>9.25</v>
      </c>
      <c r="U13" s="12">
        <f t="shared" si="5"/>
        <v>11</v>
      </c>
      <c r="V13" s="12">
        <f t="shared" si="6"/>
        <v>11</v>
      </c>
      <c r="W13" s="23"/>
      <c r="X13" s="23"/>
      <c r="Y13" s="23"/>
      <c r="Z13" s="23"/>
      <c r="AA13" s="24" t="e">
        <f t="shared" si="7"/>
        <v>#DIV/0!</v>
      </c>
      <c r="AB13" s="23"/>
      <c r="AC13" s="23"/>
      <c r="AD13" s="24" t="e">
        <f t="shared" si="8"/>
        <v>#DIV/0!</v>
      </c>
      <c r="AE13" s="12" t="e">
        <f t="shared" si="9"/>
        <v>#DIV/0!</v>
      </c>
      <c r="AF13" s="12" t="e">
        <f t="shared" si="10"/>
        <v>#DIV/0!</v>
      </c>
      <c r="AG13" s="11" t="e">
        <f t="shared" si="11"/>
        <v>#DIV/0!</v>
      </c>
      <c r="AH13" s="10"/>
      <c r="AI13" s="25"/>
      <c r="AJ13" s="22">
        <f t="shared" si="12"/>
        <v>308</v>
      </c>
      <c r="AK13" s="22" t="str">
        <f t="shared" si="13"/>
        <v>Engy Adly El Sayed Ahmed</v>
      </c>
      <c r="AL13" s="6">
        <f t="shared" si="14"/>
        <v>10.5</v>
      </c>
      <c r="AM13" s="6">
        <f t="shared" si="15"/>
        <v>11</v>
      </c>
      <c r="AN13" s="6" t="e">
        <f t="shared" si="16"/>
        <v>#DIV/0!</v>
      </c>
    </row>
    <row r="14" spans="1:40" ht="17.25" customHeight="1" x14ac:dyDescent="0.25">
      <c r="A14" s="9">
        <v>309</v>
      </c>
      <c r="B14" s="23" t="s">
        <v>47</v>
      </c>
      <c r="C14" s="23"/>
      <c r="D14" s="23"/>
      <c r="E14" s="23"/>
      <c r="F14" s="23"/>
      <c r="G14" s="19" t="e">
        <f t="shared" si="0"/>
        <v>#DIV/0!</v>
      </c>
      <c r="H14" s="23"/>
      <c r="I14" s="23"/>
      <c r="J14" s="24" t="e">
        <f t="shared" si="1"/>
        <v>#DIV/0!</v>
      </c>
      <c r="K14" s="20" t="e">
        <f t="shared" si="2"/>
        <v>#DIV/0!</v>
      </c>
      <c r="L14" s="12" t="e">
        <f t="shared" si="17"/>
        <v>#DIV/0!</v>
      </c>
      <c r="M14" s="23"/>
      <c r="N14" s="23"/>
      <c r="O14" s="23"/>
      <c r="P14" s="23"/>
      <c r="Q14" s="24" t="e">
        <f t="shared" si="3"/>
        <v>#DIV/0!</v>
      </c>
      <c r="R14" s="23"/>
      <c r="S14" s="23"/>
      <c r="T14" s="24" t="e">
        <f t="shared" si="4"/>
        <v>#DIV/0!</v>
      </c>
      <c r="U14" s="12" t="e">
        <f t="shared" si="5"/>
        <v>#DIV/0!</v>
      </c>
      <c r="V14" s="12" t="e">
        <f t="shared" si="6"/>
        <v>#DIV/0!</v>
      </c>
      <c r="W14" s="23"/>
      <c r="X14" s="23"/>
      <c r="Y14" s="23"/>
      <c r="Z14" s="23"/>
      <c r="AA14" s="24" t="e">
        <f t="shared" si="7"/>
        <v>#DIV/0!</v>
      </c>
      <c r="AB14" s="23"/>
      <c r="AC14" s="23"/>
      <c r="AD14" s="24" t="e">
        <f t="shared" si="8"/>
        <v>#DIV/0!</v>
      </c>
      <c r="AE14" s="12" t="e">
        <f t="shared" si="9"/>
        <v>#DIV/0!</v>
      </c>
      <c r="AF14" s="12" t="e">
        <f t="shared" si="10"/>
        <v>#DIV/0!</v>
      </c>
      <c r="AG14" s="11" t="e">
        <f t="shared" si="11"/>
        <v>#DIV/0!</v>
      </c>
      <c r="AH14" s="10"/>
      <c r="AI14" s="25"/>
      <c r="AJ14" s="22">
        <f t="shared" si="12"/>
        <v>309</v>
      </c>
      <c r="AK14" s="22" t="str">
        <f t="shared" si="13"/>
        <v>Aya Labib Mohamed Abdou</v>
      </c>
      <c r="AL14" s="6" t="e">
        <f t="shared" si="14"/>
        <v>#DIV/0!</v>
      </c>
      <c r="AM14" s="6" t="e">
        <f t="shared" si="15"/>
        <v>#DIV/0!</v>
      </c>
      <c r="AN14" s="6" t="e">
        <f t="shared" si="16"/>
        <v>#DIV/0!</v>
      </c>
    </row>
    <row r="15" spans="1:40" ht="17.25" customHeight="1" x14ac:dyDescent="0.25">
      <c r="A15" s="9">
        <v>310</v>
      </c>
      <c r="B15" s="23" t="s">
        <v>48</v>
      </c>
      <c r="C15" s="23"/>
      <c r="D15" s="23"/>
      <c r="E15" s="23"/>
      <c r="F15" s="23"/>
      <c r="G15" s="19" t="e">
        <f t="shared" si="0"/>
        <v>#DIV/0!</v>
      </c>
      <c r="H15" s="23"/>
      <c r="I15" s="23"/>
      <c r="J15" s="24" t="e">
        <f t="shared" si="1"/>
        <v>#DIV/0!</v>
      </c>
      <c r="K15" s="20" t="e">
        <f t="shared" si="2"/>
        <v>#DIV/0!</v>
      </c>
      <c r="L15" s="12" t="e">
        <f t="shared" si="17"/>
        <v>#DIV/0!</v>
      </c>
      <c r="M15" s="23"/>
      <c r="N15" s="23"/>
      <c r="O15" s="23"/>
      <c r="P15" s="23"/>
      <c r="Q15" s="24" t="e">
        <f t="shared" si="3"/>
        <v>#DIV/0!</v>
      </c>
      <c r="R15" s="23"/>
      <c r="S15" s="23"/>
      <c r="T15" s="24" t="e">
        <f t="shared" si="4"/>
        <v>#DIV/0!</v>
      </c>
      <c r="U15" s="12" t="e">
        <f t="shared" si="5"/>
        <v>#DIV/0!</v>
      </c>
      <c r="V15" s="12" t="e">
        <f t="shared" si="6"/>
        <v>#DIV/0!</v>
      </c>
      <c r="W15" s="23"/>
      <c r="X15" s="23"/>
      <c r="Y15" s="23"/>
      <c r="Z15" s="23"/>
      <c r="AA15" s="24" t="e">
        <f t="shared" si="7"/>
        <v>#DIV/0!</v>
      </c>
      <c r="AB15" s="23"/>
      <c r="AC15" s="23"/>
      <c r="AD15" s="24" t="e">
        <f t="shared" si="8"/>
        <v>#DIV/0!</v>
      </c>
      <c r="AE15" s="12" t="e">
        <f t="shared" si="9"/>
        <v>#DIV/0!</v>
      </c>
      <c r="AF15" s="12" t="e">
        <f t="shared" si="10"/>
        <v>#DIV/0!</v>
      </c>
      <c r="AG15" s="11" t="e">
        <f t="shared" si="11"/>
        <v>#DIV/0!</v>
      </c>
      <c r="AH15" s="10"/>
      <c r="AI15" s="25"/>
      <c r="AJ15" s="22">
        <f t="shared" si="12"/>
        <v>310</v>
      </c>
      <c r="AK15" s="22" t="str">
        <f t="shared" si="13"/>
        <v>Georges Said Malak Zikry</v>
      </c>
      <c r="AL15" s="6" t="e">
        <f t="shared" si="14"/>
        <v>#DIV/0!</v>
      </c>
      <c r="AM15" s="6" t="e">
        <f t="shared" si="15"/>
        <v>#DIV/0!</v>
      </c>
      <c r="AN15" s="6" t="e">
        <f t="shared" si="16"/>
        <v>#DIV/0!</v>
      </c>
    </row>
    <row r="16" spans="1:40" ht="17.25" customHeight="1" x14ac:dyDescent="0.25">
      <c r="A16" s="9">
        <v>311</v>
      </c>
      <c r="B16" s="23" t="s">
        <v>49</v>
      </c>
      <c r="C16" s="23"/>
      <c r="D16" s="23"/>
      <c r="E16" s="23"/>
      <c r="F16" s="23"/>
      <c r="G16" s="19" t="e">
        <f t="shared" si="0"/>
        <v>#DIV/0!</v>
      </c>
      <c r="H16" s="23"/>
      <c r="I16" s="23"/>
      <c r="J16" s="24" t="e">
        <f t="shared" si="1"/>
        <v>#DIV/0!</v>
      </c>
      <c r="K16" s="20" t="e">
        <f t="shared" si="2"/>
        <v>#DIV/0!</v>
      </c>
      <c r="L16" s="12" t="e">
        <f t="shared" si="17"/>
        <v>#DIV/0!</v>
      </c>
      <c r="M16" s="23"/>
      <c r="N16" s="23"/>
      <c r="O16" s="23"/>
      <c r="P16" s="23"/>
      <c r="Q16" s="24" t="e">
        <f t="shared" si="3"/>
        <v>#DIV/0!</v>
      </c>
      <c r="R16" s="23"/>
      <c r="S16" s="23"/>
      <c r="T16" s="24" t="e">
        <f t="shared" si="4"/>
        <v>#DIV/0!</v>
      </c>
      <c r="U16" s="12" t="e">
        <f t="shared" si="5"/>
        <v>#DIV/0!</v>
      </c>
      <c r="V16" s="12" t="e">
        <f t="shared" si="6"/>
        <v>#DIV/0!</v>
      </c>
      <c r="W16" s="23"/>
      <c r="X16" s="23"/>
      <c r="Y16" s="23"/>
      <c r="Z16" s="23"/>
      <c r="AA16" s="24" t="e">
        <f t="shared" si="7"/>
        <v>#DIV/0!</v>
      </c>
      <c r="AB16" s="23"/>
      <c r="AC16" s="23"/>
      <c r="AD16" s="24" t="e">
        <f t="shared" si="8"/>
        <v>#DIV/0!</v>
      </c>
      <c r="AE16" s="12" t="e">
        <f t="shared" si="9"/>
        <v>#DIV/0!</v>
      </c>
      <c r="AF16" s="12" t="e">
        <f t="shared" si="10"/>
        <v>#DIV/0!</v>
      </c>
      <c r="AG16" s="11" t="e">
        <f t="shared" si="11"/>
        <v>#DIV/0!</v>
      </c>
      <c r="AH16" s="10"/>
      <c r="AI16" s="25"/>
      <c r="AJ16" s="22">
        <f t="shared" si="12"/>
        <v>311</v>
      </c>
      <c r="AK16" s="22" t="str">
        <f t="shared" si="13"/>
        <v>Khaled Achraf Khalil Ahmed</v>
      </c>
      <c r="AL16" s="6" t="e">
        <f t="shared" si="14"/>
        <v>#DIV/0!</v>
      </c>
      <c r="AM16" s="6" t="e">
        <f t="shared" si="15"/>
        <v>#DIV/0!</v>
      </c>
      <c r="AN16" s="6" t="e">
        <f t="shared" si="16"/>
        <v>#DIV/0!</v>
      </c>
    </row>
    <row r="17" spans="1:40" ht="17.25" customHeight="1" x14ac:dyDescent="0.25">
      <c r="A17" s="9">
        <v>312</v>
      </c>
      <c r="B17" s="23" t="s">
        <v>50</v>
      </c>
      <c r="C17" s="23"/>
      <c r="D17" s="23"/>
      <c r="E17" s="23"/>
      <c r="F17" s="23"/>
      <c r="G17" s="19" t="e">
        <f t="shared" si="0"/>
        <v>#DIV/0!</v>
      </c>
      <c r="H17" s="23"/>
      <c r="I17" s="23"/>
      <c r="J17" s="24" t="e">
        <f t="shared" si="1"/>
        <v>#DIV/0!</v>
      </c>
      <c r="K17" s="20" t="e">
        <f t="shared" si="2"/>
        <v>#DIV/0!</v>
      </c>
      <c r="L17" s="12" t="e">
        <f t="shared" si="17"/>
        <v>#DIV/0!</v>
      </c>
      <c r="M17" s="23"/>
      <c r="N17" s="23"/>
      <c r="O17" s="23"/>
      <c r="P17" s="23"/>
      <c r="Q17" s="24" t="e">
        <f t="shared" si="3"/>
        <v>#DIV/0!</v>
      </c>
      <c r="R17" s="23"/>
      <c r="S17" s="23"/>
      <c r="T17" s="24" t="e">
        <f t="shared" si="4"/>
        <v>#DIV/0!</v>
      </c>
      <c r="U17" s="12" t="e">
        <f t="shared" si="5"/>
        <v>#DIV/0!</v>
      </c>
      <c r="V17" s="12" t="e">
        <f t="shared" si="6"/>
        <v>#DIV/0!</v>
      </c>
      <c r="W17" s="23"/>
      <c r="X17" s="23"/>
      <c r="Y17" s="23"/>
      <c r="Z17" s="23"/>
      <c r="AA17" s="24" t="e">
        <f t="shared" si="7"/>
        <v>#DIV/0!</v>
      </c>
      <c r="AB17" s="23"/>
      <c r="AC17" s="23"/>
      <c r="AD17" s="24" t="e">
        <f t="shared" si="8"/>
        <v>#DIV/0!</v>
      </c>
      <c r="AE17" s="12" t="e">
        <f t="shared" si="9"/>
        <v>#DIV/0!</v>
      </c>
      <c r="AF17" s="12" t="e">
        <f t="shared" si="10"/>
        <v>#DIV/0!</v>
      </c>
      <c r="AG17" s="11" t="e">
        <f t="shared" si="11"/>
        <v>#DIV/0!</v>
      </c>
      <c r="AH17" s="10"/>
      <c r="AI17" s="25"/>
      <c r="AJ17" s="22">
        <f t="shared" si="12"/>
        <v>312</v>
      </c>
      <c r="AK17" s="22" t="str">
        <f t="shared" si="13"/>
        <v>Kholoud Essam Eldin Ahmed Khalifa</v>
      </c>
      <c r="AL17" s="6" t="e">
        <f t="shared" si="14"/>
        <v>#DIV/0!</v>
      </c>
      <c r="AM17" s="6" t="e">
        <f t="shared" si="15"/>
        <v>#DIV/0!</v>
      </c>
      <c r="AN17" s="6" t="e">
        <f t="shared" si="16"/>
        <v>#DIV/0!</v>
      </c>
    </row>
    <row r="18" spans="1:40" ht="17.25" customHeight="1" x14ac:dyDescent="0.25">
      <c r="A18" s="9">
        <v>313</v>
      </c>
      <c r="B18" s="23" t="s">
        <v>51</v>
      </c>
      <c r="C18" s="23"/>
      <c r="D18" s="23"/>
      <c r="E18" s="23"/>
      <c r="F18" s="23"/>
      <c r="G18" s="19" t="e">
        <f t="shared" si="0"/>
        <v>#DIV/0!</v>
      </c>
      <c r="H18" s="23"/>
      <c r="I18" s="23"/>
      <c r="J18" s="24" t="e">
        <f t="shared" si="1"/>
        <v>#DIV/0!</v>
      </c>
      <c r="K18" s="20" t="e">
        <f t="shared" si="2"/>
        <v>#DIV/0!</v>
      </c>
      <c r="L18" s="12" t="e">
        <f t="shared" si="17"/>
        <v>#DIV/0!</v>
      </c>
      <c r="M18" s="23"/>
      <c r="N18" s="23"/>
      <c r="O18" s="23"/>
      <c r="P18" s="23"/>
      <c r="Q18" s="24" t="e">
        <f t="shared" si="3"/>
        <v>#DIV/0!</v>
      </c>
      <c r="R18" s="23"/>
      <c r="S18" s="23"/>
      <c r="T18" s="24" t="e">
        <f t="shared" si="4"/>
        <v>#DIV/0!</v>
      </c>
      <c r="U18" s="12" t="e">
        <f t="shared" si="5"/>
        <v>#DIV/0!</v>
      </c>
      <c r="V18" s="12" t="e">
        <f t="shared" si="6"/>
        <v>#DIV/0!</v>
      </c>
      <c r="W18" s="23"/>
      <c r="X18" s="23"/>
      <c r="Y18" s="23"/>
      <c r="Z18" s="23"/>
      <c r="AA18" s="24" t="e">
        <f t="shared" si="7"/>
        <v>#DIV/0!</v>
      </c>
      <c r="AB18" s="23"/>
      <c r="AC18" s="23"/>
      <c r="AD18" s="24" t="e">
        <f t="shared" si="8"/>
        <v>#DIV/0!</v>
      </c>
      <c r="AE18" s="12" t="e">
        <f t="shared" si="9"/>
        <v>#DIV/0!</v>
      </c>
      <c r="AF18" s="12" t="e">
        <f t="shared" si="10"/>
        <v>#DIV/0!</v>
      </c>
      <c r="AG18" s="11" t="e">
        <f t="shared" si="11"/>
        <v>#DIV/0!</v>
      </c>
      <c r="AH18" s="10"/>
      <c r="AI18" s="25"/>
      <c r="AJ18" s="22">
        <f t="shared" si="12"/>
        <v>313</v>
      </c>
      <c r="AK18" s="22" t="str">
        <f t="shared" si="13"/>
        <v>Dina Mahmoud Hussein Mahmoud</v>
      </c>
      <c r="AL18" s="6" t="e">
        <f t="shared" si="14"/>
        <v>#DIV/0!</v>
      </c>
      <c r="AM18" s="6" t="e">
        <f t="shared" si="15"/>
        <v>#DIV/0!</v>
      </c>
      <c r="AN18" s="6" t="e">
        <f t="shared" si="16"/>
        <v>#DIV/0!</v>
      </c>
    </row>
    <row r="19" spans="1:40" ht="17.25" customHeight="1" x14ac:dyDescent="0.25">
      <c r="A19" s="9">
        <v>314</v>
      </c>
      <c r="B19" s="23" t="s">
        <v>52</v>
      </c>
      <c r="C19" s="23"/>
      <c r="D19" s="23"/>
      <c r="E19" s="23"/>
      <c r="F19" s="23"/>
      <c r="G19" s="19" t="e">
        <f t="shared" si="0"/>
        <v>#DIV/0!</v>
      </c>
      <c r="H19" s="23"/>
      <c r="I19" s="23"/>
      <c r="J19" s="24" t="e">
        <f t="shared" si="1"/>
        <v>#DIV/0!</v>
      </c>
      <c r="K19" s="20" t="e">
        <f t="shared" si="2"/>
        <v>#DIV/0!</v>
      </c>
      <c r="L19" s="12" t="e">
        <f t="shared" si="17"/>
        <v>#DIV/0!</v>
      </c>
      <c r="M19" s="23"/>
      <c r="N19" s="23"/>
      <c r="O19" s="23"/>
      <c r="P19" s="23"/>
      <c r="Q19" s="24" t="e">
        <f t="shared" si="3"/>
        <v>#DIV/0!</v>
      </c>
      <c r="R19" s="23"/>
      <c r="S19" s="23"/>
      <c r="T19" s="24" t="e">
        <f t="shared" si="4"/>
        <v>#DIV/0!</v>
      </c>
      <c r="U19" s="12" t="e">
        <f t="shared" si="5"/>
        <v>#DIV/0!</v>
      </c>
      <c r="V19" s="12" t="e">
        <f t="shared" si="6"/>
        <v>#DIV/0!</v>
      </c>
      <c r="W19" s="23"/>
      <c r="X19" s="23"/>
      <c r="Y19" s="23"/>
      <c r="Z19" s="23"/>
      <c r="AA19" s="24" t="e">
        <f t="shared" si="7"/>
        <v>#DIV/0!</v>
      </c>
      <c r="AB19" s="23"/>
      <c r="AC19" s="23"/>
      <c r="AD19" s="24" t="e">
        <f t="shared" si="8"/>
        <v>#DIV/0!</v>
      </c>
      <c r="AE19" s="12" t="e">
        <f t="shared" si="9"/>
        <v>#DIV/0!</v>
      </c>
      <c r="AF19" s="12" t="e">
        <f t="shared" si="10"/>
        <v>#DIV/0!</v>
      </c>
      <c r="AG19" s="11" t="e">
        <f t="shared" si="11"/>
        <v>#DIV/0!</v>
      </c>
      <c r="AH19" s="10"/>
      <c r="AI19" s="25"/>
      <c r="AJ19" s="22">
        <f t="shared" si="12"/>
        <v>314</v>
      </c>
      <c r="AK19" s="22" t="str">
        <f t="shared" si="13"/>
        <v>Ramy Joseph Abdel Malak Gerges</v>
      </c>
      <c r="AL19" s="6" t="e">
        <f t="shared" si="14"/>
        <v>#DIV/0!</v>
      </c>
      <c r="AM19" s="6" t="e">
        <f t="shared" si="15"/>
        <v>#DIV/0!</v>
      </c>
      <c r="AN19" s="6" t="e">
        <f t="shared" si="16"/>
        <v>#DIV/0!</v>
      </c>
    </row>
    <row r="20" spans="1:40" ht="17.25" customHeight="1" x14ac:dyDescent="0.25">
      <c r="A20" s="9">
        <v>315</v>
      </c>
      <c r="B20" s="23" t="s">
        <v>53</v>
      </c>
      <c r="C20" s="23"/>
      <c r="D20" s="23"/>
      <c r="E20" s="23"/>
      <c r="F20" s="23"/>
      <c r="G20" s="19" t="e">
        <f t="shared" si="0"/>
        <v>#DIV/0!</v>
      </c>
      <c r="H20" s="23"/>
      <c r="I20" s="23"/>
      <c r="J20" s="24" t="e">
        <f t="shared" si="1"/>
        <v>#DIV/0!</v>
      </c>
      <c r="K20" s="20" t="e">
        <f t="shared" si="2"/>
        <v>#DIV/0!</v>
      </c>
      <c r="L20" s="12" t="e">
        <f t="shared" si="17"/>
        <v>#DIV/0!</v>
      </c>
      <c r="M20" s="23"/>
      <c r="N20" s="23"/>
      <c r="O20" s="23"/>
      <c r="P20" s="23"/>
      <c r="Q20" s="24" t="e">
        <f t="shared" si="3"/>
        <v>#DIV/0!</v>
      </c>
      <c r="R20" s="23"/>
      <c r="S20" s="23"/>
      <c r="T20" s="24" t="e">
        <f t="shared" si="4"/>
        <v>#DIV/0!</v>
      </c>
      <c r="U20" s="12" t="e">
        <f t="shared" si="5"/>
        <v>#DIV/0!</v>
      </c>
      <c r="V20" s="12" t="e">
        <f t="shared" si="6"/>
        <v>#DIV/0!</v>
      </c>
      <c r="W20" s="23"/>
      <c r="X20" s="23"/>
      <c r="Y20" s="23"/>
      <c r="Z20" s="23"/>
      <c r="AA20" s="24" t="e">
        <f t="shared" si="7"/>
        <v>#DIV/0!</v>
      </c>
      <c r="AB20" s="23"/>
      <c r="AC20" s="23"/>
      <c r="AD20" s="24" t="e">
        <f t="shared" si="8"/>
        <v>#DIV/0!</v>
      </c>
      <c r="AE20" s="12" t="e">
        <f t="shared" si="9"/>
        <v>#DIV/0!</v>
      </c>
      <c r="AF20" s="12" t="e">
        <f t="shared" si="10"/>
        <v>#DIV/0!</v>
      </c>
      <c r="AG20" s="11" t="e">
        <f t="shared" si="11"/>
        <v>#DIV/0!</v>
      </c>
      <c r="AH20" s="10"/>
      <c r="AI20" s="25"/>
      <c r="AJ20" s="22">
        <f t="shared" si="12"/>
        <v>315</v>
      </c>
      <c r="AK20" s="22" t="str">
        <f t="shared" si="13"/>
        <v>Rania Mohamed Salah El Din</v>
      </c>
      <c r="AL20" s="6" t="e">
        <f t="shared" si="14"/>
        <v>#DIV/0!</v>
      </c>
      <c r="AM20" s="6" t="e">
        <f t="shared" si="15"/>
        <v>#DIV/0!</v>
      </c>
      <c r="AN20" s="6" t="e">
        <f t="shared" si="16"/>
        <v>#DIV/0!</v>
      </c>
    </row>
    <row r="21" spans="1:40" ht="17.25" customHeight="1" x14ac:dyDescent="0.25">
      <c r="A21" s="9">
        <v>316</v>
      </c>
      <c r="B21" s="23" t="s">
        <v>54</v>
      </c>
      <c r="C21" s="23"/>
      <c r="D21" s="23">
        <v>14.5</v>
      </c>
      <c r="E21" s="23"/>
      <c r="F21" s="23">
        <v>8.5</v>
      </c>
      <c r="G21" s="19">
        <f t="shared" si="0"/>
        <v>11.5</v>
      </c>
      <c r="H21" s="23"/>
      <c r="I21" s="23">
        <v>4</v>
      </c>
      <c r="J21" s="24">
        <f t="shared" si="1"/>
        <v>7.75</v>
      </c>
      <c r="K21" s="20" t="str">
        <f t="shared" si="2"/>
        <v>Ajourné</v>
      </c>
      <c r="L21" s="12" t="str">
        <f t="shared" si="17"/>
        <v>Ajourné</v>
      </c>
      <c r="M21" s="23"/>
      <c r="N21" s="23">
        <v>8</v>
      </c>
      <c r="O21" s="23"/>
      <c r="P21" s="23">
        <v>6</v>
      </c>
      <c r="Q21" s="24">
        <f t="shared" si="3"/>
        <v>7</v>
      </c>
      <c r="R21" s="23"/>
      <c r="S21" s="23">
        <v>10</v>
      </c>
      <c r="T21" s="24">
        <f t="shared" si="4"/>
        <v>8.5</v>
      </c>
      <c r="U21" s="12">
        <f t="shared" si="5"/>
        <v>10.5</v>
      </c>
      <c r="V21" s="12">
        <f t="shared" si="6"/>
        <v>10.5</v>
      </c>
      <c r="W21" s="23"/>
      <c r="X21" s="23"/>
      <c r="Y21" s="23"/>
      <c r="Z21" s="23"/>
      <c r="AA21" s="24" t="e">
        <f t="shared" si="7"/>
        <v>#DIV/0!</v>
      </c>
      <c r="AB21" s="23"/>
      <c r="AC21" s="23"/>
      <c r="AD21" s="24" t="e">
        <f t="shared" si="8"/>
        <v>#DIV/0!</v>
      </c>
      <c r="AE21" s="12" t="e">
        <f t="shared" si="9"/>
        <v>#DIV/0!</v>
      </c>
      <c r="AF21" s="12" t="e">
        <f t="shared" si="10"/>
        <v>#DIV/0!</v>
      </c>
      <c r="AG21" s="11" t="e">
        <f t="shared" si="11"/>
        <v>#DIV/0!</v>
      </c>
      <c r="AH21" s="10"/>
      <c r="AI21" s="25"/>
      <c r="AJ21" s="22">
        <f t="shared" si="12"/>
        <v>316</v>
      </c>
      <c r="AK21" s="22" t="str">
        <f t="shared" si="13"/>
        <v>Rodaina Essam Mohamed</v>
      </c>
      <c r="AL21" s="6" t="str">
        <f t="shared" si="14"/>
        <v>Ajourné</v>
      </c>
      <c r="AM21" s="6">
        <f t="shared" si="15"/>
        <v>10.5</v>
      </c>
      <c r="AN21" s="6" t="e">
        <f t="shared" si="16"/>
        <v>#DIV/0!</v>
      </c>
    </row>
    <row r="22" spans="1:40" ht="17.25" customHeight="1" x14ac:dyDescent="0.25">
      <c r="A22" s="9">
        <v>317</v>
      </c>
      <c r="B22" s="23" t="s">
        <v>55</v>
      </c>
      <c r="C22" s="23"/>
      <c r="D22" s="23" t="s">
        <v>56</v>
      </c>
      <c r="E22" s="23"/>
      <c r="F22" s="23">
        <v>10</v>
      </c>
      <c r="G22" s="19">
        <f t="shared" si="0"/>
        <v>10</v>
      </c>
      <c r="H22" s="23"/>
      <c r="I22" s="23">
        <v>0</v>
      </c>
      <c r="J22" s="24">
        <f t="shared" si="1"/>
        <v>5</v>
      </c>
      <c r="K22" s="20" t="str">
        <f t="shared" si="2"/>
        <v>Ajourné</v>
      </c>
      <c r="L22" s="12" t="str">
        <f t="shared" si="17"/>
        <v>Ajourné</v>
      </c>
      <c r="M22" s="23"/>
      <c r="N22" s="23"/>
      <c r="O22" s="23"/>
      <c r="P22" s="23">
        <v>4</v>
      </c>
      <c r="Q22" s="24">
        <f t="shared" si="3"/>
        <v>4</v>
      </c>
      <c r="R22" s="23"/>
      <c r="S22" s="23"/>
      <c r="T22" s="24">
        <f t="shared" si="4"/>
        <v>4</v>
      </c>
      <c r="U22" s="12" t="str">
        <f t="shared" si="5"/>
        <v>Ajourné</v>
      </c>
      <c r="V22" s="12" t="str">
        <f t="shared" si="6"/>
        <v>Ajourné</v>
      </c>
      <c r="W22" s="23"/>
      <c r="X22" s="23"/>
      <c r="Y22" s="23"/>
      <c r="Z22" s="23"/>
      <c r="AA22" s="24" t="e">
        <f t="shared" si="7"/>
        <v>#DIV/0!</v>
      </c>
      <c r="AB22" s="23"/>
      <c r="AC22" s="23"/>
      <c r="AD22" s="24" t="e">
        <f t="shared" si="8"/>
        <v>#DIV/0!</v>
      </c>
      <c r="AE22" s="12" t="e">
        <f t="shared" si="9"/>
        <v>#DIV/0!</v>
      </c>
      <c r="AF22" s="12" t="e">
        <f t="shared" si="10"/>
        <v>#DIV/0!</v>
      </c>
      <c r="AG22" s="11" t="e">
        <f t="shared" si="11"/>
        <v>#DIV/0!</v>
      </c>
      <c r="AH22" s="10"/>
      <c r="AI22" s="25"/>
      <c r="AJ22" s="22">
        <f t="shared" si="12"/>
        <v>317</v>
      </c>
      <c r="AK22" s="22" t="str">
        <f t="shared" si="13"/>
        <v>Salma Tarek Abdel Baki</v>
      </c>
      <c r="AL22" s="6" t="str">
        <f t="shared" si="14"/>
        <v>Ajourné</v>
      </c>
      <c r="AM22" s="6" t="str">
        <f t="shared" si="15"/>
        <v>Ajourné</v>
      </c>
      <c r="AN22" s="6" t="e">
        <f t="shared" si="16"/>
        <v>#DIV/0!</v>
      </c>
    </row>
    <row r="23" spans="1:40" ht="17.25" customHeight="1" x14ac:dyDescent="0.25">
      <c r="A23" s="9">
        <v>318</v>
      </c>
      <c r="B23" s="23" t="s">
        <v>57</v>
      </c>
      <c r="C23" s="23"/>
      <c r="D23" s="23"/>
      <c r="E23" s="23"/>
      <c r="F23" s="23"/>
      <c r="G23" s="19" t="e">
        <f t="shared" si="0"/>
        <v>#DIV/0!</v>
      </c>
      <c r="H23" s="23"/>
      <c r="I23" s="23"/>
      <c r="J23" s="24" t="e">
        <f t="shared" si="1"/>
        <v>#DIV/0!</v>
      </c>
      <c r="K23" s="20" t="e">
        <f t="shared" si="2"/>
        <v>#DIV/0!</v>
      </c>
      <c r="L23" s="12" t="e">
        <f t="shared" si="17"/>
        <v>#DIV/0!</v>
      </c>
      <c r="M23" s="23"/>
      <c r="N23" s="23"/>
      <c r="O23" s="23"/>
      <c r="P23" s="23"/>
      <c r="Q23" s="24" t="e">
        <f t="shared" si="3"/>
        <v>#DIV/0!</v>
      </c>
      <c r="R23" s="23"/>
      <c r="S23" s="23"/>
      <c r="T23" s="24" t="e">
        <f t="shared" si="4"/>
        <v>#DIV/0!</v>
      </c>
      <c r="U23" s="12" t="e">
        <f t="shared" si="5"/>
        <v>#DIV/0!</v>
      </c>
      <c r="V23" s="12" t="e">
        <f t="shared" si="6"/>
        <v>#DIV/0!</v>
      </c>
      <c r="W23" s="23"/>
      <c r="X23" s="23"/>
      <c r="Y23" s="23"/>
      <c r="Z23" s="23"/>
      <c r="AA23" s="24" t="e">
        <f t="shared" si="7"/>
        <v>#DIV/0!</v>
      </c>
      <c r="AB23" s="23"/>
      <c r="AC23" s="23"/>
      <c r="AD23" s="24" t="e">
        <f t="shared" si="8"/>
        <v>#DIV/0!</v>
      </c>
      <c r="AE23" s="12" t="e">
        <f t="shared" si="9"/>
        <v>#DIV/0!</v>
      </c>
      <c r="AF23" s="12" t="e">
        <f t="shared" si="10"/>
        <v>#DIV/0!</v>
      </c>
      <c r="AG23" s="11" t="e">
        <f t="shared" si="11"/>
        <v>#DIV/0!</v>
      </c>
      <c r="AH23" s="10"/>
      <c r="AI23" s="25"/>
      <c r="AJ23" s="22">
        <f t="shared" si="12"/>
        <v>318</v>
      </c>
      <c r="AK23" s="22" t="str">
        <f t="shared" si="13"/>
        <v>Samar Said Ahmed Khairat</v>
      </c>
      <c r="AL23" s="6" t="e">
        <f t="shared" si="14"/>
        <v>#DIV/0!</v>
      </c>
      <c r="AM23" s="6" t="e">
        <f t="shared" si="15"/>
        <v>#DIV/0!</v>
      </c>
      <c r="AN23" s="6" t="e">
        <f t="shared" si="16"/>
        <v>#DIV/0!</v>
      </c>
    </row>
    <row r="24" spans="1:40" ht="17.25" customHeight="1" x14ac:dyDescent="0.25">
      <c r="A24" s="9">
        <v>319</v>
      </c>
      <c r="B24" s="23" t="s">
        <v>58</v>
      </c>
      <c r="C24" s="23"/>
      <c r="D24" s="23"/>
      <c r="E24" s="23"/>
      <c r="F24" s="23"/>
      <c r="G24" s="19" t="e">
        <f t="shared" si="0"/>
        <v>#DIV/0!</v>
      </c>
      <c r="H24" s="23"/>
      <c r="I24" s="23"/>
      <c r="J24" s="24" t="e">
        <f t="shared" si="1"/>
        <v>#DIV/0!</v>
      </c>
      <c r="K24" s="20" t="e">
        <f t="shared" si="2"/>
        <v>#DIV/0!</v>
      </c>
      <c r="L24" s="12" t="e">
        <f t="shared" si="17"/>
        <v>#DIV/0!</v>
      </c>
      <c r="M24" s="23"/>
      <c r="N24" s="23"/>
      <c r="O24" s="23"/>
      <c r="P24" s="23"/>
      <c r="Q24" s="24" t="e">
        <f t="shared" si="3"/>
        <v>#DIV/0!</v>
      </c>
      <c r="R24" s="23"/>
      <c r="S24" s="23"/>
      <c r="T24" s="24" t="e">
        <f t="shared" si="4"/>
        <v>#DIV/0!</v>
      </c>
      <c r="U24" s="12" t="e">
        <f t="shared" si="5"/>
        <v>#DIV/0!</v>
      </c>
      <c r="V24" s="12" t="e">
        <f t="shared" si="6"/>
        <v>#DIV/0!</v>
      </c>
      <c r="W24" s="23"/>
      <c r="X24" s="23"/>
      <c r="Y24" s="23"/>
      <c r="Z24" s="23"/>
      <c r="AA24" s="24" t="e">
        <f t="shared" si="7"/>
        <v>#DIV/0!</v>
      </c>
      <c r="AB24" s="23"/>
      <c r="AC24" s="23"/>
      <c r="AD24" s="24" t="e">
        <f t="shared" si="8"/>
        <v>#DIV/0!</v>
      </c>
      <c r="AE24" s="12" t="e">
        <f t="shared" si="9"/>
        <v>#DIV/0!</v>
      </c>
      <c r="AF24" s="12" t="e">
        <f t="shared" si="10"/>
        <v>#DIV/0!</v>
      </c>
      <c r="AG24" s="11" t="e">
        <f t="shared" si="11"/>
        <v>#DIV/0!</v>
      </c>
      <c r="AH24" s="10"/>
      <c r="AI24" s="25"/>
      <c r="AJ24" s="22">
        <f t="shared" si="12"/>
        <v>319</v>
      </c>
      <c r="AK24" s="22" t="str">
        <f t="shared" si="13"/>
        <v>Cherif  Tarek Mostafa Nader</v>
      </c>
      <c r="AL24" s="6" t="e">
        <f t="shared" si="14"/>
        <v>#DIV/0!</v>
      </c>
      <c r="AM24" s="6" t="e">
        <f t="shared" si="15"/>
        <v>#DIV/0!</v>
      </c>
      <c r="AN24" s="6" t="e">
        <f t="shared" si="16"/>
        <v>#DIV/0!</v>
      </c>
    </row>
    <row r="25" spans="1:40" ht="17.25" customHeight="1" x14ac:dyDescent="0.25">
      <c r="A25" s="9">
        <v>320</v>
      </c>
      <c r="B25" s="23" t="s">
        <v>59</v>
      </c>
      <c r="C25" s="23"/>
      <c r="D25" s="23"/>
      <c r="E25" s="23"/>
      <c r="F25" s="23"/>
      <c r="G25" s="19" t="e">
        <f t="shared" si="0"/>
        <v>#DIV/0!</v>
      </c>
      <c r="H25" s="23"/>
      <c r="I25" s="23"/>
      <c r="J25" s="24" t="e">
        <f t="shared" si="1"/>
        <v>#DIV/0!</v>
      </c>
      <c r="K25" s="20" t="e">
        <f t="shared" si="2"/>
        <v>#DIV/0!</v>
      </c>
      <c r="L25" s="12" t="e">
        <f t="shared" si="17"/>
        <v>#DIV/0!</v>
      </c>
      <c r="M25" s="23"/>
      <c r="N25" s="23"/>
      <c r="O25" s="23"/>
      <c r="P25" s="23"/>
      <c r="Q25" s="24" t="e">
        <f t="shared" si="3"/>
        <v>#DIV/0!</v>
      </c>
      <c r="R25" s="23"/>
      <c r="S25" s="23"/>
      <c r="T25" s="24" t="e">
        <f t="shared" si="4"/>
        <v>#DIV/0!</v>
      </c>
      <c r="U25" s="12" t="e">
        <f t="shared" si="5"/>
        <v>#DIV/0!</v>
      </c>
      <c r="V25" s="12" t="e">
        <f t="shared" si="6"/>
        <v>#DIV/0!</v>
      </c>
      <c r="W25" s="23"/>
      <c r="X25" s="23"/>
      <c r="Y25" s="23"/>
      <c r="Z25" s="23"/>
      <c r="AA25" s="24" t="e">
        <f t="shared" si="7"/>
        <v>#DIV/0!</v>
      </c>
      <c r="AB25" s="23"/>
      <c r="AC25" s="23"/>
      <c r="AD25" s="24" t="e">
        <f t="shared" si="8"/>
        <v>#DIV/0!</v>
      </c>
      <c r="AE25" s="12" t="e">
        <f t="shared" si="9"/>
        <v>#DIV/0!</v>
      </c>
      <c r="AF25" s="12" t="e">
        <f t="shared" si="10"/>
        <v>#DIV/0!</v>
      </c>
      <c r="AG25" s="11" t="e">
        <f t="shared" si="11"/>
        <v>#DIV/0!</v>
      </c>
      <c r="AH25" s="10"/>
      <c r="AI25" s="25"/>
      <c r="AJ25" s="22">
        <f t="shared" si="12"/>
        <v>320</v>
      </c>
      <c r="AK25" s="22" t="str">
        <f t="shared" si="13"/>
        <v>Aliaa Abdel Hamid Yasser Abdel Fattah</v>
      </c>
      <c r="AL25" s="6" t="e">
        <f t="shared" si="14"/>
        <v>#DIV/0!</v>
      </c>
      <c r="AM25" s="6" t="e">
        <f t="shared" si="15"/>
        <v>#DIV/0!</v>
      </c>
      <c r="AN25" s="6" t="e">
        <f t="shared" si="16"/>
        <v>#DIV/0!</v>
      </c>
    </row>
    <row r="26" spans="1:40" ht="17.25" customHeight="1" x14ac:dyDescent="0.25">
      <c r="A26" s="9">
        <v>321</v>
      </c>
      <c r="B26" s="23" t="s">
        <v>60</v>
      </c>
      <c r="C26" s="23"/>
      <c r="D26" s="23"/>
      <c r="E26" s="23"/>
      <c r="F26" s="23"/>
      <c r="G26" s="19" t="e">
        <f t="shared" si="0"/>
        <v>#DIV/0!</v>
      </c>
      <c r="H26" s="23"/>
      <c r="I26" s="23"/>
      <c r="J26" s="24" t="e">
        <f t="shared" si="1"/>
        <v>#DIV/0!</v>
      </c>
      <c r="K26" s="20" t="e">
        <f t="shared" si="2"/>
        <v>#DIV/0!</v>
      </c>
      <c r="L26" s="12" t="e">
        <f t="shared" si="17"/>
        <v>#DIV/0!</v>
      </c>
      <c r="M26" s="23"/>
      <c r="N26" s="23">
        <v>10</v>
      </c>
      <c r="O26" s="23"/>
      <c r="P26" s="23">
        <v>10</v>
      </c>
      <c r="Q26" s="24">
        <f t="shared" si="3"/>
        <v>10</v>
      </c>
      <c r="R26" s="23"/>
      <c r="S26" s="23">
        <v>11</v>
      </c>
      <c r="T26" s="24">
        <f t="shared" si="4"/>
        <v>10.5</v>
      </c>
      <c r="U26" s="12">
        <f t="shared" si="5"/>
        <v>12.5</v>
      </c>
      <c r="V26" s="12">
        <f t="shared" si="6"/>
        <v>12.5</v>
      </c>
      <c r="W26" s="23"/>
      <c r="X26" s="23"/>
      <c r="Y26" s="23"/>
      <c r="Z26" s="23"/>
      <c r="AA26" s="24" t="e">
        <f t="shared" si="7"/>
        <v>#DIV/0!</v>
      </c>
      <c r="AB26" s="23"/>
      <c r="AC26" s="23"/>
      <c r="AD26" s="24" t="e">
        <f t="shared" si="8"/>
        <v>#DIV/0!</v>
      </c>
      <c r="AE26" s="12" t="e">
        <f t="shared" si="9"/>
        <v>#DIV/0!</v>
      </c>
      <c r="AF26" s="12" t="e">
        <f t="shared" si="10"/>
        <v>#DIV/0!</v>
      </c>
      <c r="AG26" s="11" t="e">
        <f t="shared" si="11"/>
        <v>#DIV/0!</v>
      </c>
      <c r="AH26" s="10"/>
      <c r="AI26" s="25"/>
      <c r="AJ26" s="22">
        <f t="shared" si="12"/>
        <v>321</v>
      </c>
      <c r="AK26" s="22" t="str">
        <f t="shared" si="13"/>
        <v>Omar Barakat Abdel Meguid Abdel Latif</v>
      </c>
      <c r="AL26" s="6" t="e">
        <f t="shared" si="14"/>
        <v>#DIV/0!</v>
      </c>
      <c r="AM26" s="6">
        <f t="shared" si="15"/>
        <v>12.5</v>
      </c>
      <c r="AN26" s="6" t="e">
        <f t="shared" si="16"/>
        <v>#DIV/0!</v>
      </c>
    </row>
    <row r="27" spans="1:40" ht="17.25" customHeight="1" x14ac:dyDescent="0.25">
      <c r="A27" s="9">
        <v>322</v>
      </c>
      <c r="B27" s="23" t="s">
        <v>61</v>
      </c>
      <c r="C27" s="23"/>
      <c r="D27" s="23"/>
      <c r="E27" s="23"/>
      <c r="F27" s="23"/>
      <c r="G27" s="19" t="e">
        <f t="shared" si="0"/>
        <v>#DIV/0!</v>
      </c>
      <c r="H27" s="23"/>
      <c r="I27" s="23"/>
      <c r="J27" s="24" t="e">
        <f t="shared" si="1"/>
        <v>#DIV/0!</v>
      </c>
      <c r="K27" s="20" t="e">
        <f t="shared" si="2"/>
        <v>#DIV/0!</v>
      </c>
      <c r="L27" s="12" t="e">
        <f t="shared" si="17"/>
        <v>#DIV/0!</v>
      </c>
      <c r="M27" s="23"/>
      <c r="N27" s="23"/>
      <c r="O27" s="23"/>
      <c r="P27" s="23"/>
      <c r="Q27" s="24" t="e">
        <f t="shared" si="3"/>
        <v>#DIV/0!</v>
      </c>
      <c r="R27" s="23"/>
      <c r="S27" s="23"/>
      <c r="T27" s="24" t="e">
        <f t="shared" si="4"/>
        <v>#DIV/0!</v>
      </c>
      <c r="U27" s="12" t="e">
        <f t="shared" si="5"/>
        <v>#DIV/0!</v>
      </c>
      <c r="V27" s="12" t="e">
        <f t="shared" si="6"/>
        <v>#DIV/0!</v>
      </c>
      <c r="W27" s="23"/>
      <c r="X27" s="23"/>
      <c r="Y27" s="23"/>
      <c r="Z27" s="23"/>
      <c r="AA27" s="24" t="e">
        <f t="shared" si="7"/>
        <v>#DIV/0!</v>
      </c>
      <c r="AB27" s="23"/>
      <c r="AC27" s="23"/>
      <c r="AD27" s="24" t="e">
        <f t="shared" si="8"/>
        <v>#DIV/0!</v>
      </c>
      <c r="AE27" s="12" t="e">
        <f t="shared" si="9"/>
        <v>#DIV/0!</v>
      </c>
      <c r="AF27" s="12" t="e">
        <f t="shared" si="10"/>
        <v>#DIV/0!</v>
      </c>
      <c r="AG27" s="11" t="e">
        <f t="shared" si="11"/>
        <v>#DIV/0!</v>
      </c>
      <c r="AH27" s="10"/>
      <c r="AI27" s="25"/>
      <c r="AJ27" s="22">
        <f t="shared" si="12"/>
        <v>322</v>
      </c>
      <c r="AK27" s="22" t="str">
        <f t="shared" si="13"/>
        <v>Omar Mahmoud Hassan Hassan</v>
      </c>
      <c r="AL27" s="6" t="e">
        <f t="shared" si="14"/>
        <v>#DIV/0!</v>
      </c>
      <c r="AM27" s="6" t="e">
        <f t="shared" si="15"/>
        <v>#DIV/0!</v>
      </c>
      <c r="AN27" s="6" t="e">
        <f t="shared" si="16"/>
        <v>#DIV/0!</v>
      </c>
    </row>
    <row r="28" spans="1:40" ht="17.25" customHeight="1" x14ac:dyDescent="0.25">
      <c r="A28" s="22">
        <v>323</v>
      </c>
      <c r="B28" s="23" t="s">
        <v>62</v>
      </c>
      <c r="C28" s="23"/>
      <c r="D28" s="23"/>
      <c r="E28" s="23"/>
      <c r="F28" s="23"/>
      <c r="G28" s="19" t="e">
        <f t="shared" si="0"/>
        <v>#DIV/0!</v>
      </c>
      <c r="H28" s="23"/>
      <c r="I28" s="23"/>
      <c r="J28" s="24" t="e">
        <f t="shared" si="1"/>
        <v>#DIV/0!</v>
      </c>
      <c r="K28" s="20" t="e">
        <f t="shared" si="2"/>
        <v>#DIV/0!</v>
      </c>
      <c r="L28" s="12" t="e">
        <f t="shared" si="17"/>
        <v>#DIV/0!</v>
      </c>
      <c r="M28" s="23"/>
      <c r="N28" s="23"/>
      <c r="O28" s="23"/>
      <c r="P28" s="23"/>
      <c r="Q28" s="24" t="e">
        <f t="shared" si="3"/>
        <v>#DIV/0!</v>
      </c>
      <c r="R28" s="23"/>
      <c r="S28" s="23"/>
      <c r="T28" s="24" t="e">
        <f t="shared" si="4"/>
        <v>#DIV/0!</v>
      </c>
      <c r="U28" s="12" t="e">
        <f t="shared" si="5"/>
        <v>#DIV/0!</v>
      </c>
      <c r="V28" s="12" t="e">
        <f t="shared" si="6"/>
        <v>#DIV/0!</v>
      </c>
      <c r="W28" s="23"/>
      <c r="X28" s="23"/>
      <c r="Y28" s="23"/>
      <c r="Z28" s="23"/>
      <c r="AA28" s="24" t="e">
        <f t="shared" si="7"/>
        <v>#DIV/0!</v>
      </c>
      <c r="AB28" s="23"/>
      <c r="AC28" s="23"/>
      <c r="AD28" s="24" t="e">
        <f t="shared" si="8"/>
        <v>#DIV/0!</v>
      </c>
      <c r="AE28" s="12" t="e">
        <f t="shared" si="9"/>
        <v>#DIV/0!</v>
      </c>
      <c r="AF28" s="12" t="e">
        <f t="shared" si="10"/>
        <v>#DIV/0!</v>
      </c>
      <c r="AG28" s="11" t="e">
        <f t="shared" si="11"/>
        <v>#DIV/0!</v>
      </c>
      <c r="AH28" s="10"/>
      <c r="AI28" s="25"/>
      <c r="AJ28" s="22">
        <f t="shared" si="12"/>
        <v>323</v>
      </c>
      <c r="AK28" s="22" t="str">
        <f t="shared" si="13"/>
        <v>Amr Ahmed Ahmed Loutfi</v>
      </c>
      <c r="AL28" s="6" t="e">
        <f t="shared" si="14"/>
        <v>#DIV/0!</v>
      </c>
      <c r="AM28" s="6" t="e">
        <f t="shared" si="15"/>
        <v>#DIV/0!</v>
      </c>
      <c r="AN28" s="6" t="e">
        <f t="shared" si="16"/>
        <v>#DIV/0!</v>
      </c>
    </row>
    <row r="29" spans="1:40" ht="17.25" customHeight="1" x14ac:dyDescent="0.25">
      <c r="A29" s="9">
        <v>324</v>
      </c>
      <c r="B29" s="23" t="s">
        <v>63</v>
      </c>
      <c r="C29" s="23"/>
      <c r="D29" s="23"/>
      <c r="E29" s="23"/>
      <c r="F29" s="23"/>
      <c r="G29" s="19" t="e">
        <f t="shared" si="0"/>
        <v>#DIV/0!</v>
      </c>
      <c r="H29" s="23"/>
      <c r="I29" s="23"/>
      <c r="J29" s="24" t="e">
        <f t="shared" si="1"/>
        <v>#DIV/0!</v>
      </c>
      <c r="K29" s="20" t="e">
        <f t="shared" si="2"/>
        <v>#DIV/0!</v>
      </c>
      <c r="L29" s="12" t="e">
        <f t="shared" si="17"/>
        <v>#DIV/0!</v>
      </c>
      <c r="M29" s="23"/>
      <c r="N29" s="23">
        <v>9.5</v>
      </c>
      <c r="O29" s="23"/>
      <c r="P29" s="23">
        <v>6</v>
      </c>
      <c r="Q29" s="24">
        <f t="shared" si="3"/>
        <v>7.75</v>
      </c>
      <c r="R29" s="23"/>
      <c r="S29" s="23">
        <v>7</v>
      </c>
      <c r="T29" s="24">
        <f t="shared" si="4"/>
        <v>7.375</v>
      </c>
      <c r="U29" s="12" t="str">
        <f t="shared" si="5"/>
        <v>Ajourné</v>
      </c>
      <c r="V29" s="12" t="str">
        <f t="shared" si="6"/>
        <v>Ajourné</v>
      </c>
      <c r="W29" s="23"/>
      <c r="X29" s="23"/>
      <c r="Y29" s="23"/>
      <c r="Z29" s="23"/>
      <c r="AA29" s="24" t="e">
        <f t="shared" si="7"/>
        <v>#DIV/0!</v>
      </c>
      <c r="AB29" s="23"/>
      <c r="AC29" s="23"/>
      <c r="AD29" s="24" t="e">
        <f t="shared" si="8"/>
        <v>#DIV/0!</v>
      </c>
      <c r="AE29" s="12" t="e">
        <f t="shared" si="9"/>
        <v>#DIV/0!</v>
      </c>
      <c r="AF29" s="12" t="e">
        <f t="shared" si="10"/>
        <v>#DIV/0!</v>
      </c>
      <c r="AG29" s="11" t="e">
        <f t="shared" si="11"/>
        <v>#DIV/0!</v>
      </c>
      <c r="AH29" s="10"/>
      <c r="AI29" s="25"/>
      <c r="AJ29" s="22">
        <f t="shared" si="12"/>
        <v>324</v>
      </c>
      <c r="AK29" s="22" t="str">
        <f t="shared" si="13"/>
        <v>Amr Mohamed Abdel Halim</v>
      </c>
      <c r="AL29" s="6" t="e">
        <f t="shared" si="14"/>
        <v>#DIV/0!</v>
      </c>
      <c r="AM29" s="6" t="str">
        <f t="shared" si="15"/>
        <v>Ajourné</v>
      </c>
      <c r="AN29" s="6" t="e">
        <f t="shared" si="16"/>
        <v>#DIV/0!</v>
      </c>
    </row>
    <row r="30" spans="1:40" ht="17.25" customHeight="1" x14ac:dyDescent="0.25">
      <c r="A30" s="9">
        <v>325</v>
      </c>
      <c r="B30" s="30" t="s">
        <v>64</v>
      </c>
      <c r="C30" s="23"/>
      <c r="D30" s="23">
        <v>14.5</v>
      </c>
      <c r="E30" s="23"/>
      <c r="F30" s="23">
        <v>4.5</v>
      </c>
      <c r="G30" s="19">
        <f t="shared" si="0"/>
        <v>9.5</v>
      </c>
      <c r="H30" s="23"/>
      <c r="I30" s="23">
        <v>13</v>
      </c>
      <c r="J30" s="24">
        <f t="shared" si="1"/>
        <v>11.25</v>
      </c>
      <c r="K30" s="20">
        <f t="shared" si="2"/>
        <v>13</v>
      </c>
      <c r="L30" s="12">
        <f t="shared" si="17"/>
        <v>13</v>
      </c>
      <c r="M30" s="23"/>
      <c r="N30" s="23">
        <v>11</v>
      </c>
      <c r="O30" s="23"/>
      <c r="P30" s="23">
        <v>10</v>
      </c>
      <c r="Q30" s="24">
        <f t="shared" si="3"/>
        <v>10.5</v>
      </c>
      <c r="R30" s="23"/>
      <c r="S30" s="23">
        <v>6</v>
      </c>
      <c r="T30" s="24">
        <f t="shared" si="4"/>
        <v>8.25</v>
      </c>
      <c r="U30" s="12">
        <f t="shared" si="5"/>
        <v>10</v>
      </c>
      <c r="V30" s="12">
        <f t="shared" si="6"/>
        <v>10</v>
      </c>
      <c r="W30" s="23"/>
      <c r="X30" s="23"/>
      <c r="Y30" s="23"/>
      <c r="Z30" s="23"/>
      <c r="AA30" s="24" t="e">
        <f t="shared" si="7"/>
        <v>#DIV/0!</v>
      </c>
      <c r="AB30" s="23"/>
      <c r="AC30" s="23"/>
      <c r="AD30" s="24" t="e">
        <f t="shared" si="8"/>
        <v>#DIV/0!</v>
      </c>
      <c r="AE30" s="12" t="e">
        <f t="shared" si="9"/>
        <v>#DIV/0!</v>
      </c>
      <c r="AF30" s="12" t="e">
        <f t="shared" si="10"/>
        <v>#DIV/0!</v>
      </c>
      <c r="AG30" s="11" t="e">
        <f t="shared" si="11"/>
        <v>#DIV/0!</v>
      </c>
      <c r="AH30" s="10"/>
      <c r="AI30" s="25"/>
      <c r="AJ30" s="22">
        <f t="shared" si="12"/>
        <v>325</v>
      </c>
      <c r="AK30" s="22" t="str">
        <f t="shared" si="13"/>
        <v>Amr Mohamed Mohamed Salah</v>
      </c>
      <c r="AL30" s="6">
        <f t="shared" si="14"/>
        <v>13</v>
      </c>
      <c r="AM30" s="6">
        <f t="shared" si="15"/>
        <v>10</v>
      </c>
      <c r="AN30" s="6" t="e">
        <f t="shared" si="16"/>
        <v>#DIV/0!</v>
      </c>
    </row>
    <row r="31" spans="1:40" ht="17.25" customHeight="1" x14ac:dyDescent="0.25">
      <c r="A31" s="9">
        <v>326</v>
      </c>
      <c r="B31" s="23" t="s">
        <v>65</v>
      </c>
      <c r="C31" s="23"/>
      <c r="D31" s="23">
        <v>15</v>
      </c>
      <c r="E31" s="23"/>
      <c r="F31" s="23">
        <v>10.5</v>
      </c>
      <c r="G31" s="19">
        <f t="shared" si="0"/>
        <v>12.75</v>
      </c>
      <c r="H31" s="23"/>
      <c r="I31" s="23">
        <v>4</v>
      </c>
      <c r="J31" s="24">
        <f t="shared" si="1"/>
        <v>8.375</v>
      </c>
      <c r="K31" s="20">
        <f t="shared" si="2"/>
        <v>10</v>
      </c>
      <c r="L31" s="12">
        <f t="shared" si="17"/>
        <v>10</v>
      </c>
      <c r="M31" s="23"/>
      <c r="N31" s="23">
        <v>14</v>
      </c>
      <c r="O31" s="23"/>
      <c r="P31" s="23">
        <v>10</v>
      </c>
      <c r="Q31" s="24">
        <f t="shared" si="3"/>
        <v>12</v>
      </c>
      <c r="R31" s="23"/>
      <c r="S31" s="23">
        <v>6</v>
      </c>
      <c r="T31" s="24">
        <f t="shared" si="4"/>
        <v>9</v>
      </c>
      <c r="U31" s="12">
        <f t="shared" si="5"/>
        <v>11</v>
      </c>
      <c r="V31" s="12">
        <f t="shared" si="6"/>
        <v>11</v>
      </c>
      <c r="W31" s="23"/>
      <c r="X31" s="23"/>
      <c r="Y31" s="23"/>
      <c r="Z31" s="23"/>
      <c r="AA31" s="24" t="e">
        <f t="shared" si="7"/>
        <v>#DIV/0!</v>
      </c>
      <c r="AB31" s="23"/>
      <c r="AC31" s="23"/>
      <c r="AD31" s="24" t="e">
        <f t="shared" si="8"/>
        <v>#DIV/0!</v>
      </c>
      <c r="AE31" s="12" t="e">
        <f t="shared" si="9"/>
        <v>#DIV/0!</v>
      </c>
      <c r="AF31" s="12" t="e">
        <f t="shared" si="10"/>
        <v>#DIV/0!</v>
      </c>
      <c r="AG31" s="11" t="e">
        <f t="shared" si="11"/>
        <v>#DIV/0!</v>
      </c>
      <c r="AH31" s="10"/>
      <c r="AI31" s="25"/>
      <c r="AJ31" s="22">
        <f t="shared" si="12"/>
        <v>326</v>
      </c>
      <c r="AK31" s="22" t="str">
        <f t="shared" si="13"/>
        <v>Farah Hazem Emad Eldin Abou Gabal</v>
      </c>
      <c r="AL31" s="6">
        <f t="shared" si="14"/>
        <v>10</v>
      </c>
      <c r="AM31" s="6">
        <f t="shared" si="15"/>
        <v>11</v>
      </c>
      <c r="AN31" s="6" t="e">
        <f t="shared" si="16"/>
        <v>#DIV/0!</v>
      </c>
    </row>
    <row r="32" spans="1:40" ht="17.25" customHeight="1" x14ac:dyDescent="0.25">
      <c r="A32" s="9">
        <v>327</v>
      </c>
      <c r="B32" s="23" t="s">
        <v>66</v>
      </c>
      <c r="C32" s="23"/>
      <c r="D32" s="23"/>
      <c r="E32" s="23"/>
      <c r="F32" s="23"/>
      <c r="G32" s="19" t="e">
        <f t="shared" si="0"/>
        <v>#DIV/0!</v>
      </c>
      <c r="H32" s="23"/>
      <c r="I32" s="23"/>
      <c r="J32" s="24" t="e">
        <f t="shared" si="1"/>
        <v>#DIV/0!</v>
      </c>
      <c r="K32" s="20" t="e">
        <f t="shared" si="2"/>
        <v>#DIV/0!</v>
      </c>
      <c r="L32" s="12" t="e">
        <f t="shared" si="17"/>
        <v>#DIV/0!</v>
      </c>
      <c r="M32" s="23"/>
      <c r="N32" s="23"/>
      <c r="O32" s="23"/>
      <c r="P32" s="23"/>
      <c r="Q32" s="24" t="e">
        <f t="shared" si="3"/>
        <v>#DIV/0!</v>
      </c>
      <c r="R32" s="23"/>
      <c r="S32" s="23"/>
      <c r="T32" s="24" t="e">
        <f t="shared" si="4"/>
        <v>#DIV/0!</v>
      </c>
      <c r="U32" s="12" t="e">
        <f t="shared" si="5"/>
        <v>#DIV/0!</v>
      </c>
      <c r="V32" s="12" t="e">
        <f t="shared" si="6"/>
        <v>#DIV/0!</v>
      </c>
      <c r="W32" s="23"/>
      <c r="X32" s="23"/>
      <c r="Y32" s="23"/>
      <c r="Z32" s="23"/>
      <c r="AA32" s="24" t="e">
        <f t="shared" si="7"/>
        <v>#DIV/0!</v>
      </c>
      <c r="AB32" s="23"/>
      <c r="AC32" s="23"/>
      <c r="AD32" s="24" t="e">
        <f t="shared" si="8"/>
        <v>#DIV/0!</v>
      </c>
      <c r="AE32" s="12" t="e">
        <f t="shared" si="9"/>
        <v>#DIV/0!</v>
      </c>
      <c r="AF32" s="12" t="e">
        <f t="shared" si="10"/>
        <v>#DIV/0!</v>
      </c>
      <c r="AG32" s="11" t="e">
        <f t="shared" si="11"/>
        <v>#DIV/0!</v>
      </c>
      <c r="AH32" s="10"/>
      <c r="AI32" s="25"/>
      <c r="AJ32" s="22">
        <f t="shared" si="12"/>
        <v>327</v>
      </c>
      <c r="AK32" s="22" t="str">
        <f t="shared" si="13"/>
        <v>Fouad Farid Helmy El Tany</v>
      </c>
      <c r="AL32" s="6" t="e">
        <f t="shared" si="14"/>
        <v>#DIV/0!</v>
      </c>
      <c r="AM32" s="6" t="e">
        <f t="shared" si="15"/>
        <v>#DIV/0!</v>
      </c>
      <c r="AN32" s="6" t="e">
        <f t="shared" si="16"/>
        <v>#DIV/0!</v>
      </c>
    </row>
    <row r="33" spans="1:40" ht="17.25" customHeight="1" x14ac:dyDescent="0.25">
      <c r="A33" s="22">
        <v>328</v>
      </c>
      <c r="B33" s="23" t="s">
        <v>67</v>
      </c>
      <c r="C33" s="23"/>
      <c r="D33" s="23"/>
      <c r="E33" s="23"/>
      <c r="F33" s="23"/>
      <c r="G33" s="19" t="e">
        <f t="shared" si="0"/>
        <v>#DIV/0!</v>
      </c>
      <c r="H33" s="23"/>
      <c r="I33" s="23"/>
      <c r="J33" s="24" t="e">
        <f t="shared" si="1"/>
        <v>#DIV/0!</v>
      </c>
      <c r="K33" s="20" t="e">
        <f t="shared" si="2"/>
        <v>#DIV/0!</v>
      </c>
      <c r="L33" s="12" t="e">
        <f t="shared" si="17"/>
        <v>#DIV/0!</v>
      </c>
      <c r="M33" s="23"/>
      <c r="N33" s="23"/>
      <c r="O33" s="23"/>
      <c r="P33" s="23"/>
      <c r="Q33" s="24" t="e">
        <f t="shared" si="3"/>
        <v>#DIV/0!</v>
      </c>
      <c r="R33" s="23"/>
      <c r="S33" s="23"/>
      <c r="T33" s="24" t="e">
        <f t="shared" si="4"/>
        <v>#DIV/0!</v>
      </c>
      <c r="U33" s="12" t="e">
        <f t="shared" si="5"/>
        <v>#DIV/0!</v>
      </c>
      <c r="V33" s="12" t="e">
        <f t="shared" si="6"/>
        <v>#DIV/0!</v>
      </c>
      <c r="W33" s="23"/>
      <c r="X33" s="23"/>
      <c r="Y33" s="23"/>
      <c r="Z33" s="23"/>
      <c r="AA33" s="24" t="e">
        <f t="shared" si="7"/>
        <v>#DIV/0!</v>
      </c>
      <c r="AB33" s="23"/>
      <c r="AC33" s="23"/>
      <c r="AD33" s="24" t="e">
        <f t="shared" si="8"/>
        <v>#DIV/0!</v>
      </c>
      <c r="AE33" s="12" t="e">
        <f t="shared" si="9"/>
        <v>#DIV/0!</v>
      </c>
      <c r="AF33" s="12" t="e">
        <f t="shared" si="10"/>
        <v>#DIV/0!</v>
      </c>
      <c r="AG33" s="11" t="e">
        <f t="shared" si="11"/>
        <v>#DIV/0!</v>
      </c>
      <c r="AH33" s="10"/>
      <c r="AI33" s="25"/>
      <c r="AJ33" s="22">
        <f t="shared" si="12"/>
        <v>328</v>
      </c>
      <c r="AK33" s="22" t="str">
        <f t="shared" si="13"/>
        <v>Christina Timothaous Halim Khela</v>
      </c>
      <c r="AL33" s="6" t="e">
        <f t="shared" si="14"/>
        <v>#DIV/0!</v>
      </c>
      <c r="AM33" s="6" t="e">
        <f t="shared" si="15"/>
        <v>#DIV/0!</v>
      </c>
      <c r="AN33" s="6" t="e">
        <f t="shared" si="16"/>
        <v>#DIV/0!</v>
      </c>
    </row>
    <row r="34" spans="1:40" ht="17.25" customHeight="1" x14ac:dyDescent="0.25">
      <c r="A34" s="9">
        <v>329</v>
      </c>
      <c r="B34" s="23" t="s">
        <v>68</v>
      </c>
      <c r="C34" s="23"/>
      <c r="D34" s="23"/>
      <c r="E34" s="23"/>
      <c r="F34" s="23"/>
      <c r="G34" s="19" t="e">
        <f t="shared" si="0"/>
        <v>#DIV/0!</v>
      </c>
      <c r="H34" s="23"/>
      <c r="I34" s="23"/>
      <c r="J34" s="24" t="e">
        <f t="shared" si="1"/>
        <v>#DIV/0!</v>
      </c>
      <c r="K34" s="20" t="e">
        <f t="shared" si="2"/>
        <v>#DIV/0!</v>
      </c>
      <c r="L34" s="12" t="e">
        <f t="shared" si="17"/>
        <v>#DIV/0!</v>
      </c>
      <c r="M34" s="23"/>
      <c r="N34" s="23">
        <v>17</v>
      </c>
      <c r="O34" s="23"/>
      <c r="P34" s="23">
        <v>10</v>
      </c>
      <c r="Q34" s="24">
        <f t="shared" si="3"/>
        <v>13.5</v>
      </c>
      <c r="R34" s="23"/>
      <c r="S34" s="23">
        <v>8</v>
      </c>
      <c r="T34" s="24">
        <f t="shared" si="4"/>
        <v>10.75</v>
      </c>
      <c r="U34" s="12">
        <f t="shared" si="5"/>
        <v>12.5</v>
      </c>
      <c r="V34" s="12">
        <f t="shared" si="6"/>
        <v>12.5</v>
      </c>
      <c r="W34" s="23"/>
      <c r="X34" s="23"/>
      <c r="Y34" s="23"/>
      <c r="Z34" s="23"/>
      <c r="AA34" s="24" t="e">
        <f t="shared" si="7"/>
        <v>#DIV/0!</v>
      </c>
      <c r="AB34" s="23"/>
      <c r="AC34" s="23"/>
      <c r="AD34" s="24" t="e">
        <f t="shared" si="8"/>
        <v>#DIV/0!</v>
      </c>
      <c r="AE34" s="12" t="e">
        <f t="shared" si="9"/>
        <v>#DIV/0!</v>
      </c>
      <c r="AF34" s="12" t="e">
        <f t="shared" si="10"/>
        <v>#DIV/0!</v>
      </c>
      <c r="AG34" s="11" t="e">
        <f t="shared" si="11"/>
        <v>#DIV/0!</v>
      </c>
      <c r="AH34" s="10"/>
      <c r="AI34" s="25"/>
      <c r="AJ34" s="22">
        <f t="shared" si="12"/>
        <v>329</v>
      </c>
      <c r="AK34" s="22" t="str">
        <f t="shared" si="13"/>
        <v>Marina Victor Hakim Shenouda</v>
      </c>
      <c r="AL34" s="6" t="e">
        <f t="shared" si="14"/>
        <v>#DIV/0!</v>
      </c>
      <c r="AM34" s="6">
        <f t="shared" si="15"/>
        <v>12.5</v>
      </c>
      <c r="AN34" s="6" t="e">
        <f t="shared" si="16"/>
        <v>#DIV/0!</v>
      </c>
    </row>
    <row r="35" spans="1:40" ht="17.25" customHeight="1" x14ac:dyDescent="0.25">
      <c r="A35" s="22">
        <v>330</v>
      </c>
      <c r="B35" s="23" t="s">
        <v>69</v>
      </c>
      <c r="C35" s="23"/>
      <c r="D35" s="23"/>
      <c r="E35" s="23"/>
      <c r="F35" s="23"/>
      <c r="G35" s="19" t="e">
        <f t="shared" si="0"/>
        <v>#DIV/0!</v>
      </c>
      <c r="H35" s="23"/>
      <c r="I35" s="23"/>
      <c r="J35" s="24" t="e">
        <f t="shared" si="1"/>
        <v>#DIV/0!</v>
      </c>
      <c r="K35" s="20" t="e">
        <f t="shared" si="2"/>
        <v>#DIV/0!</v>
      </c>
      <c r="L35" s="12" t="e">
        <f t="shared" si="17"/>
        <v>#DIV/0!</v>
      </c>
      <c r="M35" s="23"/>
      <c r="N35" s="23"/>
      <c r="O35" s="23"/>
      <c r="P35" s="23"/>
      <c r="Q35" s="24" t="e">
        <f t="shared" si="3"/>
        <v>#DIV/0!</v>
      </c>
      <c r="R35" s="23"/>
      <c r="S35" s="23"/>
      <c r="T35" s="24" t="e">
        <f t="shared" si="4"/>
        <v>#DIV/0!</v>
      </c>
      <c r="U35" s="12" t="e">
        <f t="shared" si="5"/>
        <v>#DIV/0!</v>
      </c>
      <c r="V35" s="12" t="e">
        <f t="shared" si="6"/>
        <v>#DIV/0!</v>
      </c>
      <c r="W35" s="23"/>
      <c r="X35" s="23"/>
      <c r="Y35" s="23"/>
      <c r="Z35" s="23"/>
      <c r="AA35" s="24" t="e">
        <f t="shared" si="7"/>
        <v>#DIV/0!</v>
      </c>
      <c r="AB35" s="23"/>
      <c r="AC35" s="23"/>
      <c r="AD35" s="24" t="e">
        <f t="shared" si="8"/>
        <v>#DIV/0!</v>
      </c>
      <c r="AE35" s="12" t="e">
        <f t="shared" si="9"/>
        <v>#DIV/0!</v>
      </c>
      <c r="AF35" s="12" t="e">
        <f t="shared" si="10"/>
        <v>#DIV/0!</v>
      </c>
      <c r="AG35" s="11" t="e">
        <f t="shared" si="11"/>
        <v>#DIV/0!</v>
      </c>
      <c r="AH35" s="10"/>
      <c r="AI35" s="25"/>
      <c r="AJ35" s="22">
        <f t="shared" si="12"/>
        <v>330</v>
      </c>
      <c r="AK35" s="22" t="str">
        <f t="shared" si="13"/>
        <v>Mohamed Ihab Mokhtar Zaki</v>
      </c>
      <c r="AL35" s="6" t="e">
        <f t="shared" si="14"/>
        <v>#DIV/0!</v>
      </c>
      <c r="AM35" s="6" t="e">
        <f t="shared" si="15"/>
        <v>#DIV/0!</v>
      </c>
      <c r="AN35" s="6" t="e">
        <f t="shared" si="16"/>
        <v>#DIV/0!</v>
      </c>
    </row>
    <row r="36" spans="1:40" ht="17.25" customHeight="1" x14ac:dyDescent="0.25">
      <c r="A36" s="9">
        <v>331</v>
      </c>
      <c r="B36" s="23" t="s">
        <v>70</v>
      </c>
      <c r="C36" s="23"/>
      <c r="D36" s="23"/>
      <c r="E36" s="23"/>
      <c r="F36" s="23"/>
      <c r="G36" s="19" t="e">
        <f t="shared" si="0"/>
        <v>#DIV/0!</v>
      </c>
      <c r="H36" s="23"/>
      <c r="I36" s="23"/>
      <c r="J36" s="24" t="e">
        <f t="shared" si="1"/>
        <v>#DIV/0!</v>
      </c>
      <c r="K36" s="20" t="e">
        <f t="shared" si="2"/>
        <v>#DIV/0!</v>
      </c>
      <c r="L36" s="12" t="e">
        <f t="shared" si="17"/>
        <v>#DIV/0!</v>
      </c>
      <c r="M36" s="23"/>
      <c r="N36" s="23">
        <v>12</v>
      </c>
      <c r="O36" s="23"/>
      <c r="P36" s="23">
        <v>4</v>
      </c>
      <c r="Q36" s="24">
        <f t="shared" si="3"/>
        <v>8</v>
      </c>
      <c r="R36" s="23"/>
      <c r="S36" s="23">
        <v>9</v>
      </c>
      <c r="T36" s="24">
        <f t="shared" si="4"/>
        <v>8.5</v>
      </c>
      <c r="U36" s="12">
        <f t="shared" si="5"/>
        <v>10.5</v>
      </c>
      <c r="V36" s="12">
        <f t="shared" si="6"/>
        <v>10.5</v>
      </c>
      <c r="W36" s="23"/>
      <c r="X36" s="23"/>
      <c r="Y36" s="23"/>
      <c r="Z36" s="23"/>
      <c r="AA36" s="24" t="e">
        <f t="shared" si="7"/>
        <v>#DIV/0!</v>
      </c>
      <c r="AB36" s="23"/>
      <c r="AC36" s="23"/>
      <c r="AD36" s="24" t="e">
        <f t="shared" si="8"/>
        <v>#DIV/0!</v>
      </c>
      <c r="AE36" s="12" t="e">
        <f t="shared" si="9"/>
        <v>#DIV/0!</v>
      </c>
      <c r="AF36" s="12" t="e">
        <f t="shared" si="10"/>
        <v>#DIV/0!</v>
      </c>
      <c r="AG36" s="11" t="e">
        <f t="shared" si="11"/>
        <v>#DIV/0!</v>
      </c>
      <c r="AH36" s="10"/>
      <c r="AI36" s="25"/>
      <c r="AJ36" s="22">
        <f t="shared" si="12"/>
        <v>331</v>
      </c>
      <c r="AK36" s="22" t="str">
        <f t="shared" si="13"/>
        <v>Mariam Mohamed Mohamed said</v>
      </c>
      <c r="AL36" s="6" t="e">
        <f t="shared" si="14"/>
        <v>#DIV/0!</v>
      </c>
      <c r="AM36" s="6">
        <f t="shared" si="15"/>
        <v>10.5</v>
      </c>
      <c r="AN36" s="6" t="e">
        <f t="shared" si="16"/>
        <v>#DIV/0!</v>
      </c>
    </row>
    <row r="37" spans="1:40" ht="17.25" customHeight="1" x14ac:dyDescent="0.25">
      <c r="A37" s="9">
        <v>332</v>
      </c>
      <c r="B37" s="23" t="s">
        <v>71</v>
      </c>
      <c r="C37" s="23"/>
      <c r="D37" s="23" t="s">
        <v>72</v>
      </c>
      <c r="E37" s="23"/>
      <c r="F37" s="23">
        <v>8</v>
      </c>
      <c r="G37" s="19">
        <f t="shared" si="0"/>
        <v>8</v>
      </c>
      <c r="H37" s="23"/>
      <c r="I37" s="23">
        <v>13</v>
      </c>
      <c r="J37" s="24">
        <f t="shared" si="1"/>
        <v>10.5</v>
      </c>
      <c r="K37" s="20">
        <f t="shared" si="2"/>
        <v>12.5</v>
      </c>
      <c r="L37" s="12">
        <f t="shared" si="17"/>
        <v>12.5</v>
      </c>
      <c r="M37" s="23"/>
      <c r="N37" s="23">
        <v>10.5</v>
      </c>
      <c r="O37" s="23"/>
      <c r="P37" s="23">
        <v>11</v>
      </c>
      <c r="Q37" s="24">
        <f t="shared" si="3"/>
        <v>10.75</v>
      </c>
      <c r="R37" s="23"/>
      <c r="S37" s="23">
        <v>6</v>
      </c>
      <c r="T37" s="24">
        <f t="shared" si="4"/>
        <v>8.375</v>
      </c>
      <c r="U37" s="12">
        <f t="shared" si="5"/>
        <v>10</v>
      </c>
      <c r="V37" s="12">
        <f t="shared" si="6"/>
        <v>10</v>
      </c>
      <c r="W37" s="23"/>
      <c r="X37" s="23"/>
      <c r="Y37" s="23"/>
      <c r="Z37" s="23"/>
      <c r="AA37" s="24" t="e">
        <f t="shared" si="7"/>
        <v>#DIV/0!</v>
      </c>
      <c r="AB37" s="23"/>
      <c r="AC37" s="23"/>
      <c r="AD37" s="24" t="e">
        <f t="shared" si="8"/>
        <v>#DIV/0!</v>
      </c>
      <c r="AE37" s="12" t="e">
        <f t="shared" si="9"/>
        <v>#DIV/0!</v>
      </c>
      <c r="AF37" s="12" t="e">
        <f t="shared" si="10"/>
        <v>#DIV/0!</v>
      </c>
      <c r="AG37" s="11" t="e">
        <f t="shared" si="11"/>
        <v>#DIV/0!</v>
      </c>
      <c r="AH37" s="10"/>
      <c r="AI37" s="25"/>
      <c r="AJ37" s="22">
        <f t="shared" si="12"/>
        <v>332</v>
      </c>
      <c r="AK37" s="22" t="str">
        <f t="shared" si="13"/>
        <v>Mostafa Mahmoud Fahim Chedid</v>
      </c>
      <c r="AL37" s="6">
        <f t="shared" si="14"/>
        <v>12.5</v>
      </c>
      <c r="AM37" s="6">
        <f t="shared" si="15"/>
        <v>10</v>
      </c>
      <c r="AN37" s="6" t="e">
        <f t="shared" si="16"/>
        <v>#DIV/0!</v>
      </c>
    </row>
    <row r="38" spans="1:40" ht="17.25" customHeight="1" x14ac:dyDescent="0.25">
      <c r="A38" s="9">
        <v>333</v>
      </c>
      <c r="B38" s="23" t="s">
        <v>73</v>
      </c>
      <c r="C38" s="23"/>
      <c r="D38" s="23">
        <v>7</v>
      </c>
      <c r="E38" s="23"/>
      <c r="F38" s="23" t="s">
        <v>74</v>
      </c>
      <c r="G38" s="19" t="str">
        <f t="shared" ref="G38:G57" si="18">IF((COUNTIF(C38:F38,"abs")&gt;0),"RNC",AVERAGE(IF((D38=""),C38,D38),IF((F38=""),E38,F38)))</f>
        <v>RNC</v>
      </c>
      <c r="H38" s="23"/>
      <c r="I38" s="23">
        <v>7</v>
      </c>
      <c r="J38" s="24" t="str">
        <f t="shared" ref="J38:J57" si="19">IF((COUNTIF(G38:I38,"RNC")&gt;0),"RNC",AVERAGE(G38,IF((I38=""),H38,I38)))</f>
        <v>RNC</v>
      </c>
      <c r="K38" s="20" t="str">
        <f t="shared" ref="K38:K57" si="20">IF((J38="RNC"),"RNC",VLOOKUP(J38,grilles_equiv_notes,2,TRUE))</f>
        <v>RNC</v>
      </c>
      <c r="L38" s="12" t="s">
        <v>75</v>
      </c>
      <c r="M38" s="23"/>
      <c r="N38" s="23"/>
      <c r="O38" s="23"/>
      <c r="P38" s="23" t="s">
        <v>76</v>
      </c>
      <c r="Q38" s="24" t="e">
        <f t="shared" ref="Q38:Q57" si="21">IF((COUNTIF(M38:P38,"abs")&gt;0),"RNC",AVERAGE(IF((N38=""),M38,N38),IF((P38=""),O38,P38)))</f>
        <v>#DIV/0!</v>
      </c>
      <c r="R38" s="23"/>
      <c r="S38" s="23"/>
      <c r="T38" s="24" t="e">
        <f t="shared" ref="T38:T57" si="22">IF((COUNTIF(Q38:S38,"RNC")&gt;0),"RNC",AVERAGE(Q38,IF((S38=""),R38,S38)))</f>
        <v>#DIV/0!</v>
      </c>
      <c r="U38" s="12" t="e">
        <f t="shared" ref="U38:U57" si="23">IF((T38="RNC"),"RNC",VLOOKUP(T38,grilles_equiv_notes,2,TRUE))</f>
        <v>#DIV/0!</v>
      </c>
      <c r="V38" s="12" t="e">
        <f t="shared" ref="V38:V57" si="24">U38</f>
        <v>#DIV/0!</v>
      </c>
      <c r="W38" s="23"/>
      <c r="X38" s="23"/>
      <c r="Y38" s="23"/>
      <c r="Z38" s="23"/>
      <c r="AA38" s="24" t="e">
        <f t="shared" ref="AA38:AA57" si="25">IF((COUNTIF(W38:Z38,"abs")&gt;0),"RNC",AVERAGE(IF((X38=""),W38,X38),IF((Z38=""),Y38,Z38)))</f>
        <v>#DIV/0!</v>
      </c>
      <c r="AB38" s="23"/>
      <c r="AC38" s="23"/>
      <c r="AD38" s="24" t="e">
        <f t="shared" ref="AD38:AD57" si="26">IF((COUNTIF(AA38:AC38,"RNC")&gt;0),"RNC",AVERAGE(AA38,IF((AC38=""),AB38,AC38)))</f>
        <v>#DIV/0!</v>
      </c>
      <c r="AE38" s="12" t="e">
        <f t="shared" ref="AE38:AE57" si="27">IF((AD38="RNC"),"RNC",VLOOKUP(AD38,grilles_equiv_notes,2,TRUE))</f>
        <v>#DIV/0!</v>
      </c>
      <c r="AF38" s="12" t="e">
        <f t="shared" ref="AF38:AF57" si="28">AE38</f>
        <v>#DIV/0!</v>
      </c>
      <c r="AG38" s="11" t="e">
        <f t="shared" ref="AG38:AG57" si="29">AVERAGE(AE38,U38,K38)</f>
        <v>#DIV/0!</v>
      </c>
      <c r="AH38" s="10"/>
      <c r="AI38" s="25"/>
      <c r="AJ38" s="22">
        <f t="shared" ref="AJ38:AJ57" si="30">A38</f>
        <v>333</v>
      </c>
      <c r="AK38" s="22" t="str">
        <f t="shared" ref="AK38:AK57" si="31">B38</f>
        <v>Manar Mohamed Kamel Ahmed</v>
      </c>
      <c r="AL38" s="6" t="str">
        <f t="shared" ref="AL38:AL57" si="32">L38</f>
        <v>RNC</v>
      </c>
      <c r="AM38" s="6" t="e">
        <f t="shared" ref="AM38:AM57" si="33">V38</f>
        <v>#DIV/0!</v>
      </c>
      <c r="AN38" s="6" t="e">
        <f t="shared" ref="AN38:AN57" si="34">AF38</f>
        <v>#DIV/0!</v>
      </c>
    </row>
    <row r="39" spans="1:40" ht="17.25" customHeight="1" x14ac:dyDescent="0.25">
      <c r="A39" s="9">
        <v>334</v>
      </c>
      <c r="B39" s="23" t="s">
        <v>77</v>
      </c>
      <c r="C39" s="23"/>
      <c r="D39" s="23"/>
      <c r="E39" s="23"/>
      <c r="F39" s="23"/>
      <c r="G39" s="19" t="e">
        <f t="shared" si="18"/>
        <v>#DIV/0!</v>
      </c>
      <c r="H39" s="23"/>
      <c r="I39" s="23"/>
      <c r="J39" s="24" t="e">
        <f t="shared" si="19"/>
        <v>#DIV/0!</v>
      </c>
      <c r="K39" s="20" t="e">
        <f t="shared" si="20"/>
        <v>#DIV/0!</v>
      </c>
      <c r="L39" s="12" t="e">
        <f t="shared" ref="L39:L57" si="35">K39</f>
        <v>#DIV/0!</v>
      </c>
      <c r="M39" s="23"/>
      <c r="N39" s="23">
        <v>15.5</v>
      </c>
      <c r="O39" s="23"/>
      <c r="P39" s="23">
        <v>7</v>
      </c>
      <c r="Q39" s="24">
        <f t="shared" si="21"/>
        <v>11.25</v>
      </c>
      <c r="R39" s="23"/>
      <c r="S39" s="23">
        <v>5</v>
      </c>
      <c r="T39" s="24">
        <f t="shared" si="22"/>
        <v>8.125</v>
      </c>
      <c r="U39" s="12">
        <f t="shared" si="23"/>
        <v>10</v>
      </c>
      <c r="V39" s="12">
        <f t="shared" si="24"/>
        <v>10</v>
      </c>
      <c r="W39" s="23"/>
      <c r="X39" s="23"/>
      <c r="Y39" s="23"/>
      <c r="Z39" s="23"/>
      <c r="AA39" s="24" t="e">
        <f t="shared" si="25"/>
        <v>#DIV/0!</v>
      </c>
      <c r="AB39" s="23"/>
      <c r="AC39" s="23"/>
      <c r="AD39" s="24" t="e">
        <f t="shared" si="26"/>
        <v>#DIV/0!</v>
      </c>
      <c r="AE39" s="12" t="e">
        <f t="shared" si="27"/>
        <v>#DIV/0!</v>
      </c>
      <c r="AF39" s="12" t="e">
        <f t="shared" si="28"/>
        <v>#DIV/0!</v>
      </c>
      <c r="AG39" s="11" t="e">
        <f t="shared" si="29"/>
        <v>#DIV/0!</v>
      </c>
      <c r="AH39" s="10"/>
      <c r="AI39" s="25"/>
      <c r="AJ39" s="22">
        <f t="shared" si="30"/>
        <v>334</v>
      </c>
      <c r="AK39" s="22" t="str">
        <f t="shared" si="31"/>
        <v>Mennatallah Haytham Niaz</v>
      </c>
      <c r="AL39" s="6" t="e">
        <f t="shared" si="32"/>
        <v>#DIV/0!</v>
      </c>
      <c r="AM39" s="6">
        <f t="shared" si="33"/>
        <v>10</v>
      </c>
      <c r="AN39" s="6" t="e">
        <f t="shared" si="34"/>
        <v>#DIV/0!</v>
      </c>
    </row>
    <row r="40" spans="1:40" ht="17.25" customHeight="1" x14ac:dyDescent="0.25">
      <c r="A40" s="9">
        <v>335</v>
      </c>
      <c r="B40" s="23" t="s">
        <v>78</v>
      </c>
      <c r="C40" s="23"/>
      <c r="D40" s="23"/>
      <c r="E40" s="23"/>
      <c r="F40" s="23"/>
      <c r="G40" s="19" t="e">
        <f t="shared" si="18"/>
        <v>#DIV/0!</v>
      </c>
      <c r="H40" s="23"/>
      <c r="I40" s="23"/>
      <c r="J40" s="24" t="e">
        <f t="shared" si="19"/>
        <v>#DIV/0!</v>
      </c>
      <c r="K40" s="20" t="e">
        <f t="shared" si="20"/>
        <v>#DIV/0!</v>
      </c>
      <c r="L40" s="12" t="e">
        <f t="shared" si="35"/>
        <v>#DIV/0!</v>
      </c>
      <c r="M40" s="23"/>
      <c r="N40" s="23">
        <v>12.5</v>
      </c>
      <c r="O40" s="23"/>
      <c r="P40" s="23">
        <v>17</v>
      </c>
      <c r="Q40" s="24">
        <f t="shared" si="21"/>
        <v>14.75</v>
      </c>
      <c r="R40" s="23"/>
      <c r="S40" s="23">
        <v>8</v>
      </c>
      <c r="T40" s="24">
        <f t="shared" si="22"/>
        <v>11.375</v>
      </c>
      <c r="U40" s="12">
        <f t="shared" si="23"/>
        <v>13</v>
      </c>
      <c r="V40" s="12">
        <f t="shared" si="24"/>
        <v>13</v>
      </c>
      <c r="W40" s="23"/>
      <c r="X40" s="23"/>
      <c r="Y40" s="23"/>
      <c r="Z40" s="23"/>
      <c r="AA40" s="24" t="e">
        <f t="shared" si="25"/>
        <v>#DIV/0!</v>
      </c>
      <c r="AB40" s="23"/>
      <c r="AC40" s="23"/>
      <c r="AD40" s="24" t="e">
        <f t="shared" si="26"/>
        <v>#DIV/0!</v>
      </c>
      <c r="AE40" s="12" t="e">
        <f t="shared" si="27"/>
        <v>#DIV/0!</v>
      </c>
      <c r="AF40" s="12" t="e">
        <f t="shared" si="28"/>
        <v>#DIV/0!</v>
      </c>
      <c r="AG40" s="11" t="e">
        <f t="shared" si="29"/>
        <v>#DIV/0!</v>
      </c>
      <c r="AH40" s="10"/>
      <c r="AI40" s="25"/>
      <c r="AJ40" s="22">
        <f t="shared" si="30"/>
        <v>335</v>
      </c>
      <c r="AK40" s="22" t="str">
        <f t="shared" si="31"/>
        <v>Monica Nachaat Hanna</v>
      </c>
      <c r="AL40" s="6" t="e">
        <f t="shared" si="32"/>
        <v>#DIV/0!</v>
      </c>
      <c r="AM40" s="6">
        <f t="shared" si="33"/>
        <v>13</v>
      </c>
      <c r="AN40" s="6" t="e">
        <f t="shared" si="34"/>
        <v>#DIV/0!</v>
      </c>
    </row>
    <row r="41" spans="1:40" ht="17.25" customHeight="1" x14ac:dyDescent="0.25">
      <c r="A41" s="9">
        <v>336</v>
      </c>
      <c r="B41" s="23" t="s">
        <v>79</v>
      </c>
      <c r="C41" s="23"/>
      <c r="D41" s="23">
        <v>12</v>
      </c>
      <c r="E41" s="23"/>
      <c r="F41" s="23">
        <v>13</v>
      </c>
      <c r="G41" s="19">
        <f t="shared" si="18"/>
        <v>12.5</v>
      </c>
      <c r="H41" s="23"/>
      <c r="I41" s="23">
        <v>3</v>
      </c>
      <c r="J41" s="24">
        <f t="shared" si="19"/>
        <v>7.75</v>
      </c>
      <c r="K41" s="20" t="str">
        <f t="shared" si="20"/>
        <v>Ajourné</v>
      </c>
      <c r="L41" s="12" t="str">
        <f t="shared" si="35"/>
        <v>Ajourné</v>
      </c>
      <c r="M41" s="23"/>
      <c r="N41" s="23">
        <v>8.5</v>
      </c>
      <c r="O41" s="23"/>
      <c r="P41" s="23">
        <v>11</v>
      </c>
      <c r="Q41" s="24">
        <f t="shared" si="21"/>
        <v>9.75</v>
      </c>
      <c r="R41" s="23"/>
      <c r="S41" s="23">
        <v>10</v>
      </c>
      <c r="T41" s="24">
        <f t="shared" si="22"/>
        <v>9.875</v>
      </c>
      <c r="U41" s="12">
        <f t="shared" si="23"/>
        <v>11.5</v>
      </c>
      <c r="V41" s="12">
        <f t="shared" si="24"/>
        <v>11.5</v>
      </c>
      <c r="W41" s="23"/>
      <c r="X41" s="23"/>
      <c r="Y41" s="23"/>
      <c r="Z41" s="23"/>
      <c r="AA41" s="24" t="e">
        <f t="shared" si="25"/>
        <v>#DIV/0!</v>
      </c>
      <c r="AB41" s="23"/>
      <c r="AC41" s="23"/>
      <c r="AD41" s="24" t="e">
        <f t="shared" si="26"/>
        <v>#DIV/0!</v>
      </c>
      <c r="AE41" s="12" t="e">
        <f t="shared" si="27"/>
        <v>#DIV/0!</v>
      </c>
      <c r="AF41" s="12" t="e">
        <f t="shared" si="28"/>
        <v>#DIV/0!</v>
      </c>
      <c r="AG41" s="11" t="e">
        <f t="shared" si="29"/>
        <v>#DIV/0!</v>
      </c>
      <c r="AH41" s="10"/>
      <c r="AI41" s="25"/>
      <c r="AJ41" s="22">
        <f t="shared" si="30"/>
        <v>336</v>
      </c>
      <c r="AK41" s="22" t="str">
        <f t="shared" si="31"/>
        <v>Mayar Yousry Zakaria</v>
      </c>
      <c r="AL41" s="6" t="str">
        <f t="shared" si="32"/>
        <v>Ajourné</v>
      </c>
      <c r="AM41" s="6">
        <f t="shared" si="33"/>
        <v>11.5</v>
      </c>
      <c r="AN41" s="6" t="e">
        <f t="shared" si="34"/>
        <v>#DIV/0!</v>
      </c>
    </row>
    <row r="42" spans="1:40" ht="17.25" customHeight="1" x14ac:dyDescent="0.25">
      <c r="A42" s="9">
        <v>337</v>
      </c>
      <c r="B42" s="23" t="s">
        <v>80</v>
      </c>
      <c r="C42" s="23"/>
      <c r="D42" s="23">
        <v>17</v>
      </c>
      <c r="E42" s="23"/>
      <c r="F42" s="23">
        <v>8.5</v>
      </c>
      <c r="G42" s="19">
        <f t="shared" si="18"/>
        <v>12.75</v>
      </c>
      <c r="H42" s="23"/>
      <c r="I42" s="23">
        <v>5</v>
      </c>
      <c r="J42" s="24">
        <f t="shared" si="19"/>
        <v>8.875</v>
      </c>
      <c r="K42" s="20">
        <f t="shared" si="20"/>
        <v>10.5</v>
      </c>
      <c r="L42" s="12">
        <f t="shared" si="35"/>
        <v>10.5</v>
      </c>
      <c r="M42" s="23"/>
      <c r="N42" s="23">
        <v>13</v>
      </c>
      <c r="O42" s="23"/>
      <c r="P42" s="23" t="s">
        <v>81</v>
      </c>
      <c r="Q42" s="24">
        <f t="shared" si="21"/>
        <v>13</v>
      </c>
      <c r="R42" s="23"/>
      <c r="S42" s="23">
        <v>8</v>
      </c>
      <c r="T42" s="24">
        <f t="shared" si="22"/>
        <v>10.5</v>
      </c>
      <c r="U42" s="12">
        <f t="shared" si="23"/>
        <v>12.5</v>
      </c>
      <c r="V42" s="12">
        <f t="shared" si="24"/>
        <v>12.5</v>
      </c>
      <c r="W42" s="23"/>
      <c r="X42" s="23"/>
      <c r="Y42" s="23"/>
      <c r="Z42" s="23"/>
      <c r="AA42" s="24" t="e">
        <f t="shared" si="25"/>
        <v>#DIV/0!</v>
      </c>
      <c r="AB42" s="23"/>
      <c r="AC42" s="23"/>
      <c r="AD42" s="24" t="e">
        <f t="shared" si="26"/>
        <v>#DIV/0!</v>
      </c>
      <c r="AE42" s="12" t="e">
        <f t="shared" si="27"/>
        <v>#DIV/0!</v>
      </c>
      <c r="AF42" s="12" t="e">
        <f t="shared" si="28"/>
        <v>#DIV/0!</v>
      </c>
      <c r="AG42" s="11" t="e">
        <f t="shared" si="29"/>
        <v>#DIV/0!</v>
      </c>
      <c r="AH42" s="10"/>
      <c r="AI42" s="25"/>
      <c r="AJ42" s="22">
        <f t="shared" si="30"/>
        <v>337</v>
      </c>
      <c r="AK42" s="22" t="str">
        <f t="shared" si="31"/>
        <v>Mirna Raafat Ibrahim El Desouki</v>
      </c>
      <c r="AL42" s="6">
        <f t="shared" si="32"/>
        <v>10.5</v>
      </c>
      <c r="AM42" s="6">
        <f t="shared" si="33"/>
        <v>12.5</v>
      </c>
      <c r="AN42" s="6" t="e">
        <f t="shared" si="34"/>
        <v>#DIV/0!</v>
      </c>
    </row>
    <row r="43" spans="1:40" ht="17.25" customHeight="1" x14ac:dyDescent="0.25">
      <c r="A43" s="22">
        <v>338</v>
      </c>
      <c r="B43" s="23" t="s">
        <v>82</v>
      </c>
      <c r="C43" s="23"/>
      <c r="D43" s="23"/>
      <c r="E43" s="23"/>
      <c r="F43" s="23"/>
      <c r="G43" s="19" t="e">
        <f t="shared" si="18"/>
        <v>#DIV/0!</v>
      </c>
      <c r="H43" s="23"/>
      <c r="I43" s="23"/>
      <c r="J43" s="24" t="e">
        <f t="shared" si="19"/>
        <v>#DIV/0!</v>
      </c>
      <c r="K43" s="20" t="e">
        <f t="shared" si="20"/>
        <v>#DIV/0!</v>
      </c>
      <c r="L43" s="12" t="e">
        <f t="shared" si="35"/>
        <v>#DIV/0!</v>
      </c>
      <c r="M43" s="23"/>
      <c r="N43" s="23"/>
      <c r="O43" s="23"/>
      <c r="P43" s="23"/>
      <c r="Q43" s="24" t="e">
        <f t="shared" si="21"/>
        <v>#DIV/0!</v>
      </c>
      <c r="R43" s="23"/>
      <c r="S43" s="23"/>
      <c r="T43" s="24" t="e">
        <f t="shared" si="22"/>
        <v>#DIV/0!</v>
      </c>
      <c r="U43" s="12" t="e">
        <f t="shared" si="23"/>
        <v>#DIV/0!</v>
      </c>
      <c r="V43" s="12" t="e">
        <f t="shared" si="24"/>
        <v>#DIV/0!</v>
      </c>
      <c r="W43" s="23"/>
      <c r="X43" s="23"/>
      <c r="Y43" s="23"/>
      <c r="Z43" s="23"/>
      <c r="AA43" s="24" t="e">
        <f t="shared" si="25"/>
        <v>#DIV/0!</v>
      </c>
      <c r="AB43" s="23"/>
      <c r="AC43" s="23"/>
      <c r="AD43" s="24" t="e">
        <f t="shared" si="26"/>
        <v>#DIV/0!</v>
      </c>
      <c r="AE43" s="12" t="e">
        <f t="shared" si="27"/>
        <v>#DIV/0!</v>
      </c>
      <c r="AF43" s="12" t="e">
        <f t="shared" si="28"/>
        <v>#DIV/0!</v>
      </c>
      <c r="AG43" s="11" t="e">
        <f t="shared" si="29"/>
        <v>#DIV/0!</v>
      </c>
      <c r="AH43" s="10"/>
      <c r="AI43" s="25"/>
      <c r="AJ43" s="22">
        <f t="shared" si="30"/>
        <v>338</v>
      </c>
      <c r="AK43" s="22" t="str">
        <f t="shared" si="31"/>
        <v>Merihane Ibrahim Guirguis</v>
      </c>
      <c r="AL43" s="6" t="e">
        <f t="shared" si="32"/>
        <v>#DIV/0!</v>
      </c>
      <c r="AM43" s="6" t="e">
        <f t="shared" si="33"/>
        <v>#DIV/0!</v>
      </c>
      <c r="AN43" s="6" t="e">
        <f t="shared" si="34"/>
        <v>#DIV/0!</v>
      </c>
    </row>
    <row r="44" spans="1:40" ht="17.25" customHeight="1" x14ac:dyDescent="0.25">
      <c r="A44" s="9">
        <v>339</v>
      </c>
      <c r="B44" s="23" t="s">
        <v>83</v>
      </c>
      <c r="C44" s="23"/>
      <c r="D44" s="23"/>
      <c r="E44" s="23"/>
      <c r="F44" s="23"/>
      <c r="G44" s="19" t="e">
        <f t="shared" si="18"/>
        <v>#DIV/0!</v>
      </c>
      <c r="H44" s="23"/>
      <c r="I44" s="23"/>
      <c r="J44" s="24" t="e">
        <f t="shared" si="19"/>
        <v>#DIV/0!</v>
      </c>
      <c r="K44" s="20" t="e">
        <f t="shared" si="20"/>
        <v>#DIV/0!</v>
      </c>
      <c r="L44" s="12" t="e">
        <f t="shared" si="35"/>
        <v>#DIV/0!</v>
      </c>
      <c r="M44" s="23"/>
      <c r="N44" s="23"/>
      <c r="O44" s="23"/>
      <c r="P44" s="23"/>
      <c r="Q44" s="24" t="e">
        <f t="shared" si="21"/>
        <v>#DIV/0!</v>
      </c>
      <c r="R44" s="23"/>
      <c r="S44" s="23"/>
      <c r="T44" s="24" t="e">
        <f t="shared" si="22"/>
        <v>#DIV/0!</v>
      </c>
      <c r="U44" s="12" t="e">
        <f t="shared" si="23"/>
        <v>#DIV/0!</v>
      </c>
      <c r="V44" s="12" t="e">
        <f t="shared" si="24"/>
        <v>#DIV/0!</v>
      </c>
      <c r="W44" s="23"/>
      <c r="X44" s="23"/>
      <c r="Y44" s="23"/>
      <c r="Z44" s="23"/>
      <c r="AA44" s="24" t="e">
        <f t="shared" si="25"/>
        <v>#DIV/0!</v>
      </c>
      <c r="AB44" s="23"/>
      <c r="AC44" s="23"/>
      <c r="AD44" s="24" t="e">
        <f t="shared" si="26"/>
        <v>#DIV/0!</v>
      </c>
      <c r="AE44" s="12" t="e">
        <f t="shared" si="27"/>
        <v>#DIV/0!</v>
      </c>
      <c r="AF44" s="12" t="e">
        <f t="shared" si="28"/>
        <v>#DIV/0!</v>
      </c>
      <c r="AG44" s="11" t="e">
        <f t="shared" si="29"/>
        <v>#DIV/0!</v>
      </c>
      <c r="AH44" s="10"/>
      <c r="AI44" s="25"/>
      <c r="AJ44" s="22">
        <f t="shared" si="30"/>
        <v>339</v>
      </c>
      <c r="AK44" s="22" t="str">
        <f t="shared" si="31"/>
        <v>Nada Magdy Anwar Fam</v>
      </c>
      <c r="AL44" s="6" t="e">
        <f t="shared" si="32"/>
        <v>#DIV/0!</v>
      </c>
      <c r="AM44" s="6" t="e">
        <f t="shared" si="33"/>
        <v>#DIV/0!</v>
      </c>
      <c r="AN44" s="6" t="e">
        <f t="shared" si="34"/>
        <v>#DIV/0!</v>
      </c>
    </row>
    <row r="45" spans="1:40" ht="17.25" customHeight="1" x14ac:dyDescent="0.25">
      <c r="A45" s="9">
        <v>340</v>
      </c>
      <c r="B45" s="23" t="s">
        <v>84</v>
      </c>
      <c r="C45" s="23"/>
      <c r="D45" s="23"/>
      <c r="E45" s="23"/>
      <c r="F45" s="23"/>
      <c r="G45" s="19" t="e">
        <f t="shared" si="18"/>
        <v>#DIV/0!</v>
      </c>
      <c r="H45" s="23"/>
      <c r="I45" s="23"/>
      <c r="J45" s="24" t="e">
        <f t="shared" si="19"/>
        <v>#DIV/0!</v>
      </c>
      <c r="K45" s="20" t="e">
        <f t="shared" si="20"/>
        <v>#DIV/0!</v>
      </c>
      <c r="L45" s="12" t="e">
        <f t="shared" si="35"/>
        <v>#DIV/0!</v>
      </c>
      <c r="M45" s="23"/>
      <c r="N45" s="23"/>
      <c r="O45" s="23"/>
      <c r="P45" s="23"/>
      <c r="Q45" s="24" t="e">
        <f t="shared" si="21"/>
        <v>#DIV/0!</v>
      </c>
      <c r="R45" s="23"/>
      <c r="S45" s="23"/>
      <c r="T45" s="24" t="e">
        <f t="shared" si="22"/>
        <v>#DIV/0!</v>
      </c>
      <c r="U45" s="12" t="e">
        <f t="shared" si="23"/>
        <v>#DIV/0!</v>
      </c>
      <c r="V45" s="12" t="e">
        <f t="shared" si="24"/>
        <v>#DIV/0!</v>
      </c>
      <c r="W45" s="23"/>
      <c r="X45" s="23"/>
      <c r="Y45" s="23"/>
      <c r="Z45" s="23"/>
      <c r="AA45" s="24" t="e">
        <f t="shared" si="25"/>
        <v>#DIV/0!</v>
      </c>
      <c r="AB45" s="23"/>
      <c r="AC45" s="23"/>
      <c r="AD45" s="24" t="e">
        <f t="shared" si="26"/>
        <v>#DIV/0!</v>
      </c>
      <c r="AE45" s="12" t="e">
        <f t="shared" si="27"/>
        <v>#DIV/0!</v>
      </c>
      <c r="AF45" s="12" t="e">
        <f t="shared" si="28"/>
        <v>#DIV/0!</v>
      </c>
      <c r="AG45" s="11" t="e">
        <f t="shared" si="29"/>
        <v>#DIV/0!</v>
      </c>
      <c r="AH45" s="10"/>
      <c r="AI45" s="25"/>
      <c r="AJ45" s="22">
        <f t="shared" si="30"/>
        <v>340</v>
      </c>
      <c r="AK45" s="22" t="str">
        <f t="shared" si="31"/>
        <v>Nada Wael Hachim Ali</v>
      </c>
      <c r="AL45" s="6" t="e">
        <f t="shared" si="32"/>
        <v>#DIV/0!</v>
      </c>
      <c r="AM45" s="6" t="e">
        <f t="shared" si="33"/>
        <v>#DIV/0!</v>
      </c>
      <c r="AN45" s="6" t="e">
        <f t="shared" si="34"/>
        <v>#DIV/0!</v>
      </c>
    </row>
    <row r="46" spans="1:40" ht="17.25" customHeight="1" x14ac:dyDescent="0.25">
      <c r="A46" s="9">
        <v>341</v>
      </c>
      <c r="B46" s="23" t="s">
        <v>85</v>
      </c>
      <c r="C46" s="23"/>
      <c r="D46" s="23">
        <v>11.5</v>
      </c>
      <c r="E46" s="23"/>
      <c r="F46" s="23">
        <v>12</v>
      </c>
      <c r="G46" s="19">
        <f t="shared" si="18"/>
        <v>11.75</v>
      </c>
      <c r="H46" s="23"/>
      <c r="I46" s="23">
        <v>4</v>
      </c>
      <c r="J46" s="24">
        <f t="shared" si="19"/>
        <v>7.875</v>
      </c>
      <c r="K46" s="20" t="str">
        <f t="shared" si="20"/>
        <v>Ajourné</v>
      </c>
      <c r="L46" s="12" t="str">
        <f t="shared" si="35"/>
        <v>Ajourné</v>
      </c>
      <c r="M46" s="23"/>
      <c r="N46" s="23"/>
      <c r="O46" s="23"/>
      <c r="P46" s="23"/>
      <c r="Q46" s="24" t="e">
        <f t="shared" si="21"/>
        <v>#DIV/0!</v>
      </c>
      <c r="R46" s="23"/>
      <c r="S46" s="23"/>
      <c r="T46" s="24" t="e">
        <f t="shared" si="22"/>
        <v>#DIV/0!</v>
      </c>
      <c r="U46" s="12" t="e">
        <f t="shared" si="23"/>
        <v>#DIV/0!</v>
      </c>
      <c r="V46" s="12" t="e">
        <f t="shared" si="24"/>
        <v>#DIV/0!</v>
      </c>
      <c r="W46" s="23"/>
      <c r="X46" s="23"/>
      <c r="Y46" s="23"/>
      <c r="Z46" s="23"/>
      <c r="AA46" s="24" t="e">
        <f t="shared" si="25"/>
        <v>#DIV/0!</v>
      </c>
      <c r="AB46" s="23"/>
      <c r="AC46" s="23"/>
      <c r="AD46" s="24" t="e">
        <f t="shared" si="26"/>
        <v>#DIV/0!</v>
      </c>
      <c r="AE46" s="12" t="e">
        <f t="shared" si="27"/>
        <v>#DIV/0!</v>
      </c>
      <c r="AF46" s="12" t="e">
        <f t="shared" si="28"/>
        <v>#DIV/0!</v>
      </c>
      <c r="AG46" s="11" t="e">
        <f t="shared" si="29"/>
        <v>#DIV/0!</v>
      </c>
      <c r="AH46" s="10"/>
      <c r="AI46" s="25"/>
      <c r="AJ46" s="22">
        <f t="shared" si="30"/>
        <v>341</v>
      </c>
      <c r="AK46" s="22" t="str">
        <f t="shared" si="31"/>
        <v>Nezar Akram Mohamed Abdel Hamid</v>
      </c>
      <c r="AL46" s="6" t="str">
        <f t="shared" si="32"/>
        <v>Ajourné</v>
      </c>
      <c r="AM46" s="6" t="e">
        <f t="shared" si="33"/>
        <v>#DIV/0!</v>
      </c>
      <c r="AN46" s="6" t="e">
        <f t="shared" si="34"/>
        <v>#DIV/0!</v>
      </c>
    </row>
    <row r="47" spans="1:40" ht="17.25" customHeight="1" x14ac:dyDescent="0.25">
      <c r="A47" s="9">
        <v>342</v>
      </c>
      <c r="B47" s="23" t="s">
        <v>86</v>
      </c>
      <c r="C47" s="23"/>
      <c r="D47" s="23"/>
      <c r="E47" s="23"/>
      <c r="F47" s="23"/>
      <c r="G47" s="19" t="e">
        <f t="shared" si="18"/>
        <v>#DIV/0!</v>
      </c>
      <c r="H47" s="23"/>
      <c r="I47" s="23"/>
      <c r="J47" s="24" t="e">
        <f t="shared" si="19"/>
        <v>#DIV/0!</v>
      </c>
      <c r="K47" s="20" t="e">
        <f t="shared" si="20"/>
        <v>#DIV/0!</v>
      </c>
      <c r="L47" s="12" t="e">
        <f t="shared" si="35"/>
        <v>#DIV/0!</v>
      </c>
      <c r="M47" s="23"/>
      <c r="N47" s="23"/>
      <c r="O47" s="23"/>
      <c r="P47" s="23"/>
      <c r="Q47" s="24" t="e">
        <f t="shared" si="21"/>
        <v>#DIV/0!</v>
      </c>
      <c r="R47" s="23"/>
      <c r="S47" s="23"/>
      <c r="T47" s="24" t="e">
        <f t="shared" si="22"/>
        <v>#DIV/0!</v>
      </c>
      <c r="U47" s="12" t="e">
        <f t="shared" si="23"/>
        <v>#DIV/0!</v>
      </c>
      <c r="V47" s="12" t="e">
        <f t="shared" si="24"/>
        <v>#DIV/0!</v>
      </c>
      <c r="W47" s="23"/>
      <c r="X47" s="23"/>
      <c r="Y47" s="23"/>
      <c r="Z47" s="23"/>
      <c r="AA47" s="24" t="e">
        <f t="shared" si="25"/>
        <v>#DIV/0!</v>
      </c>
      <c r="AB47" s="23"/>
      <c r="AC47" s="23"/>
      <c r="AD47" s="24" t="e">
        <f t="shared" si="26"/>
        <v>#DIV/0!</v>
      </c>
      <c r="AE47" s="12" t="e">
        <f t="shared" si="27"/>
        <v>#DIV/0!</v>
      </c>
      <c r="AF47" s="12" t="e">
        <f t="shared" si="28"/>
        <v>#DIV/0!</v>
      </c>
      <c r="AG47" s="11" t="e">
        <f t="shared" si="29"/>
        <v>#DIV/0!</v>
      </c>
      <c r="AH47" s="10"/>
      <c r="AI47" s="25"/>
      <c r="AJ47" s="22">
        <f t="shared" si="30"/>
        <v>342</v>
      </c>
      <c r="AK47" s="22" t="str">
        <f t="shared" si="31"/>
        <v>Nirine Medhat Mostafa Hassan</v>
      </c>
      <c r="AL47" s="6" t="e">
        <f t="shared" si="32"/>
        <v>#DIV/0!</v>
      </c>
      <c r="AM47" s="6" t="e">
        <f t="shared" si="33"/>
        <v>#DIV/0!</v>
      </c>
      <c r="AN47" s="6" t="e">
        <f t="shared" si="34"/>
        <v>#DIV/0!</v>
      </c>
    </row>
    <row r="48" spans="1:40" ht="17.25" customHeight="1" x14ac:dyDescent="0.25">
      <c r="A48" s="9">
        <v>343</v>
      </c>
      <c r="B48" s="23" t="s">
        <v>87</v>
      </c>
      <c r="C48" s="23"/>
      <c r="D48" s="23"/>
      <c r="E48" s="23"/>
      <c r="F48" s="23"/>
      <c r="G48" s="19" t="e">
        <f t="shared" si="18"/>
        <v>#DIV/0!</v>
      </c>
      <c r="H48" s="23"/>
      <c r="I48" s="23"/>
      <c r="J48" s="24" t="e">
        <f t="shared" si="19"/>
        <v>#DIV/0!</v>
      </c>
      <c r="K48" s="20" t="e">
        <f t="shared" si="20"/>
        <v>#DIV/0!</v>
      </c>
      <c r="L48" s="12" t="e">
        <f t="shared" si="35"/>
        <v>#DIV/0!</v>
      </c>
      <c r="M48" s="23"/>
      <c r="N48" s="23"/>
      <c r="O48" s="23"/>
      <c r="P48" s="23"/>
      <c r="Q48" s="24" t="e">
        <f t="shared" si="21"/>
        <v>#DIV/0!</v>
      </c>
      <c r="R48" s="23"/>
      <c r="S48" s="23"/>
      <c r="T48" s="24" t="e">
        <f t="shared" si="22"/>
        <v>#DIV/0!</v>
      </c>
      <c r="U48" s="12" t="e">
        <f t="shared" si="23"/>
        <v>#DIV/0!</v>
      </c>
      <c r="V48" s="12" t="e">
        <f t="shared" si="24"/>
        <v>#DIV/0!</v>
      </c>
      <c r="W48" s="23"/>
      <c r="X48" s="23"/>
      <c r="Y48" s="23"/>
      <c r="Z48" s="23"/>
      <c r="AA48" s="24" t="e">
        <f t="shared" si="25"/>
        <v>#DIV/0!</v>
      </c>
      <c r="AB48" s="23"/>
      <c r="AC48" s="23"/>
      <c r="AD48" s="24" t="e">
        <f t="shared" si="26"/>
        <v>#DIV/0!</v>
      </c>
      <c r="AE48" s="12" t="e">
        <f t="shared" si="27"/>
        <v>#DIV/0!</v>
      </c>
      <c r="AF48" s="12" t="e">
        <f t="shared" si="28"/>
        <v>#DIV/0!</v>
      </c>
      <c r="AG48" s="11" t="e">
        <f t="shared" si="29"/>
        <v>#DIV/0!</v>
      </c>
      <c r="AH48" s="10"/>
      <c r="AI48" s="25"/>
      <c r="AJ48" s="22">
        <f t="shared" si="30"/>
        <v>343</v>
      </c>
      <c r="AK48" s="22" t="str">
        <f t="shared" si="31"/>
        <v>Hagar Mohey Salama</v>
      </c>
      <c r="AL48" s="6" t="e">
        <f t="shared" si="32"/>
        <v>#DIV/0!</v>
      </c>
      <c r="AM48" s="6" t="e">
        <f t="shared" si="33"/>
        <v>#DIV/0!</v>
      </c>
      <c r="AN48" s="6" t="e">
        <f t="shared" si="34"/>
        <v>#DIV/0!</v>
      </c>
    </row>
    <row r="49" spans="1:40" ht="17.25" customHeight="1" x14ac:dyDescent="0.25">
      <c r="A49" s="9">
        <v>344</v>
      </c>
      <c r="B49" s="23" t="s">
        <v>88</v>
      </c>
      <c r="C49" s="23"/>
      <c r="D49" s="23"/>
      <c r="E49" s="23"/>
      <c r="F49" s="23"/>
      <c r="G49" s="19" t="e">
        <f t="shared" si="18"/>
        <v>#DIV/0!</v>
      </c>
      <c r="H49" s="23"/>
      <c r="I49" s="23"/>
      <c r="J49" s="24" t="e">
        <f t="shared" si="19"/>
        <v>#DIV/0!</v>
      </c>
      <c r="K49" s="20" t="e">
        <f t="shared" si="20"/>
        <v>#DIV/0!</v>
      </c>
      <c r="L49" s="12" t="e">
        <f t="shared" si="35"/>
        <v>#DIV/0!</v>
      </c>
      <c r="M49" s="23"/>
      <c r="N49" s="23"/>
      <c r="O49" s="23"/>
      <c r="P49" s="23"/>
      <c r="Q49" s="24" t="e">
        <f t="shared" si="21"/>
        <v>#DIV/0!</v>
      </c>
      <c r="R49" s="23"/>
      <c r="S49" s="23"/>
      <c r="T49" s="24" t="e">
        <f t="shared" si="22"/>
        <v>#DIV/0!</v>
      </c>
      <c r="U49" s="12" t="e">
        <f t="shared" si="23"/>
        <v>#DIV/0!</v>
      </c>
      <c r="V49" s="12" t="e">
        <f t="shared" si="24"/>
        <v>#DIV/0!</v>
      </c>
      <c r="W49" s="23"/>
      <c r="X49" s="23"/>
      <c r="Y49" s="23"/>
      <c r="Z49" s="23"/>
      <c r="AA49" s="24" t="e">
        <f t="shared" si="25"/>
        <v>#DIV/0!</v>
      </c>
      <c r="AB49" s="23"/>
      <c r="AC49" s="23"/>
      <c r="AD49" s="24" t="e">
        <f t="shared" si="26"/>
        <v>#DIV/0!</v>
      </c>
      <c r="AE49" s="12" t="e">
        <f t="shared" si="27"/>
        <v>#DIV/0!</v>
      </c>
      <c r="AF49" s="12" t="e">
        <f t="shared" si="28"/>
        <v>#DIV/0!</v>
      </c>
      <c r="AG49" s="11" t="e">
        <f t="shared" si="29"/>
        <v>#DIV/0!</v>
      </c>
      <c r="AH49" s="10"/>
      <c r="AI49" s="25"/>
      <c r="AJ49" s="22">
        <f t="shared" si="30"/>
        <v>344</v>
      </c>
      <c r="AK49" s="22" t="str">
        <f t="shared" si="31"/>
        <v>Helena Constantine François Ayad</v>
      </c>
      <c r="AL49" s="6" t="e">
        <f t="shared" si="32"/>
        <v>#DIV/0!</v>
      </c>
      <c r="AM49" s="6" t="e">
        <f t="shared" si="33"/>
        <v>#DIV/0!</v>
      </c>
      <c r="AN49" s="6" t="e">
        <f t="shared" si="34"/>
        <v>#DIV/0!</v>
      </c>
    </row>
    <row r="50" spans="1:40" ht="17.25" customHeight="1" x14ac:dyDescent="0.25">
      <c r="A50" s="9">
        <v>345</v>
      </c>
      <c r="B50" s="23" t="s">
        <v>89</v>
      </c>
      <c r="C50" s="23"/>
      <c r="D50" s="23"/>
      <c r="E50" s="23"/>
      <c r="F50" s="23"/>
      <c r="G50" s="19" t="e">
        <f t="shared" si="18"/>
        <v>#DIV/0!</v>
      </c>
      <c r="H50" s="23"/>
      <c r="I50" s="23"/>
      <c r="J50" s="24" t="e">
        <f t="shared" si="19"/>
        <v>#DIV/0!</v>
      </c>
      <c r="K50" s="20" t="e">
        <f t="shared" si="20"/>
        <v>#DIV/0!</v>
      </c>
      <c r="L50" s="12" t="e">
        <f t="shared" si="35"/>
        <v>#DIV/0!</v>
      </c>
      <c r="M50" s="23"/>
      <c r="N50" s="23"/>
      <c r="O50" s="23"/>
      <c r="P50" s="23"/>
      <c r="Q50" s="24" t="e">
        <f t="shared" si="21"/>
        <v>#DIV/0!</v>
      </c>
      <c r="R50" s="23"/>
      <c r="S50" s="23"/>
      <c r="T50" s="24" t="e">
        <f t="shared" si="22"/>
        <v>#DIV/0!</v>
      </c>
      <c r="U50" s="12" t="e">
        <f t="shared" si="23"/>
        <v>#DIV/0!</v>
      </c>
      <c r="V50" s="12" t="e">
        <f t="shared" si="24"/>
        <v>#DIV/0!</v>
      </c>
      <c r="W50" s="23"/>
      <c r="X50" s="23"/>
      <c r="Y50" s="23"/>
      <c r="Z50" s="23"/>
      <c r="AA50" s="24" t="e">
        <f t="shared" si="25"/>
        <v>#DIV/0!</v>
      </c>
      <c r="AB50" s="23"/>
      <c r="AC50" s="23"/>
      <c r="AD50" s="24" t="e">
        <f t="shared" si="26"/>
        <v>#DIV/0!</v>
      </c>
      <c r="AE50" s="12" t="e">
        <f t="shared" si="27"/>
        <v>#DIV/0!</v>
      </c>
      <c r="AF50" s="12" t="e">
        <f t="shared" si="28"/>
        <v>#DIV/0!</v>
      </c>
      <c r="AG50" s="11" t="e">
        <f t="shared" si="29"/>
        <v>#DIV/0!</v>
      </c>
      <c r="AH50" s="10"/>
      <c r="AI50" s="25"/>
      <c r="AJ50" s="22">
        <f t="shared" si="30"/>
        <v>345</v>
      </c>
      <c r="AK50" s="22" t="str">
        <f t="shared" si="31"/>
        <v>Yara Helmy Abdel Aziz Ahmed</v>
      </c>
      <c r="AL50" s="6" t="e">
        <f t="shared" si="32"/>
        <v>#DIV/0!</v>
      </c>
      <c r="AM50" s="6" t="e">
        <f t="shared" si="33"/>
        <v>#DIV/0!</v>
      </c>
      <c r="AN50" s="6" t="e">
        <f t="shared" si="34"/>
        <v>#DIV/0!</v>
      </c>
    </row>
    <row r="51" spans="1:40" ht="17.25" customHeight="1" x14ac:dyDescent="0.25">
      <c r="A51" s="9">
        <v>346</v>
      </c>
      <c r="B51" s="23" t="s">
        <v>90</v>
      </c>
      <c r="C51" s="23"/>
      <c r="D51" s="23"/>
      <c r="E51" s="23"/>
      <c r="F51" s="23"/>
      <c r="G51" s="19" t="e">
        <f t="shared" si="18"/>
        <v>#DIV/0!</v>
      </c>
      <c r="H51" s="23"/>
      <c r="I51" s="23"/>
      <c r="J51" s="24" t="e">
        <f t="shared" si="19"/>
        <v>#DIV/0!</v>
      </c>
      <c r="K51" s="20" t="e">
        <f t="shared" si="20"/>
        <v>#DIV/0!</v>
      </c>
      <c r="L51" s="12" t="e">
        <f t="shared" si="35"/>
        <v>#DIV/0!</v>
      </c>
      <c r="M51" s="23"/>
      <c r="N51" s="23"/>
      <c r="O51" s="23"/>
      <c r="P51" s="23"/>
      <c r="Q51" s="24" t="e">
        <f t="shared" si="21"/>
        <v>#DIV/0!</v>
      </c>
      <c r="R51" s="23"/>
      <c r="S51" s="23"/>
      <c r="T51" s="24" t="e">
        <f t="shared" si="22"/>
        <v>#DIV/0!</v>
      </c>
      <c r="U51" s="12" t="e">
        <f t="shared" si="23"/>
        <v>#DIV/0!</v>
      </c>
      <c r="V51" s="12" t="e">
        <f t="shared" si="24"/>
        <v>#DIV/0!</v>
      </c>
      <c r="W51" s="23"/>
      <c r="X51" s="23"/>
      <c r="Y51" s="23"/>
      <c r="Z51" s="23"/>
      <c r="AA51" s="24" t="e">
        <f t="shared" si="25"/>
        <v>#DIV/0!</v>
      </c>
      <c r="AB51" s="23"/>
      <c r="AC51" s="23"/>
      <c r="AD51" s="24" t="e">
        <f t="shared" si="26"/>
        <v>#DIV/0!</v>
      </c>
      <c r="AE51" s="12" t="e">
        <f t="shared" si="27"/>
        <v>#DIV/0!</v>
      </c>
      <c r="AF51" s="12" t="e">
        <f t="shared" si="28"/>
        <v>#DIV/0!</v>
      </c>
      <c r="AG51" s="11" t="e">
        <f t="shared" si="29"/>
        <v>#DIV/0!</v>
      </c>
      <c r="AH51" s="10"/>
      <c r="AI51" s="25"/>
      <c r="AJ51" s="22">
        <f t="shared" si="30"/>
        <v>346</v>
      </c>
      <c r="AK51" s="22" t="str">
        <f t="shared" si="31"/>
        <v>Yassin ossama Hassan</v>
      </c>
      <c r="AL51" s="6" t="e">
        <f t="shared" si="32"/>
        <v>#DIV/0!</v>
      </c>
      <c r="AM51" s="6" t="e">
        <f t="shared" si="33"/>
        <v>#DIV/0!</v>
      </c>
      <c r="AN51" s="6" t="e">
        <f t="shared" si="34"/>
        <v>#DIV/0!</v>
      </c>
    </row>
    <row r="52" spans="1:40" ht="17.25" customHeight="1" x14ac:dyDescent="0.25">
      <c r="A52" s="9">
        <v>347</v>
      </c>
      <c r="B52" s="23" t="s">
        <v>91</v>
      </c>
      <c r="C52" s="23"/>
      <c r="D52" s="23"/>
      <c r="E52" s="23"/>
      <c r="F52" s="23"/>
      <c r="G52" s="19" t="e">
        <f t="shared" si="18"/>
        <v>#DIV/0!</v>
      </c>
      <c r="H52" s="23"/>
      <c r="I52" s="23"/>
      <c r="J52" s="24" t="e">
        <f t="shared" si="19"/>
        <v>#DIV/0!</v>
      </c>
      <c r="K52" s="20" t="e">
        <f t="shared" si="20"/>
        <v>#DIV/0!</v>
      </c>
      <c r="L52" s="12" t="e">
        <f t="shared" si="35"/>
        <v>#DIV/0!</v>
      </c>
      <c r="M52" s="23"/>
      <c r="N52" s="23"/>
      <c r="O52" s="23"/>
      <c r="P52" s="23"/>
      <c r="Q52" s="24" t="e">
        <f t="shared" si="21"/>
        <v>#DIV/0!</v>
      </c>
      <c r="R52" s="23"/>
      <c r="S52" s="23"/>
      <c r="T52" s="24" t="e">
        <f t="shared" si="22"/>
        <v>#DIV/0!</v>
      </c>
      <c r="U52" s="12" t="e">
        <f t="shared" si="23"/>
        <v>#DIV/0!</v>
      </c>
      <c r="V52" s="12" t="e">
        <f t="shared" si="24"/>
        <v>#DIV/0!</v>
      </c>
      <c r="W52" s="23"/>
      <c r="X52" s="23"/>
      <c r="Y52" s="23"/>
      <c r="Z52" s="23"/>
      <c r="AA52" s="24" t="e">
        <f t="shared" si="25"/>
        <v>#DIV/0!</v>
      </c>
      <c r="AB52" s="23"/>
      <c r="AC52" s="23"/>
      <c r="AD52" s="24" t="e">
        <f t="shared" si="26"/>
        <v>#DIV/0!</v>
      </c>
      <c r="AE52" s="12" t="e">
        <f t="shared" si="27"/>
        <v>#DIV/0!</v>
      </c>
      <c r="AF52" s="12" t="e">
        <f t="shared" si="28"/>
        <v>#DIV/0!</v>
      </c>
      <c r="AG52" s="11" t="e">
        <f t="shared" si="29"/>
        <v>#DIV/0!</v>
      </c>
      <c r="AH52" s="10"/>
      <c r="AI52" s="25"/>
      <c r="AJ52" s="22">
        <f t="shared" si="30"/>
        <v>347</v>
      </c>
      <c r="AK52" s="22" t="str">
        <f t="shared" si="31"/>
        <v>Islam Abdel Rehim Abdel Hamid</v>
      </c>
      <c r="AL52" s="6" t="e">
        <f t="shared" si="32"/>
        <v>#DIV/0!</v>
      </c>
      <c r="AM52" s="6" t="e">
        <f t="shared" si="33"/>
        <v>#DIV/0!</v>
      </c>
      <c r="AN52" s="6" t="e">
        <f t="shared" si="34"/>
        <v>#DIV/0!</v>
      </c>
    </row>
    <row r="53" spans="1:40" ht="17.25" customHeight="1" x14ac:dyDescent="0.25">
      <c r="A53" s="9">
        <v>348</v>
      </c>
      <c r="B53" s="23" t="s">
        <v>92</v>
      </c>
      <c r="C53" s="23"/>
      <c r="D53" s="23"/>
      <c r="E53" s="23"/>
      <c r="F53" s="23"/>
      <c r="G53" s="19" t="e">
        <f t="shared" si="18"/>
        <v>#DIV/0!</v>
      </c>
      <c r="H53" s="23"/>
      <c r="I53" s="23"/>
      <c r="J53" s="24" t="e">
        <f t="shared" si="19"/>
        <v>#DIV/0!</v>
      </c>
      <c r="K53" s="20" t="e">
        <f t="shared" si="20"/>
        <v>#DIV/0!</v>
      </c>
      <c r="L53" s="12" t="e">
        <f t="shared" si="35"/>
        <v>#DIV/0!</v>
      </c>
      <c r="M53" s="23"/>
      <c r="N53" s="23"/>
      <c r="O53" s="23"/>
      <c r="P53" s="23"/>
      <c r="Q53" s="24" t="e">
        <f t="shared" si="21"/>
        <v>#DIV/0!</v>
      </c>
      <c r="R53" s="23"/>
      <c r="S53" s="23"/>
      <c r="T53" s="24" t="e">
        <f t="shared" si="22"/>
        <v>#DIV/0!</v>
      </c>
      <c r="U53" s="12" t="e">
        <f t="shared" si="23"/>
        <v>#DIV/0!</v>
      </c>
      <c r="V53" s="12" t="e">
        <f t="shared" si="24"/>
        <v>#DIV/0!</v>
      </c>
      <c r="W53" s="23"/>
      <c r="X53" s="23"/>
      <c r="Y53" s="23"/>
      <c r="Z53" s="23"/>
      <c r="AA53" s="24" t="e">
        <f t="shared" si="25"/>
        <v>#DIV/0!</v>
      </c>
      <c r="AB53" s="23"/>
      <c r="AC53" s="23"/>
      <c r="AD53" s="24" t="e">
        <f t="shared" si="26"/>
        <v>#DIV/0!</v>
      </c>
      <c r="AE53" s="12" t="e">
        <f t="shared" si="27"/>
        <v>#DIV/0!</v>
      </c>
      <c r="AF53" s="12" t="e">
        <f t="shared" si="28"/>
        <v>#DIV/0!</v>
      </c>
      <c r="AG53" s="11" t="e">
        <f t="shared" si="29"/>
        <v>#DIV/0!</v>
      </c>
      <c r="AH53" s="10"/>
      <c r="AI53" s="25"/>
      <c r="AJ53" s="22">
        <f t="shared" si="30"/>
        <v>348</v>
      </c>
      <c r="AK53" s="22" t="str">
        <f t="shared" si="31"/>
        <v>Hatem Mohamed Emad</v>
      </c>
      <c r="AL53" s="6" t="e">
        <f t="shared" si="32"/>
        <v>#DIV/0!</v>
      </c>
      <c r="AM53" s="6" t="e">
        <f t="shared" si="33"/>
        <v>#DIV/0!</v>
      </c>
      <c r="AN53" s="6" t="e">
        <f t="shared" si="34"/>
        <v>#DIV/0!</v>
      </c>
    </row>
    <row r="54" spans="1:40" ht="17.25" customHeight="1" x14ac:dyDescent="0.25">
      <c r="A54" s="9">
        <v>349</v>
      </c>
      <c r="B54" s="30" t="s">
        <v>93</v>
      </c>
      <c r="C54" s="23"/>
      <c r="D54" s="23"/>
      <c r="E54" s="23"/>
      <c r="F54" s="23"/>
      <c r="G54" s="19" t="e">
        <f t="shared" si="18"/>
        <v>#DIV/0!</v>
      </c>
      <c r="H54" s="23"/>
      <c r="I54" s="23"/>
      <c r="J54" s="24" t="e">
        <f t="shared" si="19"/>
        <v>#DIV/0!</v>
      </c>
      <c r="K54" s="20" t="e">
        <f t="shared" si="20"/>
        <v>#DIV/0!</v>
      </c>
      <c r="L54" s="12" t="e">
        <f t="shared" si="35"/>
        <v>#DIV/0!</v>
      </c>
      <c r="M54" s="23"/>
      <c r="N54" s="23">
        <v>10</v>
      </c>
      <c r="O54" s="23"/>
      <c r="P54" s="23">
        <v>12</v>
      </c>
      <c r="Q54" s="24">
        <f t="shared" si="21"/>
        <v>11</v>
      </c>
      <c r="R54" s="23"/>
      <c r="S54" s="23">
        <v>11</v>
      </c>
      <c r="T54" s="24">
        <f t="shared" si="22"/>
        <v>11</v>
      </c>
      <c r="U54" s="12">
        <f t="shared" si="23"/>
        <v>13</v>
      </c>
      <c r="V54" s="12">
        <f t="shared" si="24"/>
        <v>13</v>
      </c>
      <c r="W54" s="23"/>
      <c r="X54" s="23"/>
      <c r="Y54" s="23"/>
      <c r="Z54" s="23"/>
      <c r="AA54" s="24" t="e">
        <f t="shared" si="25"/>
        <v>#DIV/0!</v>
      </c>
      <c r="AB54" s="23"/>
      <c r="AC54" s="23"/>
      <c r="AD54" s="24" t="e">
        <f t="shared" si="26"/>
        <v>#DIV/0!</v>
      </c>
      <c r="AE54" s="12" t="e">
        <f t="shared" si="27"/>
        <v>#DIV/0!</v>
      </c>
      <c r="AF54" s="12" t="e">
        <f t="shared" si="28"/>
        <v>#DIV/0!</v>
      </c>
      <c r="AG54" s="11" t="e">
        <f t="shared" si="29"/>
        <v>#DIV/0!</v>
      </c>
      <c r="AH54" s="10"/>
      <c r="AI54" s="25"/>
      <c r="AJ54" s="22">
        <f t="shared" si="30"/>
        <v>349</v>
      </c>
      <c r="AK54" s="22" t="str">
        <f t="shared" si="31"/>
        <v>Hussein Mohamed Hussein</v>
      </c>
      <c r="AL54" s="6" t="e">
        <f t="shared" si="32"/>
        <v>#DIV/0!</v>
      </c>
      <c r="AM54" s="6">
        <f t="shared" si="33"/>
        <v>13</v>
      </c>
      <c r="AN54" s="6" t="e">
        <f t="shared" si="34"/>
        <v>#DIV/0!</v>
      </c>
    </row>
    <row r="55" spans="1:40" ht="17.25" customHeight="1" x14ac:dyDescent="0.25">
      <c r="A55" s="9">
        <v>350</v>
      </c>
      <c r="B55" s="23" t="s">
        <v>94</v>
      </c>
      <c r="C55" s="23"/>
      <c r="D55" s="23">
        <v>10</v>
      </c>
      <c r="E55" s="23"/>
      <c r="F55" s="23">
        <v>14</v>
      </c>
      <c r="G55" s="19">
        <f t="shared" si="18"/>
        <v>12</v>
      </c>
      <c r="H55" s="23"/>
      <c r="I55" s="23">
        <v>6</v>
      </c>
      <c r="J55" s="24">
        <f t="shared" si="19"/>
        <v>9</v>
      </c>
      <c r="K55" s="20">
        <f t="shared" si="20"/>
        <v>11</v>
      </c>
      <c r="L55" s="12">
        <f t="shared" si="35"/>
        <v>11</v>
      </c>
      <c r="M55" s="23"/>
      <c r="N55" s="23"/>
      <c r="O55" s="23"/>
      <c r="P55" s="23"/>
      <c r="Q55" s="24" t="e">
        <f t="shared" si="21"/>
        <v>#DIV/0!</v>
      </c>
      <c r="R55" s="23"/>
      <c r="S55" s="23"/>
      <c r="T55" s="24" t="e">
        <f t="shared" si="22"/>
        <v>#DIV/0!</v>
      </c>
      <c r="U55" s="12" t="e">
        <f t="shared" si="23"/>
        <v>#DIV/0!</v>
      </c>
      <c r="V55" s="12" t="e">
        <f t="shared" si="24"/>
        <v>#DIV/0!</v>
      </c>
      <c r="W55" s="23"/>
      <c r="X55" s="23"/>
      <c r="Y55" s="23"/>
      <c r="Z55" s="23"/>
      <c r="AA55" s="24" t="e">
        <f t="shared" si="25"/>
        <v>#DIV/0!</v>
      </c>
      <c r="AB55" s="23"/>
      <c r="AC55" s="23"/>
      <c r="AD55" s="24" t="e">
        <f t="shared" si="26"/>
        <v>#DIV/0!</v>
      </c>
      <c r="AE55" s="12" t="e">
        <f t="shared" si="27"/>
        <v>#DIV/0!</v>
      </c>
      <c r="AF55" s="12" t="e">
        <f t="shared" si="28"/>
        <v>#DIV/0!</v>
      </c>
      <c r="AG55" s="11" t="e">
        <f t="shared" si="29"/>
        <v>#DIV/0!</v>
      </c>
      <c r="AH55" s="10"/>
      <c r="AI55" s="25"/>
      <c r="AJ55" s="22">
        <f t="shared" si="30"/>
        <v>350</v>
      </c>
      <c r="AK55" s="22" t="str">
        <f t="shared" si="31"/>
        <v>Dina Achraf Mohamed Gharib</v>
      </c>
      <c r="AL55" s="6">
        <f t="shared" si="32"/>
        <v>11</v>
      </c>
      <c r="AM55" s="6" t="e">
        <f t="shared" si="33"/>
        <v>#DIV/0!</v>
      </c>
      <c r="AN55" s="6" t="e">
        <f t="shared" si="34"/>
        <v>#DIV/0!</v>
      </c>
    </row>
    <row r="56" spans="1:40" ht="17.25" customHeight="1" x14ac:dyDescent="0.25">
      <c r="A56" s="9">
        <v>351</v>
      </c>
      <c r="B56" s="23" t="s">
        <v>95</v>
      </c>
      <c r="C56" s="23"/>
      <c r="D56" s="23"/>
      <c r="E56" s="23"/>
      <c r="F56" s="23"/>
      <c r="G56" s="19" t="e">
        <f t="shared" si="18"/>
        <v>#DIV/0!</v>
      </c>
      <c r="H56" s="23"/>
      <c r="I56" s="23"/>
      <c r="J56" s="24" t="e">
        <f t="shared" si="19"/>
        <v>#DIV/0!</v>
      </c>
      <c r="K56" s="20" t="e">
        <f t="shared" si="20"/>
        <v>#DIV/0!</v>
      </c>
      <c r="L56" s="12" t="e">
        <f t="shared" si="35"/>
        <v>#DIV/0!</v>
      </c>
      <c r="M56" s="23"/>
      <c r="N56" s="23"/>
      <c r="O56" s="23"/>
      <c r="P56" s="23"/>
      <c r="Q56" s="24" t="e">
        <f t="shared" si="21"/>
        <v>#DIV/0!</v>
      </c>
      <c r="R56" s="23"/>
      <c r="S56" s="23"/>
      <c r="T56" s="24" t="e">
        <f t="shared" si="22"/>
        <v>#DIV/0!</v>
      </c>
      <c r="U56" s="12" t="e">
        <f t="shared" si="23"/>
        <v>#DIV/0!</v>
      </c>
      <c r="V56" s="12" t="e">
        <f t="shared" si="24"/>
        <v>#DIV/0!</v>
      </c>
      <c r="W56" s="23"/>
      <c r="X56" s="23"/>
      <c r="Y56" s="23"/>
      <c r="Z56" s="23"/>
      <c r="AA56" s="24" t="e">
        <f t="shared" si="25"/>
        <v>#DIV/0!</v>
      </c>
      <c r="AB56" s="23"/>
      <c r="AC56" s="23"/>
      <c r="AD56" s="24" t="e">
        <f t="shared" si="26"/>
        <v>#DIV/0!</v>
      </c>
      <c r="AE56" s="12" t="e">
        <f t="shared" si="27"/>
        <v>#DIV/0!</v>
      </c>
      <c r="AF56" s="12" t="e">
        <f t="shared" si="28"/>
        <v>#DIV/0!</v>
      </c>
      <c r="AG56" s="11" t="e">
        <f t="shared" si="29"/>
        <v>#DIV/0!</v>
      </c>
      <c r="AH56" s="10"/>
      <c r="AI56" s="25"/>
      <c r="AJ56" s="22">
        <f t="shared" si="30"/>
        <v>351</v>
      </c>
      <c r="AK56" s="22" t="str">
        <f t="shared" si="31"/>
        <v>Mennatallah Khaled Zakareya</v>
      </c>
      <c r="AL56" s="6" t="e">
        <f t="shared" si="32"/>
        <v>#DIV/0!</v>
      </c>
      <c r="AM56" s="6" t="e">
        <f t="shared" si="33"/>
        <v>#DIV/0!</v>
      </c>
      <c r="AN56" s="6" t="e">
        <f t="shared" si="34"/>
        <v>#DIV/0!</v>
      </c>
    </row>
    <row r="57" spans="1:40" ht="17.25" customHeight="1" x14ac:dyDescent="0.25">
      <c r="A57" s="9">
        <v>352</v>
      </c>
      <c r="B57" s="23" t="s">
        <v>96</v>
      </c>
      <c r="C57" s="23"/>
      <c r="D57" s="23"/>
      <c r="E57" s="23"/>
      <c r="F57" s="23"/>
      <c r="G57" s="19" t="e">
        <f t="shared" si="18"/>
        <v>#DIV/0!</v>
      </c>
      <c r="H57" s="23"/>
      <c r="I57" s="23"/>
      <c r="J57" s="24" t="e">
        <f t="shared" si="19"/>
        <v>#DIV/0!</v>
      </c>
      <c r="K57" s="20" t="e">
        <f t="shared" si="20"/>
        <v>#DIV/0!</v>
      </c>
      <c r="L57" s="12" t="e">
        <f t="shared" si="35"/>
        <v>#DIV/0!</v>
      </c>
      <c r="M57" s="23"/>
      <c r="N57" s="23"/>
      <c r="O57" s="23"/>
      <c r="P57" s="23"/>
      <c r="Q57" s="24" t="e">
        <f t="shared" si="21"/>
        <v>#DIV/0!</v>
      </c>
      <c r="R57" s="23"/>
      <c r="S57" s="23"/>
      <c r="T57" s="24" t="e">
        <f t="shared" si="22"/>
        <v>#DIV/0!</v>
      </c>
      <c r="U57" s="12" t="e">
        <f t="shared" si="23"/>
        <v>#DIV/0!</v>
      </c>
      <c r="V57" s="12" t="e">
        <f t="shared" si="24"/>
        <v>#DIV/0!</v>
      </c>
      <c r="W57" s="23"/>
      <c r="X57" s="23"/>
      <c r="Y57" s="23"/>
      <c r="Z57" s="23"/>
      <c r="AA57" s="24" t="e">
        <f t="shared" si="25"/>
        <v>#DIV/0!</v>
      </c>
      <c r="AB57" s="23"/>
      <c r="AC57" s="23"/>
      <c r="AD57" s="24" t="e">
        <f t="shared" si="26"/>
        <v>#DIV/0!</v>
      </c>
      <c r="AE57" s="12" t="e">
        <f t="shared" si="27"/>
        <v>#DIV/0!</v>
      </c>
      <c r="AF57" s="12" t="e">
        <f t="shared" si="28"/>
        <v>#DIV/0!</v>
      </c>
      <c r="AG57" s="11" t="e">
        <f t="shared" si="29"/>
        <v>#DIV/0!</v>
      </c>
      <c r="AH57" s="10"/>
      <c r="AI57" s="25"/>
      <c r="AJ57" s="22">
        <f t="shared" si="30"/>
        <v>352</v>
      </c>
      <c r="AK57" s="22" t="str">
        <f t="shared" si="31"/>
        <v>Nourane Ossman Hassan</v>
      </c>
      <c r="AL57" s="6" t="e">
        <f t="shared" si="32"/>
        <v>#DIV/0!</v>
      </c>
      <c r="AM57" s="6" t="e">
        <f t="shared" si="33"/>
        <v>#DIV/0!</v>
      </c>
      <c r="AN57" s="6" t="e">
        <f t="shared" si="34"/>
        <v>#DIV/0!</v>
      </c>
    </row>
  </sheetData>
  <mergeCells count="3">
    <mergeCell ref="C3:L3"/>
    <mergeCell ref="M3:V3"/>
    <mergeCell ref="W3:AF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"/>
  <sheetViews>
    <sheetView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30" sqref="A30:XFD30"/>
    </sheetView>
  </sheetViews>
  <sheetFormatPr baseColWidth="10" defaultColWidth="10.7109375" defaultRowHeight="12.75" customHeight="1" x14ac:dyDescent="0.2"/>
  <cols>
    <col min="1" max="1" width="6.7109375" customWidth="1"/>
    <col min="2" max="2" width="40" customWidth="1"/>
    <col min="3" max="3" width="10" style="10"/>
    <col min="5" max="5" width="10" style="10"/>
    <col min="7" max="7" width="11.42578125" customWidth="1"/>
    <col min="8" max="8" width="10" style="10"/>
    <col min="11" max="12" width="12.5703125" customWidth="1"/>
    <col min="13" max="16" width="10" style="10"/>
    <col min="18" max="19" width="10" style="10"/>
    <col min="23" max="29" width="10" style="10"/>
    <col min="33" max="33" width="20.28515625" customWidth="1"/>
    <col min="37" max="37" width="42.28515625" customWidth="1"/>
    <col min="38" max="40" width="18.7109375" style="28" customWidth="1"/>
  </cols>
  <sheetData>
    <row r="1" spans="1:40" ht="20.25" customHeight="1" x14ac:dyDescent="0.3">
      <c r="A1" s="10"/>
      <c r="B1" s="10"/>
      <c r="C1" s="4" t="s">
        <v>97</v>
      </c>
      <c r="D1" s="4"/>
      <c r="E1" s="17"/>
      <c r="F1" s="10"/>
      <c r="G1" s="10"/>
      <c r="H1" s="17"/>
      <c r="I1" s="10"/>
      <c r="J1" s="10"/>
      <c r="K1" s="10"/>
      <c r="L1" s="10"/>
      <c r="M1" s="4"/>
      <c r="N1" s="4"/>
      <c r="O1" s="17"/>
      <c r="P1" s="17"/>
      <c r="Q1" s="10"/>
      <c r="R1" s="17"/>
      <c r="S1" s="17"/>
      <c r="T1" s="10"/>
      <c r="U1" s="10"/>
      <c r="V1" s="10"/>
      <c r="W1" s="4"/>
      <c r="X1" s="4"/>
      <c r="Y1" s="17"/>
      <c r="Z1" s="17"/>
      <c r="AA1" s="17"/>
      <c r="AB1" s="17"/>
      <c r="AC1" s="17"/>
      <c r="AD1" s="10"/>
      <c r="AE1" s="10"/>
      <c r="AF1" s="10"/>
      <c r="AG1" s="10"/>
      <c r="AH1" s="10"/>
      <c r="AI1" s="10"/>
      <c r="AJ1" s="10"/>
      <c r="AK1" s="10"/>
      <c r="AL1" s="17"/>
      <c r="AM1" s="17"/>
      <c r="AN1" s="17"/>
    </row>
    <row r="2" spans="1:40" ht="20.25" customHeight="1" x14ac:dyDescent="0.3">
      <c r="A2" s="10"/>
      <c r="B2" s="10"/>
      <c r="C2" s="4"/>
      <c r="D2" s="4"/>
      <c r="E2" s="17"/>
      <c r="F2" s="10"/>
      <c r="G2" s="10"/>
      <c r="H2" s="17"/>
      <c r="I2" s="10"/>
      <c r="J2" s="10"/>
      <c r="K2" s="10"/>
      <c r="L2" s="10"/>
      <c r="M2" s="4"/>
      <c r="N2" s="4"/>
      <c r="O2" s="17"/>
      <c r="P2" s="17"/>
      <c r="Q2" s="10"/>
      <c r="R2" s="17"/>
      <c r="S2" s="17"/>
      <c r="T2" s="10"/>
      <c r="U2" s="10"/>
      <c r="V2" s="10"/>
      <c r="W2" s="4"/>
      <c r="X2" s="4"/>
      <c r="Y2" s="17"/>
      <c r="Z2" s="17"/>
      <c r="AA2" s="17"/>
      <c r="AB2" s="17"/>
      <c r="AC2" s="17"/>
      <c r="AD2" s="10"/>
      <c r="AE2" s="10"/>
      <c r="AF2" s="10"/>
      <c r="AG2" s="10"/>
      <c r="AH2" s="10"/>
      <c r="AI2" s="10"/>
      <c r="AJ2" s="10"/>
      <c r="AK2" s="10"/>
      <c r="AL2" s="17"/>
      <c r="AM2" s="17"/>
      <c r="AN2" s="17"/>
    </row>
    <row r="3" spans="1:40" ht="20.25" customHeight="1" x14ac:dyDescent="0.3">
      <c r="A3" s="10"/>
      <c r="B3" s="10"/>
      <c r="C3" s="34" t="s">
        <v>98</v>
      </c>
      <c r="D3" s="34"/>
      <c r="E3" s="35"/>
      <c r="F3" s="35"/>
      <c r="G3" s="35"/>
      <c r="H3" s="35"/>
      <c r="I3" s="35"/>
      <c r="J3" s="35"/>
      <c r="K3" s="35"/>
      <c r="L3" s="36"/>
      <c r="M3" s="37" t="s">
        <v>99</v>
      </c>
      <c r="N3" s="37"/>
      <c r="O3" s="38"/>
      <c r="P3" s="38"/>
      <c r="Q3" s="38"/>
      <c r="R3" s="38"/>
      <c r="S3" s="38"/>
      <c r="T3" s="38"/>
      <c r="U3" s="38"/>
      <c r="V3" s="39"/>
      <c r="W3" s="40" t="s">
        <v>100</v>
      </c>
      <c r="X3" s="40"/>
      <c r="Y3" s="41"/>
      <c r="Z3" s="41"/>
      <c r="AA3" s="41"/>
      <c r="AB3" s="41"/>
      <c r="AC3" s="41"/>
      <c r="AD3" s="41"/>
      <c r="AE3" s="41"/>
      <c r="AF3" s="42"/>
      <c r="AG3" s="14" t="s">
        <v>4</v>
      </c>
      <c r="AH3" s="10"/>
      <c r="AI3" s="10"/>
      <c r="AJ3" s="10"/>
      <c r="AK3" s="10"/>
      <c r="AL3" s="17"/>
      <c r="AM3" s="17"/>
      <c r="AN3" s="17"/>
    </row>
    <row r="4" spans="1:40" x14ac:dyDescent="0.2">
      <c r="A4" s="5"/>
      <c r="B4" s="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10"/>
      <c r="AH4" s="10"/>
      <c r="AI4" s="10"/>
      <c r="AJ4" s="5"/>
      <c r="AK4" s="5"/>
      <c r="AL4" s="29"/>
      <c r="AM4" s="29"/>
      <c r="AN4" s="29"/>
    </row>
    <row r="5" spans="1:40" x14ac:dyDescent="0.2">
      <c r="A5" s="6" t="s">
        <v>5</v>
      </c>
      <c r="B5" s="21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21" t="s">
        <v>11</v>
      </c>
      <c r="H5" s="26" t="s">
        <v>12</v>
      </c>
      <c r="I5" s="26" t="s">
        <v>13</v>
      </c>
      <c r="J5" s="26" t="s">
        <v>14</v>
      </c>
      <c r="K5" s="26" t="s">
        <v>15</v>
      </c>
      <c r="L5" s="26" t="s">
        <v>16</v>
      </c>
      <c r="M5" s="26" t="s">
        <v>101</v>
      </c>
      <c r="N5" s="26" t="s">
        <v>102</v>
      </c>
      <c r="O5" s="26" t="s">
        <v>103</v>
      </c>
      <c r="P5" s="26" t="s">
        <v>104</v>
      </c>
      <c r="Q5" s="21" t="s">
        <v>105</v>
      </c>
      <c r="R5" s="26" t="s">
        <v>106</v>
      </c>
      <c r="S5" s="26" t="s">
        <v>107</v>
      </c>
      <c r="T5" s="26" t="s">
        <v>108</v>
      </c>
      <c r="U5" s="26" t="s">
        <v>109</v>
      </c>
      <c r="V5" s="26" t="s">
        <v>110</v>
      </c>
      <c r="W5" s="26" t="s">
        <v>111</v>
      </c>
      <c r="X5" s="26" t="s">
        <v>112</v>
      </c>
      <c r="Y5" s="26" t="s">
        <v>113</v>
      </c>
      <c r="Z5" s="26" t="s">
        <v>114</v>
      </c>
      <c r="AA5" s="21" t="s">
        <v>115</v>
      </c>
      <c r="AB5" s="26" t="s">
        <v>116</v>
      </c>
      <c r="AC5" s="26" t="s">
        <v>117</v>
      </c>
      <c r="AD5" s="26" t="s">
        <v>118</v>
      </c>
      <c r="AE5" s="26" t="s">
        <v>119</v>
      </c>
      <c r="AF5" s="26" t="s">
        <v>120</v>
      </c>
      <c r="AG5" s="11"/>
      <c r="AH5" s="10"/>
      <c r="AI5" s="25"/>
      <c r="AJ5" s="3" t="s">
        <v>5</v>
      </c>
      <c r="AK5" s="3" t="s">
        <v>37</v>
      </c>
      <c r="AL5" s="16" t="str">
        <f>C3</f>
        <v>Droit civil</v>
      </c>
      <c r="AM5" s="16" t="str">
        <f>M3</f>
        <v>Droit pénal</v>
      </c>
      <c r="AN5" s="16" t="str">
        <f>W3</f>
        <v>Droit administratif</v>
      </c>
    </row>
    <row r="6" spans="1:40" ht="15.75" customHeight="1" x14ac:dyDescent="0.25">
      <c r="A6" s="9">
        <v>301</v>
      </c>
      <c r="B6" s="23" t="s">
        <v>38</v>
      </c>
      <c r="C6" s="23">
        <v>10</v>
      </c>
      <c r="D6" s="23"/>
      <c r="E6" s="23">
        <v>17</v>
      </c>
      <c r="F6" s="23"/>
      <c r="G6" s="19">
        <f t="shared" ref="G6:G37" si="0">IF((COUNTIF(C6:F6,"abs")&gt;0),"RNC",AVERAGE(IF((D6=""),C6,D6),IF((F6=""),E6,F6)))</f>
        <v>13.5</v>
      </c>
      <c r="H6" s="23">
        <v>6.5</v>
      </c>
      <c r="I6" s="23"/>
      <c r="J6" s="24">
        <f t="shared" ref="J6:J37" si="1">IF((COUNTIF(G6:I6,"RNC")&gt;0),"RNC",AVERAGE(G6,IF((I6=""),H6,I6)))</f>
        <v>10</v>
      </c>
      <c r="K6" s="20">
        <f t="shared" ref="K6:K37" si="2">IF((J6="RNC"),"RNC",VLOOKUP(J6,grilles_equiv_notes,2,TRUE))</f>
        <v>12</v>
      </c>
      <c r="L6" s="12">
        <f t="shared" ref="L6:L35" si="3">K6</f>
        <v>12</v>
      </c>
      <c r="M6" s="23">
        <v>13.5</v>
      </c>
      <c r="N6" s="23"/>
      <c r="O6" s="23">
        <v>18</v>
      </c>
      <c r="P6" s="23"/>
      <c r="Q6" s="24">
        <f t="shared" ref="Q6:Q37" si="4">IF((COUNTIF(M6:P6,"abs")&gt;0),"RNC",AVERAGE(IF((N6=""),M6,N6),IF((P6=""),O6,P6)))</f>
        <v>15.75</v>
      </c>
      <c r="R6" s="23">
        <v>7.5</v>
      </c>
      <c r="S6" s="23"/>
      <c r="T6" s="24">
        <f t="shared" ref="T6:T37" si="5">IF((COUNTIF(Q6:S6,"RNC")&gt;0),"RNC",AVERAGE(Q6,IF((S6=""),R6,S6)))</f>
        <v>11.625</v>
      </c>
      <c r="U6" s="12">
        <f t="shared" ref="U6:U37" si="6">IF((T6="RNC"),"RNC",VLOOKUP(T6,grilles_equiv_notes,2,TRUE))</f>
        <v>14</v>
      </c>
      <c r="V6" s="12">
        <f t="shared" ref="V6:V37" si="7">U6</f>
        <v>14</v>
      </c>
      <c r="W6" s="23">
        <v>13.5</v>
      </c>
      <c r="X6" s="23"/>
      <c r="Y6" s="23">
        <v>15</v>
      </c>
      <c r="Z6" s="23"/>
      <c r="AA6" s="2">
        <f t="shared" ref="AA6:AA37" si="8">IF((COUNTIF(W6:Z6,"abs")&gt;0),"RNC",AVERAGE(IF((X6=""),W6,X6),IF((Z6=""),Y6,Z6)))</f>
        <v>14.25</v>
      </c>
      <c r="AB6" s="23">
        <v>14</v>
      </c>
      <c r="AC6" s="23"/>
      <c r="AD6" s="24">
        <f t="shared" ref="AD6:AD37" si="9">IF((COUNTIF(AA6:AC6,"RNC")&gt;0),"RNC",AVERAGE(AA6,IF((AC6=""),AB6,AC6)))</f>
        <v>14.125</v>
      </c>
      <c r="AE6" s="12">
        <f t="shared" ref="AE6:AE37" si="10">IF((AD6="RNC"),"RNC",VLOOKUP(AD6,grilles_equiv_notes,2,TRUE))</f>
        <v>16.5</v>
      </c>
      <c r="AF6" s="12">
        <f t="shared" ref="AF6:AF37" si="11">AE6</f>
        <v>16.5</v>
      </c>
      <c r="AG6" s="11">
        <f t="shared" ref="AG6:AG37" si="12">AVERAGE(AE6,U6,K6)</f>
        <v>14.166666666666666</v>
      </c>
      <c r="AH6" s="10"/>
      <c r="AI6" s="25"/>
      <c r="AJ6" s="22">
        <f t="shared" ref="AJ6:AJ37" si="13">A6</f>
        <v>301</v>
      </c>
      <c r="AK6" s="22" t="str">
        <f t="shared" ref="AK6:AK37" si="14">B6</f>
        <v>Ahmed Samir Agamy Abo Emera</v>
      </c>
      <c r="AL6" s="6">
        <f t="shared" ref="AL6:AL37" si="15">L6</f>
        <v>12</v>
      </c>
      <c r="AM6" s="6">
        <f t="shared" ref="AM6:AM37" si="16">V6</f>
        <v>14</v>
      </c>
      <c r="AN6" s="6">
        <f t="shared" ref="AN6:AN37" si="17">AF6</f>
        <v>16.5</v>
      </c>
    </row>
    <row r="7" spans="1:40" ht="15.75" customHeight="1" x14ac:dyDescent="0.25">
      <c r="A7" s="9">
        <v>302</v>
      </c>
      <c r="B7" s="23" t="s">
        <v>39</v>
      </c>
      <c r="C7" s="23">
        <v>10.5</v>
      </c>
      <c r="D7" s="23"/>
      <c r="E7" s="23">
        <v>15.5</v>
      </c>
      <c r="F7" s="23"/>
      <c r="G7" s="19">
        <f t="shared" si="0"/>
        <v>13</v>
      </c>
      <c r="H7" s="23">
        <v>6.5</v>
      </c>
      <c r="I7" s="23"/>
      <c r="J7" s="24">
        <f t="shared" si="1"/>
        <v>9.75</v>
      </c>
      <c r="K7" s="20">
        <f t="shared" si="2"/>
        <v>11.5</v>
      </c>
      <c r="L7" s="12">
        <f t="shared" si="3"/>
        <v>11.5</v>
      </c>
      <c r="M7" s="23"/>
      <c r="N7" s="23"/>
      <c r="O7" s="23"/>
      <c r="P7" s="23"/>
      <c r="Q7" s="24" t="e">
        <f t="shared" si="4"/>
        <v>#DIV/0!</v>
      </c>
      <c r="R7" s="23"/>
      <c r="S7" s="23"/>
      <c r="T7" s="24" t="e">
        <f t="shared" si="5"/>
        <v>#DIV/0!</v>
      </c>
      <c r="U7" s="12" t="e">
        <f t="shared" si="6"/>
        <v>#DIV/0!</v>
      </c>
      <c r="V7" s="12" t="e">
        <f t="shared" si="7"/>
        <v>#DIV/0!</v>
      </c>
      <c r="W7" s="23">
        <v>14.5</v>
      </c>
      <c r="X7" s="23"/>
      <c r="Y7" s="23">
        <v>6</v>
      </c>
      <c r="Z7" s="23"/>
      <c r="AA7" s="2">
        <f t="shared" si="8"/>
        <v>10.25</v>
      </c>
      <c r="AB7" s="23"/>
      <c r="AC7" s="23"/>
      <c r="AD7" s="24">
        <f t="shared" si="9"/>
        <v>10.25</v>
      </c>
      <c r="AE7" s="12">
        <f t="shared" si="10"/>
        <v>12</v>
      </c>
      <c r="AF7" s="12">
        <f t="shared" si="11"/>
        <v>12</v>
      </c>
      <c r="AG7" s="11" t="e">
        <f t="shared" si="12"/>
        <v>#DIV/0!</v>
      </c>
      <c r="AH7" s="10"/>
      <c r="AI7" s="25"/>
      <c r="AJ7" s="22">
        <f t="shared" si="13"/>
        <v>302</v>
      </c>
      <c r="AK7" s="22" t="str">
        <f t="shared" si="14"/>
        <v>Ahmed Abdel Moneim Mahmoud</v>
      </c>
      <c r="AL7" s="6">
        <f t="shared" si="15"/>
        <v>11.5</v>
      </c>
      <c r="AM7" s="6" t="e">
        <f t="shared" si="16"/>
        <v>#DIV/0!</v>
      </c>
      <c r="AN7" s="6">
        <f t="shared" si="17"/>
        <v>12</v>
      </c>
    </row>
    <row r="8" spans="1:40" ht="15.75" customHeight="1" x14ac:dyDescent="0.25">
      <c r="A8" s="9">
        <v>303</v>
      </c>
      <c r="B8" s="23" t="s">
        <v>40</v>
      </c>
      <c r="C8" s="23">
        <v>7</v>
      </c>
      <c r="D8" s="23" t="s">
        <v>121</v>
      </c>
      <c r="E8" s="23">
        <v>12</v>
      </c>
      <c r="F8" s="23">
        <v>13</v>
      </c>
      <c r="G8" s="19">
        <f t="shared" si="0"/>
        <v>13</v>
      </c>
      <c r="H8" s="23">
        <v>2.5</v>
      </c>
      <c r="I8" s="23">
        <v>4</v>
      </c>
      <c r="J8" s="24">
        <f t="shared" si="1"/>
        <v>8.5</v>
      </c>
      <c r="K8" s="20">
        <f t="shared" si="2"/>
        <v>10.5</v>
      </c>
      <c r="L8" s="12">
        <f t="shared" si="3"/>
        <v>10.5</v>
      </c>
      <c r="M8" s="23">
        <v>9</v>
      </c>
      <c r="N8" s="23"/>
      <c r="O8" s="23">
        <v>15</v>
      </c>
      <c r="P8" s="23"/>
      <c r="Q8" s="24">
        <f t="shared" si="4"/>
        <v>12</v>
      </c>
      <c r="R8" s="23">
        <v>8.5</v>
      </c>
      <c r="S8" s="23"/>
      <c r="T8" s="24">
        <f t="shared" si="5"/>
        <v>10.25</v>
      </c>
      <c r="U8" s="12">
        <f t="shared" si="6"/>
        <v>12</v>
      </c>
      <c r="V8" s="12">
        <f t="shared" si="7"/>
        <v>12</v>
      </c>
      <c r="W8" s="23">
        <v>13.5</v>
      </c>
      <c r="X8" s="23"/>
      <c r="Y8" s="23">
        <v>2</v>
      </c>
      <c r="Z8" s="23"/>
      <c r="AA8" s="2">
        <f t="shared" si="8"/>
        <v>7.75</v>
      </c>
      <c r="AB8" s="23">
        <v>14</v>
      </c>
      <c r="AC8" s="23"/>
      <c r="AD8" s="24">
        <f t="shared" si="9"/>
        <v>10.875</v>
      </c>
      <c r="AE8" s="12">
        <f t="shared" si="10"/>
        <v>12.5</v>
      </c>
      <c r="AF8" s="12">
        <f t="shared" si="11"/>
        <v>12.5</v>
      </c>
      <c r="AG8" s="11">
        <f t="shared" si="12"/>
        <v>11.666666666666666</v>
      </c>
      <c r="AH8" s="10"/>
      <c r="AI8" s="25"/>
      <c r="AJ8" s="22">
        <f t="shared" si="13"/>
        <v>303</v>
      </c>
      <c r="AK8" s="22" t="str">
        <f t="shared" si="14"/>
        <v>Ahmed Yehia El Tantawy</v>
      </c>
      <c r="AL8" s="6">
        <f t="shared" si="15"/>
        <v>10.5</v>
      </c>
      <c r="AM8" s="6">
        <f t="shared" si="16"/>
        <v>12</v>
      </c>
      <c r="AN8" s="6">
        <f t="shared" si="17"/>
        <v>12.5</v>
      </c>
    </row>
    <row r="9" spans="1:40" ht="15.75" customHeight="1" x14ac:dyDescent="0.25">
      <c r="A9" s="9">
        <v>304</v>
      </c>
      <c r="B9" s="23" t="s">
        <v>42</v>
      </c>
      <c r="C9" s="23">
        <v>11</v>
      </c>
      <c r="D9" s="23"/>
      <c r="E9" s="23">
        <v>17</v>
      </c>
      <c r="F9" s="23"/>
      <c r="G9" s="19">
        <f t="shared" si="0"/>
        <v>14</v>
      </c>
      <c r="H9" s="23">
        <v>12</v>
      </c>
      <c r="I9" s="23"/>
      <c r="J9" s="24">
        <f t="shared" si="1"/>
        <v>13</v>
      </c>
      <c r="K9" s="20">
        <f t="shared" si="2"/>
        <v>15.5</v>
      </c>
      <c r="L9" s="12">
        <f t="shared" si="3"/>
        <v>15.5</v>
      </c>
      <c r="M9" s="23">
        <v>17</v>
      </c>
      <c r="N9" s="23"/>
      <c r="O9" s="23">
        <v>19</v>
      </c>
      <c r="P9" s="23"/>
      <c r="Q9" s="24">
        <f t="shared" si="4"/>
        <v>18</v>
      </c>
      <c r="R9" s="23">
        <v>12</v>
      </c>
      <c r="S9" s="23"/>
      <c r="T9" s="24">
        <f t="shared" si="5"/>
        <v>15</v>
      </c>
      <c r="U9" s="12">
        <f t="shared" si="6"/>
        <v>17.5</v>
      </c>
      <c r="V9" s="12">
        <f t="shared" si="7"/>
        <v>17.5</v>
      </c>
      <c r="W9" s="23">
        <v>15</v>
      </c>
      <c r="X9" s="23"/>
      <c r="Y9" s="23">
        <v>14</v>
      </c>
      <c r="Z9" s="23"/>
      <c r="AA9" s="2">
        <f t="shared" si="8"/>
        <v>14.5</v>
      </c>
      <c r="AB9" s="23">
        <v>15</v>
      </c>
      <c r="AC9" s="23"/>
      <c r="AD9" s="24">
        <f t="shared" si="9"/>
        <v>14.75</v>
      </c>
      <c r="AE9" s="12">
        <f t="shared" si="10"/>
        <v>17</v>
      </c>
      <c r="AF9" s="12">
        <f t="shared" si="11"/>
        <v>17</v>
      </c>
      <c r="AG9" s="11">
        <f t="shared" si="12"/>
        <v>16.666666666666668</v>
      </c>
      <c r="AH9" s="10"/>
      <c r="AI9" s="25"/>
      <c r="AJ9" s="22">
        <f t="shared" si="13"/>
        <v>304</v>
      </c>
      <c r="AK9" s="22" t="str">
        <f t="shared" si="14"/>
        <v>Adham Alaa El Din Abdel Halim Ahmed</v>
      </c>
      <c r="AL9" s="6">
        <f t="shared" si="15"/>
        <v>15.5</v>
      </c>
      <c r="AM9" s="6">
        <f t="shared" si="16"/>
        <v>17.5</v>
      </c>
      <c r="AN9" s="6">
        <f t="shared" si="17"/>
        <v>17</v>
      </c>
    </row>
    <row r="10" spans="1:40" ht="15.75" customHeight="1" x14ac:dyDescent="0.25">
      <c r="A10" s="9">
        <v>305</v>
      </c>
      <c r="B10" s="23" t="s">
        <v>43</v>
      </c>
      <c r="C10" s="23">
        <v>10</v>
      </c>
      <c r="D10" s="23"/>
      <c r="E10" s="23">
        <v>13</v>
      </c>
      <c r="F10" s="23"/>
      <c r="G10" s="19">
        <f t="shared" si="0"/>
        <v>11.5</v>
      </c>
      <c r="H10" s="23">
        <v>5</v>
      </c>
      <c r="I10" s="23"/>
      <c r="J10" s="24">
        <f t="shared" si="1"/>
        <v>8.25</v>
      </c>
      <c r="K10" s="20">
        <f t="shared" si="2"/>
        <v>10</v>
      </c>
      <c r="L10" s="12">
        <f t="shared" si="3"/>
        <v>10</v>
      </c>
      <c r="M10" s="23">
        <v>4</v>
      </c>
      <c r="N10" s="23"/>
      <c r="O10" s="23">
        <v>19.5</v>
      </c>
      <c r="P10" s="23"/>
      <c r="Q10" s="24">
        <f t="shared" si="4"/>
        <v>11.75</v>
      </c>
      <c r="R10" s="23">
        <v>9</v>
      </c>
      <c r="S10" s="23"/>
      <c r="T10" s="24">
        <f t="shared" si="5"/>
        <v>10.375</v>
      </c>
      <c r="U10" s="12">
        <f t="shared" si="6"/>
        <v>12</v>
      </c>
      <c r="V10" s="12">
        <f t="shared" si="7"/>
        <v>12</v>
      </c>
      <c r="W10" s="23">
        <v>13.5</v>
      </c>
      <c r="X10" s="23"/>
      <c r="Y10" s="23">
        <v>13</v>
      </c>
      <c r="Z10" s="23"/>
      <c r="AA10" s="2">
        <f t="shared" si="8"/>
        <v>13.25</v>
      </c>
      <c r="AB10" s="23">
        <v>12</v>
      </c>
      <c r="AC10" s="23"/>
      <c r="AD10" s="24">
        <f t="shared" si="9"/>
        <v>12.625</v>
      </c>
      <c r="AE10" s="12">
        <f t="shared" si="10"/>
        <v>15</v>
      </c>
      <c r="AF10" s="12">
        <f t="shared" si="11"/>
        <v>15</v>
      </c>
      <c r="AG10" s="11">
        <f t="shared" si="12"/>
        <v>12.333333333333334</v>
      </c>
      <c r="AH10" s="10"/>
      <c r="AI10" s="25"/>
      <c r="AJ10" s="22">
        <f t="shared" si="13"/>
        <v>305</v>
      </c>
      <c r="AK10" s="22" t="str">
        <f t="shared" si="14"/>
        <v>Amir Moukhtar Moussa</v>
      </c>
      <c r="AL10" s="6">
        <f t="shared" si="15"/>
        <v>10</v>
      </c>
      <c r="AM10" s="6">
        <f t="shared" si="16"/>
        <v>12</v>
      </c>
      <c r="AN10" s="6">
        <f t="shared" si="17"/>
        <v>15</v>
      </c>
    </row>
    <row r="11" spans="1:40" ht="15.75" customHeight="1" x14ac:dyDescent="0.25">
      <c r="A11" s="9">
        <v>306</v>
      </c>
      <c r="B11" s="23" t="s">
        <v>44</v>
      </c>
      <c r="C11" s="23">
        <v>17</v>
      </c>
      <c r="D11" s="23"/>
      <c r="E11" s="23">
        <v>17.5</v>
      </c>
      <c r="F11" s="23"/>
      <c r="G11" s="19">
        <f t="shared" si="0"/>
        <v>17.25</v>
      </c>
      <c r="H11" s="23">
        <v>12.5</v>
      </c>
      <c r="I11" s="23"/>
      <c r="J11" s="24">
        <f t="shared" si="1"/>
        <v>14.875</v>
      </c>
      <c r="K11" s="20">
        <f t="shared" si="2"/>
        <v>17</v>
      </c>
      <c r="L11" s="12">
        <f t="shared" si="3"/>
        <v>17</v>
      </c>
      <c r="M11" s="23">
        <v>19</v>
      </c>
      <c r="N11" s="23"/>
      <c r="O11" s="23">
        <v>20</v>
      </c>
      <c r="P11" s="23"/>
      <c r="Q11" s="24">
        <f t="shared" si="4"/>
        <v>19.5</v>
      </c>
      <c r="R11" s="23">
        <v>11.5</v>
      </c>
      <c r="S11" s="23"/>
      <c r="T11" s="24">
        <f t="shared" si="5"/>
        <v>15.5</v>
      </c>
      <c r="U11" s="12">
        <f t="shared" si="6"/>
        <v>18</v>
      </c>
      <c r="V11" s="12">
        <f t="shared" si="7"/>
        <v>18</v>
      </c>
      <c r="W11" s="23">
        <v>16.5</v>
      </c>
      <c r="X11" s="23"/>
      <c r="Y11" s="23">
        <v>16</v>
      </c>
      <c r="Z11" s="23"/>
      <c r="AA11" s="2">
        <f t="shared" si="8"/>
        <v>16.25</v>
      </c>
      <c r="AB11" s="23">
        <v>17</v>
      </c>
      <c r="AC11" s="23"/>
      <c r="AD11" s="24">
        <f t="shared" si="9"/>
        <v>16.625</v>
      </c>
      <c r="AE11" s="12">
        <f t="shared" si="10"/>
        <v>18.5</v>
      </c>
      <c r="AF11" s="12">
        <f t="shared" si="11"/>
        <v>18.5</v>
      </c>
      <c r="AG11" s="11">
        <f t="shared" si="12"/>
        <v>17.833333333333332</v>
      </c>
      <c r="AH11" s="10"/>
      <c r="AI11" s="25"/>
      <c r="AJ11" s="22">
        <f t="shared" si="13"/>
        <v>306</v>
      </c>
      <c r="AK11" s="22" t="str">
        <f t="shared" si="14"/>
        <v>Amira Karim Mohamed Farouk</v>
      </c>
      <c r="AL11" s="6">
        <f t="shared" si="15"/>
        <v>17</v>
      </c>
      <c r="AM11" s="6">
        <f t="shared" si="16"/>
        <v>18</v>
      </c>
      <c r="AN11" s="6">
        <f t="shared" si="17"/>
        <v>18.5</v>
      </c>
    </row>
    <row r="12" spans="1:40" ht="15.75" customHeight="1" x14ac:dyDescent="0.25">
      <c r="A12" s="9">
        <v>307</v>
      </c>
      <c r="B12" s="23" t="s">
        <v>45</v>
      </c>
      <c r="C12" s="23">
        <v>6</v>
      </c>
      <c r="D12" s="23"/>
      <c r="E12" s="23">
        <v>13</v>
      </c>
      <c r="F12" s="23"/>
      <c r="G12" s="19">
        <f t="shared" si="0"/>
        <v>9.5</v>
      </c>
      <c r="H12" s="23">
        <v>8</v>
      </c>
      <c r="I12" s="23"/>
      <c r="J12" s="24">
        <f t="shared" si="1"/>
        <v>8.75</v>
      </c>
      <c r="K12" s="20">
        <f t="shared" si="2"/>
        <v>10.5</v>
      </c>
      <c r="L12" s="12">
        <f t="shared" si="3"/>
        <v>10.5</v>
      </c>
      <c r="M12" s="23">
        <v>9</v>
      </c>
      <c r="N12" s="23"/>
      <c r="O12" s="23">
        <v>20</v>
      </c>
      <c r="P12" s="23"/>
      <c r="Q12" s="24">
        <f t="shared" si="4"/>
        <v>14.5</v>
      </c>
      <c r="R12" s="23">
        <v>5</v>
      </c>
      <c r="S12" s="23"/>
      <c r="T12" s="24">
        <f t="shared" si="5"/>
        <v>9.75</v>
      </c>
      <c r="U12" s="12">
        <f t="shared" si="6"/>
        <v>11.5</v>
      </c>
      <c r="V12" s="12">
        <f t="shared" si="7"/>
        <v>11.5</v>
      </c>
      <c r="W12" s="23">
        <v>11.5</v>
      </c>
      <c r="X12" s="23"/>
      <c r="Y12" s="23">
        <v>11</v>
      </c>
      <c r="Z12" s="23"/>
      <c r="AA12" s="2">
        <f t="shared" si="8"/>
        <v>11.25</v>
      </c>
      <c r="AB12" s="23">
        <v>16</v>
      </c>
      <c r="AC12" s="23"/>
      <c r="AD12" s="24">
        <f t="shared" si="9"/>
        <v>13.625</v>
      </c>
      <c r="AE12" s="12">
        <f t="shared" si="10"/>
        <v>16</v>
      </c>
      <c r="AF12" s="12">
        <f t="shared" si="11"/>
        <v>16</v>
      </c>
      <c r="AG12" s="11">
        <f t="shared" si="12"/>
        <v>12.666666666666666</v>
      </c>
      <c r="AH12" s="10"/>
      <c r="AI12" s="25"/>
      <c r="AJ12" s="22">
        <f t="shared" si="13"/>
        <v>307</v>
      </c>
      <c r="AK12" s="22" t="str">
        <f t="shared" si="14"/>
        <v>Amira Hani Menes Abdel Malek</v>
      </c>
      <c r="AL12" s="6">
        <f t="shared" si="15"/>
        <v>10.5</v>
      </c>
      <c r="AM12" s="6">
        <f t="shared" si="16"/>
        <v>11.5</v>
      </c>
      <c r="AN12" s="6">
        <f t="shared" si="17"/>
        <v>16</v>
      </c>
    </row>
    <row r="13" spans="1:40" ht="15.75" customHeight="1" x14ac:dyDescent="0.25">
      <c r="A13" s="9">
        <v>308</v>
      </c>
      <c r="B13" s="23" t="s">
        <v>46</v>
      </c>
      <c r="C13" s="23">
        <v>6</v>
      </c>
      <c r="D13" s="23">
        <v>7.75</v>
      </c>
      <c r="E13" s="23">
        <v>12</v>
      </c>
      <c r="F13" s="23">
        <v>14</v>
      </c>
      <c r="G13" s="19">
        <f t="shared" si="0"/>
        <v>10.875</v>
      </c>
      <c r="H13" s="23">
        <v>5.5</v>
      </c>
      <c r="I13" s="23" t="s">
        <v>122</v>
      </c>
      <c r="J13" s="24">
        <f t="shared" si="1"/>
        <v>10.875</v>
      </c>
      <c r="K13" s="20">
        <f t="shared" si="2"/>
        <v>12.5</v>
      </c>
      <c r="L13" s="12">
        <f t="shared" si="3"/>
        <v>12.5</v>
      </c>
      <c r="M13" s="23">
        <v>7</v>
      </c>
      <c r="N13" s="23"/>
      <c r="O13" s="23">
        <v>19</v>
      </c>
      <c r="P13" s="23"/>
      <c r="Q13" s="24">
        <f t="shared" si="4"/>
        <v>13</v>
      </c>
      <c r="R13" s="23">
        <v>7</v>
      </c>
      <c r="S13" s="23"/>
      <c r="T13" s="24">
        <f t="shared" si="5"/>
        <v>10</v>
      </c>
      <c r="U13" s="12">
        <f t="shared" si="6"/>
        <v>12</v>
      </c>
      <c r="V13" s="12">
        <f t="shared" si="7"/>
        <v>12</v>
      </c>
      <c r="W13" s="23">
        <v>16.5</v>
      </c>
      <c r="X13" s="23"/>
      <c r="Y13" s="23">
        <v>10</v>
      </c>
      <c r="Z13" s="23"/>
      <c r="AA13" s="2">
        <f t="shared" si="8"/>
        <v>13.25</v>
      </c>
      <c r="AB13" s="23">
        <v>14</v>
      </c>
      <c r="AC13" s="23"/>
      <c r="AD13" s="24">
        <f t="shared" si="9"/>
        <v>13.625</v>
      </c>
      <c r="AE13" s="12">
        <f t="shared" si="10"/>
        <v>16</v>
      </c>
      <c r="AF13" s="12">
        <f t="shared" si="11"/>
        <v>16</v>
      </c>
      <c r="AG13" s="11">
        <f t="shared" si="12"/>
        <v>13.5</v>
      </c>
      <c r="AH13" s="10"/>
      <c r="AI13" s="25"/>
      <c r="AJ13" s="22">
        <f t="shared" si="13"/>
        <v>308</v>
      </c>
      <c r="AK13" s="22" t="str">
        <f t="shared" si="14"/>
        <v>Engy Adly El Sayed Ahmed</v>
      </c>
      <c r="AL13" s="6">
        <f t="shared" si="15"/>
        <v>12.5</v>
      </c>
      <c r="AM13" s="6">
        <f t="shared" si="16"/>
        <v>12</v>
      </c>
      <c r="AN13" s="6">
        <f t="shared" si="17"/>
        <v>16</v>
      </c>
    </row>
    <row r="14" spans="1:40" ht="15.75" customHeight="1" x14ac:dyDescent="0.25">
      <c r="A14" s="9">
        <v>309</v>
      </c>
      <c r="B14" s="23" t="s">
        <v>47</v>
      </c>
      <c r="C14" s="23">
        <v>18</v>
      </c>
      <c r="D14" s="23"/>
      <c r="E14" s="23">
        <v>19.5</v>
      </c>
      <c r="F14" s="23"/>
      <c r="G14" s="19">
        <f t="shared" si="0"/>
        <v>18.75</v>
      </c>
      <c r="H14" s="23">
        <v>13.5</v>
      </c>
      <c r="I14" s="23"/>
      <c r="J14" s="24">
        <f t="shared" si="1"/>
        <v>16.125</v>
      </c>
      <c r="K14" s="20">
        <f t="shared" si="2"/>
        <v>18.5</v>
      </c>
      <c r="L14" s="12">
        <f t="shared" si="3"/>
        <v>18.5</v>
      </c>
      <c r="M14" s="23">
        <v>18.5</v>
      </c>
      <c r="N14" s="23"/>
      <c r="O14" s="23">
        <v>20</v>
      </c>
      <c r="P14" s="23"/>
      <c r="Q14" s="24">
        <f t="shared" si="4"/>
        <v>19.25</v>
      </c>
      <c r="R14" s="23">
        <v>19</v>
      </c>
      <c r="S14" s="23"/>
      <c r="T14" s="24">
        <f t="shared" si="5"/>
        <v>19.125</v>
      </c>
      <c r="U14" s="12">
        <f t="shared" si="6"/>
        <v>20</v>
      </c>
      <c r="V14" s="12">
        <f t="shared" si="7"/>
        <v>20</v>
      </c>
      <c r="W14" s="23">
        <v>18</v>
      </c>
      <c r="X14" s="23"/>
      <c r="Y14" s="23">
        <v>15</v>
      </c>
      <c r="Z14" s="23"/>
      <c r="AA14" s="2">
        <f t="shared" si="8"/>
        <v>16.5</v>
      </c>
      <c r="AB14" s="23">
        <v>18</v>
      </c>
      <c r="AC14" s="23"/>
      <c r="AD14" s="24">
        <f t="shared" si="9"/>
        <v>17.25</v>
      </c>
      <c r="AE14" s="12">
        <f t="shared" si="10"/>
        <v>19</v>
      </c>
      <c r="AF14" s="12">
        <f t="shared" si="11"/>
        <v>19</v>
      </c>
      <c r="AG14" s="11">
        <f t="shared" si="12"/>
        <v>19.166666666666668</v>
      </c>
      <c r="AH14" s="10"/>
      <c r="AI14" s="25"/>
      <c r="AJ14" s="22">
        <f t="shared" si="13"/>
        <v>309</v>
      </c>
      <c r="AK14" s="22" t="str">
        <f t="shared" si="14"/>
        <v>Aya Labib Mohamed Abdou</v>
      </c>
      <c r="AL14" s="6">
        <f t="shared" si="15"/>
        <v>18.5</v>
      </c>
      <c r="AM14" s="6">
        <f t="shared" si="16"/>
        <v>20</v>
      </c>
      <c r="AN14" s="6">
        <f t="shared" si="17"/>
        <v>19</v>
      </c>
    </row>
    <row r="15" spans="1:40" ht="15.75" customHeight="1" x14ac:dyDescent="0.25">
      <c r="A15" s="9">
        <v>310</v>
      </c>
      <c r="B15" s="23" t="s">
        <v>48</v>
      </c>
      <c r="C15" s="23">
        <v>4</v>
      </c>
      <c r="D15" s="23">
        <v>14</v>
      </c>
      <c r="E15" s="23">
        <v>12</v>
      </c>
      <c r="F15" s="23">
        <v>17</v>
      </c>
      <c r="G15" s="19">
        <f t="shared" si="0"/>
        <v>15.5</v>
      </c>
      <c r="H15" s="23">
        <v>5.5</v>
      </c>
      <c r="I15" s="23">
        <v>4.5</v>
      </c>
      <c r="J15" s="24">
        <f t="shared" si="1"/>
        <v>10</v>
      </c>
      <c r="K15" s="20">
        <f t="shared" si="2"/>
        <v>12</v>
      </c>
      <c r="L15" s="12">
        <f t="shared" si="3"/>
        <v>12</v>
      </c>
      <c r="M15" s="23">
        <v>5.5</v>
      </c>
      <c r="N15" s="23"/>
      <c r="O15" s="23">
        <v>16</v>
      </c>
      <c r="P15" s="23"/>
      <c r="Q15" s="24">
        <f t="shared" si="4"/>
        <v>10.75</v>
      </c>
      <c r="R15" s="23">
        <v>8.5</v>
      </c>
      <c r="S15" s="23"/>
      <c r="T15" s="24">
        <f t="shared" si="5"/>
        <v>9.625</v>
      </c>
      <c r="U15" s="12">
        <f t="shared" si="6"/>
        <v>11.5</v>
      </c>
      <c r="V15" s="12">
        <f t="shared" si="7"/>
        <v>11.5</v>
      </c>
      <c r="W15" s="23">
        <v>12.5</v>
      </c>
      <c r="X15" s="23"/>
      <c r="Y15" s="23">
        <v>16</v>
      </c>
      <c r="Z15" s="23"/>
      <c r="AA15" s="2">
        <f t="shared" si="8"/>
        <v>14.25</v>
      </c>
      <c r="AB15" s="23">
        <v>15</v>
      </c>
      <c r="AC15" s="23"/>
      <c r="AD15" s="24">
        <f t="shared" si="9"/>
        <v>14.625</v>
      </c>
      <c r="AE15" s="12">
        <f t="shared" si="10"/>
        <v>17</v>
      </c>
      <c r="AF15" s="12">
        <f t="shared" si="11"/>
        <v>17</v>
      </c>
      <c r="AG15" s="11">
        <f t="shared" si="12"/>
        <v>13.5</v>
      </c>
      <c r="AH15" s="10"/>
      <c r="AI15" s="25"/>
      <c r="AJ15" s="22">
        <f t="shared" si="13"/>
        <v>310</v>
      </c>
      <c r="AK15" s="22" t="str">
        <f t="shared" si="14"/>
        <v>Georges Said Malak Zikry</v>
      </c>
      <c r="AL15" s="6">
        <f t="shared" si="15"/>
        <v>12</v>
      </c>
      <c r="AM15" s="6">
        <f t="shared" si="16"/>
        <v>11.5</v>
      </c>
      <c r="AN15" s="6">
        <f t="shared" si="17"/>
        <v>17</v>
      </c>
    </row>
    <row r="16" spans="1:40" ht="15.75" customHeight="1" x14ac:dyDescent="0.25">
      <c r="A16" s="9">
        <v>311</v>
      </c>
      <c r="B16" s="23" t="s">
        <v>49</v>
      </c>
      <c r="C16" s="23">
        <v>15</v>
      </c>
      <c r="D16" s="23"/>
      <c r="E16" s="23">
        <v>16</v>
      </c>
      <c r="F16" s="23"/>
      <c r="G16" s="19">
        <f t="shared" si="0"/>
        <v>15.5</v>
      </c>
      <c r="H16" s="23">
        <v>10.5</v>
      </c>
      <c r="I16" s="23"/>
      <c r="J16" s="24">
        <f t="shared" si="1"/>
        <v>13</v>
      </c>
      <c r="K16" s="20">
        <f t="shared" si="2"/>
        <v>15.5</v>
      </c>
      <c r="L16" s="12">
        <f t="shared" si="3"/>
        <v>15.5</v>
      </c>
      <c r="M16" s="23">
        <v>9.5</v>
      </c>
      <c r="N16" s="23"/>
      <c r="O16" s="23">
        <v>13</v>
      </c>
      <c r="P16" s="23"/>
      <c r="Q16" s="24">
        <f t="shared" si="4"/>
        <v>11.25</v>
      </c>
      <c r="R16" s="23">
        <v>10</v>
      </c>
      <c r="S16" s="23"/>
      <c r="T16" s="24">
        <f t="shared" si="5"/>
        <v>10.625</v>
      </c>
      <c r="U16" s="12">
        <f t="shared" si="6"/>
        <v>12.5</v>
      </c>
      <c r="V16" s="12">
        <f t="shared" si="7"/>
        <v>12.5</v>
      </c>
      <c r="W16" s="23">
        <v>14</v>
      </c>
      <c r="X16" s="23"/>
      <c r="Y16" s="23">
        <v>16</v>
      </c>
      <c r="Z16" s="23"/>
      <c r="AA16" s="2">
        <f t="shared" si="8"/>
        <v>15</v>
      </c>
      <c r="AB16" s="23">
        <v>14</v>
      </c>
      <c r="AC16" s="23"/>
      <c r="AD16" s="24">
        <f t="shared" si="9"/>
        <v>14.5</v>
      </c>
      <c r="AE16" s="12">
        <f t="shared" si="10"/>
        <v>17</v>
      </c>
      <c r="AF16" s="12">
        <f t="shared" si="11"/>
        <v>17</v>
      </c>
      <c r="AG16" s="11">
        <f t="shared" si="12"/>
        <v>15</v>
      </c>
      <c r="AH16" s="10"/>
      <c r="AI16" s="25"/>
      <c r="AJ16" s="22">
        <f t="shared" si="13"/>
        <v>311</v>
      </c>
      <c r="AK16" s="22" t="str">
        <f t="shared" si="14"/>
        <v>Khaled Achraf Khalil Ahmed</v>
      </c>
      <c r="AL16" s="6">
        <f t="shared" si="15"/>
        <v>15.5</v>
      </c>
      <c r="AM16" s="6">
        <f t="shared" si="16"/>
        <v>12.5</v>
      </c>
      <c r="AN16" s="6">
        <f t="shared" si="17"/>
        <v>17</v>
      </c>
    </row>
    <row r="17" spans="1:40" ht="15.75" customHeight="1" x14ac:dyDescent="0.25">
      <c r="A17" s="9">
        <v>312</v>
      </c>
      <c r="B17" s="23" t="s">
        <v>50</v>
      </c>
      <c r="C17" s="23">
        <v>13</v>
      </c>
      <c r="D17" s="23"/>
      <c r="E17" s="23">
        <v>15</v>
      </c>
      <c r="F17" s="23"/>
      <c r="G17" s="19">
        <f t="shared" si="0"/>
        <v>14</v>
      </c>
      <c r="H17" s="23">
        <v>5</v>
      </c>
      <c r="I17" s="23"/>
      <c r="J17" s="24">
        <f t="shared" si="1"/>
        <v>9.5</v>
      </c>
      <c r="K17" s="20">
        <f t="shared" si="2"/>
        <v>11.5</v>
      </c>
      <c r="L17" s="12">
        <f t="shared" si="3"/>
        <v>11.5</v>
      </c>
      <c r="M17" s="23">
        <v>13</v>
      </c>
      <c r="N17" s="23"/>
      <c r="O17" s="23">
        <v>15.5</v>
      </c>
      <c r="P17" s="23"/>
      <c r="Q17" s="24">
        <f t="shared" si="4"/>
        <v>14.25</v>
      </c>
      <c r="R17" s="23">
        <v>9</v>
      </c>
      <c r="S17" s="23"/>
      <c r="T17" s="24">
        <f t="shared" si="5"/>
        <v>11.625</v>
      </c>
      <c r="U17" s="12">
        <f t="shared" si="6"/>
        <v>14</v>
      </c>
      <c r="V17" s="12">
        <f t="shared" si="7"/>
        <v>14</v>
      </c>
      <c r="W17" s="23">
        <v>12</v>
      </c>
      <c r="X17" s="23"/>
      <c r="Y17" s="23">
        <v>16</v>
      </c>
      <c r="Z17" s="23"/>
      <c r="AA17" s="2">
        <f t="shared" si="8"/>
        <v>14</v>
      </c>
      <c r="AB17" s="23">
        <v>14</v>
      </c>
      <c r="AC17" s="23"/>
      <c r="AD17" s="24">
        <f t="shared" si="9"/>
        <v>14</v>
      </c>
      <c r="AE17" s="12">
        <f t="shared" si="10"/>
        <v>16.5</v>
      </c>
      <c r="AF17" s="12">
        <f t="shared" si="11"/>
        <v>16.5</v>
      </c>
      <c r="AG17" s="11">
        <f t="shared" si="12"/>
        <v>14</v>
      </c>
      <c r="AH17" s="10"/>
      <c r="AI17" s="25"/>
      <c r="AJ17" s="22">
        <f t="shared" si="13"/>
        <v>312</v>
      </c>
      <c r="AK17" s="22" t="str">
        <f t="shared" si="14"/>
        <v>Kholoud Essam Eldin Ahmed Khalifa</v>
      </c>
      <c r="AL17" s="6">
        <f t="shared" si="15"/>
        <v>11.5</v>
      </c>
      <c r="AM17" s="6">
        <f t="shared" si="16"/>
        <v>14</v>
      </c>
      <c r="AN17" s="6">
        <f t="shared" si="17"/>
        <v>16.5</v>
      </c>
    </row>
    <row r="18" spans="1:40" ht="15.75" customHeight="1" x14ac:dyDescent="0.25">
      <c r="A18" s="9">
        <v>313</v>
      </c>
      <c r="B18" s="23" t="s">
        <v>51</v>
      </c>
      <c r="C18" s="23">
        <v>6.5</v>
      </c>
      <c r="D18" s="23"/>
      <c r="E18" s="23">
        <v>15.5</v>
      </c>
      <c r="F18" s="23"/>
      <c r="G18" s="19">
        <f t="shared" si="0"/>
        <v>11</v>
      </c>
      <c r="H18" s="23">
        <v>8.5</v>
      </c>
      <c r="I18" s="23"/>
      <c r="J18" s="24">
        <f t="shared" si="1"/>
        <v>9.75</v>
      </c>
      <c r="K18" s="20">
        <f t="shared" si="2"/>
        <v>11.5</v>
      </c>
      <c r="L18" s="12">
        <f t="shared" si="3"/>
        <v>11.5</v>
      </c>
      <c r="M18" s="23">
        <v>14.5</v>
      </c>
      <c r="N18" s="23"/>
      <c r="O18" s="23">
        <v>19.5</v>
      </c>
      <c r="P18" s="23"/>
      <c r="Q18" s="24">
        <f t="shared" si="4"/>
        <v>17</v>
      </c>
      <c r="R18" s="23">
        <v>11</v>
      </c>
      <c r="S18" s="23"/>
      <c r="T18" s="24">
        <f t="shared" si="5"/>
        <v>14</v>
      </c>
      <c r="U18" s="12">
        <f t="shared" si="6"/>
        <v>16.5</v>
      </c>
      <c r="V18" s="12">
        <f t="shared" si="7"/>
        <v>16.5</v>
      </c>
      <c r="W18" s="23">
        <v>15.5</v>
      </c>
      <c r="X18" s="23"/>
      <c r="Y18" s="23">
        <v>16</v>
      </c>
      <c r="Z18" s="23"/>
      <c r="AA18" s="2">
        <f t="shared" si="8"/>
        <v>15.75</v>
      </c>
      <c r="AB18" s="23">
        <v>15</v>
      </c>
      <c r="AC18" s="23"/>
      <c r="AD18" s="24">
        <f t="shared" si="9"/>
        <v>15.375</v>
      </c>
      <c r="AE18" s="12">
        <f t="shared" si="10"/>
        <v>17.5</v>
      </c>
      <c r="AF18" s="12">
        <f t="shared" si="11"/>
        <v>17.5</v>
      </c>
      <c r="AG18" s="11">
        <f t="shared" si="12"/>
        <v>15.166666666666666</v>
      </c>
      <c r="AH18" s="10"/>
      <c r="AI18" s="25"/>
      <c r="AJ18" s="22">
        <f t="shared" si="13"/>
        <v>313</v>
      </c>
      <c r="AK18" s="22" t="str">
        <f t="shared" si="14"/>
        <v>Dina Mahmoud Hussein Mahmoud</v>
      </c>
      <c r="AL18" s="6">
        <f t="shared" si="15"/>
        <v>11.5</v>
      </c>
      <c r="AM18" s="6">
        <f t="shared" si="16"/>
        <v>16.5</v>
      </c>
      <c r="AN18" s="6">
        <f t="shared" si="17"/>
        <v>17.5</v>
      </c>
    </row>
    <row r="19" spans="1:40" ht="15.75" customHeight="1" x14ac:dyDescent="0.25">
      <c r="A19" s="9">
        <v>314</v>
      </c>
      <c r="B19" s="23" t="s">
        <v>52</v>
      </c>
      <c r="C19" s="23">
        <v>5</v>
      </c>
      <c r="D19" s="23">
        <v>8</v>
      </c>
      <c r="E19" s="23">
        <v>12</v>
      </c>
      <c r="F19" s="23">
        <v>15</v>
      </c>
      <c r="G19" s="19">
        <f t="shared" si="0"/>
        <v>11.5</v>
      </c>
      <c r="H19" s="23">
        <v>5.5</v>
      </c>
      <c r="I19" s="23">
        <v>4.5</v>
      </c>
      <c r="J19" s="24">
        <f t="shared" si="1"/>
        <v>8</v>
      </c>
      <c r="K19" s="20">
        <f t="shared" si="2"/>
        <v>10</v>
      </c>
      <c r="L19" s="12">
        <f t="shared" si="3"/>
        <v>10</v>
      </c>
      <c r="M19" s="23">
        <v>10</v>
      </c>
      <c r="N19" s="23"/>
      <c r="O19" s="23">
        <v>19.5</v>
      </c>
      <c r="P19" s="23"/>
      <c r="Q19" s="24">
        <f t="shared" si="4"/>
        <v>14.75</v>
      </c>
      <c r="R19" s="23">
        <v>2.5</v>
      </c>
      <c r="S19" s="23"/>
      <c r="T19" s="24">
        <f t="shared" si="5"/>
        <v>8.625</v>
      </c>
      <c r="U19" s="12">
        <f t="shared" si="6"/>
        <v>10.5</v>
      </c>
      <c r="V19" s="12">
        <f t="shared" si="7"/>
        <v>10.5</v>
      </c>
      <c r="W19" s="23">
        <v>10.5</v>
      </c>
      <c r="X19" s="23"/>
      <c r="Y19" s="23">
        <v>12</v>
      </c>
      <c r="Z19" s="23"/>
      <c r="AA19" s="2">
        <f t="shared" si="8"/>
        <v>11.25</v>
      </c>
      <c r="AB19" s="23">
        <v>14</v>
      </c>
      <c r="AC19" s="23"/>
      <c r="AD19" s="24">
        <f t="shared" si="9"/>
        <v>12.625</v>
      </c>
      <c r="AE19" s="12">
        <f t="shared" si="10"/>
        <v>15</v>
      </c>
      <c r="AF19" s="12">
        <f t="shared" si="11"/>
        <v>15</v>
      </c>
      <c r="AG19" s="11">
        <f t="shared" si="12"/>
        <v>11.833333333333334</v>
      </c>
      <c r="AH19" s="10"/>
      <c r="AI19" s="25"/>
      <c r="AJ19" s="22">
        <f t="shared" si="13"/>
        <v>314</v>
      </c>
      <c r="AK19" s="22" t="str">
        <f t="shared" si="14"/>
        <v>Ramy Joseph Abdel Malak Gerges</v>
      </c>
      <c r="AL19" s="6">
        <f t="shared" si="15"/>
        <v>10</v>
      </c>
      <c r="AM19" s="6">
        <f t="shared" si="16"/>
        <v>10.5</v>
      </c>
      <c r="AN19" s="6">
        <f t="shared" si="17"/>
        <v>15</v>
      </c>
    </row>
    <row r="20" spans="1:40" ht="15.75" customHeight="1" x14ac:dyDescent="0.25">
      <c r="A20" s="9">
        <v>315</v>
      </c>
      <c r="B20" s="23" t="s">
        <v>53</v>
      </c>
      <c r="C20" s="23">
        <v>10</v>
      </c>
      <c r="D20" s="23"/>
      <c r="E20" s="23">
        <v>13.5</v>
      </c>
      <c r="F20" s="23"/>
      <c r="G20" s="19">
        <f t="shared" si="0"/>
        <v>11.75</v>
      </c>
      <c r="H20" s="23">
        <v>6.5</v>
      </c>
      <c r="I20" s="23"/>
      <c r="J20" s="24">
        <f t="shared" si="1"/>
        <v>9.125</v>
      </c>
      <c r="K20" s="20">
        <f t="shared" si="2"/>
        <v>11</v>
      </c>
      <c r="L20" s="12">
        <f t="shared" si="3"/>
        <v>11</v>
      </c>
      <c r="M20" s="23">
        <v>12</v>
      </c>
      <c r="N20" s="23"/>
      <c r="O20" s="23">
        <v>16.5</v>
      </c>
      <c r="P20" s="23"/>
      <c r="Q20" s="24">
        <f t="shared" si="4"/>
        <v>14.25</v>
      </c>
      <c r="R20" s="23">
        <v>8</v>
      </c>
      <c r="S20" s="23"/>
      <c r="T20" s="24">
        <f t="shared" si="5"/>
        <v>11.125</v>
      </c>
      <c r="U20" s="12">
        <f t="shared" si="6"/>
        <v>13</v>
      </c>
      <c r="V20" s="12">
        <f t="shared" si="7"/>
        <v>13</v>
      </c>
      <c r="W20" s="23">
        <v>11</v>
      </c>
      <c r="X20" s="23"/>
      <c r="Y20" s="23">
        <v>13</v>
      </c>
      <c r="Z20" s="23"/>
      <c r="AA20" s="2">
        <f t="shared" si="8"/>
        <v>12</v>
      </c>
      <c r="AB20" s="23">
        <v>16</v>
      </c>
      <c r="AC20" s="23"/>
      <c r="AD20" s="24">
        <f t="shared" si="9"/>
        <v>14</v>
      </c>
      <c r="AE20" s="12">
        <f t="shared" si="10"/>
        <v>16.5</v>
      </c>
      <c r="AF20" s="12">
        <f t="shared" si="11"/>
        <v>16.5</v>
      </c>
      <c r="AG20" s="11">
        <f t="shared" si="12"/>
        <v>13.5</v>
      </c>
      <c r="AH20" s="10"/>
      <c r="AI20" s="25"/>
      <c r="AJ20" s="22">
        <f t="shared" si="13"/>
        <v>315</v>
      </c>
      <c r="AK20" s="22" t="str">
        <f t="shared" si="14"/>
        <v>Rania Mohamed Salah El Din</v>
      </c>
      <c r="AL20" s="6">
        <f t="shared" si="15"/>
        <v>11</v>
      </c>
      <c r="AM20" s="6">
        <f t="shared" si="16"/>
        <v>13</v>
      </c>
      <c r="AN20" s="6">
        <f t="shared" si="17"/>
        <v>16.5</v>
      </c>
    </row>
    <row r="21" spans="1:40" ht="15.75" customHeight="1" x14ac:dyDescent="0.25">
      <c r="A21" s="9">
        <v>316</v>
      </c>
      <c r="B21" s="23" t="s">
        <v>54</v>
      </c>
      <c r="C21" s="23">
        <v>5.5</v>
      </c>
      <c r="D21" s="23" t="s">
        <v>123</v>
      </c>
      <c r="E21" s="23">
        <v>11</v>
      </c>
      <c r="F21" s="23">
        <v>12</v>
      </c>
      <c r="G21" s="19">
        <f t="shared" si="0"/>
        <v>12</v>
      </c>
      <c r="H21" s="23">
        <v>3</v>
      </c>
      <c r="I21" s="23" t="s">
        <v>124</v>
      </c>
      <c r="J21" s="24">
        <f t="shared" si="1"/>
        <v>12</v>
      </c>
      <c r="K21" s="20">
        <f t="shared" si="2"/>
        <v>14.5</v>
      </c>
      <c r="L21" s="12">
        <f t="shared" si="3"/>
        <v>14.5</v>
      </c>
      <c r="M21" s="23">
        <v>2.5</v>
      </c>
      <c r="N21" s="23">
        <v>7.5</v>
      </c>
      <c r="O21" s="23">
        <v>11.5</v>
      </c>
      <c r="P21" s="23">
        <v>17.5</v>
      </c>
      <c r="Q21" s="24">
        <f t="shared" si="4"/>
        <v>12.5</v>
      </c>
      <c r="R21" s="23">
        <v>6</v>
      </c>
      <c r="S21" s="23">
        <v>4.5</v>
      </c>
      <c r="T21" s="24">
        <f t="shared" si="5"/>
        <v>8.5</v>
      </c>
      <c r="U21" s="12">
        <f t="shared" si="6"/>
        <v>10.5</v>
      </c>
      <c r="V21" s="12">
        <f t="shared" si="7"/>
        <v>10.5</v>
      </c>
      <c r="W21" s="23">
        <v>15.5</v>
      </c>
      <c r="X21" s="23"/>
      <c r="Y21" s="23">
        <v>14</v>
      </c>
      <c r="Z21" s="23"/>
      <c r="AA21" s="2">
        <f t="shared" si="8"/>
        <v>14.75</v>
      </c>
      <c r="AB21" s="23">
        <v>14</v>
      </c>
      <c r="AC21" s="23"/>
      <c r="AD21" s="24">
        <f t="shared" si="9"/>
        <v>14.375</v>
      </c>
      <c r="AE21" s="12">
        <f t="shared" si="10"/>
        <v>16.5</v>
      </c>
      <c r="AF21" s="12">
        <f t="shared" si="11"/>
        <v>16.5</v>
      </c>
      <c r="AG21" s="11">
        <f t="shared" si="12"/>
        <v>13.833333333333334</v>
      </c>
      <c r="AH21" s="10"/>
      <c r="AI21" s="25"/>
      <c r="AJ21" s="22">
        <f t="shared" si="13"/>
        <v>316</v>
      </c>
      <c r="AK21" s="22" t="str">
        <f t="shared" si="14"/>
        <v>Rodaina Essam Mohamed</v>
      </c>
      <c r="AL21" s="6">
        <f t="shared" si="15"/>
        <v>14.5</v>
      </c>
      <c r="AM21" s="6">
        <f t="shared" si="16"/>
        <v>10.5</v>
      </c>
      <c r="AN21" s="6">
        <f t="shared" si="17"/>
        <v>16.5</v>
      </c>
    </row>
    <row r="22" spans="1:40" ht="15.75" customHeight="1" x14ac:dyDescent="0.25">
      <c r="A22" s="9">
        <v>317</v>
      </c>
      <c r="B22" s="23" t="s">
        <v>55</v>
      </c>
      <c r="C22" s="23">
        <v>6</v>
      </c>
      <c r="D22" s="23">
        <v>12.5</v>
      </c>
      <c r="E22" s="23">
        <v>9.5</v>
      </c>
      <c r="F22" s="23">
        <v>14</v>
      </c>
      <c r="G22" s="19">
        <f t="shared" si="0"/>
        <v>13.25</v>
      </c>
      <c r="H22" s="23">
        <v>7.5</v>
      </c>
      <c r="I22" s="23">
        <v>10</v>
      </c>
      <c r="J22" s="24">
        <f t="shared" si="1"/>
        <v>11.625</v>
      </c>
      <c r="K22" s="20">
        <f t="shared" si="2"/>
        <v>14</v>
      </c>
      <c r="L22" s="12">
        <f t="shared" si="3"/>
        <v>14</v>
      </c>
      <c r="M22" s="23">
        <v>7.5</v>
      </c>
      <c r="N22" s="23"/>
      <c r="O22" s="23">
        <v>10</v>
      </c>
      <c r="P22" s="23"/>
      <c r="Q22" s="24">
        <f t="shared" si="4"/>
        <v>8.75</v>
      </c>
      <c r="R22" s="23">
        <v>10</v>
      </c>
      <c r="S22" s="23"/>
      <c r="T22" s="24">
        <f t="shared" si="5"/>
        <v>9.375</v>
      </c>
      <c r="U22" s="12">
        <f t="shared" si="6"/>
        <v>11</v>
      </c>
      <c r="V22" s="12">
        <f t="shared" si="7"/>
        <v>11</v>
      </c>
      <c r="W22" s="23">
        <v>9</v>
      </c>
      <c r="X22" s="23"/>
      <c r="Y22" s="23">
        <v>16</v>
      </c>
      <c r="Z22" s="23"/>
      <c r="AA22" s="2">
        <f t="shared" si="8"/>
        <v>12.5</v>
      </c>
      <c r="AB22" s="23">
        <v>14</v>
      </c>
      <c r="AC22" s="23"/>
      <c r="AD22" s="24">
        <f t="shared" si="9"/>
        <v>13.25</v>
      </c>
      <c r="AE22" s="12">
        <f t="shared" si="10"/>
        <v>15.5</v>
      </c>
      <c r="AF22" s="12">
        <f t="shared" si="11"/>
        <v>15.5</v>
      </c>
      <c r="AG22" s="11">
        <f t="shared" si="12"/>
        <v>13.5</v>
      </c>
      <c r="AH22" s="10"/>
      <c r="AI22" s="25"/>
      <c r="AJ22" s="22">
        <f t="shared" si="13"/>
        <v>317</v>
      </c>
      <c r="AK22" s="22" t="str">
        <f t="shared" si="14"/>
        <v>Salma Tarek Abdel Baki</v>
      </c>
      <c r="AL22" s="6">
        <f t="shared" si="15"/>
        <v>14</v>
      </c>
      <c r="AM22" s="6">
        <f t="shared" si="16"/>
        <v>11</v>
      </c>
      <c r="AN22" s="6">
        <f t="shared" si="17"/>
        <v>15.5</v>
      </c>
    </row>
    <row r="23" spans="1:40" ht="15.75" customHeight="1" x14ac:dyDescent="0.25">
      <c r="A23" s="9">
        <v>318</v>
      </c>
      <c r="B23" s="23" t="s">
        <v>57</v>
      </c>
      <c r="C23" s="23">
        <v>13</v>
      </c>
      <c r="D23" s="23"/>
      <c r="E23" s="23">
        <v>16</v>
      </c>
      <c r="F23" s="23"/>
      <c r="G23" s="19">
        <f t="shared" si="0"/>
        <v>14.5</v>
      </c>
      <c r="H23" s="23">
        <v>7.5</v>
      </c>
      <c r="I23" s="23"/>
      <c r="J23" s="24">
        <f t="shared" si="1"/>
        <v>11</v>
      </c>
      <c r="K23" s="20">
        <f t="shared" si="2"/>
        <v>13</v>
      </c>
      <c r="L23" s="12">
        <f t="shared" si="3"/>
        <v>13</v>
      </c>
      <c r="M23" s="23">
        <v>14</v>
      </c>
      <c r="N23" s="23"/>
      <c r="O23" s="23">
        <v>19</v>
      </c>
      <c r="P23" s="23"/>
      <c r="Q23" s="24">
        <f t="shared" si="4"/>
        <v>16.5</v>
      </c>
      <c r="R23" s="23">
        <v>9.5</v>
      </c>
      <c r="S23" s="23"/>
      <c r="T23" s="24">
        <f t="shared" si="5"/>
        <v>13</v>
      </c>
      <c r="U23" s="12">
        <f t="shared" si="6"/>
        <v>15.5</v>
      </c>
      <c r="V23" s="12">
        <f t="shared" si="7"/>
        <v>15.5</v>
      </c>
      <c r="W23" s="23">
        <v>13</v>
      </c>
      <c r="X23" s="23"/>
      <c r="Y23" s="23">
        <v>14</v>
      </c>
      <c r="Z23" s="23"/>
      <c r="AA23" s="2">
        <f t="shared" si="8"/>
        <v>13.5</v>
      </c>
      <c r="AB23" s="23">
        <v>13</v>
      </c>
      <c r="AC23" s="23"/>
      <c r="AD23" s="24">
        <f t="shared" si="9"/>
        <v>13.25</v>
      </c>
      <c r="AE23" s="12">
        <f t="shared" si="10"/>
        <v>15.5</v>
      </c>
      <c r="AF23" s="12">
        <f t="shared" si="11"/>
        <v>15.5</v>
      </c>
      <c r="AG23" s="11">
        <f t="shared" si="12"/>
        <v>14.666666666666666</v>
      </c>
      <c r="AH23" s="10"/>
      <c r="AI23" s="25"/>
      <c r="AJ23" s="22">
        <f t="shared" si="13"/>
        <v>318</v>
      </c>
      <c r="AK23" s="22" t="str">
        <f t="shared" si="14"/>
        <v>Samar Said Ahmed Khairat</v>
      </c>
      <c r="AL23" s="6">
        <f t="shared" si="15"/>
        <v>13</v>
      </c>
      <c r="AM23" s="6">
        <f t="shared" si="16"/>
        <v>15.5</v>
      </c>
      <c r="AN23" s="6">
        <f t="shared" si="17"/>
        <v>15.5</v>
      </c>
    </row>
    <row r="24" spans="1:40" ht="15.75" customHeight="1" x14ac:dyDescent="0.25">
      <c r="A24" s="9">
        <v>319</v>
      </c>
      <c r="B24" s="23" t="s">
        <v>58</v>
      </c>
      <c r="C24" s="23">
        <v>6.5</v>
      </c>
      <c r="D24" s="23">
        <v>10.75</v>
      </c>
      <c r="E24" s="23">
        <v>13.5</v>
      </c>
      <c r="F24" s="23">
        <v>14</v>
      </c>
      <c r="G24" s="19">
        <f t="shared" si="0"/>
        <v>12.375</v>
      </c>
      <c r="H24" s="23">
        <v>3</v>
      </c>
      <c r="I24" s="23">
        <v>4.5</v>
      </c>
      <c r="J24" s="24">
        <f t="shared" si="1"/>
        <v>8.4375</v>
      </c>
      <c r="K24" s="20">
        <f t="shared" si="2"/>
        <v>10</v>
      </c>
      <c r="L24" s="12">
        <f t="shared" si="3"/>
        <v>10</v>
      </c>
      <c r="M24" s="23">
        <v>8.5</v>
      </c>
      <c r="N24" s="23"/>
      <c r="O24" s="23">
        <v>18</v>
      </c>
      <c r="P24" s="23"/>
      <c r="Q24" s="24">
        <f t="shared" si="4"/>
        <v>13.25</v>
      </c>
      <c r="R24" s="23">
        <v>3</v>
      </c>
      <c r="S24" s="23"/>
      <c r="T24" s="24">
        <f t="shared" si="5"/>
        <v>8.125</v>
      </c>
      <c r="U24" s="12">
        <f t="shared" si="6"/>
        <v>10</v>
      </c>
      <c r="V24" s="12">
        <f t="shared" si="7"/>
        <v>10</v>
      </c>
      <c r="W24" s="23">
        <v>9</v>
      </c>
      <c r="X24" s="23"/>
      <c r="Y24" s="23">
        <v>15</v>
      </c>
      <c r="Z24" s="23"/>
      <c r="AA24" s="2">
        <f t="shared" si="8"/>
        <v>12</v>
      </c>
      <c r="AB24" s="23">
        <v>13</v>
      </c>
      <c r="AC24" s="23"/>
      <c r="AD24" s="24">
        <f t="shared" si="9"/>
        <v>12.5</v>
      </c>
      <c r="AE24" s="12">
        <f t="shared" si="10"/>
        <v>15</v>
      </c>
      <c r="AF24" s="12">
        <f t="shared" si="11"/>
        <v>15</v>
      </c>
      <c r="AG24" s="11">
        <f t="shared" si="12"/>
        <v>11.666666666666666</v>
      </c>
      <c r="AH24" s="10"/>
      <c r="AI24" s="25"/>
      <c r="AJ24" s="22">
        <f t="shared" si="13"/>
        <v>319</v>
      </c>
      <c r="AK24" s="22" t="str">
        <f t="shared" si="14"/>
        <v>Cherif  Tarek Mostafa Nader</v>
      </c>
      <c r="AL24" s="6">
        <f t="shared" si="15"/>
        <v>10</v>
      </c>
      <c r="AM24" s="6">
        <f t="shared" si="16"/>
        <v>10</v>
      </c>
      <c r="AN24" s="6">
        <f t="shared" si="17"/>
        <v>15</v>
      </c>
    </row>
    <row r="25" spans="1:40" ht="15.75" customHeight="1" x14ac:dyDescent="0.25">
      <c r="A25" s="9">
        <v>320</v>
      </c>
      <c r="B25" s="23" t="s">
        <v>59</v>
      </c>
      <c r="C25" s="23">
        <v>11</v>
      </c>
      <c r="D25" s="23"/>
      <c r="E25" s="23">
        <v>17</v>
      </c>
      <c r="F25" s="23"/>
      <c r="G25" s="19">
        <f t="shared" si="0"/>
        <v>14</v>
      </c>
      <c r="H25" s="23">
        <v>10.25</v>
      </c>
      <c r="I25" s="23"/>
      <c r="J25" s="24">
        <f t="shared" si="1"/>
        <v>12.125</v>
      </c>
      <c r="K25" s="20">
        <f t="shared" si="2"/>
        <v>14.5</v>
      </c>
      <c r="L25" s="12">
        <f t="shared" si="3"/>
        <v>14.5</v>
      </c>
      <c r="M25" s="23">
        <v>18</v>
      </c>
      <c r="N25" s="23"/>
      <c r="O25" s="23">
        <v>20</v>
      </c>
      <c r="P25" s="23"/>
      <c r="Q25" s="24">
        <f t="shared" si="4"/>
        <v>19</v>
      </c>
      <c r="R25" s="23">
        <v>10.5</v>
      </c>
      <c r="S25" s="23"/>
      <c r="T25" s="24">
        <f t="shared" si="5"/>
        <v>14.75</v>
      </c>
      <c r="U25" s="12">
        <f t="shared" si="6"/>
        <v>17</v>
      </c>
      <c r="V25" s="12">
        <f t="shared" si="7"/>
        <v>17</v>
      </c>
      <c r="W25" s="23">
        <v>14.5</v>
      </c>
      <c r="X25" s="23"/>
      <c r="Y25" s="23">
        <v>13</v>
      </c>
      <c r="Z25" s="23"/>
      <c r="AA25" s="2">
        <f t="shared" si="8"/>
        <v>13.75</v>
      </c>
      <c r="AB25" s="23">
        <v>16</v>
      </c>
      <c r="AC25" s="23"/>
      <c r="AD25" s="24">
        <f t="shared" si="9"/>
        <v>14.875</v>
      </c>
      <c r="AE25" s="12">
        <f t="shared" si="10"/>
        <v>17</v>
      </c>
      <c r="AF25" s="12">
        <f t="shared" si="11"/>
        <v>17</v>
      </c>
      <c r="AG25" s="11">
        <f t="shared" si="12"/>
        <v>16.166666666666668</v>
      </c>
      <c r="AH25" s="10"/>
      <c r="AI25" s="25"/>
      <c r="AJ25" s="22">
        <f t="shared" si="13"/>
        <v>320</v>
      </c>
      <c r="AK25" s="22" t="str">
        <f t="shared" si="14"/>
        <v>Aliaa Abdel Hamid Yasser Abdel Fattah</v>
      </c>
      <c r="AL25" s="6">
        <f t="shared" si="15"/>
        <v>14.5</v>
      </c>
      <c r="AM25" s="6">
        <f t="shared" si="16"/>
        <v>17</v>
      </c>
      <c r="AN25" s="6">
        <f t="shared" si="17"/>
        <v>17</v>
      </c>
    </row>
    <row r="26" spans="1:40" ht="15.75" customHeight="1" x14ac:dyDescent="0.25">
      <c r="A26" s="9">
        <v>321</v>
      </c>
      <c r="B26" s="23" t="s">
        <v>60</v>
      </c>
      <c r="C26" s="23">
        <v>7.5</v>
      </c>
      <c r="D26" s="23"/>
      <c r="E26" s="23">
        <v>15.5</v>
      </c>
      <c r="F26" s="23"/>
      <c r="G26" s="19">
        <f t="shared" si="0"/>
        <v>11.5</v>
      </c>
      <c r="H26" s="23">
        <v>5</v>
      </c>
      <c r="I26" s="23"/>
      <c r="J26" s="24">
        <f t="shared" si="1"/>
        <v>8.25</v>
      </c>
      <c r="K26" s="20">
        <f t="shared" si="2"/>
        <v>10</v>
      </c>
      <c r="L26" s="12">
        <f t="shared" si="3"/>
        <v>10</v>
      </c>
      <c r="M26" s="23">
        <v>5.5</v>
      </c>
      <c r="N26" s="23"/>
      <c r="O26" s="23">
        <v>18.5</v>
      </c>
      <c r="P26" s="23"/>
      <c r="Q26" s="24">
        <f t="shared" si="4"/>
        <v>12</v>
      </c>
      <c r="R26" s="23">
        <v>5</v>
      </c>
      <c r="S26" s="23"/>
      <c r="T26" s="24">
        <f t="shared" si="5"/>
        <v>8.5</v>
      </c>
      <c r="U26" s="12">
        <f t="shared" si="6"/>
        <v>10.5</v>
      </c>
      <c r="V26" s="12">
        <f t="shared" si="7"/>
        <v>10.5</v>
      </c>
      <c r="W26" s="23">
        <v>16</v>
      </c>
      <c r="X26" s="23"/>
      <c r="Y26" s="23">
        <v>16</v>
      </c>
      <c r="Z26" s="23"/>
      <c r="AA26" s="2">
        <f t="shared" si="8"/>
        <v>16</v>
      </c>
      <c r="AB26" s="23">
        <v>14</v>
      </c>
      <c r="AC26" s="23"/>
      <c r="AD26" s="24">
        <f t="shared" si="9"/>
        <v>15</v>
      </c>
      <c r="AE26" s="12">
        <f t="shared" si="10"/>
        <v>17.5</v>
      </c>
      <c r="AF26" s="12">
        <f t="shared" si="11"/>
        <v>17.5</v>
      </c>
      <c r="AG26" s="11">
        <f t="shared" si="12"/>
        <v>12.666666666666666</v>
      </c>
      <c r="AH26" s="10"/>
      <c r="AI26" s="25"/>
      <c r="AJ26" s="22">
        <f t="shared" si="13"/>
        <v>321</v>
      </c>
      <c r="AK26" s="22" t="str">
        <f t="shared" si="14"/>
        <v>Omar Barakat Abdel Meguid Abdel Latif</v>
      </c>
      <c r="AL26" s="6">
        <f t="shared" si="15"/>
        <v>10</v>
      </c>
      <c r="AM26" s="6">
        <f t="shared" si="16"/>
        <v>10.5</v>
      </c>
      <c r="AN26" s="6">
        <f t="shared" si="17"/>
        <v>17.5</v>
      </c>
    </row>
    <row r="27" spans="1:40" ht="15.75" customHeight="1" x14ac:dyDescent="0.25">
      <c r="A27" s="9">
        <v>322</v>
      </c>
      <c r="B27" s="23" t="s">
        <v>61</v>
      </c>
      <c r="C27" s="23">
        <v>15</v>
      </c>
      <c r="D27" s="23"/>
      <c r="E27" s="23">
        <v>16.5</v>
      </c>
      <c r="F27" s="23"/>
      <c r="G27" s="19">
        <f t="shared" si="0"/>
        <v>15.75</v>
      </c>
      <c r="H27" s="23">
        <v>8.5</v>
      </c>
      <c r="I27" s="23"/>
      <c r="J27" s="24">
        <f t="shared" si="1"/>
        <v>12.125</v>
      </c>
      <c r="K27" s="20">
        <f t="shared" si="2"/>
        <v>14.5</v>
      </c>
      <c r="L27" s="12">
        <f t="shared" si="3"/>
        <v>14.5</v>
      </c>
      <c r="M27" s="23">
        <v>18.5</v>
      </c>
      <c r="N27" s="23"/>
      <c r="O27" s="23">
        <v>20</v>
      </c>
      <c r="P27" s="23"/>
      <c r="Q27" s="24">
        <f t="shared" si="4"/>
        <v>19.25</v>
      </c>
      <c r="R27" s="23">
        <v>12</v>
      </c>
      <c r="S27" s="23"/>
      <c r="T27" s="24">
        <f t="shared" si="5"/>
        <v>15.625</v>
      </c>
      <c r="U27" s="12">
        <f t="shared" si="6"/>
        <v>18</v>
      </c>
      <c r="V27" s="12">
        <f t="shared" si="7"/>
        <v>18</v>
      </c>
      <c r="W27" s="23">
        <v>15</v>
      </c>
      <c r="X27" s="23"/>
      <c r="Y27" s="23">
        <v>17</v>
      </c>
      <c r="Z27" s="23"/>
      <c r="AA27" s="2">
        <f t="shared" si="8"/>
        <v>16</v>
      </c>
      <c r="AB27" s="23">
        <v>17</v>
      </c>
      <c r="AC27" s="23"/>
      <c r="AD27" s="24">
        <f t="shared" si="9"/>
        <v>16.5</v>
      </c>
      <c r="AE27" s="12">
        <f t="shared" si="10"/>
        <v>18.5</v>
      </c>
      <c r="AF27" s="12">
        <f t="shared" si="11"/>
        <v>18.5</v>
      </c>
      <c r="AG27" s="11">
        <f t="shared" si="12"/>
        <v>17</v>
      </c>
      <c r="AH27" s="10"/>
      <c r="AI27" s="25"/>
      <c r="AJ27" s="22">
        <f t="shared" si="13"/>
        <v>322</v>
      </c>
      <c r="AK27" s="22" t="str">
        <f t="shared" si="14"/>
        <v>Omar Mahmoud Hassan Hassan</v>
      </c>
      <c r="AL27" s="6">
        <f t="shared" si="15"/>
        <v>14.5</v>
      </c>
      <c r="AM27" s="6">
        <f t="shared" si="16"/>
        <v>18</v>
      </c>
      <c r="AN27" s="6">
        <f t="shared" si="17"/>
        <v>18.5</v>
      </c>
    </row>
    <row r="28" spans="1:40" ht="15.75" customHeight="1" x14ac:dyDescent="0.25">
      <c r="A28" s="22">
        <v>323</v>
      </c>
      <c r="B28" s="23" t="s">
        <v>62</v>
      </c>
      <c r="C28" s="23">
        <v>10.5</v>
      </c>
      <c r="D28" s="23"/>
      <c r="E28" s="23">
        <v>15.5</v>
      </c>
      <c r="F28" s="23"/>
      <c r="G28" s="19">
        <f t="shared" si="0"/>
        <v>13</v>
      </c>
      <c r="H28" s="23">
        <v>7</v>
      </c>
      <c r="I28" s="23"/>
      <c r="J28" s="24">
        <f t="shared" si="1"/>
        <v>10</v>
      </c>
      <c r="K28" s="20">
        <f t="shared" si="2"/>
        <v>12</v>
      </c>
      <c r="L28" s="12">
        <f t="shared" si="3"/>
        <v>12</v>
      </c>
      <c r="M28" s="23">
        <v>11.5</v>
      </c>
      <c r="N28" s="23"/>
      <c r="O28" s="23">
        <v>18</v>
      </c>
      <c r="P28" s="23"/>
      <c r="Q28" s="24">
        <f t="shared" si="4"/>
        <v>14.75</v>
      </c>
      <c r="R28" s="23">
        <v>12</v>
      </c>
      <c r="S28" s="23"/>
      <c r="T28" s="24">
        <f t="shared" si="5"/>
        <v>13.375</v>
      </c>
      <c r="U28" s="12">
        <f t="shared" si="6"/>
        <v>15.5</v>
      </c>
      <c r="V28" s="12">
        <f t="shared" si="7"/>
        <v>15.5</v>
      </c>
      <c r="W28" s="23">
        <v>13.5</v>
      </c>
      <c r="X28" s="23"/>
      <c r="Y28" s="23">
        <v>6</v>
      </c>
      <c r="Z28" s="23"/>
      <c r="AA28" s="2">
        <f t="shared" si="8"/>
        <v>9.75</v>
      </c>
      <c r="AB28" s="23">
        <v>15</v>
      </c>
      <c r="AC28" s="23"/>
      <c r="AD28" s="24">
        <f t="shared" si="9"/>
        <v>12.375</v>
      </c>
      <c r="AE28" s="12">
        <f t="shared" si="10"/>
        <v>14.5</v>
      </c>
      <c r="AF28" s="12">
        <f t="shared" si="11"/>
        <v>14.5</v>
      </c>
      <c r="AG28" s="11">
        <f t="shared" si="12"/>
        <v>14</v>
      </c>
      <c r="AH28" s="10"/>
      <c r="AI28" s="25"/>
      <c r="AJ28" s="22">
        <f t="shared" si="13"/>
        <v>323</v>
      </c>
      <c r="AK28" s="22" t="str">
        <f t="shared" si="14"/>
        <v>Amr Ahmed Ahmed Loutfi</v>
      </c>
      <c r="AL28" s="6">
        <f t="shared" si="15"/>
        <v>12</v>
      </c>
      <c r="AM28" s="6">
        <f t="shared" si="16"/>
        <v>15.5</v>
      </c>
      <c r="AN28" s="6">
        <f t="shared" si="17"/>
        <v>14.5</v>
      </c>
    </row>
    <row r="29" spans="1:40" ht="15.75" customHeight="1" x14ac:dyDescent="0.25">
      <c r="A29" s="9">
        <v>324</v>
      </c>
      <c r="B29" s="23" t="s">
        <v>63</v>
      </c>
      <c r="C29" s="23"/>
      <c r="D29" s="23"/>
      <c r="E29" s="23"/>
      <c r="F29" s="23"/>
      <c r="G29" s="19" t="e">
        <f t="shared" si="0"/>
        <v>#DIV/0!</v>
      </c>
      <c r="H29" s="23"/>
      <c r="I29" s="23"/>
      <c r="J29" s="24" t="e">
        <f t="shared" si="1"/>
        <v>#DIV/0!</v>
      </c>
      <c r="K29" s="20" t="e">
        <f t="shared" si="2"/>
        <v>#DIV/0!</v>
      </c>
      <c r="L29" s="12" t="e">
        <f t="shared" si="3"/>
        <v>#DIV/0!</v>
      </c>
      <c r="M29" s="23">
        <v>12</v>
      </c>
      <c r="N29" s="23"/>
      <c r="O29" s="23">
        <v>14.5</v>
      </c>
      <c r="P29" s="23"/>
      <c r="Q29" s="24">
        <f t="shared" si="4"/>
        <v>13.25</v>
      </c>
      <c r="R29" s="23">
        <v>11.5</v>
      </c>
      <c r="S29" s="23"/>
      <c r="T29" s="24">
        <f t="shared" si="5"/>
        <v>12.375</v>
      </c>
      <c r="U29" s="12">
        <f t="shared" si="6"/>
        <v>14.5</v>
      </c>
      <c r="V29" s="12">
        <f t="shared" si="7"/>
        <v>14.5</v>
      </c>
      <c r="W29" s="23">
        <v>15</v>
      </c>
      <c r="X29" s="23"/>
      <c r="Y29" s="23">
        <v>10</v>
      </c>
      <c r="Z29" s="23"/>
      <c r="AA29" s="2">
        <f t="shared" si="8"/>
        <v>12.5</v>
      </c>
      <c r="AB29" s="23">
        <v>5</v>
      </c>
      <c r="AC29" s="23"/>
      <c r="AD29" s="24">
        <f t="shared" si="9"/>
        <v>8.75</v>
      </c>
      <c r="AE29" s="12">
        <f t="shared" si="10"/>
        <v>10.5</v>
      </c>
      <c r="AF29" s="12">
        <f t="shared" si="11"/>
        <v>10.5</v>
      </c>
      <c r="AG29" s="11" t="e">
        <f t="shared" si="12"/>
        <v>#DIV/0!</v>
      </c>
      <c r="AH29" s="10"/>
      <c r="AI29" s="25"/>
      <c r="AJ29" s="22">
        <f t="shared" si="13"/>
        <v>324</v>
      </c>
      <c r="AK29" s="22" t="str">
        <f t="shared" si="14"/>
        <v>Amr Mohamed Abdel Halim</v>
      </c>
      <c r="AL29" s="6" t="e">
        <f t="shared" si="15"/>
        <v>#DIV/0!</v>
      </c>
      <c r="AM29" s="6">
        <f t="shared" si="16"/>
        <v>14.5</v>
      </c>
      <c r="AN29" s="6">
        <f t="shared" si="17"/>
        <v>10.5</v>
      </c>
    </row>
    <row r="30" spans="1:40" ht="15.75" customHeight="1" x14ac:dyDescent="0.25">
      <c r="A30" s="9">
        <v>325</v>
      </c>
      <c r="B30" s="23" t="s">
        <v>64</v>
      </c>
      <c r="C30" s="23">
        <v>9</v>
      </c>
      <c r="D30" s="23"/>
      <c r="E30" s="23">
        <v>11</v>
      </c>
      <c r="F30" s="23"/>
      <c r="G30" s="19">
        <f t="shared" si="0"/>
        <v>10</v>
      </c>
      <c r="H30" s="23">
        <v>8</v>
      </c>
      <c r="I30" s="23"/>
      <c r="J30" s="24">
        <f t="shared" si="1"/>
        <v>9</v>
      </c>
      <c r="K30" s="20">
        <f t="shared" si="2"/>
        <v>11</v>
      </c>
      <c r="L30" s="12">
        <f t="shared" si="3"/>
        <v>11</v>
      </c>
      <c r="M30" s="23">
        <v>11</v>
      </c>
      <c r="N30" s="23"/>
      <c r="O30" s="23">
        <v>15.5</v>
      </c>
      <c r="P30" s="23"/>
      <c r="Q30" s="24">
        <f t="shared" si="4"/>
        <v>13.25</v>
      </c>
      <c r="R30" s="23">
        <v>6</v>
      </c>
      <c r="S30" s="23"/>
      <c r="T30" s="24">
        <f t="shared" si="5"/>
        <v>9.625</v>
      </c>
      <c r="U30" s="12">
        <f t="shared" si="6"/>
        <v>11.5</v>
      </c>
      <c r="V30" s="12">
        <f t="shared" si="7"/>
        <v>11.5</v>
      </c>
      <c r="W30" s="23">
        <v>15.5</v>
      </c>
      <c r="X30" s="23"/>
      <c r="Y30" s="23">
        <v>16</v>
      </c>
      <c r="Z30" s="23"/>
      <c r="AA30" s="2">
        <f t="shared" si="8"/>
        <v>15.75</v>
      </c>
      <c r="AB30" s="23">
        <v>13</v>
      </c>
      <c r="AC30" s="23"/>
      <c r="AD30" s="24">
        <f t="shared" si="9"/>
        <v>14.375</v>
      </c>
      <c r="AE30" s="12">
        <f t="shared" si="10"/>
        <v>16.5</v>
      </c>
      <c r="AF30" s="12">
        <f t="shared" si="11"/>
        <v>16.5</v>
      </c>
      <c r="AG30" s="11">
        <f t="shared" si="12"/>
        <v>13</v>
      </c>
      <c r="AH30" s="10"/>
      <c r="AI30" s="25"/>
      <c r="AJ30" s="22">
        <f t="shared" si="13"/>
        <v>325</v>
      </c>
      <c r="AK30" s="22" t="str">
        <f t="shared" si="14"/>
        <v>Amr Mohamed Mohamed Salah</v>
      </c>
      <c r="AL30" s="6">
        <f t="shared" si="15"/>
        <v>11</v>
      </c>
      <c r="AM30" s="6">
        <f t="shared" si="16"/>
        <v>11.5</v>
      </c>
      <c r="AN30" s="6">
        <f t="shared" si="17"/>
        <v>16.5</v>
      </c>
    </row>
    <row r="31" spans="1:40" ht="15.75" customHeight="1" x14ac:dyDescent="0.25">
      <c r="A31" s="9">
        <v>326</v>
      </c>
      <c r="B31" s="23" t="s">
        <v>65</v>
      </c>
      <c r="C31" s="23">
        <v>6</v>
      </c>
      <c r="D31" s="23">
        <v>15.25</v>
      </c>
      <c r="E31" s="23">
        <v>12</v>
      </c>
      <c r="F31" s="23">
        <v>17</v>
      </c>
      <c r="G31" s="19">
        <f t="shared" si="0"/>
        <v>16.125</v>
      </c>
      <c r="H31" s="23">
        <v>6.5</v>
      </c>
      <c r="I31" s="23">
        <v>11.5</v>
      </c>
      <c r="J31" s="24">
        <f t="shared" si="1"/>
        <v>13.8125</v>
      </c>
      <c r="K31" s="20">
        <f t="shared" si="2"/>
        <v>16</v>
      </c>
      <c r="L31" s="12">
        <f t="shared" si="3"/>
        <v>16</v>
      </c>
      <c r="M31" s="23">
        <v>13.5</v>
      </c>
      <c r="N31" s="23"/>
      <c r="O31" s="23">
        <v>14.5</v>
      </c>
      <c r="P31" s="23"/>
      <c r="Q31" s="24">
        <f t="shared" si="4"/>
        <v>14</v>
      </c>
      <c r="R31" s="23">
        <v>12</v>
      </c>
      <c r="S31" s="23"/>
      <c r="T31" s="24">
        <f t="shared" si="5"/>
        <v>13</v>
      </c>
      <c r="U31" s="12">
        <f t="shared" si="6"/>
        <v>15.5</v>
      </c>
      <c r="V31" s="12">
        <f t="shared" si="7"/>
        <v>15.5</v>
      </c>
      <c r="W31" s="23">
        <v>17.5</v>
      </c>
      <c r="X31" s="23"/>
      <c r="Y31" s="23">
        <v>11</v>
      </c>
      <c r="Z31" s="23"/>
      <c r="AA31" s="2">
        <f t="shared" si="8"/>
        <v>14.25</v>
      </c>
      <c r="AB31" s="23">
        <v>13</v>
      </c>
      <c r="AC31" s="23"/>
      <c r="AD31" s="24">
        <f t="shared" si="9"/>
        <v>13.625</v>
      </c>
      <c r="AE31" s="12">
        <f t="shared" si="10"/>
        <v>16</v>
      </c>
      <c r="AF31" s="12">
        <f t="shared" si="11"/>
        <v>16</v>
      </c>
      <c r="AG31" s="11">
        <f t="shared" si="12"/>
        <v>15.833333333333334</v>
      </c>
      <c r="AH31" s="10"/>
      <c r="AI31" s="25"/>
      <c r="AJ31" s="22">
        <f t="shared" si="13"/>
        <v>326</v>
      </c>
      <c r="AK31" s="22" t="str">
        <f t="shared" si="14"/>
        <v>Farah Hazem Emad Eldin Abou Gabal</v>
      </c>
      <c r="AL31" s="6">
        <f t="shared" si="15"/>
        <v>16</v>
      </c>
      <c r="AM31" s="6">
        <f t="shared" si="16"/>
        <v>15.5</v>
      </c>
      <c r="AN31" s="6">
        <f t="shared" si="17"/>
        <v>16</v>
      </c>
    </row>
    <row r="32" spans="1:40" ht="15.75" customHeight="1" x14ac:dyDescent="0.25">
      <c r="A32" s="9">
        <v>327</v>
      </c>
      <c r="B32" s="23" t="s">
        <v>66</v>
      </c>
      <c r="C32" s="23">
        <v>10.5</v>
      </c>
      <c r="D32" s="23"/>
      <c r="E32" s="23">
        <v>18</v>
      </c>
      <c r="F32" s="23"/>
      <c r="G32" s="19">
        <f t="shared" si="0"/>
        <v>14.25</v>
      </c>
      <c r="H32" s="23">
        <v>10</v>
      </c>
      <c r="I32" s="23"/>
      <c r="J32" s="24">
        <f t="shared" si="1"/>
        <v>12.125</v>
      </c>
      <c r="K32" s="20">
        <f t="shared" si="2"/>
        <v>14.5</v>
      </c>
      <c r="L32" s="12">
        <f t="shared" si="3"/>
        <v>14.5</v>
      </c>
      <c r="M32" s="23">
        <v>18</v>
      </c>
      <c r="N32" s="23"/>
      <c r="O32" s="23">
        <v>20</v>
      </c>
      <c r="P32" s="23"/>
      <c r="Q32" s="24">
        <f t="shared" si="4"/>
        <v>19</v>
      </c>
      <c r="R32" s="23">
        <v>11</v>
      </c>
      <c r="S32" s="23"/>
      <c r="T32" s="24">
        <f t="shared" si="5"/>
        <v>15</v>
      </c>
      <c r="U32" s="12">
        <f t="shared" si="6"/>
        <v>17.5</v>
      </c>
      <c r="V32" s="12">
        <f t="shared" si="7"/>
        <v>17.5</v>
      </c>
      <c r="W32" s="23">
        <v>15</v>
      </c>
      <c r="X32" s="23"/>
      <c r="Y32" s="23">
        <v>13</v>
      </c>
      <c r="Z32" s="23"/>
      <c r="AA32" s="2">
        <f t="shared" si="8"/>
        <v>14</v>
      </c>
      <c r="AB32" s="23">
        <v>16</v>
      </c>
      <c r="AC32" s="23"/>
      <c r="AD32" s="24">
        <f t="shared" si="9"/>
        <v>15</v>
      </c>
      <c r="AE32" s="12">
        <f t="shared" si="10"/>
        <v>17.5</v>
      </c>
      <c r="AF32" s="12">
        <f t="shared" si="11"/>
        <v>17.5</v>
      </c>
      <c r="AG32" s="11">
        <f t="shared" si="12"/>
        <v>16.5</v>
      </c>
      <c r="AH32" s="10"/>
      <c r="AI32" s="25"/>
      <c r="AJ32" s="22">
        <f t="shared" si="13"/>
        <v>327</v>
      </c>
      <c r="AK32" s="22" t="str">
        <f t="shared" si="14"/>
        <v>Fouad Farid Helmy El Tany</v>
      </c>
      <c r="AL32" s="6">
        <f t="shared" si="15"/>
        <v>14.5</v>
      </c>
      <c r="AM32" s="6">
        <f t="shared" si="16"/>
        <v>17.5</v>
      </c>
      <c r="AN32" s="6">
        <f t="shared" si="17"/>
        <v>17.5</v>
      </c>
    </row>
    <row r="33" spans="1:40" ht="15.75" customHeight="1" x14ac:dyDescent="0.25">
      <c r="A33" s="22">
        <v>328</v>
      </c>
      <c r="B33" s="23" t="s">
        <v>67</v>
      </c>
      <c r="C33" s="23">
        <v>17</v>
      </c>
      <c r="D33" s="23"/>
      <c r="E33" s="23">
        <v>19</v>
      </c>
      <c r="F33" s="23"/>
      <c r="G33" s="19">
        <f t="shared" si="0"/>
        <v>18</v>
      </c>
      <c r="H33" s="23">
        <v>12.5</v>
      </c>
      <c r="I33" s="23"/>
      <c r="J33" s="24">
        <f t="shared" si="1"/>
        <v>15.25</v>
      </c>
      <c r="K33" s="20">
        <f t="shared" si="2"/>
        <v>17.5</v>
      </c>
      <c r="L33" s="12">
        <f t="shared" si="3"/>
        <v>17.5</v>
      </c>
      <c r="M33" s="23">
        <v>18</v>
      </c>
      <c r="N33" s="23"/>
      <c r="O33" s="23">
        <v>19</v>
      </c>
      <c r="P33" s="23"/>
      <c r="Q33" s="24">
        <f t="shared" si="4"/>
        <v>18.5</v>
      </c>
      <c r="R33" s="23">
        <v>12.5</v>
      </c>
      <c r="S33" s="23"/>
      <c r="T33" s="24">
        <f t="shared" si="5"/>
        <v>15.5</v>
      </c>
      <c r="U33" s="12">
        <f t="shared" si="6"/>
        <v>18</v>
      </c>
      <c r="V33" s="12">
        <f t="shared" si="7"/>
        <v>18</v>
      </c>
      <c r="W33" s="23">
        <v>13.5</v>
      </c>
      <c r="X33" s="23"/>
      <c r="Y33" s="23">
        <v>18</v>
      </c>
      <c r="Z33" s="23"/>
      <c r="AA33" s="2">
        <f t="shared" si="8"/>
        <v>15.75</v>
      </c>
      <c r="AB33" s="23">
        <v>18</v>
      </c>
      <c r="AC33" s="23"/>
      <c r="AD33" s="24">
        <f t="shared" si="9"/>
        <v>16.875</v>
      </c>
      <c r="AE33" s="12">
        <f t="shared" si="10"/>
        <v>18.5</v>
      </c>
      <c r="AF33" s="12">
        <f t="shared" si="11"/>
        <v>18.5</v>
      </c>
      <c r="AG33" s="11">
        <f t="shared" si="12"/>
        <v>18</v>
      </c>
      <c r="AH33" s="10"/>
      <c r="AI33" s="25"/>
      <c r="AJ33" s="22">
        <f t="shared" si="13"/>
        <v>328</v>
      </c>
      <c r="AK33" s="22" t="str">
        <f t="shared" si="14"/>
        <v>Christina Timothaous Halim Khela</v>
      </c>
      <c r="AL33" s="6">
        <f t="shared" si="15"/>
        <v>17.5</v>
      </c>
      <c r="AM33" s="6">
        <f t="shared" si="16"/>
        <v>18</v>
      </c>
      <c r="AN33" s="6">
        <f t="shared" si="17"/>
        <v>18.5</v>
      </c>
    </row>
    <row r="34" spans="1:40" ht="15.75" customHeight="1" x14ac:dyDescent="0.25">
      <c r="A34" s="9">
        <v>329</v>
      </c>
      <c r="B34" s="23" t="s">
        <v>68</v>
      </c>
      <c r="C34" s="23">
        <v>9</v>
      </c>
      <c r="D34" s="23"/>
      <c r="E34" s="23">
        <v>17</v>
      </c>
      <c r="F34" s="23"/>
      <c r="G34" s="19">
        <f t="shared" si="0"/>
        <v>13</v>
      </c>
      <c r="H34" s="23">
        <v>4</v>
      </c>
      <c r="I34" s="23"/>
      <c r="J34" s="24">
        <f t="shared" si="1"/>
        <v>8.5</v>
      </c>
      <c r="K34" s="20">
        <f t="shared" si="2"/>
        <v>10.5</v>
      </c>
      <c r="L34" s="12">
        <f t="shared" si="3"/>
        <v>10.5</v>
      </c>
      <c r="M34" s="23">
        <v>10</v>
      </c>
      <c r="N34" s="23"/>
      <c r="O34" s="23">
        <v>16.5</v>
      </c>
      <c r="P34" s="23"/>
      <c r="Q34" s="24">
        <f t="shared" si="4"/>
        <v>13.25</v>
      </c>
      <c r="R34" s="23">
        <v>4</v>
      </c>
      <c r="S34" s="23"/>
      <c r="T34" s="24">
        <f t="shared" si="5"/>
        <v>8.625</v>
      </c>
      <c r="U34" s="12">
        <f t="shared" si="6"/>
        <v>10.5</v>
      </c>
      <c r="V34" s="12">
        <f t="shared" si="7"/>
        <v>10.5</v>
      </c>
      <c r="W34" s="23">
        <v>11</v>
      </c>
      <c r="X34" s="23"/>
      <c r="Y34" s="23">
        <v>14</v>
      </c>
      <c r="Z34" s="23"/>
      <c r="AA34" s="2">
        <f t="shared" si="8"/>
        <v>12.5</v>
      </c>
      <c r="AB34" s="23">
        <v>14</v>
      </c>
      <c r="AC34" s="23"/>
      <c r="AD34" s="24">
        <f t="shared" si="9"/>
        <v>13.25</v>
      </c>
      <c r="AE34" s="12">
        <f t="shared" si="10"/>
        <v>15.5</v>
      </c>
      <c r="AF34" s="12">
        <f t="shared" si="11"/>
        <v>15.5</v>
      </c>
      <c r="AG34" s="11">
        <f t="shared" si="12"/>
        <v>12.166666666666666</v>
      </c>
      <c r="AH34" s="10"/>
      <c r="AI34" s="25"/>
      <c r="AJ34" s="22">
        <f t="shared" si="13"/>
        <v>329</v>
      </c>
      <c r="AK34" s="22" t="str">
        <f t="shared" si="14"/>
        <v>Marina Victor Hakim Shenouda</v>
      </c>
      <c r="AL34" s="6">
        <f t="shared" si="15"/>
        <v>10.5</v>
      </c>
      <c r="AM34" s="6">
        <f t="shared" si="16"/>
        <v>10.5</v>
      </c>
      <c r="AN34" s="6">
        <f t="shared" si="17"/>
        <v>15.5</v>
      </c>
    </row>
    <row r="35" spans="1:40" ht="15.75" customHeight="1" x14ac:dyDescent="0.25">
      <c r="A35" s="22">
        <v>330</v>
      </c>
      <c r="B35" s="23" t="s">
        <v>69</v>
      </c>
      <c r="C35" s="23">
        <v>7</v>
      </c>
      <c r="D35" s="23"/>
      <c r="E35" s="23">
        <v>19</v>
      </c>
      <c r="F35" s="23"/>
      <c r="G35" s="19">
        <f t="shared" si="0"/>
        <v>13</v>
      </c>
      <c r="H35" s="23">
        <v>13.5</v>
      </c>
      <c r="I35" s="23"/>
      <c r="J35" s="24">
        <f t="shared" si="1"/>
        <v>13.25</v>
      </c>
      <c r="K35" s="20">
        <f t="shared" si="2"/>
        <v>15.5</v>
      </c>
      <c r="L35" s="12">
        <f t="shared" si="3"/>
        <v>15.5</v>
      </c>
      <c r="M35" s="23">
        <v>16.5</v>
      </c>
      <c r="N35" s="23"/>
      <c r="O35" s="23">
        <v>16.5</v>
      </c>
      <c r="P35" s="23"/>
      <c r="Q35" s="24">
        <f t="shared" si="4"/>
        <v>16.5</v>
      </c>
      <c r="R35" s="23">
        <v>9</v>
      </c>
      <c r="S35" s="23"/>
      <c r="T35" s="24">
        <f t="shared" si="5"/>
        <v>12.75</v>
      </c>
      <c r="U35" s="12">
        <f t="shared" si="6"/>
        <v>15</v>
      </c>
      <c r="V35" s="12">
        <f t="shared" si="7"/>
        <v>15</v>
      </c>
      <c r="W35" s="23">
        <v>16.5</v>
      </c>
      <c r="X35" s="23"/>
      <c r="Y35" s="23">
        <v>16.5</v>
      </c>
      <c r="Z35" s="23"/>
      <c r="AA35" s="2">
        <f t="shared" si="8"/>
        <v>16.5</v>
      </c>
      <c r="AB35" s="23">
        <v>16</v>
      </c>
      <c r="AC35" s="23"/>
      <c r="AD35" s="24">
        <f t="shared" si="9"/>
        <v>16.25</v>
      </c>
      <c r="AE35" s="12">
        <f t="shared" si="10"/>
        <v>18.5</v>
      </c>
      <c r="AF35" s="12">
        <f t="shared" si="11"/>
        <v>18.5</v>
      </c>
      <c r="AG35" s="11">
        <f t="shared" si="12"/>
        <v>16.333333333333332</v>
      </c>
      <c r="AH35" s="10"/>
      <c r="AI35" s="25"/>
      <c r="AJ35" s="22">
        <f t="shared" si="13"/>
        <v>330</v>
      </c>
      <c r="AK35" s="22" t="str">
        <f t="shared" si="14"/>
        <v>Mohamed Ihab Mokhtar Zaki</v>
      </c>
      <c r="AL35" s="6">
        <f t="shared" si="15"/>
        <v>15.5</v>
      </c>
      <c r="AM35" s="6">
        <f t="shared" si="16"/>
        <v>15</v>
      </c>
      <c r="AN35" s="6">
        <f t="shared" si="17"/>
        <v>18.5</v>
      </c>
    </row>
    <row r="36" spans="1:40" ht="15.75" customHeight="1" x14ac:dyDescent="0.25">
      <c r="A36" s="9">
        <v>331</v>
      </c>
      <c r="B36" s="30" t="s">
        <v>70</v>
      </c>
      <c r="C36" s="23">
        <v>8</v>
      </c>
      <c r="D36" s="23">
        <v>11.75</v>
      </c>
      <c r="E36" s="23">
        <v>10.5</v>
      </c>
      <c r="F36" s="23">
        <v>14</v>
      </c>
      <c r="G36" s="19">
        <f t="shared" si="0"/>
        <v>12.875</v>
      </c>
      <c r="H36" s="23">
        <v>3.5</v>
      </c>
      <c r="I36" s="23">
        <v>2.5</v>
      </c>
      <c r="J36" s="24">
        <f t="shared" si="1"/>
        <v>7.6875</v>
      </c>
      <c r="K36" s="20" t="str">
        <f t="shared" si="2"/>
        <v>Ajourné</v>
      </c>
      <c r="L36" s="12" t="s">
        <v>125</v>
      </c>
      <c r="M36" s="23">
        <v>7</v>
      </c>
      <c r="N36" s="23">
        <v>9</v>
      </c>
      <c r="O36" s="23">
        <v>5</v>
      </c>
      <c r="P36" s="23">
        <v>14</v>
      </c>
      <c r="Q36" s="24">
        <f t="shared" si="4"/>
        <v>11.5</v>
      </c>
      <c r="R36" s="23">
        <v>3</v>
      </c>
      <c r="S36" s="23">
        <v>7.5</v>
      </c>
      <c r="T36" s="24">
        <f t="shared" si="5"/>
        <v>9.5</v>
      </c>
      <c r="U36" s="12">
        <f t="shared" si="6"/>
        <v>11.5</v>
      </c>
      <c r="V36" s="12">
        <f t="shared" si="7"/>
        <v>11.5</v>
      </c>
      <c r="W36" s="23">
        <v>11</v>
      </c>
      <c r="X36" s="23"/>
      <c r="Y36" s="23">
        <v>4</v>
      </c>
      <c r="Z36" s="23"/>
      <c r="AA36" s="2">
        <f t="shared" si="8"/>
        <v>7.5</v>
      </c>
      <c r="AB36" s="23">
        <v>9</v>
      </c>
      <c r="AC36" s="23"/>
      <c r="AD36" s="24">
        <f t="shared" si="9"/>
        <v>8.25</v>
      </c>
      <c r="AE36" s="12">
        <f t="shared" si="10"/>
        <v>10</v>
      </c>
      <c r="AF36" s="12">
        <f t="shared" si="11"/>
        <v>10</v>
      </c>
      <c r="AG36" s="11">
        <f t="shared" si="12"/>
        <v>10.75</v>
      </c>
      <c r="AH36" s="10"/>
      <c r="AI36" s="25"/>
      <c r="AJ36" s="22">
        <f t="shared" si="13"/>
        <v>331</v>
      </c>
      <c r="AK36" s="22" t="str">
        <f t="shared" si="14"/>
        <v>Mariam Mohamed Mohamed said</v>
      </c>
      <c r="AL36" s="6" t="str">
        <f t="shared" si="15"/>
        <v>Admis DSJ</v>
      </c>
      <c r="AM36" s="6">
        <f t="shared" si="16"/>
        <v>11.5</v>
      </c>
      <c r="AN36" s="6">
        <f t="shared" si="17"/>
        <v>10</v>
      </c>
    </row>
    <row r="37" spans="1:40" ht="15.75" customHeight="1" x14ac:dyDescent="0.25">
      <c r="A37" s="9">
        <v>332</v>
      </c>
      <c r="B37" s="23" t="s">
        <v>71</v>
      </c>
      <c r="C37" s="23">
        <v>11</v>
      </c>
      <c r="D37" s="23"/>
      <c r="E37" s="23">
        <v>13</v>
      </c>
      <c r="F37" s="23"/>
      <c r="G37" s="19">
        <f t="shared" si="0"/>
        <v>12</v>
      </c>
      <c r="H37" s="23">
        <v>4</v>
      </c>
      <c r="I37" s="23"/>
      <c r="J37" s="24">
        <f t="shared" si="1"/>
        <v>8</v>
      </c>
      <c r="K37" s="20">
        <f t="shared" si="2"/>
        <v>10</v>
      </c>
      <c r="L37" s="12">
        <f t="shared" ref="L37:L56" si="18">K37</f>
        <v>10</v>
      </c>
      <c r="M37" s="23">
        <v>10</v>
      </c>
      <c r="N37" s="23"/>
      <c r="O37" s="23">
        <v>16</v>
      </c>
      <c r="P37" s="23"/>
      <c r="Q37" s="24">
        <f t="shared" si="4"/>
        <v>13</v>
      </c>
      <c r="R37" s="23">
        <v>6</v>
      </c>
      <c r="S37" s="23"/>
      <c r="T37" s="24">
        <f t="shared" si="5"/>
        <v>9.5</v>
      </c>
      <c r="U37" s="12">
        <f t="shared" si="6"/>
        <v>11.5</v>
      </c>
      <c r="V37" s="12">
        <f t="shared" si="7"/>
        <v>11.5</v>
      </c>
      <c r="W37" s="23">
        <v>15</v>
      </c>
      <c r="X37" s="23"/>
      <c r="Y37" s="23">
        <v>16.5</v>
      </c>
      <c r="Z37" s="23"/>
      <c r="AA37" s="2">
        <f t="shared" si="8"/>
        <v>15.75</v>
      </c>
      <c r="AB37" s="23">
        <v>12</v>
      </c>
      <c r="AC37" s="23"/>
      <c r="AD37" s="24">
        <f t="shared" si="9"/>
        <v>13.875</v>
      </c>
      <c r="AE37" s="12">
        <f t="shared" si="10"/>
        <v>16</v>
      </c>
      <c r="AF37" s="12">
        <f t="shared" si="11"/>
        <v>16</v>
      </c>
      <c r="AG37" s="11">
        <f t="shared" si="12"/>
        <v>12.5</v>
      </c>
      <c r="AH37" s="10"/>
      <c r="AI37" s="25"/>
      <c r="AJ37" s="22">
        <f t="shared" si="13"/>
        <v>332</v>
      </c>
      <c r="AK37" s="22" t="str">
        <f t="shared" si="14"/>
        <v>Mostafa Mahmoud Fahim Chedid</v>
      </c>
      <c r="AL37" s="6">
        <f t="shared" si="15"/>
        <v>10</v>
      </c>
      <c r="AM37" s="6">
        <f t="shared" si="16"/>
        <v>11.5</v>
      </c>
      <c r="AN37" s="6">
        <f t="shared" si="17"/>
        <v>16</v>
      </c>
    </row>
    <row r="38" spans="1:40" ht="15.75" customHeight="1" x14ac:dyDescent="0.25">
      <c r="A38" s="9">
        <v>333</v>
      </c>
      <c r="B38" s="23" t="s">
        <v>73</v>
      </c>
      <c r="C38" s="23">
        <v>12</v>
      </c>
      <c r="D38" s="23" t="s">
        <v>56</v>
      </c>
      <c r="E38" s="23">
        <v>0</v>
      </c>
      <c r="F38" s="23">
        <v>13</v>
      </c>
      <c r="G38" s="19">
        <f t="shared" ref="G38:G57" si="19">IF((COUNTIF(C38:F38,"abs")&gt;0),"RNC",AVERAGE(IF((D38=""),C38,D38),IF((F38=""),E38,F38)))</f>
        <v>13</v>
      </c>
      <c r="H38" s="23">
        <v>4</v>
      </c>
      <c r="I38" s="23" t="s">
        <v>56</v>
      </c>
      <c r="J38" s="24">
        <f t="shared" ref="J38:J57" si="20">IF((COUNTIF(G38:I38,"RNC")&gt;0),"RNC",AVERAGE(G38,IF((I38=""),H38,I38)))</f>
        <v>13</v>
      </c>
      <c r="K38" s="20">
        <f t="shared" ref="K38:K57" si="21">IF((J38="RNC"),"RNC",VLOOKUP(J38,grilles_equiv_notes,2,TRUE))</f>
        <v>15.5</v>
      </c>
      <c r="L38" s="12">
        <f t="shared" si="18"/>
        <v>15.5</v>
      </c>
      <c r="M38" s="23">
        <v>10.5</v>
      </c>
      <c r="N38" s="23"/>
      <c r="O38" s="23">
        <v>15</v>
      </c>
      <c r="P38" s="23"/>
      <c r="Q38" s="24">
        <f t="shared" ref="Q38:Q57" si="22">IF((COUNTIF(M38:P38,"abs")&gt;0),"RNC",AVERAGE(IF((N38=""),M38,N38),IF((P38=""),O38,P38)))</f>
        <v>12.75</v>
      </c>
      <c r="R38" s="23">
        <v>6</v>
      </c>
      <c r="S38" s="23"/>
      <c r="T38" s="24">
        <f t="shared" ref="T38:T57" si="23">IF((COUNTIF(Q38:S38,"RNC")&gt;0),"RNC",AVERAGE(Q38,IF((S38=""),R38,S38)))</f>
        <v>9.375</v>
      </c>
      <c r="U38" s="12">
        <f t="shared" ref="U38:U57" si="24">IF((T38="RNC"),"RNC",VLOOKUP(T38,grilles_equiv_notes,2,TRUE))</f>
        <v>11</v>
      </c>
      <c r="V38" s="12">
        <f t="shared" ref="V38:V57" si="25">U38</f>
        <v>11</v>
      </c>
      <c r="W38" s="23">
        <v>6</v>
      </c>
      <c r="X38" s="23"/>
      <c r="Y38" s="23">
        <v>9</v>
      </c>
      <c r="Z38" s="23"/>
      <c r="AA38" s="2">
        <f t="shared" ref="AA38:AA57" si="26">IF((COUNTIF(W38:Z38,"abs")&gt;0),"RNC",AVERAGE(IF((X38=""),W38,X38),IF((Z38=""),Y38,Z38)))</f>
        <v>7.5</v>
      </c>
      <c r="AB38" s="23">
        <v>10</v>
      </c>
      <c r="AC38" s="23"/>
      <c r="AD38" s="24">
        <f t="shared" ref="AD38:AD57" si="27">IF((COUNTIF(AA38:AC38,"RNC")&gt;0),"RNC",AVERAGE(AA38,IF((AC38=""),AB38,AC38)))</f>
        <v>8.75</v>
      </c>
      <c r="AE38" s="12">
        <f t="shared" ref="AE38:AE57" si="28">IF((AD38="RNC"),"RNC",VLOOKUP(AD38,grilles_equiv_notes,2,TRUE))</f>
        <v>10.5</v>
      </c>
      <c r="AF38" s="12">
        <f t="shared" ref="AF38:AF57" si="29">AE38</f>
        <v>10.5</v>
      </c>
      <c r="AG38" s="11">
        <f t="shared" ref="AG38:AG57" si="30">AVERAGE(AE38,U38,K38)</f>
        <v>12.333333333333334</v>
      </c>
      <c r="AH38" s="10"/>
      <c r="AI38" s="25"/>
      <c r="AJ38" s="22">
        <f t="shared" ref="AJ38:AJ57" si="31">A38</f>
        <v>333</v>
      </c>
      <c r="AK38" s="22" t="str">
        <f t="shared" ref="AK38:AK57" si="32">B38</f>
        <v>Manar Mohamed Kamel Ahmed</v>
      </c>
      <c r="AL38" s="6">
        <f t="shared" ref="AL38:AL57" si="33">L38</f>
        <v>15.5</v>
      </c>
      <c r="AM38" s="6">
        <f t="shared" ref="AM38:AM57" si="34">V38</f>
        <v>11</v>
      </c>
      <c r="AN38" s="6">
        <f t="shared" ref="AN38:AN57" si="35">AF38</f>
        <v>10.5</v>
      </c>
    </row>
    <row r="39" spans="1:40" ht="15.75" customHeight="1" x14ac:dyDescent="0.25">
      <c r="A39" s="9">
        <v>334</v>
      </c>
      <c r="B39" s="23" t="s">
        <v>77</v>
      </c>
      <c r="C39" s="23"/>
      <c r="D39" s="23"/>
      <c r="E39" s="23"/>
      <c r="F39" s="23"/>
      <c r="G39" s="19" t="e">
        <f t="shared" si="19"/>
        <v>#DIV/0!</v>
      </c>
      <c r="H39" s="23"/>
      <c r="I39" s="23"/>
      <c r="J39" s="24" t="e">
        <f t="shared" si="20"/>
        <v>#DIV/0!</v>
      </c>
      <c r="K39" s="20" t="e">
        <f t="shared" si="21"/>
        <v>#DIV/0!</v>
      </c>
      <c r="L39" s="12" t="e">
        <f t="shared" si="18"/>
        <v>#DIV/0!</v>
      </c>
      <c r="M39" s="23">
        <v>8</v>
      </c>
      <c r="N39" s="23"/>
      <c r="O39" s="23">
        <v>14</v>
      </c>
      <c r="P39" s="23"/>
      <c r="Q39" s="24">
        <f t="shared" si="22"/>
        <v>11</v>
      </c>
      <c r="R39" s="23">
        <v>6.5</v>
      </c>
      <c r="S39" s="23"/>
      <c r="T39" s="24">
        <f t="shared" si="23"/>
        <v>8.75</v>
      </c>
      <c r="U39" s="12">
        <f t="shared" si="24"/>
        <v>10.5</v>
      </c>
      <c r="V39" s="12">
        <f t="shared" si="25"/>
        <v>10.5</v>
      </c>
      <c r="W39" s="23">
        <v>7.5</v>
      </c>
      <c r="X39" s="23"/>
      <c r="Y39" s="23">
        <v>11</v>
      </c>
      <c r="Z39" s="23"/>
      <c r="AA39" s="2">
        <f t="shared" si="26"/>
        <v>9.25</v>
      </c>
      <c r="AB39" s="23">
        <v>13</v>
      </c>
      <c r="AC39" s="23"/>
      <c r="AD39" s="24">
        <f t="shared" si="27"/>
        <v>11.125</v>
      </c>
      <c r="AE39" s="12">
        <f t="shared" si="28"/>
        <v>13</v>
      </c>
      <c r="AF39" s="12">
        <f t="shared" si="29"/>
        <v>13</v>
      </c>
      <c r="AG39" s="11" t="e">
        <f t="shared" si="30"/>
        <v>#DIV/0!</v>
      </c>
      <c r="AH39" s="10"/>
      <c r="AI39" s="25"/>
      <c r="AJ39" s="22">
        <f t="shared" si="31"/>
        <v>334</v>
      </c>
      <c r="AK39" s="22" t="str">
        <f t="shared" si="32"/>
        <v>Mennatallah Haytham Niaz</v>
      </c>
      <c r="AL39" s="6" t="e">
        <f t="shared" si="33"/>
        <v>#DIV/0!</v>
      </c>
      <c r="AM39" s="6">
        <f t="shared" si="34"/>
        <v>10.5</v>
      </c>
      <c r="AN39" s="6">
        <f t="shared" si="35"/>
        <v>13</v>
      </c>
    </row>
    <row r="40" spans="1:40" ht="15.75" customHeight="1" x14ac:dyDescent="0.25">
      <c r="A40" s="9">
        <v>335</v>
      </c>
      <c r="B40" s="23" t="s">
        <v>78</v>
      </c>
      <c r="C40" s="23">
        <v>9</v>
      </c>
      <c r="D40" s="23"/>
      <c r="E40" s="23">
        <v>15</v>
      </c>
      <c r="F40" s="23"/>
      <c r="G40" s="19">
        <f t="shared" si="19"/>
        <v>12</v>
      </c>
      <c r="H40" s="23">
        <v>5</v>
      </c>
      <c r="I40" s="23"/>
      <c r="J40" s="24">
        <f t="shared" si="20"/>
        <v>8.5</v>
      </c>
      <c r="K40" s="20">
        <f t="shared" si="21"/>
        <v>10.5</v>
      </c>
      <c r="L40" s="12">
        <f t="shared" si="18"/>
        <v>10.5</v>
      </c>
      <c r="M40" s="23">
        <v>10.5</v>
      </c>
      <c r="N40" s="23"/>
      <c r="O40" s="23">
        <v>20</v>
      </c>
      <c r="P40" s="23"/>
      <c r="Q40" s="24">
        <f t="shared" si="22"/>
        <v>15.25</v>
      </c>
      <c r="R40" s="23">
        <v>7</v>
      </c>
      <c r="S40" s="23"/>
      <c r="T40" s="24">
        <f t="shared" si="23"/>
        <v>11.125</v>
      </c>
      <c r="U40" s="12">
        <f t="shared" si="24"/>
        <v>13</v>
      </c>
      <c r="V40" s="12">
        <f t="shared" si="25"/>
        <v>13</v>
      </c>
      <c r="W40" s="23">
        <v>13.5</v>
      </c>
      <c r="X40" s="23"/>
      <c r="Y40" s="23">
        <v>12</v>
      </c>
      <c r="Z40" s="23"/>
      <c r="AA40" s="2">
        <f t="shared" si="26"/>
        <v>12.75</v>
      </c>
      <c r="AB40" s="23">
        <v>12</v>
      </c>
      <c r="AC40" s="23"/>
      <c r="AD40" s="24">
        <f t="shared" si="27"/>
        <v>12.375</v>
      </c>
      <c r="AE40" s="12">
        <f t="shared" si="28"/>
        <v>14.5</v>
      </c>
      <c r="AF40" s="12">
        <f t="shared" si="29"/>
        <v>14.5</v>
      </c>
      <c r="AG40" s="11">
        <f t="shared" si="30"/>
        <v>12.666666666666666</v>
      </c>
      <c r="AH40" s="10"/>
      <c r="AI40" s="25"/>
      <c r="AJ40" s="22">
        <f t="shared" si="31"/>
        <v>335</v>
      </c>
      <c r="AK40" s="22" t="str">
        <f t="shared" si="32"/>
        <v>Monica Nachaat Hanna</v>
      </c>
      <c r="AL40" s="6">
        <f t="shared" si="33"/>
        <v>10.5</v>
      </c>
      <c r="AM40" s="6">
        <f t="shared" si="34"/>
        <v>13</v>
      </c>
      <c r="AN40" s="6">
        <f t="shared" si="35"/>
        <v>14.5</v>
      </c>
    </row>
    <row r="41" spans="1:40" ht="15.75" customHeight="1" x14ac:dyDescent="0.25">
      <c r="A41" s="9">
        <v>336</v>
      </c>
      <c r="B41" s="23" t="s">
        <v>79</v>
      </c>
      <c r="C41" s="23">
        <v>12</v>
      </c>
      <c r="D41" s="23"/>
      <c r="E41" s="23">
        <v>13.5</v>
      </c>
      <c r="F41" s="23"/>
      <c r="G41" s="19">
        <f t="shared" si="19"/>
        <v>12.75</v>
      </c>
      <c r="H41" s="23">
        <v>5.5</v>
      </c>
      <c r="I41" s="23"/>
      <c r="J41" s="24">
        <f t="shared" si="20"/>
        <v>9.125</v>
      </c>
      <c r="K41" s="20">
        <f t="shared" si="21"/>
        <v>11</v>
      </c>
      <c r="L41" s="12">
        <f t="shared" si="18"/>
        <v>11</v>
      </c>
      <c r="M41" s="23">
        <v>9.5</v>
      </c>
      <c r="N41" s="23"/>
      <c r="O41" s="23">
        <v>16.5</v>
      </c>
      <c r="P41" s="23"/>
      <c r="Q41" s="24">
        <f t="shared" si="22"/>
        <v>13</v>
      </c>
      <c r="R41" s="23">
        <v>10.5</v>
      </c>
      <c r="S41" s="23"/>
      <c r="T41" s="24">
        <f t="shared" si="23"/>
        <v>11.75</v>
      </c>
      <c r="U41" s="12">
        <f t="shared" si="24"/>
        <v>14</v>
      </c>
      <c r="V41" s="12">
        <f t="shared" si="25"/>
        <v>14</v>
      </c>
      <c r="W41" s="23">
        <v>13.5</v>
      </c>
      <c r="X41" s="23"/>
      <c r="Y41" s="23">
        <v>15</v>
      </c>
      <c r="Z41" s="23"/>
      <c r="AA41" s="2">
        <f t="shared" si="26"/>
        <v>14.25</v>
      </c>
      <c r="AB41" s="23">
        <v>17</v>
      </c>
      <c r="AC41" s="23"/>
      <c r="AD41" s="24">
        <f t="shared" si="27"/>
        <v>15.625</v>
      </c>
      <c r="AE41" s="12">
        <f t="shared" si="28"/>
        <v>18</v>
      </c>
      <c r="AF41" s="12">
        <f t="shared" si="29"/>
        <v>18</v>
      </c>
      <c r="AG41" s="11">
        <f t="shared" si="30"/>
        <v>14.333333333333334</v>
      </c>
      <c r="AH41" s="10"/>
      <c r="AI41" s="25"/>
      <c r="AJ41" s="22">
        <f t="shared" si="31"/>
        <v>336</v>
      </c>
      <c r="AK41" s="22" t="str">
        <f t="shared" si="32"/>
        <v>Mayar Yousry Zakaria</v>
      </c>
      <c r="AL41" s="6">
        <f t="shared" si="33"/>
        <v>11</v>
      </c>
      <c r="AM41" s="6">
        <f t="shared" si="34"/>
        <v>14</v>
      </c>
      <c r="AN41" s="6">
        <f t="shared" si="35"/>
        <v>18</v>
      </c>
    </row>
    <row r="42" spans="1:40" ht="15.75" customHeight="1" x14ac:dyDescent="0.25">
      <c r="A42" s="9">
        <v>337</v>
      </c>
      <c r="B42" s="23" t="s">
        <v>80</v>
      </c>
      <c r="C42" s="23">
        <v>5</v>
      </c>
      <c r="D42" s="23">
        <v>7</v>
      </c>
      <c r="E42" s="23">
        <v>10.5</v>
      </c>
      <c r="F42" s="23">
        <v>16</v>
      </c>
      <c r="G42" s="19">
        <f t="shared" si="19"/>
        <v>11.5</v>
      </c>
      <c r="H42" s="23">
        <v>7.5</v>
      </c>
      <c r="I42" s="23">
        <v>7</v>
      </c>
      <c r="J42" s="24">
        <f t="shared" si="20"/>
        <v>9.25</v>
      </c>
      <c r="K42" s="20">
        <f t="shared" si="21"/>
        <v>11</v>
      </c>
      <c r="L42" s="12">
        <f t="shared" si="18"/>
        <v>11</v>
      </c>
      <c r="M42" s="23">
        <v>10</v>
      </c>
      <c r="N42" s="23"/>
      <c r="O42" s="23">
        <v>20</v>
      </c>
      <c r="P42" s="23"/>
      <c r="Q42" s="24">
        <f t="shared" si="22"/>
        <v>15</v>
      </c>
      <c r="R42" s="23">
        <v>5.5</v>
      </c>
      <c r="S42" s="23"/>
      <c r="T42" s="24">
        <f t="shared" si="23"/>
        <v>10.25</v>
      </c>
      <c r="U42" s="12">
        <f t="shared" si="24"/>
        <v>12</v>
      </c>
      <c r="V42" s="12">
        <f t="shared" si="25"/>
        <v>12</v>
      </c>
      <c r="W42" s="23">
        <v>14.5</v>
      </c>
      <c r="X42" s="23"/>
      <c r="Y42" s="23">
        <v>12</v>
      </c>
      <c r="Z42" s="23"/>
      <c r="AA42" s="2">
        <f t="shared" si="26"/>
        <v>13.25</v>
      </c>
      <c r="AB42" s="23">
        <v>11</v>
      </c>
      <c r="AC42" s="23"/>
      <c r="AD42" s="24">
        <f t="shared" si="27"/>
        <v>12.125</v>
      </c>
      <c r="AE42" s="12">
        <f t="shared" si="28"/>
        <v>14.5</v>
      </c>
      <c r="AF42" s="12">
        <f t="shared" si="29"/>
        <v>14.5</v>
      </c>
      <c r="AG42" s="11">
        <f t="shared" si="30"/>
        <v>12.5</v>
      </c>
      <c r="AH42" s="10"/>
      <c r="AI42" s="25"/>
      <c r="AJ42" s="22">
        <f t="shared" si="31"/>
        <v>337</v>
      </c>
      <c r="AK42" s="22" t="str">
        <f t="shared" si="32"/>
        <v>Mirna Raafat Ibrahim El Desouki</v>
      </c>
      <c r="AL42" s="6">
        <f t="shared" si="33"/>
        <v>11</v>
      </c>
      <c r="AM42" s="6">
        <f t="shared" si="34"/>
        <v>12</v>
      </c>
      <c r="AN42" s="6">
        <f t="shared" si="35"/>
        <v>14.5</v>
      </c>
    </row>
    <row r="43" spans="1:40" ht="15.75" customHeight="1" x14ac:dyDescent="0.25">
      <c r="A43" s="22">
        <v>338</v>
      </c>
      <c r="B43" s="23" t="s">
        <v>82</v>
      </c>
      <c r="C43" s="23">
        <v>5.5</v>
      </c>
      <c r="D43" s="23" t="s">
        <v>126</v>
      </c>
      <c r="E43" s="23">
        <v>12.5</v>
      </c>
      <c r="F43" s="23">
        <v>14</v>
      </c>
      <c r="G43" s="19">
        <f t="shared" si="19"/>
        <v>14</v>
      </c>
      <c r="H43" s="23">
        <v>5.5</v>
      </c>
      <c r="I43" s="23" t="s">
        <v>56</v>
      </c>
      <c r="J43" s="24">
        <f t="shared" si="20"/>
        <v>14</v>
      </c>
      <c r="K43" s="20">
        <f t="shared" si="21"/>
        <v>16.5</v>
      </c>
      <c r="L43" s="12">
        <f t="shared" si="18"/>
        <v>16.5</v>
      </c>
      <c r="M43" s="23">
        <v>13</v>
      </c>
      <c r="N43" s="23"/>
      <c r="O43" s="23">
        <v>15.5</v>
      </c>
      <c r="P43" s="23"/>
      <c r="Q43" s="24">
        <f t="shared" si="22"/>
        <v>14.25</v>
      </c>
      <c r="R43" s="23">
        <v>5</v>
      </c>
      <c r="S43" s="23"/>
      <c r="T43" s="24">
        <f t="shared" si="23"/>
        <v>9.625</v>
      </c>
      <c r="U43" s="12">
        <f t="shared" si="24"/>
        <v>11.5</v>
      </c>
      <c r="V43" s="12">
        <f t="shared" si="25"/>
        <v>11.5</v>
      </c>
      <c r="W43" s="23">
        <v>12</v>
      </c>
      <c r="X43" s="23"/>
      <c r="Y43" s="23">
        <v>15</v>
      </c>
      <c r="Z43" s="23"/>
      <c r="AA43" s="2">
        <f t="shared" si="26"/>
        <v>13.5</v>
      </c>
      <c r="AB43" s="23">
        <v>14</v>
      </c>
      <c r="AC43" s="23"/>
      <c r="AD43" s="24">
        <f t="shared" si="27"/>
        <v>13.75</v>
      </c>
      <c r="AE43" s="12">
        <f t="shared" si="28"/>
        <v>16</v>
      </c>
      <c r="AF43" s="12">
        <f t="shared" si="29"/>
        <v>16</v>
      </c>
      <c r="AG43" s="11">
        <f t="shared" si="30"/>
        <v>14.666666666666666</v>
      </c>
      <c r="AH43" s="10"/>
      <c r="AI43" s="25"/>
      <c r="AJ43" s="22">
        <f t="shared" si="31"/>
        <v>338</v>
      </c>
      <c r="AK43" s="22" t="str">
        <f t="shared" si="32"/>
        <v>Merihane Ibrahim Guirguis</v>
      </c>
      <c r="AL43" s="6">
        <f t="shared" si="33"/>
        <v>16.5</v>
      </c>
      <c r="AM43" s="6">
        <f t="shared" si="34"/>
        <v>11.5</v>
      </c>
      <c r="AN43" s="6">
        <f t="shared" si="35"/>
        <v>16</v>
      </c>
    </row>
    <row r="44" spans="1:40" ht="15.75" customHeight="1" x14ac:dyDescent="0.25">
      <c r="A44" s="9">
        <v>339</v>
      </c>
      <c r="B44" s="23" t="s">
        <v>83</v>
      </c>
      <c r="C44" s="23">
        <v>7</v>
      </c>
      <c r="D44" s="23"/>
      <c r="E44" s="23">
        <v>16</v>
      </c>
      <c r="F44" s="23"/>
      <c r="G44" s="19">
        <f t="shared" si="19"/>
        <v>11.5</v>
      </c>
      <c r="H44" s="23">
        <v>6.5</v>
      </c>
      <c r="I44" s="23"/>
      <c r="J44" s="24">
        <f t="shared" si="20"/>
        <v>9</v>
      </c>
      <c r="K44" s="20">
        <f t="shared" si="21"/>
        <v>11</v>
      </c>
      <c r="L44" s="12">
        <f t="shared" si="18"/>
        <v>11</v>
      </c>
      <c r="M44" s="23">
        <v>14.5</v>
      </c>
      <c r="N44" s="23"/>
      <c r="O44" s="23">
        <v>15.5</v>
      </c>
      <c r="P44" s="23"/>
      <c r="Q44" s="24">
        <f t="shared" si="22"/>
        <v>15</v>
      </c>
      <c r="R44" s="23">
        <v>5</v>
      </c>
      <c r="S44" s="23"/>
      <c r="T44" s="24">
        <f t="shared" si="23"/>
        <v>10</v>
      </c>
      <c r="U44" s="12">
        <f t="shared" si="24"/>
        <v>12</v>
      </c>
      <c r="V44" s="12">
        <f t="shared" si="25"/>
        <v>12</v>
      </c>
      <c r="W44" s="23">
        <v>5.5</v>
      </c>
      <c r="X44" s="23"/>
      <c r="Y44" s="23">
        <v>10</v>
      </c>
      <c r="Z44" s="23"/>
      <c r="AA44" s="2">
        <f t="shared" si="26"/>
        <v>7.75</v>
      </c>
      <c r="AB44" s="23">
        <v>15</v>
      </c>
      <c r="AC44" s="23"/>
      <c r="AD44" s="24">
        <f t="shared" si="27"/>
        <v>11.375</v>
      </c>
      <c r="AE44" s="12">
        <f t="shared" si="28"/>
        <v>13</v>
      </c>
      <c r="AF44" s="12">
        <f t="shared" si="29"/>
        <v>13</v>
      </c>
      <c r="AG44" s="11">
        <f t="shared" si="30"/>
        <v>12</v>
      </c>
      <c r="AH44" s="10"/>
      <c r="AI44" s="25"/>
      <c r="AJ44" s="22">
        <f t="shared" si="31"/>
        <v>339</v>
      </c>
      <c r="AK44" s="22" t="str">
        <f t="shared" si="32"/>
        <v>Nada Magdy Anwar Fam</v>
      </c>
      <c r="AL44" s="6">
        <f t="shared" si="33"/>
        <v>11</v>
      </c>
      <c r="AM44" s="6">
        <f t="shared" si="34"/>
        <v>12</v>
      </c>
      <c r="AN44" s="6">
        <f t="shared" si="35"/>
        <v>13</v>
      </c>
    </row>
    <row r="45" spans="1:40" ht="15.75" customHeight="1" x14ac:dyDescent="0.25">
      <c r="A45" s="9">
        <v>340</v>
      </c>
      <c r="B45" s="23" t="s">
        <v>84</v>
      </c>
      <c r="C45" s="23">
        <v>12.5</v>
      </c>
      <c r="D45" s="23"/>
      <c r="E45" s="23">
        <v>11</v>
      </c>
      <c r="F45" s="23"/>
      <c r="G45" s="19">
        <f t="shared" si="19"/>
        <v>11.75</v>
      </c>
      <c r="H45" s="23">
        <v>8.5</v>
      </c>
      <c r="I45" s="23"/>
      <c r="J45" s="24">
        <f t="shared" si="20"/>
        <v>10.125</v>
      </c>
      <c r="K45" s="20">
        <f t="shared" si="21"/>
        <v>12</v>
      </c>
      <c r="L45" s="12">
        <f t="shared" si="18"/>
        <v>12</v>
      </c>
      <c r="M45" s="23">
        <v>8.5</v>
      </c>
      <c r="N45" s="23"/>
      <c r="O45" s="23">
        <v>20</v>
      </c>
      <c r="P45" s="23"/>
      <c r="Q45" s="24">
        <f t="shared" si="22"/>
        <v>14.25</v>
      </c>
      <c r="R45" s="23">
        <v>4.5</v>
      </c>
      <c r="S45" s="23"/>
      <c r="T45" s="24">
        <f t="shared" si="23"/>
        <v>9.375</v>
      </c>
      <c r="U45" s="12">
        <f t="shared" si="24"/>
        <v>11</v>
      </c>
      <c r="V45" s="12">
        <f t="shared" si="25"/>
        <v>11</v>
      </c>
      <c r="W45" s="23">
        <v>15.5</v>
      </c>
      <c r="X45" s="23"/>
      <c r="Y45" s="23">
        <v>10</v>
      </c>
      <c r="Z45" s="23"/>
      <c r="AA45" s="2">
        <f t="shared" si="26"/>
        <v>12.75</v>
      </c>
      <c r="AB45" s="23">
        <v>10</v>
      </c>
      <c r="AC45" s="23"/>
      <c r="AD45" s="24">
        <f t="shared" si="27"/>
        <v>11.375</v>
      </c>
      <c r="AE45" s="12">
        <f t="shared" si="28"/>
        <v>13</v>
      </c>
      <c r="AF45" s="12">
        <f t="shared" si="29"/>
        <v>13</v>
      </c>
      <c r="AG45" s="11">
        <f t="shared" si="30"/>
        <v>12</v>
      </c>
      <c r="AH45" s="10"/>
      <c r="AI45" s="25"/>
      <c r="AJ45" s="22">
        <f t="shared" si="31"/>
        <v>340</v>
      </c>
      <c r="AK45" s="22" t="str">
        <f t="shared" si="32"/>
        <v>Nada Wael Hachim Ali</v>
      </c>
      <c r="AL45" s="6">
        <f t="shared" si="33"/>
        <v>12</v>
      </c>
      <c r="AM45" s="6">
        <f t="shared" si="34"/>
        <v>11</v>
      </c>
      <c r="AN45" s="6">
        <f t="shared" si="35"/>
        <v>13</v>
      </c>
    </row>
    <row r="46" spans="1:40" ht="15.75" customHeight="1" x14ac:dyDescent="0.25">
      <c r="A46" s="9">
        <v>341</v>
      </c>
      <c r="B46" s="23" t="s">
        <v>85</v>
      </c>
      <c r="C46" s="23">
        <v>15</v>
      </c>
      <c r="D46" s="23"/>
      <c r="E46" s="23">
        <v>9.5</v>
      </c>
      <c r="F46" s="23"/>
      <c r="G46" s="19">
        <f t="shared" si="19"/>
        <v>12.25</v>
      </c>
      <c r="H46" s="23">
        <v>7</v>
      </c>
      <c r="I46" s="23"/>
      <c r="J46" s="24">
        <f t="shared" si="20"/>
        <v>9.625</v>
      </c>
      <c r="K46" s="20">
        <f t="shared" si="21"/>
        <v>11.5</v>
      </c>
      <c r="L46" s="12">
        <f t="shared" si="18"/>
        <v>11.5</v>
      </c>
      <c r="M46" s="23">
        <v>18</v>
      </c>
      <c r="N46" s="23"/>
      <c r="O46" s="23">
        <v>12.5</v>
      </c>
      <c r="P46" s="23"/>
      <c r="Q46" s="24">
        <f t="shared" si="22"/>
        <v>15.25</v>
      </c>
      <c r="R46" s="23">
        <v>4</v>
      </c>
      <c r="S46" s="23"/>
      <c r="T46" s="24">
        <f t="shared" si="23"/>
        <v>9.625</v>
      </c>
      <c r="U46" s="12">
        <f t="shared" si="24"/>
        <v>11.5</v>
      </c>
      <c r="V46" s="12">
        <f t="shared" si="25"/>
        <v>11.5</v>
      </c>
      <c r="W46" s="23">
        <v>0</v>
      </c>
      <c r="X46" s="23">
        <v>17</v>
      </c>
      <c r="Y46" s="23">
        <v>2</v>
      </c>
      <c r="Z46" s="23">
        <v>10.5</v>
      </c>
      <c r="AA46" s="2">
        <f t="shared" si="26"/>
        <v>13.75</v>
      </c>
      <c r="AB46" s="23">
        <v>7</v>
      </c>
      <c r="AC46" s="23">
        <v>1</v>
      </c>
      <c r="AD46" s="24">
        <f t="shared" si="27"/>
        <v>7.375</v>
      </c>
      <c r="AE46" s="12" t="str">
        <f t="shared" si="28"/>
        <v>Ajourné</v>
      </c>
      <c r="AF46" s="12" t="str">
        <f t="shared" si="29"/>
        <v>Ajourné</v>
      </c>
      <c r="AG46" s="11">
        <f t="shared" si="30"/>
        <v>11.5</v>
      </c>
      <c r="AH46" s="10"/>
      <c r="AI46" s="25"/>
      <c r="AJ46" s="22">
        <f t="shared" si="31"/>
        <v>341</v>
      </c>
      <c r="AK46" s="22" t="str">
        <f t="shared" si="32"/>
        <v>Nezar Akram Mohamed Abdel Hamid</v>
      </c>
      <c r="AL46" s="6">
        <f t="shared" si="33"/>
        <v>11.5</v>
      </c>
      <c r="AM46" s="6">
        <f t="shared" si="34"/>
        <v>11.5</v>
      </c>
      <c r="AN46" s="6" t="str">
        <f t="shared" si="35"/>
        <v>Ajourné</v>
      </c>
    </row>
    <row r="47" spans="1:40" ht="15.75" customHeight="1" x14ac:dyDescent="0.25">
      <c r="A47" s="9">
        <v>342</v>
      </c>
      <c r="B47" s="23" t="s">
        <v>86</v>
      </c>
      <c r="C47" s="23">
        <v>7.5</v>
      </c>
      <c r="D47" s="23"/>
      <c r="E47" s="23">
        <v>16.5</v>
      </c>
      <c r="F47" s="23"/>
      <c r="G47" s="19">
        <f t="shared" si="19"/>
        <v>12</v>
      </c>
      <c r="H47" s="23">
        <v>6</v>
      </c>
      <c r="I47" s="23"/>
      <c r="J47" s="24">
        <f t="shared" si="20"/>
        <v>9</v>
      </c>
      <c r="K47" s="20">
        <f t="shared" si="21"/>
        <v>11</v>
      </c>
      <c r="L47" s="12">
        <f t="shared" si="18"/>
        <v>11</v>
      </c>
      <c r="M47" s="23">
        <v>7</v>
      </c>
      <c r="N47" s="23"/>
      <c r="O47" s="23">
        <v>20</v>
      </c>
      <c r="P47" s="23"/>
      <c r="Q47" s="24">
        <f t="shared" si="22"/>
        <v>13.5</v>
      </c>
      <c r="R47" s="23">
        <v>10</v>
      </c>
      <c r="S47" s="23"/>
      <c r="T47" s="24">
        <f t="shared" si="23"/>
        <v>11.75</v>
      </c>
      <c r="U47" s="12">
        <f t="shared" si="24"/>
        <v>14</v>
      </c>
      <c r="V47" s="12">
        <f t="shared" si="25"/>
        <v>14</v>
      </c>
      <c r="W47" s="23">
        <v>13.5</v>
      </c>
      <c r="X47" s="23"/>
      <c r="Y47" s="23">
        <v>16</v>
      </c>
      <c r="Z47" s="23"/>
      <c r="AA47" s="2">
        <f t="shared" si="26"/>
        <v>14.75</v>
      </c>
      <c r="AB47" s="23">
        <v>12</v>
      </c>
      <c r="AC47" s="23"/>
      <c r="AD47" s="24">
        <f t="shared" si="27"/>
        <v>13.375</v>
      </c>
      <c r="AE47" s="12">
        <f t="shared" si="28"/>
        <v>15.5</v>
      </c>
      <c r="AF47" s="12">
        <f t="shared" si="29"/>
        <v>15.5</v>
      </c>
      <c r="AG47" s="11">
        <f t="shared" si="30"/>
        <v>13.5</v>
      </c>
      <c r="AH47" s="10"/>
      <c r="AI47" s="25"/>
      <c r="AJ47" s="22">
        <f t="shared" si="31"/>
        <v>342</v>
      </c>
      <c r="AK47" s="22" t="str">
        <f t="shared" si="32"/>
        <v>Nirine Medhat Mostafa Hassan</v>
      </c>
      <c r="AL47" s="6">
        <f t="shared" si="33"/>
        <v>11</v>
      </c>
      <c r="AM47" s="6">
        <f t="shared" si="34"/>
        <v>14</v>
      </c>
      <c r="AN47" s="6">
        <f t="shared" si="35"/>
        <v>15.5</v>
      </c>
    </row>
    <row r="48" spans="1:40" ht="15.75" customHeight="1" x14ac:dyDescent="0.25">
      <c r="A48" s="9">
        <v>343</v>
      </c>
      <c r="B48" s="23" t="s">
        <v>87</v>
      </c>
      <c r="C48" s="23">
        <v>12</v>
      </c>
      <c r="D48" s="23"/>
      <c r="E48" s="23">
        <v>16</v>
      </c>
      <c r="F48" s="23"/>
      <c r="G48" s="19">
        <f t="shared" si="19"/>
        <v>14</v>
      </c>
      <c r="H48" s="23">
        <v>6.5</v>
      </c>
      <c r="I48" s="23"/>
      <c r="J48" s="24">
        <f t="shared" si="20"/>
        <v>10.25</v>
      </c>
      <c r="K48" s="20">
        <f t="shared" si="21"/>
        <v>12</v>
      </c>
      <c r="L48" s="12">
        <f t="shared" si="18"/>
        <v>12</v>
      </c>
      <c r="M48" s="23">
        <v>7</v>
      </c>
      <c r="N48" s="23"/>
      <c r="O48" s="23">
        <v>15</v>
      </c>
      <c r="P48" s="23"/>
      <c r="Q48" s="24">
        <f t="shared" si="22"/>
        <v>11</v>
      </c>
      <c r="R48" s="23">
        <v>7.5</v>
      </c>
      <c r="S48" s="23"/>
      <c r="T48" s="24">
        <f t="shared" si="23"/>
        <v>9.25</v>
      </c>
      <c r="U48" s="12">
        <f t="shared" si="24"/>
        <v>11</v>
      </c>
      <c r="V48" s="12">
        <f t="shared" si="25"/>
        <v>11</v>
      </c>
      <c r="W48" s="23">
        <v>11.5</v>
      </c>
      <c r="X48" s="23"/>
      <c r="Y48" s="23">
        <v>13</v>
      </c>
      <c r="Z48" s="23"/>
      <c r="AA48" s="2">
        <f t="shared" si="26"/>
        <v>12.25</v>
      </c>
      <c r="AB48" s="23">
        <v>13</v>
      </c>
      <c r="AC48" s="23"/>
      <c r="AD48" s="24">
        <f t="shared" si="27"/>
        <v>12.625</v>
      </c>
      <c r="AE48" s="12">
        <f t="shared" si="28"/>
        <v>15</v>
      </c>
      <c r="AF48" s="12">
        <f t="shared" si="29"/>
        <v>15</v>
      </c>
      <c r="AG48" s="11">
        <f t="shared" si="30"/>
        <v>12.666666666666666</v>
      </c>
      <c r="AH48" s="10"/>
      <c r="AI48" s="25"/>
      <c r="AJ48" s="22">
        <f t="shared" si="31"/>
        <v>343</v>
      </c>
      <c r="AK48" s="22" t="str">
        <f t="shared" si="32"/>
        <v>Hagar Mohey Salama</v>
      </c>
      <c r="AL48" s="6">
        <f t="shared" si="33"/>
        <v>12</v>
      </c>
      <c r="AM48" s="6">
        <f t="shared" si="34"/>
        <v>11</v>
      </c>
      <c r="AN48" s="6">
        <f t="shared" si="35"/>
        <v>15</v>
      </c>
    </row>
    <row r="49" spans="1:40" ht="15.75" customHeight="1" x14ac:dyDescent="0.25">
      <c r="A49" s="9">
        <v>344</v>
      </c>
      <c r="B49" s="23" t="s">
        <v>88</v>
      </c>
      <c r="C49" s="23">
        <v>14</v>
      </c>
      <c r="D49" s="23"/>
      <c r="E49" s="23">
        <v>19</v>
      </c>
      <c r="F49" s="23"/>
      <c r="G49" s="19">
        <f t="shared" si="19"/>
        <v>16.5</v>
      </c>
      <c r="H49" s="23">
        <v>10.5</v>
      </c>
      <c r="I49" s="23"/>
      <c r="J49" s="24">
        <f t="shared" si="20"/>
        <v>13.5</v>
      </c>
      <c r="K49" s="20">
        <f t="shared" si="21"/>
        <v>16</v>
      </c>
      <c r="L49" s="12">
        <f t="shared" si="18"/>
        <v>16</v>
      </c>
      <c r="M49" s="23">
        <v>16.5</v>
      </c>
      <c r="N49" s="23"/>
      <c r="O49" s="23">
        <v>19</v>
      </c>
      <c r="P49" s="23"/>
      <c r="Q49" s="24">
        <f t="shared" si="22"/>
        <v>17.75</v>
      </c>
      <c r="R49" s="23">
        <v>12.5</v>
      </c>
      <c r="S49" s="23"/>
      <c r="T49" s="24">
        <f t="shared" si="23"/>
        <v>15.125</v>
      </c>
      <c r="U49" s="12">
        <f t="shared" si="24"/>
        <v>17.5</v>
      </c>
      <c r="V49" s="12">
        <f t="shared" si="25"/>
        <v>17.5</v>
      </c>
      <c r="W49" s="23">
        <v>15</v>
      </c>
      <c r="X49" s="23"/>
      <c r="Y49" s="23">
        <v>16</v>
      </c>
      <c r="Z49" s="23"/>
      <c r="AA49" s="2">
        <f t="shared" si="26"/>
        <v>15.5</v>
      </c>
      <c r="AB49" s="23">
        <v>14</v>
      </c>
      <c r="AC49" s="23"/>
      <c r="AD49" s="24">
        <f t="shared" si="27"/>
        <v>14.75</v>
      </c>
      <c r="AE49" s="12">
        <f t="shared" si="28"/>
        <v>17</v>
      </c>
      <c r="AF49" s="12">
        <f t="shared" si="29"/>
        <v>17</v>
      </c>
      <c r="AG49" s="11">
        <f t="shared" si="30"/>
        <v>16.833333333333332</v>
      </c>
      <c r="AH49" s="10"/>
      <c r="AI49" s="25"/>
      <c r="AJ49" s="22">
        <f t="shared" si="31"/>
        <v>344</v>
      </c>
      <c r="AK49" s="22" t="str">
        <f t="shared" si="32"/>
        <v>Helena Constantine François Ayad</v>
      </c>
      <c r="AL49" s="6">
        <f t="shared" si="33"/>
        <v>16</v>
      </c>
      <c r="AM49" s="6">
        <f t="shared" si="34"/>
        <v>17.5</v>
      </c>
      <c r="AN49" s="6">
        <f t="shared" si="35"/>
        <v>17</v>
      </c>
    </row>
    <row r="50" spans="1:40" ht="15.75" customHeight="1" x14ac:dyDescent="0.25">
      <c r="A50" s="9">
        <v>345</v>
      </c>
      <c r="B50" s="23" t="s">
        <v>89</v>
      </c>
      <c r="C50" s="23">
        <v>16</v>
      </c>
      <c r="D50" s="23"/>
      <c r="E50" s="23">
        <v>19</v>
      </c>
      <c r="F50" s="23"/>
      <c r="G50" s="19">
        <f t="shared" si="19"/>
        <v>17.5</v>
      </c>
      <c r="H50" s="23">
        <v>7</v>
      </c>
      <c r="I50" s="23"/>
      <c r="J50" s="24">
        <f t="shared" si="20"/>
        <v>12.25</v>
      </c>
      <c r="K50" s="20">
        <f t="shared" si="21"/>
        <v>14.5</v>
      </c>
      <c r="L50" s="12">
        <f t="shared" si="18"/>
        <v>14.5</v>
      </c>
      <c r="M50" s="23">
        <v>19.5</v>
      </c>
      <c r="N50" s="23"/>
      <c r="O50" s="23">
        <v>13.5</v>
      </c>
      <c r="P50" s="23"/>
      <c r="Q50" s="24">
        <f t="shared" si="22"/>
        <v>16.5</v>
      </c>
      <c r="R50" s="23">
        <v>12</v>
      </c>
      <c r="S50" s="23"/>
      <c r="T50" s="24">
        <f t="shared" si="23"/>
        <v>14.25</v>
      </c>
      <c r="U50" s="12">
        <f t="shared" si="24"/>
        <v>16.5</v>
      </c>
      <c r="V50" s="12">
        <f t="shared" si="25"/>
        <v>16.5</v>
      </c>
      <c r="W50" s="23">
        <v>15</v>
      </c>
      <c r="X50" s="23"/>
      <c r="Y50" s="23">
        <v>15</v>
      </c>
      <c r="Z50" s="23"/>
      <c r="AA50" s="2">
        <f t="shared" si="26"/>
        <v>15</v>
      </c>
      <c r="AB50" s="23">
        <v>14</v>
      </c>
      <c r="AC50" s="23"/>
      <c r="AD50" s="24">
        <f t="shared" si="27"/>
        <v>14.5</v>
      </c>
      <c r="AE50" s="12">
        <f t="shared" si="28"/>
        <v>17</v>
      </c>
      <c r="AF50" s="12">
        <f t="shared" si="29"/>
        <v>17</v>
      </c>
      <c r="AG50" s="11">
        <f t="shared" si="30"/>
        <v>16</v>
      </c>
      <c r="AH50" s="10"/>
      <c r="AI50" s="25"/>
      <c r="AJ50" s="22">
        <f t="shared" si="31"/>
        <v>345</v>
      </c>
      <c r="AK50" s="22" t="str">
        <f t="shared" si="32"/>
        <v>Yara Helmy Abdel Aziz Ahmed</v>
      </c>
      <c r="AL50" s="6">
        <f t="shared" si="33"/>
        <v>14.5</v>
      </c>
      <c r="AM50" s="6">
        <f t="shared" si="34"/>
        <v>16.5</v>
      </c>
      <c r="AN50" s="6">
        <f t="shared" si="35"/>
        <v>17</v>
      </c>
    </row>
    <row r="51" spans="1:40" ht="15.75" customHeight="1" x14ac:dyDescent="0.25">
      <c r="A51" s="9">
        <v>346</v>
      </c>
      <c r="B51" s="23" t="s">
        <v>90</v>
      </c>
      <c r="C51" s="23"/>
      <c r="D51" s="23"/>
      <c r="E51" s="23"/>
      <c r="F51" s="23"/>
      <c r="G51" s="19" t="e">
        <f t="shared" si="19"/>
        <v>#DIV/0!</v>
      </c>
      <c r="H51" s="23"/>
      <c r="I51" s="23"/>
      <c r="J51" s="24" t="e">
        <f t="shared" si="20"/>
        <v>#DIV/0!</v>
      </c>
      <c r="K51" s="20" t="e">
        <f t="shared" si="21"/>
        <v>#DIV/0!</v>
      </c>
      <c r="L51" s="12" t="e">
        <f t="shared" si="18"/>
        <v>#DIV/0!</v>
      </c>
      <c r="M51" s="23">
        <v>15</v>
      </c>
      <c r="N51" s="23"/>
      <c r="O51" s="23">
        <v>17.5</v>
      </c>
      <c r="P51" s="23"/>
      <c r="Q51" s="24">
        <f t="shared" si="22"/>
        <v>16.25</v>
      </c>
      <c r="R51" s="23">
        <v>9</v>
      </c>
      <c r="S51" s="23"/>
      <c r="T51" s="24">
        <f t="shared" si="23"/>
        <v>12.625</v>
      </c>
      <c r="U51" s="12">
        <f t="shared" si="24"/>
        <v>15</v>
      </c>
      <c r="V51" s="12">
        <f t="shared" si="25"/>
        <v>15</v>
      </c>
      <c r="W51" s="23">
        <v>9</v>
      </c>
      <c r="X51" s="23"/>
      <c r="Y51" s="23">
        <v>10</v>
      </c>
      <c r="Z51" s="23"/>
      <c r="AA51" s="2">
        <f t="shared" si="26"/>
        <v>9.5</v>
      </c>
      <c r="AB51" s="23">
        <v>13</v>
      </c>
      <c r="AC51" s="23"/>
      <c r="AD51" s="24">
        <f t="shared" si="27"/>
        <v>11.25</v>
      </c>
      <c r="AE51" s="12">
        <f t="shared" si="28"/>
        <v>13</v>
      </c>
      <c r="AF51" s="12">
        <f t="shared" si="29"/>
        <v>13</v>
      </c>
      <c r="AG51" s="11" t="e">
        <f t="shared" si="30"/>
        <v>#DIV/0!</v>
      </c>
      <c r="AH51" s="10"/>
      <c r="AI51" s="25"/>
      <c r="AJ51" s="22">
        <f t="shared" si="31"/>
        <v>346</v>
      </c>
      <c r="AK51" s="22" t="str">
        <f t="shared" si="32"/>
        <v>Yassin ossama Hassan</v>
      </c>
      <c r="AL51" s="6" t="e">
        <f t="shared" si="33"/>
        <v>#DIV/0!</v>
      </c>
      <c r="AM51" s="6">
        <f t="shared" si="34"/>
        <v>15</v>
      </c>
      <c r="AN51" s="6">
        <f t="shared" si="35"/>
        <v>13</v>
      </c>
    </row>
    <row r="52" spans="1:40" ht="15.75" customHeight="1" x14ac:dyDescent="0.25">
      <c r="A52" s="9">
        <v>347</v>
      </c>
      <c r="B52" s="23" t="s">
        <v>91</v>
      </c>
      <c r="C52" s="23"/>
      <c r="D52" s="23">
        <v>7.25</v>
      </c>
      <c r="E52" s="23"/>
      <c r="F52" s="23">
        <v>16</v>
      </c>
      <c r="G52" s="19">
        <f t="shared" si="19"/>
        <v>11.625</v>
      </c>
      <c r="H52" s="23"/>
      <c r="I52" s="23">
        <v>5</v>
      </c>
      <c r="J52" s="24">
        <f t="shared" si="20"/>
        <v>8.3125</v>
      </c>
      <c r="K52" s="20">
        <f t="shared" si="21"/>
        <v>10</v>
      </c>
      <c r="L52" s="12">
        <f t="shared" si="18"/>
        <v>10</v>
      </c>
      <c r="M52" s="23"/>
      <c r="N52" s="23"/>
      <c r="O52" s="23"/>
      <c r="P52" s="23"/>
      <c r="Q52" s="24" t="e">
        <f t="shared" si="22"/>
        <v>#DIV/0!</v>
      </c>
      <c r="R52" s="23"/>
      <c r="S52" s="23"/>
      <c r="T52" s="24" t="e">
        <f t="shared" si="23"/>
        <v>#DIV/0!</v>
      </c>
      <c r="U52" s="12" t="e">
        <f t="shared" si="24"/>
        <v>#DIV/0!</v>
      </c>
      <c r="V52" s="12" t="e">
        <f t="shared" si="25"/>
        <v>#DIV/0!</v>
      </c>
      <c r="W52" s="23"/>
      <c r="X52" s="23">
        <v>12</v>
      </c>
      <c r="Y52" s="23"/>
      <c r="Z52" s="23">
        <v>4.5</v>
      </c>
      <c r="AA52" s="2">
        <f t="shared" si="26"/>
        <v>8.25</v>
      </c>
      <c r="AB52" s="23"/>
      <c r="AC52" s="23">
        <v>5</v>
      </c>
      <c r="AD52" s="24">
        <f t="shared" si="27"/>
        <v>6.625</v>
      </c>
      <c r="AE52" s="12" t="str">
        <f t="shared" si="28"/>
        <v>Ajourné</v>
      </c>
      <c r="AF52" s="12" t="str">
        <f t="shared" si="29"/>
        <v>Ajourné</v>
      </c>
      <c r="AG52" s="11" t="e">
        <f t="shared" si="30"/>
        <v>#DIV/0!</v>
      </c>
      <c r="AH52" s="10"/>
      <c r="AI52" s="25"/>
      <c r="AJ52" s="22">
        <f t="shared" si="31"/>
        <v>347</v>
      </c>
      <c r="AK52" s="22" t="str">
        <f t="shared" si="32"/>
        <v>Islam Abdel Rehim Abdel Hamid</v>
      </c>
      <c r="AL52" s="6">
        <f t="shared" si="33"/>
        <v>10</v>
      </c>
      <c r="AM52" s="6" t="e">
        <f t="shared" si="34"/>
        <v>#DIV/0!</v>
      </c>
      <c r="AN52" s="6" t="str">
        <f t="shared" si="35"/>
        <v>Ajourné</v>
      </c>
    </row>
    <row r="53" spans="1:40" ht="15.75" customHeight="1" x14ac:dyDescent="0.25">
      <c r="A53" s="9">
        <v>348</v>
      </c>
      <c r="B53" s="30" t="s">
        <v>92</v>
      </c>
      <c r="C53" s="23"/>
      <c r="D53" s="23"/>
      <c r="E53" s="23"/>
      <c r="F53" s="23"/>
      <c r="G53" s="19" t="e">
        <f t="shared" si="19"/>
        <v>#DIV/0!</v>
      </c>
      <c r="H53" s="23"/>
      <c r="I53" s="23"/>
      <c r="J53" s="24" t="e">
        <f t="shared" si="20"/>
        <v>#DIV/0!</v>
      </c>
      <c r="K53" s="20" t="e">
        <f t="shared" si="21"/>
        <v>#DIV/0!</v>
      </c>
      <c r="L53" s="12" t="e">
        <f t="shared" si="18"/>
        <v>#DIV/0!</v>
      </c>
      <c r="M53" s="23"/>
      <c r="N53" s="23">
        <v>6</v>
      </c>
      <c r="O53" s="23"/>
      <c r="P53" s="23">
        <v>11</v>
      </c>
      <c r="Q53" s="24">
        <f t="shared" si="22"/>
        <v>8.5</v>
      </c>
      <c r="R53" s="23"/>
      <c r="S53" s="23">
        <v>5.5</v>
      </c>
      <c r="T53" s="24">
        <f t="shared" si="23"/>
        <v>7</v>
      </c>
      <c r="U53" s="12" t="str">
        <f t="shared" si="24"/>
        <v>Ajourné</v>
      </c>
      <c r="V53" s="12" t="str">
        <f t="shared" si="25"/>
        <v>Ajourné</v>
      </c>
      <c r="W53" s="23"/>
      <c r="X53" s="23">
        <v>13</v>
      </c>
      <c r="Y53" s="23"/>
      <c r="Z53" s="23">
        <v>1</v>
      </c>
      <c r="AA53" s="2">
        <f t="shared" si="26"/>
        <v>7</v>
      </c>
      <c r="AB53" s="23"/>
      <c r="AC53" s="23">
        <v>11</v>
      </c>
      <c r="AD53" s="24">
        <f t="shared" si="27"/>
        <v>9</v>
      </c>
      <c r="AE53" s="12">
        <f t="shared" si="28"/>
        <v>11</v>
      </c>
      <c r="AF53" s="12">
        <f t="shared" si="29"/>
        <v>11</v>
      </c>
      <c r="AG53" s="11" t="e">
        <f t="shared" si="30"/>
        <v>#DIV/0!</v>
      </c>
      <c r="AH53" s="10"/>
      <c r="AI53" s="25"/>
      <c r="AJ53" s="22">
        <f t="shared" si="31"/>
        <v>348</v>
      </c>
      <c r="AK53" s="22" t="str">
        <f t="shared" si="32"/>
        <v>Hatem Mohamed Emad</v>
      </c>
      <c r="AL53" s="6" t="e">
        <f t="shared" si="33"/>
        <v>#DIV/0!</v>
      </c>
      <c r="AM53" s="6" t="str">
        <f t="shared" si="34"/>
        <v>Ajourné</v>
      </c>
      <c r="AN53" s="6">
        <f t="shared" si="35"/>
        <v>11</v>
      </c>
    </row>
    <row r="54" spans="1:40" ht="15.75" customHeight="1" x14ac:dyDescent="0.25">
      <c r="A54" s="9">
        <v>349</v>
      </c>
      <c r="B54" s="23" t="s">
        <v>93</v>
      </c>
      <c r="C54" s="23"/>
      <c r="D54" s="23"/>
      <c r="E54" s="23"/>
      <c r="F54" s="23"/>
      <c r="G54" s="19" t="e">
        <f t="shared" si="19"/>
        <v>#DIV/0!</v>
      </c>
      <c r="H54" s="23"/>
      <c r="I54" s="23"/>
      <c r="J54" s="24" t="e">
        <f t="shared" si="20"/>
        <v>#DIV/0!</v>
      </c>
      <c r="K54" s="20" t="e">
        <f t="shared" si="21"/>
        <v>#DIV/0!</v>
      </c>
      <c r="L54" s="12" t="e">
        <f t="shared" si="18"/>
        <v>#DIV/0!</v>
      </c>
      <c r="M54" s="23"/>
      <c r="N54" s="23"/>
      <c r="O54" s="23"/>
      <c r="P54" s="23"/>
      <c r="Q54" s="24" t="e">
        <f t="shared" si="22"/>
        <v>#DIV/0!</v>
      </c>
      <c r="R54" s="23"/>
      <c r="S54" s="23"/>
      <c r="T54" s="24" t="e">
        <f t="shared" si="23"/>
        <v>#DIV/0!</v>
      </c>
      <c r="U54" s="12" t="e">
        <f t="shared" si="24"/>
        <v>#DIV/0!</v>
      </c>
      <c r="V54" s="12" t="e">
        <f t="shared" si="25"/>
        <v>#DIV/0!</v>
      </c>
      <c r="W54" s="23"/>
      <c r="X54" s="23">
        <v>14</v>
      </c>
      <c r="Y54" s="23"/>
      <c r="Z54" s="23">
        <v>6</v>
      </c>
      <c r="AA54" s="2">
        <f t="shared" si="26"/>
        <v>10</v>
      </c>
      <c r="AB54" s="23"/>
      <c r="AC54" s="23">
        <v>9</v>
      </c>
      <c r="AD54" s="24">
        <f t="shared" si="27"/>
        <v>9.5</v>
      </c>
      <c r="AE54" s="12">
        <f t="shared" si="28"/>
        <v>11.5</v>
      </c>
      <c r="AF54" s="12">
        <f t="shared" si="29"/>
        <v>11.5</v>
      </c>
      <c r="AG54" s="11" t="e">
        <f t="shared" si="30"/>
        <v>#DIV/0!</v>
      </c>
      <c r="AH54" s="10"/>
      <c r="AI54" s="25"/>
      <c r="AJ54" s="22">
        <f t="shared" si="31"/>
        <v>349</v>
      </c>
      <c r="AK54" s="22" t="str">
        <f t="shared" si="32"/>
        <v>Hussein Mohamed Hussein</v>
      </c>
      <c r="AL54" s="6" t="e">
        <f t="shared" si="33"/>
        <v>#DIV/0!</v>
      </c>
      <c r="AM54" s="6" t="e">
        <f t="shared" si="34"/>
        <v>#DIV/0!</v>
      </c>
      <c r="AN54" s="6">
        <f t="shared" si="35"/>
        <v>11.5</v>
      </c>
    </row>
    <row r="55" spans="1:40" ht="15.75" customHeight="1" x14ac:dyDescent="0.25">
      <c r="A55" s="9">
        <v>350</v>
      </c>
      <c r="B55" s="23" t="s">
        <v>94</v>
      </c>
      <c r="C55" s="23"/>
      <c r="D55" s="23"/>
      <c r="E55" s="23"/>
      <c r="F55" s="23"/>
      <c r="G55" s="19" t="e">
        <f t="shared" si="19"/>
        <v>#DIV/0!</v>
      </c>
      <c r="H55" s="23"/>
      <c r="I55" s="23"/>
      <c r="J55" s="24" t="e">
        <f t="shared" si="20"/>
        <v>#DIV/0!</v>
      </c>
      <c r="K55" s="20" t="e">
        <f t="shared" si="21"/>
        <v>#DIV/0!</v>
      </c>
      <c r="L55" s="12" t="e">
        <f t="shared" si="18"/>
        <v>#DIV/0!</v>
      </c>
      <c r="M55" s="23"/>
      <c r="N55" s="23"/>
      <c r="O55" s="23"/>
      <c r="P55" s="23"/>
      <c r="Q55" s="24" t="e">
        <f t="shared" si="22"/>
        <v>#DIV/0!</v>
      </c>
      <c r="R55" s="23"/>
      <c r="S55" s="23"/>
      <c r="T55" s="24" t="e">
        <f t="shared" si="23"/>
        <v>#DIV/0!</v>
      </c>
      <c r="U55" s="12" t="e">
        <f t="shared" si="24"/>
        <v>#DIV/0!</v>
      </c>
      <c r="V55" s="12" t="e">
        <f t="shared" si="25"/>
        <v>#DIV/0!</v>
      </c>
      <c r="W55" s="23"/>
      <c r="X55" s="23"/>
      <c r="Y55" s="23"/>
      <c r="Z55" s="23"/>
      <c r="AA55" s="2" t="e">
        <f t="shared" si="26"/>
        <v>#DIV/0!</v>
      </c>
      <c r="AB55" s="23"/>
      <c r="AC55" s="23"/>
      <c r="AD55" s="24" t="e">
        <f t="shared" si="27"/>
        <v>#DIV/0!</v>
      </c>
      <c r="AE55" s="12" t="e">
        <f t="shared" si="28"/>
        <v>#DIV/0!</v>
      </c>
      <c r="AF55" s="12" t="e">
        <f t="shared" si="29"/>
        <v>#DIV/0!</v>
      </c>
      <c r="AG55" s="11" t="e">
        <f t="shared" si="30"/>
        <v>#DIV/0!</v>
      </c>
      <c r="AH55" s="10"/>
      <c r="AI55" s="25"/>
      <c r="AJ55" s="22">
        <f t="shared" si="31"/>
        <v>350</v>
      </c>
      <c r="AK55" s="22" t="str">
        <f t="shared" si="32"/>
        <v>Dina Achraf Mohamed Gharib</v>
      </c>
      <c r="AL55" s="6" t="e">
        <f t="shared" si="33"/>
        <v>#DIV/0!</v>
      </c>
      <c r="AM55" s="6" t="e">
        <f t="shared" si="34"/>
        <v>#DIV/0!</v>
      </c>
      <c r="AN55" s="6" t="e">
        <f t="shared" si="35"/>
        <v>#DIV/0!</v>
      </c>
    </row>
    <row r="56" spans="1:40" ht="15.75" customHeight="1" x14ac:dyDescent="0.25">
      <c r="A56" s="9">
        <v>351</v>
      </c>
      <c r="B56" s="23" t="s">
        <v>95</v>
      </c>
      <c r="C56" s="23"/>
      <c r="D56" s="23"/>
      <c r="E56" s="23"/>
      <c r="F56" s="23"/>
      <c r="G56" s="19" t="e">
        <f t="shared" si="19"/>
        <v>#DIV/0!</v>
      </c>
      <c r="H56" s="23"/>
      <c r="I56" s="23"/>
      <c r="J56" s="24" t="e">
        <f t="shared" si="20"/>
        <v>#DIV/0!</v>
      </c>
      <c r="K56" s="20" t="e">
        <f t="shared" si="21"/>
        <v>#DIV/0!</v>
      </c>
      <c r="L56" s="12" t="e">
        <f t="shared" si="18"/>
        <v>#DIV/0!</v>
      </c>
      <c r="M56" s="23"/>
      <c r="N56" s="23">
        <v>10</v>
      </c>
      <c r="O56" s="23"/>
      <c r="P56" s="23">
        <v>12.5</v>
      </c>
      <c r="Q56" s="24">
        <f t="shared" si="22"/>
        <v>11.25</v>
      </c>
      <c r="R56" s="23"/>
      <c r="S56" s="23">
        <v>7</v>
      </c>
      <c r="T56" s="24">
        <f t="shared" si="23"/>
        <v>9.125</v>
      </c>
      <c r="U56" s="12">
        <f t="shared" si="24"/>
        <v>11</v>
      </c>
      <c r="V56" s="12">
        <f t="shared" si="25"/>
        <v>11</v>
      </c>
      <c r="W56" s="23"/>
      <c r="X56" s="23">
        <v>18</v>
      </c>
      <c r="Y56" s="23"/>
      <c r="Z56" s="23">
        <v>14.5</v>
      </c>
      <c r="AA56" s="2">
        <f t="shared" si="26"/>
        <v>16.25</v>
      </c>
      <c r="AB56" s="23"/>
      <c r="AC56" s="23">
        <v>12.5</v>
      </c>
      <c r="AD56" s="24">
        <f t="shared" si="27"/>
        <v>14.375</v>
      </c>
      <c r="AE56" s="12">
        <f t="shared" si="28"/>
        <v>16.5</v>
      </c>
      <c r="AF56" s="12">
        <f t="shared" si="29"/>
        <v>16.5</v>
      </c>
      <c r="AG56" s="11" t="e">
        <f t="shared" si="30"/>
        <v>#DIV/0!</v>
      </c>
      <c r="AH56" s="10"/>
      <c r="AI56" s="25"/>
      <c r="AJ56" s="22">
        <f t="shared" si="31"/>
        <v>351</v>
      </c>
      <c r="AK56" s="22" t="str">
        <f t="shared" si="32"/>
        <v>Mennatallah Khaled Zakareya</v>
      </c>
      <c r="AL56" s="6" t="e">
        <f t="shared" si="33"/>
        <v>#DIV/0!</v>
      </c>
      <c r="AM56" s="6">
        <f t="shared" si="34"/>
        <v>11</v>
      </c>
      <c r="AN56" s="6">
        <f t="shared" si="35"/>
        <v>16.5</v>
      </c>
    </row>
    <row r="57" spans="1:40" ht="15.75" customHeight="1" x14ac:dyDescent="0.25">
      <c r="A57" s="9">
        <v>352</v>
      </c>
      <c r="B57" s="23" t="s">
        <v>96</v>
      </c>
      <c r="C57" s="23"/>
      <c r="D57" s="23">
        <v>9</v>
      </c>
      <c r="E57" s="23"/>
      <c r="F57" s="23">
        <v>14</v>
      </c>
      <c r="G57" s="19">
        <f t="shared" si="19"/>
        <v>11.5</v>
      </c>
      <c r="H57" s="23"/>
      <c r="I57" s="23" t="s">
        <v>56</v>
      </c>
      <c r="J57" s="24">
        <f t="shared" si="20"/>
        <v>11.5</v>
      </c>
      <c r="K57" s="20">
        <f t="shared" si="21"/>
        <v>14</v>
      </c>
      <c r="L57" s="12" t="s">
        <v>75</v>
      </c>
      <c r="M57" s="23"/>
      <c r="N57" s="23"/>
      <c r="O57" s="23"/>
      <c r="P57" s="23"/>
      <c r="Q57" s="24" t="e">
        <f t="shared" si="22"/>
        <v>#DIV/0!</v>
      </c>
      <c r="R57" s="23"/>
      <c r="S57" s="23"/>
      <c r="T57" s="24" t="e">
        <f t="shared" si="23"/>
        <v>#DIV/0!</v>
      </c>
      <c r="U57" s="12" t="e">
        <f t="shared" si="24"/>
        <v>#DIV/0!</v>
      </c>
      <c r="V57" s="12" t="e">
        <f t="shared" si="25"/>
        <v>#DIV/0!</v>
      </c>
      <c r="W57" s="23"/>
      <c r="X57" s="23"/>
      <c r="Y57" s="23"/>
      <c r="Z57" s="23"/>
      <c r="AA57" s="2" t="e">
        <f t="shared" si="26"/>
        <v>#DIV/0!</v>
      </c>
      <c r="AB57" s="23"/>
      <c r="AC57" s="23"/>
      <c r="AD57" s="24" t="e">
        <f t="shared" si="27"/>
        <v>#DIV/0!</v>
      </c>
      <c r="AE57" s="12" t="e">
        <f t="shared" si="28"/>
        <v>#DIV/0!</v>
      </c>
      <c r="AF57" s="12" t="e">
        <f t="shared" si="29"/>
        <v>#DIV/0!</v>
      </c>
      <c r="AG57" s="11" t="e">
        <f t="shared" si="30"/>
        <v>#DIV/0!</v>
      </c>
      <c r="AH57" s="10"/>
      <c r="AI57" s="25"/>
      <c r="AJ57" s="22">
        <f t="shared" si="31"/>
        <v>352</v>
      </c>
      <c r="AK57" s="22" t="str">
        <f t="shared" si="32"/>
        <v>Nourane Ossman Hassan</v>
      </c>
      <c r="AL57" s="6" t="str">
        <f t="shared" si="33"/>
        <v>RNC</v>
      </c>
      <c r="AM57" s="6" t="e">
        <f t="shared" si="34"/>
        <v>#DIV/0!</v>
      </c>
      <c r="AN57" s="6" t="e">
        <f t="shared" si="35"/>
        <v>#DIV/0!</v>
      </c>
    </row>
  </sheetData>
  <mergeCells count="3">
    <mergeCell ref="C3:L3"/>
    <mergeCell ref="M3:V3"/>
    <mergeCell ref="W3:AF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7"/>
  <sheetViews>
    <sheetView tabSelected="1" zoomScaleNormal="100" workbookViewId="0">
      <pane xSplit="2" ySplit="4" topLeftCell="R44" activePane="bottomRight" state="frozen"/>
      <selection pane="topRight" activeCell="C1" sqref="C1"/>
      <selection pane="bottomLeft" activeCell="A5" sqref="A5"/>
      <selection pane="bottomRight" activeCell="AH5" sqref="AH5:AL57"/>
    </sheetView>
  </sheetViews>
  <sheetFormatPr baseColWidth="10" defaultColWidth="10.7109375" defaultRowHeight="12.75" customHeight="1" x14ac:dyDescent="0.2"/>
  <cols>
    <col min="1" max="1" width="6.7109375" customWidth="1"/>
    <col min="2" max="2" width="40" customWidth="1"/>
    <col min="7" max="7" width="11.42578125" customWidth="1"/>
    <col min="11" max="12" width="12.5703125" customWidth="1"/>
    <col min="31" max="31" width="20.28515625" customWidth="1"/>
    <col min="35" max="35" width="39.5703125" customWidth="1"/>
    <col min="36" max="38" width="22.42578125" style="28" customWidth="1"/>
  </cols>
  <sheetData>
    <row r="1" spans="1:38" ht="20.25" customHeight="1" x14ac:dyDescent="0.3">
      <c r="A1" s="10"/>
      <c r="B1" s="10"/>
      <c r="C1" s="4" t="s">
        <v>127</v>
      </c>
      <c r="D1" s="4"/>
      <c r="E1" s="10"/>
      <c r="F1" s="10"/>
      <c r="G1" s="10"/>
      <c r="H1" s="10"/>
      <c r="I1" s="10"/>
      <c r="J1" s="10"/>
      <c r="K1" s="10"/>
      <c r="L1" s="10"/>
      <c r="M1" s="4"/>
      <c r="N1" s="4"/>
      <c r="O1" s="10"/>
      <c r="P1" s="10"/>
      <c r="Q1" s="10"/>
      <c r="R1" s="10"/>
      <c r="S1" s="10"/>
      <c r="T1" s="10"/>
      <c r="U1" s="10"/>
      <c r="V1" s="10"/>
      <c r="W1" s="4"/>
      <c r="X1" s="4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7"/>
      <c r="AK1" s="17"/>
      <c r="AL1" s="17"/>
    </row>
    <row r="2" spans="1:38" ht="20.25" customHeight="1" x14ac:dyDescent="0.3">
      <c r="A2" s="10"/>
      <c r="B2" s="10"/>
      <c r="C2" s="4"/>
      <c r="D2" s="4"/>
      <c r="E2" s="10"/>
      <c r="F2" s="10"/>
      <c r="G2" s="10"/>
      <c r="H2" s="10"/>
      <c r="I2" s="10"/>
      <c r="J2" s="10"/>
      <c r="K2" s="10"/>
      <c r="L2" s="10"/>
      <c r="M2" s="4"/>
      <c r="N2" s="4"/>
      <c r="O2" s="10"/>
      <c r="P2" s="10"/>
      <c r="Q2" s="10"/>
      <c r="R2" s="10"/>
      <c r="S2" s="10"/>
      <c r="T2" s="10"/>
      <c r="U2" s="10"/>
      <c r="V2" s="10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7"/>
      <c r="AK2" s="17"/>
      <c r="AL2" s="17"/>
    </row>
    <row r="3" spans="1:38" ht="20.25" customHeight="1" x14ac:dyDescent="0.3">
      <c r="A3" s="10"/>
      <c r="B3" s="10"/>
      <c r="C3" s="34" t="s">
        <v>128</v>
      </c>
      <c r="D3" s="34"/>
      <c r="E3" s="35"/>
      <c r="F3" s="35"/>
      <c r="G3" s="35"/>
      <c r="H3" s="35"/>
      <c r="I3" s="35"/>
      <c r="J3" s="35"/>
      <c r="K3" s="35"/>
      <c r="L3" s="36"/>
      <c r="M3" s="37" t="s">
        <v>129</v>
      </c>
      <c r="N3" s="37"/>
      <c r="O3" s="38"/>
      <c r="P3" s="38"/>
      <c r="Q3" s="38"/>
      <c r="R3" s="38"/>
      <c r="S3" s="38"/>
      <c r="T3" s="38"/>
      <c r="U3" s="38"/>
      <c r="V3" s="39"/>
      <c r="W3" s="40" t="s">
        <v>130</v>
      </c>
      <c r="X3" s="40"/>
      <c r="Y3" s="41"/>
      <c r="Z3" s="41"/>
      <c r="AA3" s="41"/>
      <c r="AB3" s="41"/>
      <c r="AC3" s="41"/>
      <c r="AD3" s="42"/>
      <c r="AE3" s="14" t="s">
        <v>4</v>
      </c>
      <c r="AF3" s="10"/>
      <c r="AG3" s="10"/>
      <c r="AH3" s="10"/>
      <c r="AI3" s="10"/>
      <c r="AJ3" s="17"/>
      <c r="AK3" s="17"/>
      <c r="AL3" s="17"/>
    </row>
    <row r="4" spans="1:38" x14ac:dyDescent="0.2">
      <c r="A4" s="5"/>
      <c r="B4" s="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10"/>
      <c r="AG4" s="10"/>
      <c r="AH4" s="5"/>
      <c r="AI4" s="5"/>
      <c r="AJ4" s="29"/>
      <c r="AK4" s="29"/>
      <c r="AL4" s="29"/>
    </row>
    <row r="5" spans="1:38" x14ac:dyDescent="0.2">
      <c r="A5" s="6" t="s">
        <v>5</v>
      </c>
      <c r="B5" s="21" t="s">
        <v>6</v>
      </c>
      <c r="C5" s="15" t="s">
        <v>131</v>
      </c>
      <c r="D5" s="15" t="s">
        <v>132</v>
      </c>
      <c r="E5" s="15" t="s">
        <v>133</v>
      </c>
      <c r="F5" s="15" t="s">
        <v>134</v>
      </c>
      <c r="G5" s="21" t="s">
        <v>135</v>
      </c>
      <c r="H5" s="26" t="s">
        <v>136</v>
      </c>
      <c r="I5" s="26" t="s">
        <v>137</v>
      </c>
      <c r="J5" s="26" t="s">
        <v>138</v>
      </c>
      <c r="K5" s="26" t="s">
        <v>139</v>
      </c>
      <c r="L5" s="26" t="s">
        <v>140</v>
      </c>
      <c r="M5" s="26" t="s">
        <v>141</v>
      </c>
      <c r="N5" s="26" t="s">
        <v>8</v>
      </c>
      <c r="O5" s="26" t="s">
        <v>9</v>
      </c>
      <c r="P5" s="26" t="s">
        <v>10</v>
      </c>
      <c r="Q5" s="21" t="s">
        <v>11</v>
      </c>
      <c r="R5" s="26" t="s">
        <v>12</v>
      </c>
      <c r="S5" s="26" t="s">
        <v>13</v>
      </c>
      <c r="T5" s="26" t="s">
        <v>14</v>
      </c>
      <c r="U5" s="26" t="s">
        <v>15</v>
      </c>
      <c r="V5" s="26" t="s">
        <v>16</v>
      </c>
      <c r="W5" s="26" t="s">
        <v>142</v>
      </c>
      <c r="X5" s="26" t="s">
        <v>143</v>
      </c>
      <c r="Y5" s="21" t="s">
        <v>144</v>
      </c>
      <c r="Z5" s="26" t="s">
        <v>145</v>
      </c>
      <c r="AA5" s="26" t="s">
        <v>146</v>
      </c>
      <c r="AB5" s="26" t="s">
        <v>147</v>
      </c>
      <c r="AC5" s="26" t="s">
        <v>148</v>
      </c>
      <c r="AD5" s="26" t="s">
        <v>149</v>
      </c>
      <c r="AE5" s="11"/>
      <c r="AF5" s="10"/>
      <c r="AG5" s="25"/>
      <c r="AH5" s="22" t="s">
        <v>5</v>
      </c>
      <c r="AI5" s="22" t="s">
        <v>37</v>
      </c>
      <c r="AJ5" s="6" t="str">
        <f>C3</f>
        <v>Procédure civile</v>
      </c>
      <c r="AK5" s="6" t="str">
        <f>M3</f>
        <v>Droit commercial</v>
      </c>
      <c r="AL5" s="6" t="str">
        <f>W3</f>
        <v>Finances publiques</v>
      </c>
    </row>
    <row r="6" spans="1:38" ht="15" customHeight="1" x14ac:dyDescent="0.25">
      <c r="A6" s="9">
        <v>401</v>
      </c>
      <c r="B6" s="23" t="s">
        <v>38</v>
      </c>
      <c r="C6" s="23">
        <v>14.5</v>
      </c>
      <c r="D6" s="23"/>
      <c r="E6" s="23">
        <v>15</v>
      </c>
      <c r="F6" s="23"/>
      <c r="G6" s="19">
        <f>IF((COUNTIF(C6:F6,"RNC")&gt;0),"RNC",AVERAGE(IF((D6=""),C6,D6),IF((F6=""),E6,F6)))</f>
        <v>14.75</v>
      </c>
      <c r="H6" s="23">
        <v>8.5</v>
      </c>
      <c r="I6" s="23"/>
      <c r="J6" s="24">
        <f t="shared" ref="J6:J37" si="0">IF((COUNTIF(G6:I6,"RNC")&gt;0),"RNC",AVERAGE(G6,IF((I6=""),H6,I6)))</f>
        <v>11.625</v>
      </c>
      <c r="K6" s="20">
        <f t="shared" ref="K6:K37" si="1">IF((J6="RNC"),"RNC",VLOOKUP(J6,grilles_equiv_notes,2,TRUE))</f>
        <v>14</v>
      </c>
      <c r="L6" s="12">
        <f t="shared" ref="L6:L13" si="2">K6</f>
        <v>14</v>
      </c>
      <c r="M6" s="23">
        <v>13</v>
      </c>
      <c r="N6" s="23"/>
      <c r="O6" s="23">
        <v>14.5</v>
      </c>
      <c r="P6" s="23"/>
      <c r="Q6" s="24">
        <f t="shared" ref="Q6:Q37" si="3">IF((COUNTIF(M6:P6,"abs")&gt;0),"RNC",AVERAGE(IF((N6=""),M6,N6),IF((P6=""),O6,P6)))</f>
        <v>13.75</v>
      </c>
      <c r="R6" s="23">
        <v>15</v>
      </c>
      <c r="S6" s="23"/>
      <c r="T6" s="24">
        <f t="shared" ref="T6:T37" si="4">IF((COUNTIF(Q6:S6,"RNC")&gt;0),"RNC",AVERAGE(Q6,IF((S6=""),R6,S6)))</f>
        <v>14.375</v>
      </c>
      <c r="U6" s="12">
        <f t="shared" ref="U6:U37" si="5">IF((T6="RNC"),"RNC",VLOOKUP(T6,grilles_equiv_notes,2,TRUE))</f>
        <v>16.5</v>
      </c>
      <c r="V6" s="12">
        <f t="shared" ref="V6:V52" si="6">U6</f>
        <v>16.5</v>
      </c>
      <c r="W6" s="23">
        <v>12</v>
      </c>
      <c r="X6" s="23"/>
      <c r="Y6" s="24">
        <f t="shared" ref="Y6:Y37" si="7">IF((COUNTIF(W6:X6,"abs")&gt;0),"RNC",AVERAGE(IF((X6=""),W6,X6)))</f>
        <v>12</v>
      </c>
      <c r="Z6" s="23">
        <v>10</v>
      </c>
      <c r="AA6" s="23"/>
      <c r="AB6" s="24">
        <f t="shared" ref="AB6:AB37" si="8">IF((COUNTIF(Y6:AA6,"RNC")&gt;0),"RNC",AVERAGE(Y6,IF((AA6=""),Z6,AA6)))</f>
        <v>11</v>
      </c>
      <c r="AC6" s="12">
        <f t="shared" ref="AC6:AC37" si="9">IF((AB6="RNC"),"RNC",VLOOKUP(AB6,grilles_equiv_notes,2,TRUE))</f>
        <v>13</v>
      </c>
      <c r="AD6" s="12">
        <f t="shared" ref="AD6:AD37" si="10">AC6</f>
        <v>13</v>
      </c>
      <c r="AE6" s="11">
        <f t="shared" ref="AE6:AE37" si="11">AVERAGE(AC6,U6,K6)</f>
        <v>14.5</v>
      </c>
      <c r="AF6" s="10"/>
      <c r="AG6" s="25"/>
      <c r="AH6" s="22">
        <f t="shared" ref="AH6:AH37" si="12">A6</f>
        <v>401</v>
      </c>
      <c r="AI6" s="22" t="str">
        <f t="shared" ref="AI6:AI37" si="13">B6</f>
        <v>Ahmed Samir Agamy Abo Emera</v>
      </c>
      <c r="AJ6" s="6">
        <f t="shared" ref="AJ6:AJ37" si="14">L6</f>
        <v>14</v>
      </c>
      <c r="AK6" s="6">
        <f t="shared" ref="AK6:AK37" si="15">V6</f>
        <v>16.5</v>
      </c>
      <c r="AL6" s="6">
        <f t="shared" ref="AL6:AL37" si="16">AD6</f>
        <v>13</v>
      </c>
    </row>
    <row r="7" spans="1:38" ht="15" customHeight="1" x14ac:dyDescent="0.25">
      <c r="A7" s="9">
        <v>402</v>
      </c>
      <c r="B7" s="23" t="s">
        <v>39</v>
      </c>
      <c r="C7" s="23">
        <v>16.5</v>
      </c>
      <c r="D7" s="23"/>
      <c r="E7" s="23">
        <v>13</v>
      </c>
      <c r="F7" s="23"/>
      <c r="G7" s="19">
        <f>IF((COUNTIF(C7:F7,"RNC")&gt;0),"RNC",AVERAGE(IF((D7=""),C7,D7),IF((F7=""),E7,F7)))</f>
        <v>14.75</v>
      </c>
      <c r="H7" s="23">
        <v>3</v>
      </c>
      <c r="I7" s="23"/>
      <c r="J7" s="24">
        <f t="shared" si="0"/>
        <v>8.875</v>
      </c>
      <c r="K7" s="20">
        <f t="shared" si="1"/>
        <v>10.5</v>
      </c>
      <c r="L7" s="12">
        <f t="shared" si="2"/>
        <v>10.5</v>
      </c>
      <c r="M7" s="23">
        <v>10.5</v>
      </c>
      <c r="N7" s="23"/>
      <c r="O7" s="23">
        <v>13.5</v>
      </c>
      <c r="P7" s="23"/>
      <c r="Q7" s="24">
        <f t="shared" si="3"/>
        <v>12</v>
      </c>
      <c r="R7" s="23">
        <v>7</v>
      </c>
      <c r="S7" s="23"/>
      <c r="T7" s="24">
        <f t="shared" si="4"/>
        <v>9.5</v>
      </c>
      <c r="U7" s="12">
        <f t="shared" si="5"/>
        <v>11.5</v>
      </c>
      <c r="V7" s="12">
        <f t="shared" si="6"/>
        <v>11.5</v>
      </c>
      <c r="W7" s="23">
        <v>13</v>
      </c>
      <c r="X7" s="23"/>
      <c r="Y7" s="24">
        <f t="shared" si="7"/>
        <v>13</v>
      </c>
      <c r="Z7" s="23">
        <v>8</v>
      </c>
      <c r="AA7" s="23"/>
      <c r="AB7" s="24">
        <f t="shared" si="8"/>
        <v>10.5</v>
      </c>
      <c r="AC7" s="12">
        <f t="shared" si="9"/>
        <v>12.5</v>
      </c>
      <c r="AD7" s="12">
        <f t="shared" si="10"/>
        <v>12.5</v>
      </c>
      <c r="AE7" s="11">
        <f t="shared" si="11"/>
        <v>11.5</v>
      </c>
      <c r="AF7" s="10"/>
      <c r="AG7" s="25"/>
      <c r="AH7" s="22">
        <f t="shared" ref="AH7:AH57" si="17">A7</f>
        <v>402</v>
      </c>
      <c r="AI7" s="22" t="str">
        <f t="shared" ref="AI7:AI57" si="18">B7</f>
        <v>Ahmed Abdel Moneim Mahmoud</v>
      </c>
      <c r="AJ7" s="6">
        <f t="shared" ref="AJ7:AJ57" si="19">L7</f>
        <v>10.5</v>
      </c>
      <c r="AK7" s="6">
        <f t="shared" ref="AK7:AK57" si="20">V7</f>
        <v>11.5</v>
      </c>
      <c r="AL7" s="6">
        <f t="shared" ref="AL7:AL57" si="21">AD7</f>
        <v>12.5</v>
      </c>
    </row>
    <row r="8" spans="1:38" ht="15" customHeight="1" x14ac:dyDescent="0.25">
      <c r="A8" s="9"/>
      <c r="B8" s="23" t="s">
        <v>40</v>
      </c>
      <c r="C8" s="23">
        <v>15.5</v>
      </c>
      <c r="D8" s="23"/>
      <c r="E8" s="23">
        <v>13</v>
      </c>
      <c r="F8" s="23"/>
      <c r="G8" s="19">
        <f t="shared" ref="G8:G39" si="22">IF((COUNTIF(C8:F8,"abs")&gt;0),"RNC",AVERAGE(IF((D8=""),C8,D8),IF((F8=""),E8,F8)))</f>
        <v>14.25</v>
      </c>
      <c r="H8" s="23">
        <v>0.5</v>
      </c>
      <c r="I8" s="23"/>
      <c r="J8" s="24">
        <f t="shared" si="0"/>
        <v>7.375</v>
      </c>
      <c r="K8" s="20" t="str">
        <f t="shared" si="1"/>
        <v>Ajourné</v>
      </c>
      <c r="L8" s="12" t="str">
        <f t="shared" si="2"/>
        <v>Ajourné</v>
      </c>
      <c r="M8" s="23">
        <v>6</v>
      </c>
      <c r="N8" s="23"/>
      <c r="O8" s="23">
        <v>8.5</v>
      </c>
      <c r="P8" s="23"/>
      <c r="Q8" s="24">
        <f t="shared" si="3"/>
        <v>7.25</v>
      </c>
      <c r="R8" s="23">
        <v>2</v>
      </c>
      <c r="S8" s="23"/>
      <c r="T8" s="24">
        <f t="shared" si="4"/>
        <v>4.625</v>
      </c>
      <c r="U8" s="12" t="str">
        <f t="shared" si="5"/>
        <v>Ajourné</v>
      </c>
      <c r="V8" s="12" t="str">
        <f t="shared" si="6"/>
        <v>Ajourné</v>
      </c>
      <c r="W8" s="23">
        <v>3</v>
      </c>
      <c r="X8" s="23"/>
      <c r="Y8" s="24">
        <f t="shared" si="7"/>
        <v>3</v>
      </c>
      <c r="Z8" s="23">
        <v>0</v>
      </c>
      <c r="AA8" s="23"/>
      <c r="AB8" s="24">
        <f t="shared" si="8"/>
        <v>1.5</v>
      </c>
      <c r="AC8" s="12" t="str">
        <f t="shared" si="9"/>
        <v>Ajourné</v>
      </c>
      <c r="AD8" s="12" t="str">
        <f t="shared" si="10"/>
        <v>Ajourné</v>
      </c>
      <c r="AE8" s="11" t="e">
        <f t="shared" si="11"/>
        <v>#DIV/0!</v>
      </c>
      <c r="AF8" s="10" t="s">
        <v>150</v>
      </c>
      <c r="AG8" s="25"/>
      <c r="AH8" s="22">
        <f t="shared" si="17"/>
        <v>0</v>
      </c>
      <c r="AI8" s="22" t="str">
        <f t="shared" si="18"/>
        <v>Ahmed Yehia El Tantawy</v>
      </c>
      <c r="AJ8" s="6" t="str">
        <f t="shared" si="19"/>
        <v>Ajourné</v>
      </c>
      <c r="AK8" s="6" t="str">
        <f t="shared" si="20"/>
        <v>Ajourné</v>
      </c>
      <c r="AL8" s="6" t="str">
        <f t="shared" si="21"/>
        <v>Ajourné</v>
      </c>
    </row>
    <row r="9" spans="1:38" ht="15" customHeight="1" x14ac:dyDescent="0.25">
      <c r="A9" s="9">
        <v>403</v>
      </c>
      <c r="B9" s="23" t="s">
        <v>42</v>
      </c>
      <c r="C9" s="23">
        <v>15.5</v>
      </c>
      <c r="D9" s="23"/>
      <c r="E9" s="23">
        <v>19</v>
      </c>
      <c r="F9" s="23"/>
      <c r="G9" s="19">
        <f t="shared" si="22"/>
        <v>17.25</v>
      </c>
      <c r="H9" s="23">
        <v>15</v>
      </c>
      <c r="I9" s="23"/>
      <c r="J9" s="24">
        <f t="shared" si="0"/>
        <v>16.125</v>
      </c>
      <c r="K9" s="20">
        <f t="shared" si="1"/>
        <v>18.5</v>
      </c>
      <c r="L9" s="12">
        <f t="shared" si="2"/>
        <v>18.5</v>
      </c>
      <c r="M9" s="23">
        <v>16</v>
      </c>
      <c r="N9" s="23"/>
      <c r="O9" s="23">
        <v>15</v>
      </c>
      <c r="P9" s="23"/>
      <c r="Q9" s="24">
        <f t="shared" si="3"/>
        <v>15.5</v>
      </c>
      <c r="R9" s="23">
        <v>18.5</v>
      </c>
      <c r="S9" s="23"/>
      <c r="T9" s="24">
        <f t="shared" si="4"/>
        <v>17</v>
      </c>
      <c r="U9" s="12">
        <f t="shared" si="5"/>
        <v>19</v>
      </c>
      <c r="V9" s="12">
        <f t="shared" si="6"/>
        <v>19</v>
      </c>
      <c r="W9" s="23">
        <v>18.5</v>
      </c>
      <c r="X9" s="23"/>
      <c r="Y9" s="24">
        <f t="shared" si="7"/>
        <v>18.5</v>
      </c>
      <c r="Z9" s="23">
        <v>10</v>
      </c>
      <c r="AA9" s="23"/>
      <c r="AB9" s="24">
        <f t="shared" si="8"/>
        <v>14.25</v>
      </c>
      <c r="AC9" s="12">
        <f t="shared" si="9"/>
        <v>16.5</v>
      </c>
      <c r="AD9" s="12">
        <f t="shared" si="10"/>
        <v>16.5</v>
      </c>
      <c r="AE9" s="11">
        <f t="shared" si="11"/>
        <v>18</v>
      </c>
      <c r="AF9" s="10"/>
      <c r="AG9" s="25"/>
      <c r="AH9" s="22">
        <f t="shared" si="17"/>
        <v>403</v>
      </c>
      <c r="AI9" s="22" t="str">
        <f t="shared" si="18"/>
        <v>Adham Alaa El Din Abdel Halim Ahmed</v>
      </c>
      <c r="AJ9" s="6">
        <f t="shared" si="19"/>
        <v>18.5</v>
      </c>
      <c r="AK9" s="6">
        <f t="shared" si="20"/>
        <v>19</v>
      </c>
      <c r="AL9" s="6">
        <f t="shared" si="21"/>
        <v>16.5</v>
      </c>
    </row>
    <row r="10" spans="1:38" ht="15" customHeight="1" x14ac:dyDescent="0.25">
      <c r="A10" s="9">
        <v>405</v>
      </c>
      <c r="B10" s="23" t="s">
        <v>43</v>
      </c>
      <c r="C10" s="23">
        <v>15.5</v>
      </c>
      <c r="D10" s="23"/>
      <c r="E10" s="23">
        <v>14</v>
      </c>
      <c r="F10" s="23"/>
      <c r="G10" s="19">
        <f t="shared" si="22"/>
        <v>14.75</v>
      </c>
      <c r="H10" s="23">
        <v>4.5</v>
      </c>
      <c r="I10" s="23"/>
      <c r="J10" s="24">
        <f t="shared" si="0"/>
        <v>9.625</v>
      </c>
      <c r="K10" s="20">
        <f t="shared" si="1"/>
        <v>11.5</v>
      </c>
      <c r="L10" s="12">
        <f t="shared" si="2"/>
        <v>11.5</v>
      </c>
      <c r="M10" s="23">
        <v>14</v>
      </c>
      <c r="N10" s="23"/>
      <c r="O10" s="23">
        <v>14</v>
      </c>
      <c r="P10" s="23"/>
      <c r="Q10" s="24">
        <f t="shared" si="3"/>
        <v>14</v>
      </c>
      <c r="R10" s="23">
        <v>9</v>
      </c>
      <c r="S10" s="23"/>
      <c r="T10" s="24">
        <f t="shared" si="4"/>
        <v>11.5</v>
      </c>
      <c r="U10" s="12">
        <f t="shared" si="5"/>
        <v>14</v>
      </c>
      <c r="V10" s="12">
        <f t="shared" si="6"/>
        <v>14</v>
      </c>
      <c r="W10" s="23">
        <v>8.5</v>
      </c>
      <c r="X10" s="23"/>
      <c r="Y10" s="24">
        <f t="shared" si="7"/>
        <v>8.5</v>
      </c>
      <c r="Z10" s="23">
        <v>10</v>
      </c>
      <c r="AA10" s="23"/>
      <c r="AB10" s="24">
        <f t="shared" si="8"/>
        <v>9.25</v>
      </c>
      <c r="AC10" s="12">
        <f t="shared" si="9"/>
        <v>11</v>
      </c>
      <c r="AD10" s="12">
        <f t="shared" si="10"/>
        <v>11</v>
      </c>
      <c r="AE10" s="11">
        <f t="shared" si="11"/>
        <v>12.166666666666666</v>
      </c>
      <c r="AF10" s="10"/>
      <c r="AG10" s="25"/>
      <c r="AH10" s="22">
        <f t="shared" si="17"/>
        <v>405</v>
      </c>
      <c r="AI10" s="22" t="str">
        <f t="shared" si="18"/>
        <v>Amir Moukhtar Moussa</v>
      </c>
      <c r="AJ10" s="6">
        <f t="shared" si="19"/>
        <v>11.5</v>
      </c>
      <c r="AK10" s="6">
        <f t="shared" si="20"/>
        <v>14</v>
      </c>
      <c r="AL10" s="6">
        <f t="shared" si="21"/>
        <v>11</v>
      </c>
    </row>
    <row r="11" spans="1:38" ht="15" customHeight="1" x14ac:dyDescent="0.25">
      <c r="A11" s="9">
        <v>406</v>
      </c>
      <c r="B11" s="23" t="s">
        <v>44</v>
      </c>
      <c r="C11" s="23">
        <v>11</v>
      </c>
      <c r="D11" s="23"/>
      <c r="E11" s="23">
        <v>15</v>
      </c>
      <c r="F11" s="23"/>
      <c r="G11" s="19">
        <f t="shared" si="22"/>
        <v>13</v>
      </c>
      <c r="H11" s="23">
        <v>18</v>
      </c>
      <c r="I11" s="23"/>
      <c r="J11" s="24">
        <f t="shared" si="0"/>
        <v>15.5</v>
      </c>
      <c r="K11" s="20">
        <f t="shared" si="1"/>
        <v>18</v>
      </c>
      <c r="L11" s="12">
        <f t="shared" si="2"/>
        <v>18</v>
      </c>
      <c r="M11" s="23">
        <v>17</v>
      </c>
      <c r="N11" s="23"/>
      <c r="O11" s="23">
        <v>12</v>
      </c>
      <c r="P11" s="23"/>
      <c r="Q11" s="24">
        <f t="shared" si="3"/>
        <v>14.5</v>
      </c>
      <c r="R11" s="23">
        <v>19</v>
      </c>
      <c r="S11" s="23"/>
      <c r="T11" s="24">
        <f t="shared" si="4"/>
        <v>16.75</v>
      </c>
      <c r="U11" s="12">
        <f t="shared" si="5"/>
        <v>18.5</v>
      </c>
      <c r="V11" s="12">
        <f t="shared" si="6"/>
        <v>18.5</v>
      </c>
      <c r="W11" s="23">
        <v>16</v>
      </c>
      <c r="X11" s="23"/>
      <c r="Y11" s="24">
        <f t="shared" si="7"/>
        <v>16</v>
      </c>
      <c r="Z11" s="23">
        <v>12</v>
      </c>
      <c r="AA11" s="23"/>
      <c r="AB11" s="24">
        <f t="shared" si="8"/>
        <v>14</v>
      </c>
      <c r="AC11" s="12">
        <f t="shared" si="9"/>
        <v>16.5</v>
      </c>
      <c r="AD11" s="12">
        <f t="shared" si="10"/>
        <v>16.5</v>
      </c>
      <c r="AE11" s="11">
        <f t="shared" si="11"/>
        <v>17.666666666666668</v>
      </c>
      <c r="AF11" s="10"/>
      <c r="AG11" s="25"/>
      <c r="AH11" s="22">
        <f t="shared" si="17"/>
        <v>406</v>
      </c>
      <c r="AI11" s="22" t="str">
        <f t="shared" si="18"/>
        <v>Amira Karim Mohamed Farouk</v>
      </c>
      <c r="AJ11" s="6">
        <f t="shared" si="19"/>
        <v>18</v>
      </c>
      <c r="AK11" s="6">
        <f t="shared" si="20"/>
        <v>18.5</v>
      </c>
      <c r="AL11" s="6">
        <f t="shared" si="21"/>
        <v>16.5</v>
      </c>
    </row>
    <row r="12" spans="1:38" ht="15" customHeight="1" x14ac:dyDescent="0.25">
      <c r="A12" s="9">
        <v>407</v>
      </c>
      <c r="B12" s="23" t="s">
        <v>45</v>
      </c>
      <c r="C12" s="23">
        <v>11</v>
      </c>
      <c r="D12" s="23"/>
      <c r="E12" s="23">
        <v>13</v>
      </c>
      <c r="F12" s="23"/>
      <c r="G12" s="19">
        <f t="shared" si="22"/>
        <v>12</v>
      </c>
      <c r="H12" s="23">
        <v>10</v>
      </c>
      <c r="I12" s="23"/>
      <c r="J12" s="24">
        <f t="shared" si="0"/>
        <v>11</v>
      </c>
      <c r="K12" s="20">
        <f t="shared" si="1"/>
        <v>13</v>
      </c>
      <c r="L12" s="12">
        <f t="shared" si="2"/>
        <v>13</v>
      </c>
      <c r="M12" s="23">
        <v>13</v>
      </c>
      <c r="N12" s="23"/>
      <c r="O12" s="23">
        <v>14</v>
      </c>
      <c r="P12" s="23"/>
      <c r="Q12" s="24">
        <f t="shared" si="3"/>
        <v>13.5</v>
      </c>
      <c r="R12" s="23">
        <v>11</v>
      </c>
      <c r="S12" s="23"/>
      <c r="T12" s="24">
        <f t="shared" si="4"/>
        <v>12.25</v>
      </c>
      <c r="U12" s="12">
        <f t="shared" si="5"/>
        <v>14.5</v>
      </c>
      <c r="V12" s="12">
        <f t="shared" si="6"/>
        <v>14.5</v>
      </c>
      <c r="W12" s="23">
        <v>12</v>
      </c>
      <c r="X12" s="23"/>
      <c r="Y12" s="24">
        <f t="shared" si="7"/>
        <v>12</v>
      </c>
      <c r="Z12" s="23">
        <v>7</v>
      </c>
      <c r="AA12" s="23"/>
      <c r="AB12" s="24">
        <f t="shared" si="8"/>
        <v>9.5</v>
      </c>
      <c r="AC12" s="12">
        <f t="shared" si="9"/>
        <v>11.5</v>
      </c>
      <c r="AD12" s="12">
        <f t="shared" si="10"/>
        <v>11.5</v>
      </c>
      <c r="AE12" s="11">
        <f t="shared" si="11"/>
        <v>13</v>
      </c>
      <c r="AF12" s="10"/>
      <c r="AG12" s="25"/>
      <c r="AH12" s="22">
        <f t="shared" si="17"/>
        <v>407</v>
      </c>
      <c r="AI12" s="22" t="str">
        <f t="shared" si="18"/>
        <v>Amira Hani Menes Abdel Malek</v>
      </c>
      <c r="AJ12" s="6">
        <f t="shared" si="19"/>
        <v>13</v>
      </c>
      <c r="AK12" s="6">
        <f t="shared" si="20"/>
        <v>14.5</v>
      </c>
      <c r="AL12" s="6">
        <f t="shared" si="21"/>
        <v>11.5</v>
      </c>
    </row>
    <row r="13" spans="1:38" ht="15" customHeight="1" x14ac:dyDescent="0.25">
      <c r="A13" s="9">
        <v>408</v>
      </c>
      <c r="B13" s="23" t="s">
        <v>46</v>
      </c>
      <c r="C13" s="23">
        <v>10</v>
      </c>
      <c r="D13" s="23">
        <v>11</v>
      </c>
      <c r="E13" s="23">
        <v>14</v>
      </c>
      <c r="F13" s="23">
        <v>11.5</v>
      </c>
      <c r="G13" s="19">
        <f t="shared" si="22"/>
        <v>11.25</v>
      </c>
      <c r="H13" s="23">
        <v>3.5</v>
      </c>
      <c r="I13" s="23">
        <v>5</v>
      </c>
      <c r="J13" s="24">
        <f t="shared" si="0"/>
        <v>8.125</v>
      </c>
      <c r="K13" s="20">
        <f t="shared" si="1"/>
        <v>10</v>
      </c>
      <c r="L13" s="12">
        <f t="shared" si="2"/>
        <v>10</v>
      </c>
      <c r="M13" s="23">
        <v>12</v>
      </c>
      <c r="N13" s="23"/>
      <c r="O13" s="23">
        <v>12</v>
      </c>
      <c r="P13" s="23"/>
      <c r="Q13" s="24">
        <f t="shared" si="3"/>
        <v>12</v>
      </c>
      <c r="R13" s="23">
        <v>8</v>
      </c>
      <c r="S13" s="23"/>
      <c r="T13" s="24">
        <f t="shared" si="4"/>
        <v>10</v>
      </c>
      <c r="U13" s="12">
        <f t="shared" si="5"/>
        <v>12</v>
      </c>
      <c r="V13" s="12">
        <f t="shared" si="6"/>
        <v>12</v>
      </c>
      <c r="W13" s="23">
        <v>12</v>
      </c>
      <c r="X13" s="23"/>
      <c r="Y13" s="24">
        <f t="shared" si="7"/>
        <v>12</v>
      </c>
      <c r="Z13" s="23">
        <v>11</v>
      </c>
      <c r="AA13" s="23"/>
      <c r="AB13" s="24">
        <f t="shared" si="8"/>
        <v>11.5</v>
      </c>
      <c r="AC13" s="12">
        <f t="shared" si="9"/>
        <v>14</v>
      </c>
      <c r="AD13" s="12">
        <f t="shared" si="10"/>
        <v>14</v>
      </c>
      <c r="AE13" s="11">
        <f t="shared" si="11"/>
        <v>12</v>
      </c>
      <c r="AF13" s="10"/>
      <c r="AG13" s="25"/>
      <c r="AH13" s="22">
        <f t="shared" si="17"/>
        <v>408</v>
      </c>
      <c r="AI13" s="22" t="str">
        <f t="shared" si="18"/>
        <v>Engy Adly El Sayed Ahmed</v>
      </c>
      <c r="AJ13" s="6">
        <f t="shared" si="19"/>
        <v>10</v>
      </c>
      <c r="AK13" s="6">
        <f t="shared" si="20"/>
        <v>12</v>
      </c>
      <c r="AL13" s="6">
        <f t="shared" si="21"/>
        <v>14</v>
      </c>
    </row>
    <row r="14" spans="1:38" ht="15" customHeight="1" x14ac:dyDescent="0.25">
      <c r="A14" s="9">
        <v>409</v>
      </c>
      <c r="B14" s="23" t="s">
        <v>47</v>
      </c>
      <c r="C14" s="23">
        <v>18</v>
      </c>
      <c r="D14" s="23"/>
      <c r="E14" s="23">
        <v>19</v>
      </c>
      <c r="F14" s="23"/>
      <c r="G14" s="19">
        <f t="shared" si="22"/>
        <v>18.5</v>
      </c>
      <c r="H14" s="23">
        <v>16.5</v>
      </c>
      <c r="I14" s="23"/>
      <c r="J14" s="24">
        <f t="shared" si="0"/>
        <v>17.5</v>
      </c>
      <c r="K14" s="20">
        <f t="shared" si="1"/>
        <v>19</v>
      </c>
      <c r="L14" s="12">
        <f t="shared" ref="L14:L37" si="23">K14</f>
        <v>19</v>
      </c>
      <c r="M14" s="23">
        <v>19</v>
      </c>
      <c r="N14" s="23"/>
      <c r="O14" s="23">
        <v>15.25</v>
      </c>
      <c r="P14" s="23"/>
      <c r="Q14" s="24">
        <f t="shared" si="3"/>
        <v>17.125</v>
      </c>
      <c r="R14" s="23">
        <v>18.5</v>
      </c>
      <c r="S14" s="23"/>
      <c r="T14" s="24">
        <f t="shared" si="4"/>
        <v>17.8125</v>
      </c>
      <c r="U14" s="12">
        <f t="shared" si="5"/>
        <v>19</v>
      </c>
      <c r="V14" s="12">
        <f t="shared" si="6"/>
        <v>19</v>
      </c>
      <c r="W14" s="23">
        <v>13</v>
      </c>
      <c r="X14" s="23"/>
      <c r="Y14" s="24">
        <f t="shared" si="7"/>
        <v>13</v>
      </c>
      <c r="Z14" s="23">
        <v>10</v>
      </c>
      <c r="AA14" s="23"/>
      <c r="AB14" s="24">
        <f t="shared" si="8"/>
        <v>11.5</v>
      </c>
      <c r="AC14" s="12">
        <f t="shared" si="9"/>
        <v>14</v>
      </c>
      <c r="AD14" s="12">
        <f t="shared" si="10"/>
        <v>14</v>
      </c>
      <c r="AE14" s="11">
        <f t="shared" si="11"/>
        <v>17.333333333333332</v>
      </c>
      <c r="AF14" s="10"/>
      <c r="AG14" s="25"/>
      <c r="AH14" s="22">
        <f t="shared" si="17"/>
        <v>409</v>
      </c>
      <c r="AI14" s="22" t="str">
        <f t="shared" si="18"/>
        <v>Aya Labib Mohamed Abdou</v>
      </c>
      <c r="AJ14" s="6">
        <f t="shared" si="19"/>
        <v>19</v>
      </c>
      <c r="AK14" s="6">
        <f t="shared" si="20"/>
        <v>19</v>
      </c>
      <c r="AL14" s="6">
        <f t="shared" si="21"/>
        <v>14</v>
      </c>
    </row>
    <row r="15" spans="1:38" ht="15" customHeight="1" x14ac:dyDescent="0.25">
      <c r="A15" s="9">
        <v>410</v>
      </c>
      <c r="B15" s="23" t="s">
        <v>48</v>
      </c>
      <c r="C15" s="23">
        <v>15.5</v>
      </c>
      <c r="D15" s="23"/>
      <c r="E15" s="23">
        <v>15</v>
      </c>
      <c r="F15" s="23"/>
      <c r="G15" s="19">
        <f t="shared" si="22"/>
        <v>15.25</v>
      </c>
      <c r="H15" s="23">
        <v>5</v>
      </c>
      <c r="I15" s="23"/>
      <c r="J15" s="24">
        <f t="shared" si="0"/>
        <v>10.125</v>
      </c>
      <c r="K15" s="20">
        <f t="shared" si="1"/>
        <v>12</v>
      </c>
      <c r="L15" s="12">
        <f t="shared" si="23"/>
        <v>12</v>
      </c>
      <c r="M15" s="23">
        <v>11</v>
      </c>
      <c r="N15" s="23"/>
      <c r="O15" s="23">
        <v>13</v>
      </c>
      <c r="P15" s="23"/>
      <c r="Q15" s="24">
        <f t="shared" si="3"/>
        <v>12</v>
      </c>
      <c r="R15" s="23">
        <v>5</v>
      </c>
      <c r="S15" s="23"/>
      <c r="T15" s="24">
        <f t="shared" si="4"/>
        <v>8.5</v>
      </c>
      <c r="U15" s="12">
        <f t="shared" si="5"/>
        <v>10.5</v>
      </c>
      <c r="V15" s="12">
        <f t="shared" si="6"/>
        <v>10.5</v>
      </c>
      <c r="W15" s="23">
        <v>11</v>
      </c>
      <c r="X15" s="23"/>
      <c r="Y15" s="24">
        <f t="shared" si="7"/>
        <v>11</v>
      </c>
      <c r="Z15" s="23">
        <v>9</v>
      </c>
      <c r="AA15" s="23"/>
      <c r="AB15" s="24">
        <f t="shared" si="8"/>
        <v>10</v>
      </c>
      <c r="AC15" s="12">
        <f t="shared" si="9"/>
        <v>12</v>
      </c>
      <c r="AD15" s="12">
        <f t="shared" si="10"/>
        <v>12</v>
      </c>
      <c r="AE15" s="11">
        <f t="shared" si="11"/>
        <v>11.5</v>
      </c>
      <c r="AF15" s="10"/>
      <c r="AG15" s="25"/>
      <c r="AH15" s="22">
        <f t="shared" si="17"/>
        <v>410</v>
      </c>
      <c r="AI15" s="22" t="str">
        <f t="shared" si="18"/>
        <v>Georges Said Malak Zikry</v>
      </c>
      <c r="AJ15" s="6">
        <f t="shared" si="19"/>
        <v>12</v>
      </c>
      <c r="AK15" s="6">
        <f t="shared" si="20"/>
        <v>10.5</v>
      </c>
      <c r="AL15" s="6">
        <f t="shared" si="21"/>
        <v>12</v>
      </c>
    </row>
    <row r="16" spans="1:38" ht="15" customHeight="1" x14ac:dyDescent="0.25">
      <c r="A16" s="9">
        <v>412</v>
      </c>
      <c r="B16" s="23" t="s">
        <v>49</v>
      </c>
      <c r="C16" s="23">
        <v>17.5</v>
      </c>
      <c r="D16" s="23"/>
      <c r="E16" s="23">
        <v>13</v>
      </c>
      <c r="F16" s="23"/>
      <c r="G16" s="19">
        <f t="shared" si="22"/>
        <v>15.25</v>
      </c>
      <c r="H16" s="23">
        <v>8</v>
      </c>
      <c r="I16" s="23"/>
      <c r="J16" s="24">
        <f t="shared" si="0"/>
        <v>11.625</v>
      </c>
      <c r="K16" s="20">
        <f t="shared" si="1"/>
        <v>14</v>
      </c>
      <c r="L16" s="12">
        <f t="shared" si="23"/>
        <v>14</v>
      </c>
      <c r="M16" s="23">
        <v>13</v>
      </c>
      <c r="N16" s="23"/>
      <c r="O16" s="23">
        <v>12.5</v>
      </c>
      <c r="P16" s="23"/>
      <c r="Q16" s="24">
        <f t="shared" si="3"/>
        <v>12.75</v>
      </c>
      <c r="R16" s="23">
        <v>13</v>
      </c>
      <c r="S16" s="23"/>
      <c r="T16" s="24">
        <f t="shared" si="4"/>
        <v>12.875</v>
      </c>
      <c r="U16" s="12">
        <f t="shared" si="5"/>
        <v>15</v>
      </c>
      <c r="V16" s="12">
        <f t="shared" si="6"/>
        <v>15</v>
      </c>
      <c r="W16" s="23">
        <v>8.5</v>
      </c>
      <c r="X16" s="23"/>
      <c r="Y16" s="24">
        <f t="shared" si="7"/>
        <v>8.5</v>
      </c>
      <c r="Z16" s="23">
        <v>14</v>
      </c>
      <c r="AA16" s="23"/>
      <c r="AB16" s="24">
        <f t="shared" si="8"/>
        <v>11.25</v>
      </c>
      <c r="AC16" s="12">
        <f t="shared" si="9"/>
        <v>13</v>
      </c>
      <c r="AD16" s="12">
        <f t="shared" si="10"/>
        <v>13</v>
      </c>
      <c r="AE16" s="11">
        <f t="shared" si="11"/>
        <v>14</v>
      </c>
      <c r="AF16" s="10"/>
      <c r="AG16" s="25"/>
      <c r="AH16" s="22">
        <f t="shared" si="17"/>
        <v>412</v>
      </c>
      <c r="AI16" s="22" t="str">
        <f t="shared" si="18"/>
        <v>Khaled Achraf Khalil Ahmed</v>
      </c>
      <c r="AJ16" s="6">
        <f t="shared" si="19"/>
        <v>14</v>
      </c>
      <c r="AK16" s="6">
        <f t="shared" si="20"/>
        <v>15</v>
      </c>
      <c r="AL16" s="6">
        <f t="shared" si="21"/>
        <v>13</v>
      </c>
    </row>
    <row r="17" spans="1:38" ht="15" customHeight="1" x14ac:dyDescent="0.25">
      <c r="A17" s="9">
        <v>413</v>
      </c>
      <c r="B17" s="23" t="s">
        <v>50</v>
      </c>
      <c r="C17" s="23">
        <v>13</v>
      </c>
      <c r="D17" s="23"/>
      <c r="E17" s="23">
        <v>15</v>
      </c>
      <c r="F17" s="23"/>
      <c r="G17" s="19">
        <f t="shared" si="22"/>
        <v>14</v>
      </c>
      <c r="H17" s="23">
        <v>9</v>
      </c>
      <c r="I17" s="23"/>
      <c r="J17" s="24">
        <f t="shared" si="0"/>
        <v>11.5</v>
      </c>
      <c r="K17" s="20">
        <f t="shared" si="1"/>
        <v>14</v>
      </c>
      <c r="L17" s="12">
        <f t="shared" si="23"/>
        <v>14</v>
      </c>
      <c r="M17" s="23">
        <v>14.5</v>
      </c>
      <c r="N17" s="23"/>
      <c r="O17" s="23">
        <v>14.5</v>
      </c>
      <c r="P17" s="23"/>
      <c r="Q17" s="24">
        <f t="shared" si="3"/>
        <v>14.5</v>
      </c>
      <c r="R17" s="23">
        <v>10</v>
      </c>
      <c r="S17" s="23"/>
      <c r="T17" s="24">
        <f t="shared" si="4"/>
        <v>12.25</v>
      </c>
      <c r="U17" s="12">
        <f t="shared" si="5"/>
        <v>14.5</v>
      </c>
      <c r="V17" s="12">
        <f t="shared" si="6"/>
        <v>14.5</v>
      </c>
      <c r="W17" s="23">
        <v>10</v>
      </c>
      <c r="X17" s="23"/>
      <c r="Y17" s="24">
        <f t="shared" si="7"/>
        <v>10</v>
      </c>
      <c r="Z17" s="23">
        <v>7</v>
      </c>
      <c r="AA17" s="23"/>
      <c r="AB17" s="24">
        <f t="shared" si="8"/>
        <v>8.5</v>
      </c>
      <c r="AC17" s="12">
        <f t="shared" si="9"/>
        <v>10.5</v>
      </c>
      <c r="AD17" s="12">
        <f t="shared" si="10"/>
        <v>10.5</v>
      </c>
      <c r="AE17" s="11">
        <f t="shared" si="11"/>
        <v>13</v>
      </c>
      <c r="AF17" s="10"/>
      <c r="AG17" s="25"/>
      <c r="AH17" s="22">
        <f t="shared" si="17"/>
        <v>413</v>
      </c>
      <c r="AI17" s="22" t="str">
        <f t="shared" si="18"/>
        <v>Kholoud Essam Eldin Ahmed Khalifa</v>
      </c>
      <c r="AJ17" s="6">
        <f t="shared" si="19"/>
        <v>14</v>
      </c>
      <c r="AK17" s="6">
        <f t="shared" si="20"/>
        <v>14.5</v>
      </c>
      <c r="AL17" s="6">
        <f t="shared" si="21"/>
        <v>10.5</v>
      </c>
    </row>
    <row r="18" spans="1:38" ht="15" customHeight="1" x14ac:dyDescent="0.25">
      <c r="A18" s="9">
        <v>415</v>
      </c>
      <c r="B18" s="23" t="s">
        <v>51</v>
      </c>
      <c r="C18" s="23">
        <v>12</v>
      </c>
      <c r="D18" s="23"/>
      <c r="E18" s="23">
        <v>16</v>
      </c>
      <c r="F18" s="23"/>
      <c r="G18" s="19">
        <f t="shared" si="22"/>
        <v>14</v>
      </c>
      <c r="H18" s="23">
        <v>10.5</v>
      </c>
      <c r="I18" s="23"/>
      <c r="J18" s="24">
        <f t="shared" si="0"/>
        <v>12.25</v>
      </c>
      <c r="K18" s="20">
        <f t="shared" si="1"/>
        <v>14.5</v>
      </c>
      <c r="L18" s="12">
        <f t="shared" si="23"/>
        <v>14.5</v>
      </c>
      <c r="M18" s="23">
        <v>18.5</v>
      </c>
      <c r="N18" s="23"/>
      <c r="O18" s="23">
        <v>14.5</v>
      </c>
      <c r="P18" s="23"/>
      <c r="Q18" s="24">
        <f t="shared" si="3"/>
        <v>16.5</v>
      </c>
      <c r="R18" s="23">
        <v>15.5</v>
      </c>
      <c r="S18" s="23"/>
      <c r="T18" s="24">
        <f t="shared" si="4"/>
        <v>16</v>
      </c>
      <c r="U18" s="12">
        <f t="shared" si="5"/>
        <v>18.5</v>
      </c>
      <c r="V18" s="12">
        <f t="shared" si="6"/>
        <v>18.5</v>
      </c>
      <c r="W18" s="23">
        <v>9</v>
      </c>
      <c r="X18" s="23"/>
      <c r="Y18" s="24">
        <f t="shared" si="7"/>
        <v>9</v>
      </c>
      <c r="Z18" s="23">
        <v>11</v>
      </c>
      <c r="AA18" s="23"/>
      <c r="AB18" s="24">
        <f t="shared" si="8"/>
        <v>10</v>
      </c>
      <c r="AC18" s="12">
        <f t="shared" si="9"/>
        <v>12</v>
      </c>
      <c r="AD18" s="12">
        <f t="shared" si="10"/>
        <v>12</v>
      </c>
      <c r="AE18" s="11">
        <f t="shared" si="11"/>
        <v>15</v>
      </c>
      <c r="AF18" s="10"/>
      <c r="AG18" s="25"/>
      <c r="AH18" s="22">
        <f t="shared" si="17"/>
        <v>415</v>
      </c>
      <c r="AI18" s="22" t="str">
        <f t="shared" si="18"/>
        <v>Dina Mahmoud Hussein Mahmoud</v>
      </c>
      <c r="AJ18" s="6">
        <f t="shared" si="19"/>
        <v>14.5</v>
      </c>
      <c r="AK18" s="6">
        <f t="shared" si="20"/>
        <v>18.5</v>
      </c>
      <c r="AL18" s="6">
        <f t="shared" si="21"/>
        <v>12</v>
      </c>
    </row>
    <row r="19" spans="1:38" ht="16.5" customHeight="1" x14ac:dyDescent="0.25">
      <c r="A19" s="9">
        <v>416</v>
      </c>
      <c r="B19" s="23" t="s">
        <v>52</v>
      </c>
      <c r="C19" s="23">
        <v>12</v>
      </c>
      <c r="D19" s="23"/>
      <c r="E19" s="23">
        <v>11.5</v>
      </c>
      <c r="F19" s="23"/>
      <c r="G19" s="19">
        <f t="shared" si="22"/>
        <v>11.75</v>
      </c>
      <c r="H19" s="23">
        <v>5.5</v>
      </c>
      <c r="I19" s="23"/>
      <c r="J19" s="24">
        <f t="shared" si="0"/>
        <v>8.625</v>
      </c>
      <c r="K19" s="20">
        <f t="shared" si="1"/>
        <v>10.5</v>
      </c>
      <c r="L19" s="12">
        <f t="shared" si="23"/>
        <v>10.5</v>
      </c>
      <c r="M19" s="23">
        <v>10.5</v>
      </c>
      <c r="N19" s="23"/>
      <c r="O19" s="23">
        <v>15</v>
      </c>
      <c r="P19" s="23"/>
      <c r="Q19" s="24">
        <f t="shared" si="3"/>
        <v>12.75</v>
      </c>
      <c r="R19" s="23">
        <v>13</v>
      </c>
      <c r="S19" s="23"/>
      <c r="T19" s="24">
        <f t="shared" si="4"/>
        <v>12.875</v>
      </c>
      <c r="U19" s="12">
        <f t="shared" si="5"/>
        <v>15</v>
      </c>
      <c r="V19" s="12">
        <f t="shared" si="6"/>
        <v>15</v>
      </c>
      <c r="W19" s="23">
        <v>8</v>
      </c>
      <c r="X19" s="23"/>
      <c r="Y19" s="24">
        <f t="shared" si="7"/>
        <v>8</v>
      </c>
      <c r="Z19" s="23">
        <v>9</v>
      </c>
      <c r="AA19" s="23"/>
      <c r="AB19" s="24">
        <f t="shared" si="8"/>
        <v>8.5</v>
      </c>
      <c r="AC19" s="12">
        <f t="shared" si="9"/>
        <v>10.5</v>
      </c>
      <c r="AD19" s="12">
        <f t="shared" si="10"/>
        <v>10.5</v>
      </c>
      <c r="AE19" s="11">
        <f t="shared" si="11"/>
        <v>12</v>
      </c>
      <c r="AF19" s="10"/>
      <c r="AG19" s="25"/>
      <c r="AH19" s="22">
        <f t="shared" si="17"/>
        <v>416</v>
      </c>
      <c r="AI19" s="22" t="str">
        <f t="shared" si="18"/>
        <v>Ramy Joseph Abdel Malak Gerges</v>
      </c>
      <c r="AJ19" s="6">
        <f t="shared" si="19"/>
        <v>10.5</v>
      </c>
      <c r="AK19" s="6">
        <f t="shared" si="20"/>
        <v>15</v>
      </c>
      <c r="AL19" s="6">
        <f t="shared" si="21"/>
        <v>10.5</v>
      </c>
    </row>
    <row r="20" spans="1:38" ht="15" customHeight="1" x14ac:dyDescent="0.25">
      <c r="A20" s="9">
        <v>417</v>
      </c>
      <c r="B20" s="23" t="s">
        <v>53</v>
      </c>
      <c r="C20" s="23">
        <v>14.5</v>
      </c>
      <c r="D20" s="23"/>
      <c r="E20" s="23">
        <v>8</v>
      </c>
      <c r="F20" s="23"/>
      <c r="G20" s="19">
        <f t="shared" si="22"/>
        <v>11.25</v>
      </c>
      <c r="H20" s="23">
        <v>9.5</v>
      </c>
      <c r="I20" s="23"/>
      <c r="J20" s="24">
        <f t="shared" si="0"/>
        <v>10.375</v>
      </c>
      <c r="K20" s="20">
        <f t="shared" si="1"/>
        <v>12</v>
      </c>
      <c r="L20" s="12">
        <f t="shared" si="23"/>
        <v>12</v>
      </c>
      <c r="M20" s="23">
        <v>13.5</v>
      </c>
      <c r="N20" s="23"/>
      <c r="O20" s="23">
        <v>12.5</v>
      </c>
      <c r="P20" s="23"/>
      <c r="Q20" s="24">
        <f t="shared" si="3"/>
        <v>13</v>
      </c>
      <c r="R20" s="23">
        <v>6</v>
      </c>
      <c r="S20" s="23"/>
      <c r="T20" s="24">
        <f t="shared" si="4"/>
        <v>9.5</v>
      </c>
      <c r="U20" s="12">
        <f t="shared" si="5"/>
        <v>11.5</v>
      </c>
      <c r="V20" s="12">
        <f t="shared" si="6"/>
        <v>11.5</v>
      </c>
      <c r="W20" s="23">
        <v>8</v>
      </c>
      <c r="X20" s="23"/>
      <c r="Y20" s="24">
        <f t="shared" si="7"/>
        <v>8</v>
      </c>
      <c r="Z20" s="23">
        <v>10</v>
      </c>
      <c r="AA20" s="23"/>
      <c r="AB20" s="24">
        <f t="shared" si="8"/>
        <v>9</v>
      </c>
      <c r="AC20" s="12">
        <f t="shared" si="9"/>
        <v>11</v>
      </c>
      <c r="AD20" s="12">
        <f t="shared" si="10"/>
        <v>11</v>
      </c>
      <c r="AE20" s="11">
        <f t="shared" si="11"/>
        <v>11.5</v>
      </c>
      <c r="AF20" s="10"/>
      <c r="AG20" s="25"/>
      <c r="AH20" s="22">
        <f t="shared" si="17"/>
        <v>417</v>
      </c>
      <c r="AI20" s="22" t="str">
        <f t="shared" si="18"/>
        <v>Rania Mohamed Salah El Din</v>
      </c>
      <c r="AJ20" s="6">
        <f t="shared" si="19"/>
        <v>12</v>
      </c>
      <c r="AK20" s="6">
        <f t="shared" si="20"/>
        <v>11.5</v>
      </c>
      <c r="AL20" s="6">
        <f t="shared" si="21"/>
        <v>11</v>
      </c>
    </row>
    <row r="21" spans="1:38" ht="15" customHeight="1" x14ac:dyDescent="0.25">
      <c r="A21" s="9">
        <v>418</v>
      </c>
      <c r="B21" s="23" t="s">
        <v>54</v>
      </c>
      <c r="C21" s="23">
        <v>7.5</v>
      </c>
      <c r="D21" s="30" t="s">
        <v>74</v>
      </c>
      <c r="E21" s="23">
        <v>11.5</v>
      </c>
      <c r="F21" s="23">
        <v>10</v>
      </c>
      <c r="G21" s="19" t="str">
        <f t="shared" si="22"/>
        <v>RNC</v>
      </c>
      <c r="H21" s="23">
        <v>4</v>
      </c>
      <c r="I21" s="30" t="s">
        <v>74</v>
      </c>
      <c r="J21" s="24" t="str">
        <f t="shared" si="0"/>
        <v>RNC</v>
      </c>
      <c r="K21" s="20" t="str">
        <f t="shared" si="1"/>
        <v>RNC</v>
      </c>
      <c r="L21" s="12" t="str">
        <f t="shared" si="23"/>
        <v>RNC</v>
      </c>
      <c r="M21" s="23">
        <v>10.5</v>
      </c>
      <c r="N21" s="23"/>
      <c r="O21" s="23">
        <v>13</v>
      </c>
      <c r="P21" s="23"/>
      <c r="Q21" s="24">
        <f t="shared" si="3"/>
        <v>11.75</v>
      </c>
      <c r="R21" s="23">
        <v>8</v>
      </c>
      <c r="S21" s="23"/>
      <c r="T21" s="24">
        <f t="shared" si="4"/>
        <v>9.875</v>
      </c>
      <c r="U21" s="12">
        <f t="shared" si="5"/>
        <v>11.5</v>
      </c>
      <c r="V21" s="12">
        <f t="shared" si="6"/>
        <v>11.5</v>
      </c>
      <c r="W21" s="23">
        <v>11.5</v>
      </c>
      <c r="X21" s="23"/>
      <c r="Y21" s="24">
        <f t="shared" si="7"/>
        <v>11.5</v>
      </c>
      <c r="Z21" s="23">
        <v>8</v>
      </c>
      <c r="AA21" s="23"/>
      <c r="AB21" s="24">
        <f t="shared" si="8"/>
        <v>9.75</v>
      </c>
      <c r="AC21" s="12">
        <f t="shared" si="9"/>
        <v>11.5</v>
      </c>
      <c r="AD21" s="12">
        <f t="shared" si="10"/>
        <v>11.5</v>
      </c>
      <c r="AE21" s="11">
        <f t="shared" si="11"/>
        <v>11.5</v>
      </c>
      <c r="AF21" s="10"/>
      <c r="AG21" s="25"/>
      <c r="AH21" s="22">
        <f t="shared" si="17"/>
        <v>418</v>
      </c>
      <c r="AI21" s="22" t="str">
        <f t="shared" si="18"/>
        <v>Rodaina Essam Mohamed</v>
      </c>
      <c r="AJ21" s="6" t="str">
        <f t="shared" si="19"/>
        <v>RNC</v>
      </c>
      <c r="AK21" s="6">
        <f t="shared" si="20"/>
        <v>11.5</v>
      </c>
      <c r="AL21" s="6">
        <f t="shared" si="21"/>
        <v>11.5</v>
      </c>
    </row>
    <row r="22" spans="1:38" ht="15" customHeight="1" x14ac:dyDescent="0.25">
      <c r="A22" s="9"/>
      <c r="B22" s="23" t="s">
        <v>55</v>
      </c>
      <c r="C22" s="23">
        <v>7.5</v>
      </c>
      <c r="D22" s="23"/>
      <c r="E22" s="23">
        <v>13</v>
      </c>
      <c r="F22" s="23"/>
      <c r="G22" s="19">
        <f t="shared" si="22"/>
        <v>10.25</v>
      </c>
      <c r="H22" s="23">
        <v>3</v>
      </c>
      <c r="I22" s="23"/>
      <c r="J22" s="24">
        <f t="shared" si="0"/>
        <v>6.625</v>
      </c>
      <c r="K22" s="20" t="str">
        <f t="shared" si="1"/>
        <v>Ajourné</v>
      </c>
      <c r="L22" s="12" t="str">
        <f t="shared" si="23"/>
        <v>Ajourné</v>
      </c>
      <c r="M22" s="23">
        <v>12</v>
      </c>
      <c r="N22" s="23"/>
      <c r="O22" s="23">
        <v>14</v>
      </c>
      <c r="P22" s="23"/>
      <c r="Q22" s="24">
        <f t="shared" si="3"/>
        <v>13</v>
      </c>
      <c r="R22" s="23">
        <v>11</v>
      </c>
      <c r="S22" s="23"/>
      <c r="T22" s="24">
        <f t="shared" si="4"/>
        <v>12</v>
      </c>
      <c r="U22" s="12">
        <f t="shared" si="5"/>
        <v>14.5</v>
      </c>
      <c r="V22" s="12">
        <f t="shared" si="6"/>
        <v>14.5</v>
      </c>
      <c r="W22" s="23">
        <v>11</v>
      </c>
      <c r="X22" s="23"/>
      <c r="Y22" s="24">
        <f t="shared" si="7"/>
        <v>11</v>
      </c>
      <c r="Z22" s="23">
        <v>7</v>
      </c>
      <c r="AA22" s="23"/>
      <c r="AB22" s="24">
        <f t="shared" si="8"/>
        <v>9</v>
      </c>
      <c r="AC22" s="12">
        <f t="shared" si="9"/>
        <v>11</v>
      </c>
      <c r="AD22" s="12">
        <f t="shared" si="10"/>
        <v>11</v>
      </c>
      <c r="AE22" s="11">
        <f t="shared" si="11"/>
        <v>12.75</v>
      </c>
      <c r="AF22" s="10"/>
      <c r="AG22" s="25"/>
      <c r="AH22" s="22">
        <f t="shared" si="17"/>
        <v>0</v>
      </c>
      <c r="AI22" s="22" t="str">
        <f t="shared" si="18"/>
        <v>Salma Tarek Abdel Baki</v>
      </c>
      <c r="AJ22" s="6" t="str">
        <f t="shared" si="19"/>
        <v>Ajourné</v>
      </c>
      <c r="AK22" s="6">
        <f t="shared" si="20"/>
        <v>14.5</v>
      </c>
      <c r="AL22" s="6">
        <f t="shared" si="21"/>
        <v>11</v>
      </c>
    </row>
    <row r="23" spans="1:38" ht="15" customHeight="1" x14ac:dyDescent="0.25">
      <c r="A23" s="9">
        <v>419</v>
      </c>
      <c r="B23" s="23" t="s">
        <v>57</v>
      </c>
      <c r="C23" s="23">
        <v>12</v>
      </c>
      <c r="D23" s="23"/>
      <c r="E23" s="23">
        <v>12</v>
      </c>
      <c r="F23" s="23"/>
      <c r="G23" s="19">
        <f t="shared" si="22"/>
        <v>12</v>
      </c>
      <c r="H23" s="23">
        <v>9</v>
      </c>
      <c r="I23" s="23"/>
      <c r="J23" s="24">
        <f t="shared" si="0"/>
        <v>10.5</v>
      </c>
      <c r="K23" s="20">
        <f t="shared" si="1"/>
        <v>12.5</v>
      </c>
      <c r="L23" s="12">
        <f t="shared" si="23"/>
        <v>12.5</v>
      </c>
      <c r="M23" s="23">
        <v>16.5</v>
      </c>
      <c r="N23" s="23"/>
      <c r="O23" s="23">
        <v>14.25</v>
      </c>
      <c r="P23" s="23"/>
      <c r="Q23" s="24">
        <f t="shared" si="3"/>
        <v>15.375</v>
      </c>
      <c r="R23" s="23">
        <v>13.5</v>
      </c>
      <c r="S23" s="23"/>
      <c r="T23" s="24">
        <f t="shared" si="4"/>
        <v>14.4375</v>
      </c>
      <c r="U23" s="12">
        <f t="shared" si="5"/>
        <v>16.5</v>
      </c>
      <c r="V23" s="12">
        <f t="shared" si="6"/>
        <v>16.5</v>
      </c>
      <c r="W23" s="23">
        <v>12</v>
      </c>
      <c r="X23" s="23"/>
      <c r="Y23" s="24">
        <f t="shared" si="7"/>
        <v>12</v>
      </c>
      <c r="Z23" s="23">
        <v>7</v>
      </c>
      <c r="AA23" s="23"/>
      <c r="AB23" s="24">
        <f t="shared" si="8"/>
        <v>9.5</v>
      </c>
      <c r="AC23" s="12">
        <f t="shared" si="9"/>
        <v>11.5</v>
      </c>
      <c r="AD23" s="12">
        <f t="shared" si="10"/>
        <v>11.5</v>
      </c>
      <c r="AE23" s="11">
        <f t="shared" si="11"/>
        <v>13.5</v>
      </c>
      <c r="AF23" s="10"/>
      <c r="AG23" s="25"/>
      <c r="AH23" s="22">
        <f t="shared" si="17"/>
        <v>419</v>
      </c>
      <c r="AI23" s="22" t="str">
        <f t="shared" si="18"/>
        <v>Samar Said Ahmed Khairat</v>
      </c>
      <c r="AJ23" s="6">
        <f t="shared" si="19"/>
        <v>12.5</v>
      </c>
      <c r="AK23" s="6">
        <f t="shared" si="20"/>
        <v>16.5</v>
      </c>
      <c r="AL23" s="6">
        <f t="shared" si="21"/>
        <v>11.5</v>
      </c>
    </row>
    <row r="24" spans="1:38" ht="15" customHeight="1" x14ac:dyDescent="0.25">
      <c r="A24" s="9">
        <v>420</v>
      </c>
      <c r="B24" s="23" t="s">
        <v>58</v>
      </c>
      <c r="C24" s="23">
        <v>15.5</v>
      </c>
      <c r="D24" s="23"/>
      <c r="E24" s="23">
        <v>12</v>
      </c>
      <c r="F24" s="23"/>
      <c r="G24" s="19">
        <f t="shared" si="22"/>
        <v>13.75</v>
      </c>
      <c r="H24" s="23">
        <v>4</v>
      </c>
      <c r="I24" s="23"/>
      <c r="J24" s="24">
        <f t="shared" si="0"/>
        <v>8.875</v>
      </c>
      <c r="K24" s="20">
        <f t="shared" si="1"/>
        <v>10.5</v>
      </c>
      <c r="L24" s="12">
        <f t="shared" si="23"/>
        <v>10.5</v>
      </c>
      <c r="M24" s="23">
        <v>11.5</v>
      </c>
      <c r="N24" s="23"/>
      <c r="O24" s="23">
        <v>13.5</v>
      </c>
      <c r="P24" s="23"/>
      <c r="Q24" s="24">
        <f t="shared" si="3"/>
        <v>12.5</v>
      </c>
      <c r="R24" s="23">
        <v>14</v>
      </c>
      <c r="S24" s="23"/>
      <c r="T24" s="24">
        <f t="shared" si="4"/>
        <v>13.25</v>
      </c>
      <c r="U24" s="12">
        <f t="shared" si="5"/>
        <v>15.5</v>
      </c>
      <c r="V24" s="12">
        <f t="shared" si="6"/>
        <v>15.5</v>
      </c>
      <c r="W24" s="23">
        <v>6</v>
      </c>
      <c r="X24" s="23">
        <v>11</v>
      </c>
      <c r="Y24" s="24">
        <f t="shared" si="7"/>
        <v>11</v>
      </c>
      <c r="Z24" s="23">
        <v>8</v>
      </c>
      <c r="AA24" s="23">
        <v>10</v>
      </c>
      <c r="AB24" s="24">
        <f t="shared" si="8"/>
        <v>10.5</v>
      </c>
      <c r="AC24" s="12">
        <f t="shared" si="9"/>
        <v>12.5</v>
      </c>
      <c r="AD24" s="12">
        <f t="shared" si="10"/>
        <v>12.5</v>
      </c>
      <c r="AE24" s="11">
        <f t="shared" si="11"/>
        <v>12.833333333333334</v>
      </c>
      <c r="AF24" s="10"/>
      <c r="AG24" s="25"/>
      <c r="AH24" s="22">
        <f t="shared" si="17"/>
        <v>420</v>
      </c>
      <c r="AI24" s="22" t="str">
        <f t="shared" si="18"/>
        <v>Cherif  Tarek Mostafa Nader</v>
      </c>
      <c r="AJ24" s="6">
        <f t="shared" si="19"/>
        <v>10.5</v>
      </c>
      <c r="AK24" s="6">
        <f t="shared" si="20"/>
        <v>15.5</v>
      </c>
      <c r="AL24" s="6">
        <f t="shared" si="21"/>
        <v>12.5</v>
      </c>
    </row>
    <row r="25" spans="1:38" ht="15" customHeight="1" x14ac:dyDescent="0.25">
      <c r="A25" s="9">
        <v>421</v>
      </c>
      <c r="B25" s="23" t="s">
        <v>59</v>
      </c>
      <c r="C25" s="23">
        <v>7.5</v>
      </c>
      <c r="D25" s="23"/>
      <c r="E25" s="23">
        <v>15</v>
      </c>
      <c r="F25" s="23"/>
      <c r="G25" s="19">
        <f t="shared" si="22"/>
        <v>11.25</v>
      </c>
      <c r="H25" s="23">
        <v>11</v>
      </c>
      <c r="I25" s="23"/>
      <c r="J25" s="24">
        <f t="shared" si="0"/>
        <v>11.125</v>
      </c>
      <c r="K25" s="20">
        <f t="shared" si="1"/>
        <v>13</v>
      </c>
      <c r="L25" s="12">
        <f t="shared" si="23"/>
        <v>13</v>
      </c>
      <c r="M25" s="23">
        <v>15.5</v>
      </c>
      <c r="N25" s="23"/>
      <c r="O25" s="23">
        <v>12.5</v>
      </c>
      <c r="P25" s="23"/>
      <c r="Q25" s="24">
        <f t="shared" si="3"/>
        <v>14</v>
      </c>
      <c r="R25" s="23">
        <v>18</v>
      </c>
      <c r="S25" s="23"/>
      <c r="T25" s="24">
        <f t="shared" si="4"/>
        <v>16</v>
      </c>
      <c r="U25" s="12">
        <f t="shared" si="5"/>
        <v>18.5</v>
      </c>
      <c r="V25" s="12">
        <f t="shared" si="6"/>
        <v>18.5</v>
      </c>
      <c r="W25" s="23">
        <v>11</v>
      </c>
      <c r="X25" s="23"/>
      <c r="Y25" s="24">
        <f t="shared" si="7"/>
        <v>11</v>
      </c>
      <c r="Z25" s="23">
        <v>9</v>
      </c>
      <c r="AA25" s="23"/>
      <c r="AB25" s="24">
        <f t="shared" si="8"/>
        <v>10</v>
      </c>
      <c r="AC25" s="12">
        <f t="shared" si="9"/>
        <v>12</v>
      </c>
      <c r="AD25" s="12">
        <f t="shared" si="10"/>
        <v>12</v>
      </c>
      <c r="AE25" s="11">
        <f t="shared" si="11"/>
        <v>14.5</v>
      </c>
      <c r="AF25" s="10"/>
      <c r="AG25" s="25"/>
      <c r="AH25" s="22">
        <f t="shared" si="17"/>
        <v>421</v>
      </c>
      <c r="AI25" s="22" t="str">
        <f t="shared" si="18"/>
        <v>Aliaa Abdel Hamid Yasser Abdel Fattah</v>
      </c>
      <c r="AJ25" s="6">
        <f t="shared" si="19"/>
        <v>13</v>
      </c>
      <c r="AK25" s="6">
        <f t="shared" si="20"/>
        <v>18.5</v>
      </c>
      <c r="AL25" s="6">
        <f t="shared" si="21"/>
        <v>12</v>
      </c>
    </row>
    <row r="26" spans="1:38" ht="15" customHeight="1" x14ac:dyDescent="0.25">
      <c r="A26" s="9">
        <v>422</v>
      </c>
      <c r="B26" s="23" t="s">
        <v>60</v>
      </c>
      <c r="C26" s="23">
        <v>17</v>
      </c>
      <c r="D26" s="23"/>
      <c r="E26" s="23">
        <v>14</v>
      </c>
      <c r="F26" s="23"/>
      <c r="G26" s="19">
        <f t="shared" si="22"/>
        <v>15.5</v>
      </c>
      <c r="H26" s="23">
        <v>6.5</v>
      </c>
      <c r="I26" s="23"/>
      <c r="J26" s="24">
        <f t="shared" si="0"/>
        <v>11</v>
      </c>
      <c r="K26" s="20">
        <f t="shared" si="1"/>
        <v>13</v>
      </c>
      <c r="L26" s="12">
        <f t="shared" si="23"/>
        <v>13</v>
      </c>
      <c r="M26" s="23">
        <v>11.5</v>
      </c>
      <c r="N26" s="23"/>
      <c r="O26" s="23">
        <v>13</v>
      </c>
      <c r="P26" s="23"/>
      <c r="Q26" s="24">
        <f t="shared" si="3"/>
        <v>12.25</v>
      </c>
      <c r="R26" s="23">
        <v>8</v>
      </c>
      <c r="S26" s="23"/>
      <c r="T26" s="24">
        <f t="shared" si="4"/>
        <v>10.125</v>
      </c>
      <c r="U26" s="12">
        <f t="shared" si="5"/>
        <v>12</v>
      </c>
      <c r="V26" s="12">
        <f t="shared" si="6"/>
        <v>12</v>
      </c>
      <c r="W26" s="23">
        <v>12</v>
      </c>
      <c r="X26" s="23"/>
      <c r="Y26" s="24">
        <f t="shared" si="7"/>
        <v>12</v>
      </c>
      <c r="Z26" s="23">
        <v>12</v>
      </c>
      <c r="AA26" s="23"/>
      <c r="AB26" s="24">
        <f t="shared" si="8"/>
        <v>12</v>
      </c>
      <c r="AC26" s="12">
        <f t="shared" si="9"/>
        <v>14.5</v>
      </c>
      <c r="AD26" s="12">
        <f t="shared" si="10"/>
        <v>14.5</v>
      </c>
      <c r="AE26" s="11">
        <f t="shared" si="11"/>
        <v>13.166666666666666</v>
      </c>
      <c r="AF26" s="10"/>
      <c r="AG26" s="25"/>
      <c r="AH26" s="22">
        <f t="shared" si="17"/>
        <v>422</v>
      </c>
      <c r="AI26" s="22" t="str">
        <f t="shared" si="18"/>
        <v>Omar Barakat Abdel Meguid Abdel Latif</v>
      </c>
      <c r="AJ26" s="6">
        <f t="shared" si="19"/>
        <v>13</v>
      </c>
      <c r="AK26" s="6">
        <f t="shared" si="20"/>
        <v>12</v>
      </c>
      <c r="AL26" s="6">
        <f t="shared" si="21"/>
        <v>14.5</v>
      </c>
    </row>
    <row r="27" spans="1:38" ht="15" customHeight="1" x14ac:dyDescent="0.25">
      <c r="A27" s="9">
        <v>423</v>
      </c>
      <c r="B27" s="23" t="s">
        <v>61</v>
      </c>
      <c r="C27" s="23">
        <v>16.5</v>
      </c>
      <c r="D27" s="23"/>
      <c r="E27" s="23">
        <v>14</v>
      </c>
      <c r="F27" s="23"/>
      <c r="G27" s="19">
        <f t="shared" si="22"/>
        <v>15.25</v>
      </c>
      <c r="H27" s="23">
        <v>15</v>
      </c>
      <c r="I27" s="23"/>
      <c r="J27" s="24">
        <f t="shared" si="0"/>
        <v>15.125</v>
      </c>
      <c r="K27" s="20">
        <f t="shared" si="1"/>
        <v>17.5</v>
      </c>
      <c r="L27" s="12">
        <f t="shared" si="23"/>
        <v>17.5</v>
      </c>
      <c r="M27" s="23">
        <v>17.5</v>
      </c>
      <c r="N27" s="23"/>
      <c r="O27" s="23">
        <v>13.5</v>
      </c>
      <c r="P27" s="23"/>
      <c r="Q27" s="24">
        <f t="shared" si="3"/>
        <v>15.5</v>
      </c>
      <c r="R27" s="23">
        <v>19</v>
      </c>
      <c r="S27" s="23"/>
      <c r="T27" s="24">
        <f t="shared" si="4"/>
        <v>17.25</v>
      </c>
      <c r="U27" s="12">
        <f t="shared" si="5"/>
        <v>19</v>
      </c>
      <c r="V27" s="12">
        <f t="shared" si="6"/>
        <v>19</v>
      </c>
      <c r="W27" s="23">
        <v>15</v>
      </c>
      <c r="X27" s="23"/>
      <c r="Y27" s="24">
        <f t="shared" si="7"/>
        <v>15</v>
      </c>
      <c r="Z27" s="23">
        <v>9</v>
      </c>
      <c r="AA27" s="23"/>
      <c r="AB27" s="24">
        <f t="shared" si="8"/>
        <v>12</v>
      </c>
      <c r="AC27" s="12">
        <f t="shared" si="9"/>
        <v>14.5</v>
      </c>
      <c r="AD27" s="12">
        <f t="shared" si="10"/>
        <v>14.5</v>
      </c>
      <c r="AE27" s="11">
        <f t="shared" si="11"/>
        <v>17</v>
      </c>
      <c r="AF27" s="10"/>
      <c r="AG27" s="25"/>
      <c r="AH27" s="22">
        <f t="shared" si="17"/>
        <v>423</v>
      </c>
      <c r="AI27" s="22" t="str">
        <f t="shared" si="18"/>
        <v>Omar Mahmoud Hassan Hassan</v>
      </c>
      <c r="AJ27" s="6">
        <f t="shared" si="19"/>
        <v>17.5</v>
      </c>
      <c r="AK27" s="6">
        <f t="shared" si="20"/>
        <v>19</v>
      </c>
      <c r="AL27" s="6">
        <f t="shared" si="21"/>
        <v>14.5</v>
      </c>
    </row>
    <row r="28" spans="1:38" ht="15" customHeight="1" x14ac:dyDescent="0.25">
      <c r="A28" s="22">
        <v>424</v>
      </c>
      <c r="B28" s="23" t="s">
        <v>62</v>
      </c>
      <c r="C28" s="23">
        <v>13.5</v>
      </c>
      <c r="D28" s="23"/>
      <c r="E28" s="23">
        <v>14</v>
      </c>
      <c r="F28" s="23"/>
      <c r="G28" s="19">
        <f t="shared" si="22"/>
        <v>13.75</v>
      </c>
      <c r="H28" s="23">
        <v>10</v>
      </c>
      <c r="I28" s="23"/>
      <c r="J28" s="24">
        <f t="shared" si="0"/>
        <v>11.875</v>
      </c>
      <c r="K28" s="20">
        <f t="shared" si="1"/>
        <v>14</v>
      </c>
      <c r="L28" s="12">
        <f t="shared" si="23"/>
        <v>14</v>
      </c>
      <c r="M28" s="23">
        <v>12</v>
      </c>
      <c r="N28" s="23"/>
      <c r="O28" s="23">
        <v>14</v>
      </c>
      <c r="P28" s="23"/>
      <c r="Q28" s="24">
        <f t="shared" si="3"/>
        <v>13</v>
      </c>
      <c r="R28" s="23">
        <v>16</v>
      </c>
      <c r="S28" s="23"/>
      <c r="T28" s="24">
        <f t="shared" si="4"/>
        <v>14.5</v>
      </c>
      <c r="U28" s="12">
        <f t="shared" si="5"/>
        <v>17</v>
      </c>
      <c r="V28" s="12">
        <f t="shared" si="6"/>
        <v>17</v>
      </c>
      <c r="W28" s="23">
        <v>8.5</v>
      </c>
      <c r="X28" s="23"/>
      <c r="Y28" s="24">
        <f t="shared" si="7"/>
        <v>8.5</v>
      </c>
      <c r="Z28" s="23">
        <v>9</v>
      </c>
      <c r="AA28" s="23"/>
      <c r="AB28" s="24">
        <f t="shared" si="8"/>
        <v>8.75</v>
      </c>
      <c r="AC28" s="12">
        <f t="shared" si="9"/>
        <v>10.5</v>
      </c>
      <c r="AD28" s="12">
        <f t="shared" si="10"/>
        <v>10.5</v>
      </c>
      <c r="AE28" s="11">
        <f t="shared" si="11"/>
        <v>13.833333333333334</v>
      </c>
      <c r="AF28" s="10"/>
      <c r="AG28" s="25"/>
      <c r="AH28" s="22">
        <f t="shared" si="17"/>
        <v>424</v>
      </c>
      <c r="AI28" s="22" t="str">
        <f t="shared" si="18"/>
        <v>Amr Ahmed Ahmed Loutfi</v>
      </c>
      <c r="AJ28" s="6">
        <f t="shared" si="19"/>
        <v>14</v>
      </c>
      <c r="AK28" s="6">
        <f t="shared" si="20"/>
        <v>17</v>
      </c>
      <c r="AL28" s="6">
        <f t="shared" si="21"/>
        <v>10.5</v>
      </c>
    </row>
    <row r="29" spans="1:38" ht="15" customHeight="1" x14ac:dyDescent="0.25">
      <c r="A29" s="9">
        <v>425</v>
      </c>
      <c r="B29" s="23" t="s">
        <v>63</v>
      </c>
      <c r="C29" s="23">
        <v>16.5</v>
      </c>
      <c r="D29" s="23"/>
      <c r="E29" s="23">
        <v>13</v>
      </c>
      <c r="F29" s="23"/>
      <c r="G29" s="19">
        <f t="shared" si="22"/>
        <v>14.75</v>
      </c>
      <c r="H29" s="23">
        <v>6.5</v>
      </c>
      <c r="I29" s="23"/>
      <c r="J29" s="24">
        <f t="shared" si="0"/>
        <v>10.625</v>
      </c>
      <c r="K29" s="20">
        <f t="shared" si="1"/>
        <v>12.5</v>
      </c>
      <c r="L29" s="12">
        <f t="shared" si="23"/>
        <v>12.5</v>
      </c>
      <c r="M29" s="23">
        <v>11.5</v>
      </c>
      <c r="N29" s="23"/>
      <c r="O29" s="23">
        <v>14.5</v>
      </c>
      <c r="P29" s="23"/>
      <c r="Q29" s="24">
        <f t="shared" si="3"/>
        <v>13</v>
      </c>
      <c r="R29" s="23">
        <v>9</v>
      </c>
      <c r="S29" s="23"/>
      <c r="T29" s="24">
        <f t="shared" si="4"/>
        <v>11</v>
      </c>
      <c r="U29" s="12">
        <f t="shared" si="5"/>
        <v>13</v>
      </c>
      <c r="V29" s="12">
        <f t="shared" si="6"/>
        <v>13</v>
      </c>
      <c r="W29" s="23">
        <v>9</v>
      </c>
      <c r="X29" s="23"/>
      <c r="Y29" s="24">
        <f t="shared" si="7"/>
        <v>9</v>
      </c>
      <c r="Z29" s="23">
        <v>13</v>
      </c>
      <c r="AA29" s="23"/>
      <c r="AB29" s="24">
        <f t="shared" si="8"/>
        <v>11</v>
      </c>
      <c r="AC29" s="12">
        <f t="shared" si="9"/>
        <v>13</v>
      </c>
      <c r="AD29" s="12">
        <f t="shared" si="10"/>
        <v>13</v>
      </c>
      <c r="AE29" s="11">
        <f t="shared" si="11"/>
        <v>12.833333333333334</v>
      </c>
      <c r="AF29" s="10"/>
      <c r="AG29" s="25"/>
      <c r="AH29" s="22">
        <f t="shared" si="17"/>
        <v>425</v>
      </c>
      <c r="AI29" s="22" t="str">
        <f t="shared" si="18"/>
        <v>Amr Mohamed Abdel Halim</v>
      </c>
      <c r="AJ29" s="6">
        <f t="shared" si="19"/>
        <v>12.5</v>
      </c>
      <c r="AK29" s="6">
        <f t="shared" si="20"/>
        <v>13</v>
      </c>
      <c r="AL29" s="6">
        <f t="shared" si="21"/>
        <v>13</v>
      </c>
    </row>
    <row r="30" spans="1:38" ht="15" customHeight="1" x14ac:dyDescent="0.25">
      <c r="A30" s="9"/>
      <c r="B30" s="23" t="s">
        <v>64</v>
      </c>
      <c r="C30" s="23">
        <v>10</v>
      </c>
      <c r="D30" s="23"/>
      <c r="E30" s="23">
        <v>15</v>
      </c>
      <c r="F30" s="23"/>
      <c r="G30" s="19">
        <f t="shared" si="22"/>
        <v>12.5</v>
      </c>
      <c r="H30" s="23">
        <v>3</v>
      </c>
      <c r="I30" s="23"/>
      <c r="J30" s="24">
        <f t="shared" si="0"/>
        <v>7.75</v>
      </c>
      <c r="K30" s="20" t="str">
        <f t="shared" si="1"/>
        <v>Ajourné</v>
      </c>
      <c r="L30" s="12" t="str">
        <f t="shared" si="23"/>
        <v>Ajourné</v>
      </c>
      <c r="M30" s="23">
        <v>8</v>
      </c>
      <c r="N30" s="23"/>
      <c r="O30" s="23">
        <v>9.5</v>
      </c>
      <c r="P30" s="23"/>
      <c r="Q30" s="24">
        <f t="shared" si="3"/>
        <v>8.75</v>
      </c>
      <c r="R30" s="23">
        <v>8.5</v>
      </c>
      <c r="S30" s="23"/>
      <c r="T30" s="24">
        <f t="shared" si="4"/>
        <v>8.625</v>
      </c>
      <c r="U30" s="12">
        <f t="shared" si="5"/>
        <v>10.5</v>
      </c>
      <c r="V30" s="12">
        <f t="shared" si="6"/>
        <v>10.5</v>
      </c>
      <c r="W30" s="23">
        <v>7.5</v>
      </c>
      <c r="X30" s="23"/>
      <c r="Y30" s="24">
        <f t="shared" si="7"/>
        <v>7.5</v>
      </c>
      <c r="Z30" s="23">
        <v>9</v>
      </c>
      <c r="AA30" s="23"/>
      <c r="AB30" s="24">
        <f t="shared" si="8"/>
        <v>8.25</v>
      </c>
      <c r="AC30" s="12">
        <f t="shared" si="9"/>
        <v>10</v>
      </c>
      <c r="AD30" s="12">
        <f t="shared" si="10"/>
        <v>10</v>
      </c>
      <c r="AE30" s="11">
        <f t="shared" si="11"/>
        <v>10.25</v>
      </c>
      <c r="AF30" s="10"/>
      <c r="AG30" s="25"/>
      <c r="AH30" s="22">
        <f t="shared" si="17"/>
        <v>0</v>
      </c>
      <c r="AI30" s="22" t="str">
        <f t="shared" si="18"/>
        <v>Amr Mohamed Mohamed Salah</v>
      </c>
      <c r="AJ30" s="6" t="str">
        <f t="shared" si="19"/>
        <v>Ajourné</v>
      </c>
      <c r="AK30" s="6">
        <f t="shared" si="20"/>
        <v>10.5</v>
      </c>
      <c r="AL30" s="6">
        <f t="shared" si="21"/>
        <v>10</v>
      </c>
    </row>
    <row r="31" spans="1:38" ht="15" customHeight="1" x14ac:dyDescent="0.25">
      <c r="A31" s="9">
        <v>426</v>
      </c>
      <c r="B31" s="23" t="s">
        <v>65</v>
      </c>
      <c r="C31" s="23">
        <v>18</v>
      </c>
      <c r="D31" s="23"/>
      <c r="E31" s="23">
        <v>14</v>
      </c>
      <c r="F31" s="23"/>
      <c r="G31" s="19">
        <f t="shared" si="22"/>
        <v>16</v>
      </c>
      <c r="H31" s="23">
        <v>11.5</v>
      </c>
      <c r="I31" s="23"/>
      <c r="J31" s="24">
        <f t="shared" si="0"/>
        <v>13.75</v>
      </c>
      <c r="K31" s="20">
        <f t="shared" si="1"/>
        <v>16</v>
      </c>
      <c r="L31" s="12">
        <f t="shared" si="23"/>
        <v>16</v>
      </c>
      <c r="M31" s="23">
        <v>15.5</v>
      </c>
      <c r="N31" s="23"/>
      <c r="O31" s="23">
        <v>13</v>
      </c>
      <c r="P31" s="23"/>
      <c r="Q31" s="24">
        <f t="shared" si="3"/>
        <v>14.25</v>
      </c>
      <c r="R31" s="23">
        <v>19</v>
      </c>
      <c r="S31" s="23"/>
      <c r="T31" s="24">
        <f t="shared" si="4"/>
        <v>16.625</v>
      </c>
      <c r="U31" s="12">
        <f t="shared" si="5"/>
        <v>18.5</v>
      </c>
      <c r="V31" s="12">
        <f t="shared" si="6"/>
        <v>18.5</v>
      </c>
      <c r="W31" s="23">
        <v>8.5</v>
      </c>
      <c r="X31" s="23">
        <v>10</v>
      </c>
      <c r="Y31" s="24">
        <f t="shared" si="7"/>
        <v>10</v>
      </c>
      <c r="Z31" s="23">
        <v>7</v>
      </c>
      <c r="AA31" s="23">
        <v>11</v>
      </c>
      <c r="AB31" s="24">
        <f t="shared" si="8"/>
        <v>10.5</v>
      </c>
      <c r="AC31" s="12">
        <f t="shared" si="9"/>
        <v>12.5</v>
      </c>
      <c r="AD31" s="12">
        <f t="shared" si="10"/>
        <v>12.5</v>
      </c>
      <c r="AE31" s="11">
        <f t="shared" si="11"/>
        <v>15.666666666666666</v>
      </c>
      <c r="AF31" s="10"/>
      <c r="AG31" s="25"/>
      <c r="AH31" s="22">
        <f t="shared" si="17"/>
        <v>426</v>
      </c>
      <c r="AI31" s="22" t="str">
        <f t="shared" si="18"/>
        <v>Farah Hazem Emad Eldin Abou Gabal</v>
      </c>
      <c r="AJ31" s="6">
        <f t="shared" si="19"/>
        <v>16</v>
      </c>
      <c r="AK31" s="6">
        <f t="shared" si="20"/>
        <v>18.5</v>
      </c>
      <c r="AL31" s="6">
        <f t="shared" si="21"/>
        <v>12.5</v>
      </c>
    </row>
    <row r="32" spans="1:38" ht="15" customHeight="1" x14ac:dyDescent="0.25">
      <c r="A32" s="9">
        <v>427</v>
      </c>
      <c r="B32" s="23" t="s">
        <v>66</v>
      </c>
      <c r="C32" s="23">
        <v>17.5</v>
      </c>
      <c r="D32" s="23"/>
      <c r="E32" s="23">
        <v>16</v>
      </c>
      <c r="F32" s="23"/>
      <c r="G32" s="19">
        <f t="shared" si="22"/>
        <v>16.75</v>
      </c>
      <c r="H32" s="23">
        <v>9</v>
      </c>
      <c r="I32" s="23"/>
      <c r="J32" s="24">
        <f t="shared" si="0"/>
        <v>12.875</v>
      </c>
      <c r="K32" s="20">
        <f t="shared" si="1"/>
        <v>15</v>
      </c>
      <c r="L32" s="12">
        <f t="shared" si="23"/>
        <v>15</v>
      </c>
      <c r="M32" s="23">
        <v>16</v>
      </c>
      <c r="N32" s="23"/>
      <c r="O32" s="23">
        <v>15</v>
      </c>
      <c r="P32" s="23"/>
      <c r="Q32" s="24">
        <f t="shared" si="3"/>
        <v>15.5</v>
      </c>
      <c r="R32" s="23">
        <v>18</v>
      </c>
      <c r="S32" s="23"/>
      <c r="T32" s="24">
        <f t="shared" si="4"/>
        <v>16.75</v>
      </c>
      <c r="U32" s="12">
        <f t="shared" si="5"/>
        <v>18.5</v>
      </c>
      <c r="V32" s="12">
        <f t="shared" si="6"/>
        <v>18.5</v>
      </c>
      <c r="W32" s="23">
        <v>17</v>
      </c>
      <c r="X32" s="23"/>
      <c r="Y32" s="24">
        <f t="shared" si="7"/>
        <v>17</v>
      </c>
      <c r="Z32" s="23">
        <v>7</v>
      </c>
      <c r="AA32" s="23"/>
      <c r="AB32" s="24">
        <f t="shared" si="8"/>
        <v>12</v>
      </c>
      <c r="AC32" s="12">
        <f t="shared" si="9"/>
        <v>14.5</v>
      </c>
      <c r="AD32" s="12">
        <f t="shared" si="10"/>
        <v>14.5</v>
      </c>
      <c r="AE32" s="11">
        <f t="shared" si="11"/>
        <v>16</v>
      </c>
      <c r="AF32" s="10"/>
      <c r="AG32" s="25"/>
      <c r="AH32" s="22">
        <f t="shared" si="17"/>
        <v>427</v>
      </c>
      <c r="AI32" s="22" t="str">
        <f t="shared" si="18"/>
        <v>Fouad Farid Helmy El Tany</v>
      </c>
      <c r="AJ32" s="6">
        <f t="shared" si="19"/>
        <v>15</v>
      </c>
      <c r="AK32" s="6">
        <f t="shared" si="20"/>
        <v>18.5</v>
      </c>
      <c r="AL32" s="6">
        <f t="shared" si="21"/>
        <v>14.5</v>
      </c>
    </row>
    <row r="33" spans="1:38" ht="15" customHeight="1" x14ac:dyDescent="0.25">
      <c r="A33" s="22">
        <v>428</v>
      </c>
      <c r="B33" s="23" t="s">
        <v>67</v>
      </c>
      <c r="C33" s="23">
        <v>18</v>
      </c>
      <c r="D33" s="23"/>
      <c r="E33" s="23">
        <v>17</v>
      </c>
      <c r="F33" s="23"/>
      <c r="G33" s="19">
        <f t="shared" si="22"/>
        <v>17.5</v>
      </c>
      <c r="H33" s="23">
        <v>14.5</v>
      </c>
      <c r="I33" s="23"/>
      <c r="J33" s="24">
        <f t="shared" si="0"/>
        <v>16</v>
      </c>
      <c r="K33" s="20">
        <f t="shared" si="1"/>
        <v>18.5</v>
      </c>
      <c r="L33" s="12">
        <f t="shared" si="23"/>
        <v>18.5</v>
      </c>
      <c r="M33" s="23">
        <v>17</v>
      </c>
      <c r="N33" s="23"/>
      <c r="O33" s="23">
        <v>16</v>
      </c>
      <c r="P33" s="23"/>
      <c r="Q33" s="24">
        <f t="shared" si="3"/>
        <v>16.5</v>
      </c>
      <c r="R33" s="23">
        <v>12</v>
      </c>
      <c r="S33" s="23"/>
      <c r="T33" s="24">
        <f t="shared" si="4"/>
        <v>14.25</v>
      </c>
      <c r="U33" s="12">
        <f t="shared" si="5"/>
        <v>16.5</v>
      </c>
      <c r="V33" s="12">
        <f t="shared" si="6"/>
        <v>16.5</v>
      </c>
      <c r="W33" s="23">
        <v>18</v>
      </c>
      <c r="X33" s="23"/>
      <c r="Y33" s="24">
        <f t="shared" si="7"/>
        <v>18</v>
      </c>
      <c r="Z33" s="23">
        <v>15</v>
      </c>
      <c r="AA33" s="23"/>
      <c r="AB33" s="24">
        <f t="shared" si="8"/>
        <v>16.5</v>
      </c>
      <c r="AC33" s="12">
        <f t="shared" si="9"/>
        <v>18.5</v>
      </c>
      <c r="AD33" s="12">
        <f t="shared" si="10"/>
        <v>18.5</v>
      </c>
      <c r="AE33" s="11">
        <f t="shared" si="11"/>
        <v>17.833333333333332</v>
      </c>
      <c r="AF33" s="10"/>
      <c r="AG33" s="25"/>
      <c r="AH33" s="22">
        <f t="shared" si="17"/>
        <v>428</v>
      </c>
      <c r="AI33" s="22" t="str">
        <f t="shared" si="18"/>
        <v>Christina Timothaous Halim Khela</v>
      </c>
      <c r="AJ33" s="6">
        <f t="shared" si="19"/>
        <v>18.5</v>
      </c>
      <c r="AK33" s="6">
        <f t="shared" si="20"/>
        <v>16.5</v>
      </c>
      <c r="AL33" s="6">
        <f t="shared" si="21"/>
        <v>18.5</v>
      </c>
    </row>
    <row r="34" spans="1:38" ht="15" customHeight="1" x14ac:dyDescent="0.25">
      <c r="A34" s="9">
        <v>429</v>
      </c>
      <c r="B34" s="23" t="s">
        <v>68</v>
      </c>
      <c r="C34" s="23">
        <v>16.5</v>
      </c>
      <c r="D34" s="23"/>
      <c r="E34" s="23">
        <v>15</v>
      </c>
      <c r="F34" s="23"/>
      <c r="G34" s="19">
        <f t="shared" si="22"/>
        <v>15.75</v>
      </c>
      <c r="H34" s="23">
        <v>5</v>
      </c>
      <c r="I34" s="23"/>
      <c r="J34" s="24">
        <f t="shared" si="0"/>
        <v>10.375</v>
      </c>
      <c r="K34" s="20">
        <f t="shared" si="1"/>
        <v>12</v>
      </c>
      <c r="L34" s="12">
        <f t="shared" si="23"/>
        <v>12</v>
      </c>
      <c r="M34" s="23">
        <v>8.5</v>
      </c>
      <c r="N34" s="23"/>
      <c r="O34" s="23">
        <v>14</v>
      </c>
      <c r="P34" s="23"/>
      <c r="Q34" s="24">
        <f t="shared" si="3"/>
        <v>11.25</v>
      </c>
      <c r="R34" s="23">
        <v>8</v>
      </c>
      <c r="S34" s="23"/>
      <c r="T34" s="24">
        <f t="shared" si="4"/>
        <v>9.625</v>
      </c>
      <c r="U34" s="12">
        <f t="shared" si="5"/>
        <v>11.5</v>
      </c>
      <c r="V34" s="12">
        <f t="shared" si="6"/>
        <v>11.5</v>
      </c>
      <c r="W34" s="23">
        <v>10.5</v>
      </c>
      <c r="X34" s="23"/>
      <c r="Y34" s="24">
        <f t="shared" si="7"/>
        <v>10.5</v>
      </c>
      <c r="Z34" s="23">
        <v>6</v>
      </c>
      <c r="AA34" s="23"/>
      <c r="AB34" s="24">
        <f t="shared" si="8"/>
        <v>8.25</v>
      </c>
      <c r="AC34" s="12">
        <f t="shared" si="9"/>
        <v>10</v>
      </c>
      <c r="AD34" s="12">
        <f t="shared" si="10"/>
        <v>10</v>
      </c>
      <c r="AE34" s="11">
        <f t="shared" si="11"/>
        <v>11.166666666666666</v>
      </c>
      <c r="AF34" s="10"/>
      <c r="AG34" s="25"/>
      <c r="AH34" s="22">
        <f t="shared" si="17"/>
        <v>429</v>
      </c>
      <c r="AI34" s="22" t="str">
        <f t="shared" si="18"/>
        <v>Marina Victor Hakim Shenouda</v>
      </c>
      <c r="AJ34" s="6">
        <f t="shared" si="19"/>
        <v>12</v>
      </c>
      <c r="AK34" s="6">
        <f t="shared" si="20"/>
        <v>11.5</v>
      </c>
      <c r="AL34" s="6">
        <f t="shared" si="21"/>
        <v>10</v>
      </c>
    </row>
    <row r="35" spans="1:38" ht="15" customHeight="1" x14ac:dyDescent="0.25">
      <c r="A35" s="22">
        <v>430</v>
      </c>
      <c r="B35" s="23" t="s">
        <v>69</v>
      </c>
      <c r="C35" s="23">
        <v>17.5</v>
      </c>
      <c r="D35" s="23"/>
      <c r="E35" s="23">
        <v>13</v>
      </c>
      <c r="F35" s="23"/>
      <c r="G35" s="19">
        <f t="shared" si="22"/>
        <v>15.25</v>
      </c>
      <c r="H35" s="23">
        <v>9.5</v>
      </c>
      <c r="I35" s="23"/>
      <c r="J35" s="24">
        <f t="shared" si="0"/>
        <v>12.375</v>
      </c>
      <c r="K35" s="20">
        <f t="shared" si="1"/>
        <v>14.5</v>
      </c>
      <c r="L35" s="12">
        <f t="shared" si="23"/>
        <v>14.5</v>
      </c>
      <c r="M35" s="23">
        <v>16</v>
      </c>
      <c r="N35" s="23"/>
      <c r="O35" s="23">
        <v>13.5</v>
      </c>
      <c r="P35" s="23"/>
      <c r="Q35" s="24">
        <f t="shared" si="3"/>
        <v>14.75</v>
      </c>
      <c r="R35" s="23">
        <v>16.5</v>
      </c>
      <c r="S35" s="23"/>
      <c r="T35" s="24">
        <f t="shared" si="4"/>
        <v>15.625</v>
      </c>
      <c r="U35" s="12">
        <f t="shared" si="5"/>
        <v>18</v>
      </c>
      <c r="V35" s="12">
        <f t="shared" si="6"/>
        <v>18</v>
      </c>
      <c r="W35" s="23">
        <v>13</v>
      </c>
      <c r="X35" s="23"/>
      <c r="Y35" s="24">
        <f t="shared" si="7"/>
        <v>13</v>
      </c>
      <c r="Z35" s="23">
        <v>7</v>
      </c>
      <c r="AA35" s="23"/>
      <c r="AB35" s="24">
        <f t="shared" si="8"/>
        <v>10</v>
      </c>
      <c r="AC35" s="12">
        <f t="shared" si="9"/>
        <v>12</v>
      </c>
      <c r="AD35" s="12">
        <f t="shared" si="10"/>
        <v>12</v>
      </c>
      <c r="AE35" s="11">
        <f t="shared" si="11"/>
        <v>14.833333333333334</v>
      </c>
      <c r="AF35" s="10"/>
      <c r="AG35" s="25"/>
      <c r="AH35" s="22">
        <f t="shared" si="17"/>
        <v>430</v>
      </c>
      <c r="AI35" s="22" t="str">
        <f t="shared" si="18"/>
        <v>Mohamed Ihab Mokhtar Zaki</v>
      </c>
      <c r="AJ35" s="6">
        <f t="shared" si="19"/>
        <v>14.5</v>
      </c>
      <c r="AK35" s="6">
        <f t="shared" si="20"/>
        <v>18</v>
      </c>
      <c r="AL35" s="6">
        <f t="shared" si="21"/>
        <v>12</v>
      </c>
    </row>
    <row r="36" spans="1:38" ht="15" customHeight="1" x14ac:dyDescent="0.25">
      <c r="A36" s="9"/>
      <c r="B36" s="23" t="s">
        <v>70</v>
      </c>
      <c r="C36" s="23">
        <v>13</v>
      </c>
      <c r="D36" s="23"/>
      <c r="E36" s="23">
        <v>9</v>
      </c>
      <c r="F36" s="23"/>
      <c r="G36" s="19">
        <f t="shared" si="22"/>
        <v>11</v>
      </c>
      <c r="H36" s="23">
        <v>1.5</v>
      </c>
      <c r="I36" s="23"/>
      <c r="J36" s="24">
        <f t="shared" si="0"/>
        <v>6.25</v>
      </c>
      <c r="K36" s="20" t="str">
        <f t="shared" si="1"/>
        <v>Ajourné</v>
      </c>
      <c r="L36" s="12" t="str">
        <f t="shared" si="23"/>
        <v>Ajourné</v>
      </c>
      <c r="M36" s="23">
        <v>9</v>
      </c>
      <c r="N36" s="23"/>
      <c r="O36" s="23">
        <v>13.5</v>
      </c>
      <c r="P36" s="23"/>
      <c r="Q36" s="24">
        <f t="shared" si="3"/>
        <v>11.25</v>
      </c>
      <c r="R36" s="23">
        <v>6</v>
      </c>
      <c r="S36" s="23"/>
      <c r="T36" s="24">
        <f t="shared" si="4"/>
        <v>8.625</v>
      </c>
      <c r="U36" s="12">
        <f t="shared" si="5"/>
        <v>10.5</v>
      </c>
      <c r="V36" s="12">
        <f t="shared" si="6"/>
        <v>10.5</v>
      </c>
      <c r="W36" s="23">
        <v>6.5</v>
      </c>
      <c r="X36" s="23"/>
      <c r="Y36" s="24">
        <f t="shared" si="7"/>
        <v>6.5</v>
      </c>
      <c r="Z36" s="23">
        <v>5</v>
      </c>
      <c r="AA36" s="23"/>
      <c r="AB36" s="24">
        <f t="shared" si="8"/>
        <v>5.75</v>
      </c>
      <c r="AC36" s="12" t="str">
        <f t="shared" si="9"/>
        <v>Ajourné</v>
      </c>
      <c r="AD36" s="12" t="str">
        <f t="shared" si="10"/>
        <v>Ajourné</v>
      </c>
      <c r="AE36" s="11">
        <f t="shared" si="11"/>
        <v>10.5</v>
      </c>
      <c r="AF36" s="10"/>
      <c r="AG36" s="25"/>
      <c r="AH36" s="22">
        <f t="shared" si="17"/>
        <v>0</v>
      </c>
      <c r="AI36" s="22" t="str">
        <f t="shared" si="18"/>
        <v>Mariam Mohamed Mohamed said</v>
      </c>
      <c r="AJ36" s="6" t="str">
        <f t="shared" si="19"/>
        <v>Ajourné</v>
      </c>
      <c r="AK36" s="6">
        <f t="shared" si="20"/>
        <v>10.5</v>
      </c>
      <c r="AL36" s="6" t="str">
        <f t="shared" si="21"/>
        <v>Ajourné</v>
      </c>
    </row>
    <row r="37" spans="1:38" ht="15" customHeight="1" x14ac:dyDescent="0.25">
      <c r="A37" s="9">
        <v>431</v>
      </c>
      <c r="B37" s="23" t="s">
        <v>71</v>
      </c>
      <c r="C37" s="23">
        <v>13</v>
      </c>
      <c r="D37" s="23"/>
      <c r="E37" s="23">
        <v>15</v>
      </c>
      <c r="F37" s="23"/>
      <c r="G37" s="19">
        <f t="shared" si="22"/>
        <v>14</v>
      </c>
      <c r="H37" s="23">
        <v>3.5</v>
      </c>
      <c r="I37" s="23"/>
      <c r="J37" s="24">
        <f t="shared" si="0"/>
        <v>8.75</v>
      </c>
      <c r="K37" s="20">
        <f t="shared" si="1"/>
        <v>10.5</v>
      </c>
      <c r="L37" s="12">
        <f t="shared" si="23"/>
        <v>10.5</v>
      </c>
      <c r="M37" s="23">
        <v>14.5</v>
      </c>
      <c r="N37" s="23"/>
      <c r="O37" s="23">
        <v>9.5</v>
      </c>
      <c r="P37" s="23"/>
      <c r="Q37" s="24">
        <f t="shared" si="3"/>
        <v>12</v>
      </c>
      <c r="R37" s="23">
        <v>8</v>
      </c>
      <c r="S37" s="23"/>
      <c r="T37" s="24">
        <f t="shared" si="4"/>
        <v>10</v>
      </c>
      <c r="U37" s="12">
        <f t="shared" si="5"/>
        <v>12</v>
      </c>
      <c r="V37" s="12">
        <f t="shared" si="6"/>
        <v>12</v>
      </c>
      <c r="W37" s="23">
        <v>7.5</v>
      </c>
      <c r="X37" s="23"/>
      <c r="Y37" s="24">
        <f t="shared" si="7"/>
        <v>7.5</v>
      </c>
      <c r="Z37" s="23">
        <v>11</v>
      </c>
      <c r="AA37" s="23"/>
      <c r="AB37" s="24">
        <f t="shared" si="8"/>
        <v>9.25</v>
      </c>
      <c r="AC37" s="12">
        <f t="shared" si="9"/>
        <v>11</v>
      </c>
      <c r="AD37" s="12">
        <f t="shared" si="10"/>
        <v>11</v>
      </c>
      <c r="AE37" s="11">
        <f t="shared" si="11"/>
        <v>11.166666666666666</v>
      </c>
      <c r="AF37" s="10"/>
      <c r="AG37" s="25"/>
      <c r="AH37" s="22">
        <f t="shared" si="17"/>
        <v>431</v>
      </c>
      <c r="AI37" s="22" t="str">
        <f t="shared" si="18"/>
        <v>Mostafa Mahmoud Fahim Chedid</v>
      </c>
      <c r="AJ37" s="6">
        <f t="shared" si="19"/>
        <v>10.5</v>
      </c>
      <c r="AK37" s="6">
        <f t="shared" si="20"/>
        <v>12</v>
      </c>
      <c r="AL37" s="6">
        <f t="shared" si="21"/>
        <v>11</v>
      </c>
    </row>
    <row r="38" spans="1:38" ht="15" customHeight="1" x14ac:dyDescent="0.25">
      <c r="A38" s="9"/>
      <c r="B38" s="23" t="s">
        <v>73</v>
      </c>
      <c r="C38" s="23">
        <v>6</v>
      </c>
      <c r="D38" s="23"/>
      <c r="E38" s="23" t="s">
        <v>74</v>
      </c>
      <c r="F38" s="23"/>
      <c r="G38" s="19" t="str">
        <f t="shared" si="22"/>
        <v>RNC</v>
      </c>
      <c r="H38" s="23">
        <v>1</v>
      </c>
      <c r="I38" s="23"/>
      <c r="J38" s="24" t="str">
        <f t="shared" ref="J38:J57" si="24">IF((COUNTIF(G38:I38,"RNC")&gt;0),"RNC",AVERAGE(G38,IF((I38=""),H38,I38)))</f>
        <v>RNC</v>
      </c>
      <c r="K38" s="20" t="str">
        <f t="shared" ref="K38:K57" si="25">IF((J38="RNC"),"RNC",VLOOKUP(J38,grilles_equiv_notes,2,TRUE))</f>
        <v>RNC</v>
      </c>
      <c r="L38" s="12" t="s">
        <v>75</v>
      </c>
      <c r="M38" s="23">
        <v>6</v>
      </c>
      <c r="N38" s="23"/>
      <c r="O38" s="23">
        <v>3.5</v>
      </c>
      <c r="P38" s="23"/>
      <c r="Q38" s="24">
        <f t="shared" ref="Q38:Q57" si="26">IF((COUNTIF(M38:P38,"abs")&gt;0),"RNC",AVERAGE(IF((N38=""),M38,N38),IF((P38=""),O38,P38)))</f>
        <v>4.75</v>
      </c>
      <c r="R38" s="23">
        <v>9</v>
      </c>
      <c r="S38" s="23"/>
      <c r="T38" s="24">
        <f t="shared" ref="T38:T57" si="27">IF((COUNTIF(Q38:S38,"RNC")&gt;0),"RNC",AVERAGE(Q38,IF((S38=""),R38,S38)))</f>
        <v>6.875</v>
      </c>
      <c r="U38" s="12" t="str">
        <f t="shared" ref="U38:U57" si="28">IF((T38="RNC"),"RNC",VLOOKUP(T38,grilles_equiv_notes,2,TRUE))</f>
        <v>Ajourné</v>
      </c>
      <c r="V38" s="12" t="str">
        <f t="shared" si="6"/>
        <v>Ajourné</v>
      </c>
      <c r="W38" s="23">
        <v>10</v>
      </c>
      <c r="X38" s="23"/>
      <c r="Y38" s="24">
        <f t="shared" ref="Y38:Y57" si="29">IF((COUNTIF(W38:X38,"abs")&gt;0),"RNC",AVERAGE(IF((X38=""),W38,X38)))</f>
        <v>10</v>
      </c>
      <c r="Z38" s="23">
        <v>9</v>
      </c>
      <c r="AA38" s="23"/>
      <c r="AB38" s="24">
        <f t="shared" ref="AB38:AB57" si="30">IF((COUNTIF(Y38:AA38,"RNC")&gt;0),"RNC",AVERAGE(Y38,IF((AA38=""),Z38,AA38)))</f>
        <v>9.5</v>
      </c>
      <c r="AC38" s="12">
        <f t="shared" ref="AC38:AC57" si="31">IF((AB38="RNC"),"RNC",VLOOKUP(AB38,grilles_equiv_notes,2,TRUE))</f>
        <v>11.5</v>
      </c>
      <c r="AD38" s="12">
        <f t="shared" ref="AD38:AD57" si="32">AC38</f>
        <v>11.5</v>
      </c>
      <c r="AE38" s="11">
        <f t="shared" ref="AE38:AE57" si="33">AVERAGE(AC38,U38,K38)</f>
        <v>11.5</v>
      </c>
      <c r="AF38" s="10"/>
      <c r="AG38" s="25"/>
      <c r="AH38" s="22">
        <f t="shared" si="17"/>
        <v>0</v>
      </c>
      <c r="AI38" s="22" t="str">
        <f t="shared" si="18"/>
        <v>Manar Mohamed Kamel Ahmed</v>
      </c>
      <c r="AJ38" s="6" t="str">
        <f t="shared" si="19"/>
        <v>RNC</v>
      </c>
      <c r="AK38" s="6" t="str">
        <f t="shared" si="20"/>
        <v>Ajourné</v>
      </c>
      <c r="AL38" s="6">
        <f t="shared" si="21"/>
        <v>11.5</v>
      </c>
    </row>
    <row r="39" spans="1:38" ht="15" customHeight="1" x14ac:dyDescent="0.25">
      <c r="A39" s="9">
        <v>433</v>
      </c>
      <c r="B39" s="23" t="s">
        <v>77</v>
      </c>
      <c r="C39" s="23">
        <v>15.5</v>
      </c>
      <c r="D39" s="23"/>
      <c r="E39" s="23">
        <v>15</v>
      </c>
      <c r="F39" s="23"/>
      <c r="G39" s="19">
        <f t="shared" si="22"/>
        <v>15.25</v>
      </c>
      <c r="H39" s="23">
        <v>5</v>
      </c>
      <c r="I39" s="23"/>
      <c r="J39" s="24">
        <f t="shared" si="24"/>
        <v>10.125</v>
      </c>
      <c r="K39" s="20">
        <f t="shared" si="25"/>
        <v>12</v>
      </c>
      <c r="L39" s="12">
        <f t="shared" ref="L39:L52" si="34">K39</f>
        <v>12</v>
      </c>
      <c r="M39" s="23">
        <v>14.5</v>
      </c>
      <c r="N39" s="23"/>
      <c r="O39" s="23">
        <v>15.5</v>
      </c>
      <c r="P39" s="23"/>
      <c r="Q39" s="24">
        <f t="shared" si="26"/>
        <v>15</v>
      </c>
      <c r="R39" s="23">
        <v>10</v>
      </c>
      <c r="S39" s="23"/>
      <c r="T39" s="24">
        <f t="shared" si="27"/>
        <v>12.5</v>
      </c>
      <c r="U39" s="12">
        <f t="shared" si="28"/>
        <v>15</v>
      </c>
      <c r="V39" s="12">
        <f t="shared" si="6"/>
        <v>15</v>
      </c>
      <c r="W39" s="23">
        <v>10.5</v>
      </c>
      <c r="X39" s="23"/>
      <c r="Y39" s="24">
        <f t="shared" si="29"/>
        <v>10.5</v>
      </c>
      <c r="Z39" s="23">
        <v>10</v>
      </c>
      <c r="AA39" s="23"/>
      <c r="AB39" s="24">
        <f t="shared" si="30"/>
        <v>10.25</v>
      </c>
      <c r="AC39" s="12">
        <f t="shared" si="31"/>
        <v>12</v>
      </c>
      <c r="AD39" s="12">
        <f t="shared" si="32"/>
        <v>12</v>
      </c>
      <c r="AE39" s="11">
        <f t="shared" si="33"/>
        <v>13</v>
      </c>
      <c r="AF39" s="10"/>
      <c r="AG39" s="25"/>
      <c r="AH39" s="22">
        <f t="shared" si="17"/>
        <v>433</v>
      </c>
      <c r="AI39" s="22" t="str">
        <f t="shared" si="18"/>
        <v>Mennatallah Haytham Niaz</v>
      </c>
      <c r="AJ39" s="6">
        <f t="shared" si="19"/>
        <v>12</v>
      </c>
      <c r="AK39" s="6">
        <f t="shared" si="20"/>
        <v>15</v>
      </c>
      <c r="AL39" s="6">
        <f t="shared" si="21"/>
        <v>12</v>
      </c>
    </row>
    <row r="40" spans="1:38" ht="15" customHeight="1" x14ac:dyDescent="0.25">
      <c r="A40" s="9"/>
      <c r="B40" s="23" t="s">
        <v>78</v>
      </c>
      <c r="C40" s="23">
        <v>13</v>
      </c>
      <c r="D40" s="23"/>
      <c r="E40" s="23">
        <v>18</v>
      </c>
      <c r="F40" s="23"/>
      <c r="G40" s="19">
        <f t="shared" ref="G40:G57" si="35">IF((COUNTIF(C40:F40,"abs")&gt;0),"RNC",AVERAGE(IF((D40=""),C40,D40),IF((F40=""),E40,F40)))</f>
        <v>15.5</v>
      </c>
      <c r="H40" s="23">
        <v>2.5</v>
      </c>
      <c r="I40" s="23"/>
      <c r="J40" s="24">
        <f t="shared" si="24"/>
        <v>9</v>
      </c>
      <c r="K40" s="20">
        <f t="shared" si="25"/>
        <v>11</v>
      </c>
      <c r="L40" s="12">
        <f t="shared" si="34"/>
        <v>11</v>
      </c>
      <c r="M40" s="23">
        <v>11</v>
      </c>
      <c r="N40" s="23"/>
      <c r="O40" s="23">
        <v>11</v>
      </c>
      <c r="P40" s="23"/>
      <c r="Q40" s="24">
        <f t="shared" si="26"/>
        <v>11</v>
      </c>
      <c r="R40" s="23">
        <v>8</v>
      </c>
      <c r="S40" s="23"/>
      <c r="T40" s="24">
        <f t="shared" si="27"/>
        <v>9.5</v>
      </c>
      <c r="U40" s="12">
        <f t="shared" si="28"/>
        <v>11.5</v>
      </c>
      <c r="V40" s="12">
        <f t="shared" si="6"/>
        <v>11.5</v>
      </c>
      <c r="W40" s="23">
        <v>9</v>
      </c>
      <c r="X40" s="23"/>
      <c r="Y40" s="24">
        <f t="shared" si="29"/>
        <v>9</v>
      </c>
      <c r="Z40" s="23">
        <v>4</v>
      </c>
      <c r="AA40" s="23"/>
      <c r="AB40" s="24">
        <f t="shared" si="30"/>
        <v>6.5</v>
      </c>
      <c r="AC40" s="12" t="str">
        <f t="shared" si="31"/>
        <v>Ajourné</v>
      </c>
      <c r="AD40" s="12" t="str">
        <f t="shared" si="32"/>
        <v>Ajourné</v>
      </c>
      <c r="AE40" s="11">
        <f t="shared" si="33"/>
        <v>11.25</v>
      </c>
      <c r="AF40" s="10"/>
      <c r="AG40" s="25"/>
      <c r="AH40" s="22">
        <f t="shared" si="17"/>
        <v>0</v>
      </c>
      <c r="AI40" s="22" t="str">
        <f t="shared" si="18"/>
        <v>Monica Nachaat Hanna</v>
      </c>
      <c r="AJ40" s="6">
        <f t="shared" si="19"/>
        <v>11</v>
      </c>
      <c r="AK40" s="6">
        <f t="shared" si="20"/>
        <v>11.5</v>
      </c>
      <c r="AL40" s="6" t="str">
        <f t="shared" si="21"/>
        <v>Ajourné</v>
      </c>
    </row>
    <row r="41" spans="1:38" ht="15" customHeight="1" x14ac:dyDescent="0.25">
      <c r="A41" s="9">
        <v>434</v>
      </c>
      <c r="B41" s="23" t="s">
        <v>79</v>
      </c>
      <c r="C41" s="23">
        <v>16.5</v>
      </c>
      <c r="D41" s="23"/>
      <c r="E41" s="23">
        <v>11</v>
      </c>
      <c r="F41" s="23"/>
      <c r="G41" s="19">
        <f t="shared" si="35"/>
        <v>13.75</v>
      </c>
      <c r="H41" s="23">
        <v>4</v>
      </c>
      <c r="I41" s="23"/>
      <c r="J41" s="24">
        <f t="shared" si="24"/>
        <v>8.875</v>
      </c>
      <c r="K41" s="20">
        <f t="shared" si="25"/>
        <v>10.5</v>
      </c>
      <c r="L41" s="12">
        <f t="shared" si="34"/>
        <v>10.5</v>
      </c>
      <c r="M41" s="23">
        <v>17</v>
      </c>
      <c r="N41" s="23"/>
      <c r="O41" s="23">
        <v>15.25</v>
      </c>
      <c r="P41" s="23"/>
      <c r="Q41" s="24">
        <f t="shared" si="26"/>
        <v>16.125</v>
      </c>
      <c r="R41" s="23">
        <v>13</v>
      </c>
      <c r="S41" s="23"/>
      <c r="T41" s="24">
        <f t="shared" si="27"/>
        <v>14.5625</v>
      </c>
      <c r="U41" s="12">
        <f t="shared" si="28"/>
        <v>17</v>
      </c>
      <c r="V41" s="12">
        <f t="shared" si="6"/>
        <v>17</v>
      </c>
      <c r="W41" s="23">
        <v>13.5</v>
      </c>
      <c r="X41" s="23"/>
      <c r="Y41" s="24">
        <f t="shared" si="29"/>
        <v>13.5</v>
      </c>
      <c r="Z41" s="23">
        <v>15</v>
      </c>
      <c r="AA41" s="23"/>
      <c r="AB41" s="24">
        <f t="shared" si="30"/>
        <v>14.25</v>
      </c>
      <c r="AC41" s="12">
        <f t="shared" si="31"/>
        <v>16.5</v>
      </c>
      <c r="AD41" s="12">
        <f t="shared" si="32"/>
        <v>16.5</v>
      </c>
      <c r="AE41" s="11">
        <f t="shared" si="33"/>
        <v>14.666666666666666</v>
      </c>
      <c r="AF41" s="10"/>
      <c r="AG41" s="25"/>
      <c r="AH41" s="22">
        <f t="shared" si="17"/>
        <v>434</v>
      </c>
      <c r="AI41" s="22" t="str">
        <f t="shared" si="18"/>
        <v>Mayar Yousry Zakaria</v>
      </c>
      <c r="AJ41" s="6">
        <f t="shared" si="19"/>
        <v>10.5</v>
      </c>
      <c r="AK41" s="6">
        <f t="shared" si="20"/>
        <v>17</v>
      </c>
      <c r="AL41" s="6">
        <f t="shared" si="21"/>
        <v>16.5</v>
      </c>
    </row>
    <row r="42" spans="1:38" ht="15" customHeight="1" x14ac:dyDescent="0.25">
      <c r="A42" s="9">
        <v>435</v>
      </c>
      <c r="B42" s="23" t="s">
        <v>80</v>
      </c>
      <c r="C42" s="23">
        <v>12</v>
      </c>
      <c r="D42" s="23"/>
      <c r="E42" s="23">
        <v>14.5</v>
      </c>
      <c r="F42" s="23"/>
      <c r="G42" s="19">
        <f t="shared" si="35"/>
        <v>13.25</v>
      </c>
      <c r="H42" s="23">
        <v>6.5</v>
      </c>
      <c r="I42" s="23"/>
      <c r="J42" s="24">
        <f t="shared" si="24"/>
        <v>9.875</v>
      </c>
      <c r="K42" s="20">
        <f t="shared" si="25"/>
        <v>11.5</v>
      </c>
      <c r="L42" s="12">
        <f t="shared" si="34"/>
        <v>11.5</v>
      </c>
      <c r="M42" s="23">
        <v>8</v>
      </c>
      <c r="N42" s="23"/>
      <c r="O42" s="23">
        <v>9.5</v>
      </c>
      <c r="P42" s="23"/>
      <c r="Q42" s="24">
        <f t="shared" si="26"/>
        <v>8.75</v>
      </c>
      <c r="R42" s="23">
        <v>11</v>
      </c>
      <c r="S42" s="23"/>
      <c r="T42" s="24">
        <f t="shared" si="27"/>
        <v>9.875</v>
      </c>
      <c r="U42" s="12">
        <f t="shared" si="28"/>
        <v>11.5</v>
      </c>
      <c r="V42" s="12">
        <f t="shared" si="6"/>
        <v>11.5</v>
      </c>
      <c r="W42" s="23">
        <v>7.5</v>
      </c>
      <c r="X42" s="23">
        <v>11</v>
      </c>
      <c r="Y42" s="24">
        <f t="shared" si="29"/>
        <v>11</v>
      </c>
      <c r="Z42" s="23">
        <v>6</v>
      </c>
      <c r="AA42" s="23">
        <v>8</v>
      </c>
      <c r="AB42" s="24">
        <f t="shared" si="30"/>
        <v>9.5</v>
      </c>
      <c r="AC42" s="12">
        <f t="shared" si="31"/>
        <v>11.5</v>
      </c>
      <c r="AD42" s="12">
        <f t="shared" si="32"/>
        <v>11.5</v>
      </c>
      <c r="AE42" s="11">
        <f t="shared" si="33"/>
        <v>11.5</v>
      </c>
      <c r="AF42" s="10"/>
      <c r="AG42" s="25"/>
      <c r="AH42" s="22">
        <f t="shared" si="17"/>
        <v>435</v>
      </c>
      <c r="AI42" s="22" t="str">
        <f t="shared" si="18"/>
        <v>Mirna Raafat Ibrahim El Desouki</v>
      </c>
      <c r="AJ42" s="6">
        <f t="shared" si="19"/>
        <v>11.5</v>
      </c>
      <c r="AK42" s="6">
        <f t="shared" si="20"/>
        <v>11.5</v>
      </c>
      <c r="AL42" s="6">
        <f t="shared" si="21"/>
        <v>11.5</v>
      </c>
    </row>
    <row r="43" spans="1:38" ht="15" customHeight="1" x14ac:dyDescent="0.25">
      <c r="A43" s="22">
        <v>436</v>
      </c>
      <c r="B43" s="23" t="s">
        <v>82</v>
      </c>
      <c r="C43" s="23">
        <v>13</v>
      </c>
      <c r="D43" s="23"/>
      <c r="E43" s="23">
        <v>15</v>
      </c>
      <c r="F43" s="23"/>
      <c r="G43" s="19">
        <f t="shared" si="35"/>
        <v>14</v>
      </c>
      <c r="H43" s="23">
        <v>3.5</v>
      </c>
      <c r="I43" s="23"/>
      <c r="J43" s="24">
        <f t="shared" si="24"/>
        <v>8.75</v>
      </c>
      <c r="K43" s="20">
        <f t="shared" si="25"/>
        <v>10.5</v>
      </c>
      <c r="L43" s="12">
        <f t="shared" si="34"/>
        <v>10.5</v>
      </c>
      <c r="M43" s="23">
        <v>12</v>
      </c>
      <c r="N43" s="23"/>
      <c r="O43" s="23">
        <v>15.25</v>
      </c>
      <c r="P43" s="23"/>
      <c r="Q43" s="24">
        <f t="shared" si="26"/>
        <v>13.625</v>
      </c>
      <c r="R43" s="23">
        <v>3.5</v>
      </c>
      <c r="S43" s="23"/>
      <c r="T43" s="24">
        <f t="shared" si="27"/>
        <v>8.5625</v>
      </c>
      <c r="U43" s="12">
        <f t="shared" si="28"/>
        <v>10.5</v>
      </c>
      <c r="V43" s="12">
        <f t="shared" si="6"/>
        <v>10.5</v>
      </c>
      <c r="W43" s="23">
        <v>11.5</v>
      </c>
      <c r="X43" s="23"/>
      <c r="Y43" s="24">
        <f t="shared" si="29"/>
        <v>11.5</v>
      </c>
      <c r="Z43" s="23">
        <v>6</v>
      </c>
      <c r="AA43" s="23"/>
      <c r="AB43" s="24">
        <f t="shared" si="30"/>
        <v>8.75</v>
      </c>
      <c r="AC43" s="12">
        <f t="shared" si="31"/>
        <v>10.5</v>
      </c>
      <c r="AD43" s="12">
        <f t="shared" si="32"/>
        <v>10.5</v>
      </c>
      <c r="AE43" s="11">
        <f t="shared" si="33"/>
        <v>10.5</v>
      </c>
      <c r="AF43" s="10"/>
      <c r="AG43" s="25"/>
      <c r="AH43" s="22">
        <f t="shared" si="17"/>
        <v>436</v>
      </c>
      <c r="AI43" s="22" t="str">
        <f t="shared" si="18"/>
        <v>Merihane Ibrahim Guirguis</v>
      </c>
      <c r="AJ43" s="6">
        <f t="shared" si="19"/>
        <v>10.5</v>
      </c>
      <c r="AK43" s="6">
        <f t="shared" si="20"/>
        <v>10.5</v>
      </c>
      <c r="AL43" s="6">
        <f t="shared" si="21"/>
        <v>10.5</v>
      </c>
    </row>
    <row r="44" spans="1:38" ht="15" customHeight="1" x14ac:dyDescent="0.25">
      <c r="A44" s="9">
        <v>437</v>
      </c>
      <c r="B44" s="23" t="s">
        <v>83</v>
      </c>
      <c r="C44" s="23">
        <v>15.5</v>
      </c>
      <c r="D44" s="23"/>
      <c r="E44" s="23">
        <v>10</v>
      </c>
      <c r="F44" s="23"/>
      <c r="G44" s="19">
        <f t="shared" si="35"/>
        <v>12.75</v>
      </c>
      <c r="H44" s="23">
        <v>5</v>
      </c>
      <c r="I44" s="23"/>
      <c r="J44" s="24">
        <f t="shared" si="24"/>
        <v>8.875</v>
      </c>
      <c r="K44" s="20">
        <f t="shared" si="25"/>
        <v>10.5</v>
      </c>
      <c r="L44" s="12">
        <f t="shared" si="34"/>
        <v>10.5</v>
      </c>
      <c r="M44" s="23">
        <v>12.5</v>
      </c>
      <c r="N44" s="23"/>
      <c r="O44" s="23">
        <v>14</v>
      </c>
      <c r="P44" s="23"/>
      <c r="Q44" s="24">
        <f t="shared" si="26"/>
        <v>13.25</v>
      </c>
      <c r="R44" s="23">
        <v>13.5</v>
      </c>
      <c r="S44" s="23"/>
      <c r="T44" s="24">
        <f t="shared" si="27"/>
        <v>13.375</v>
      </c>
      <c r="U44" s="12">
        <f t="shared" si="28"/>
        <v>15.5</v>
      </c>
      <c r="V44" s="12">
        <f t="shared" si="6"/>
        <v>15.5</v>
      </c>
      <c r="W44" s="23">
        <v>9</v>
      </c>
      <c r="X44" s="23"/>
      <c r="Y44" s="24">
        <f t="shared" si="29"/>
        <v>9</v>
      </c>
      <c r="Z44" s="23">
        <v>7</v>
      </c>
      <c r="AA44" s="23"/>
      <c r="AB44" s="24">
        <f t="shared" si="30"/>
        <v>8</v>
      </c>
      <c r="AC44" s="12">
        <f t="shared" si="31"/>
        <v>10</v>
      </c>
      <c r="AD44" s="12">
        <f t="shared" si="32"/>
        <v>10</v>
      </c>
      <c r="AE44" s="11">
        <f t="shared" si="33"/>
        <v>12</v>
      </c>
      <c r="AF44" s="10"/>
      <c r="AG44" s="25"/>
      <c r="AH44" s="22">
        <f t="shared" si="17"/>
        <v>437</v>
      </c>
      <c r="AI44" s="22" t="str">
        <f t="shared" si="18"/>
        <v>Nada Magdy Anwar Fam</v>
      </c>
      <c r="AJ44" s="6">
        <f t="shared" si="19"/>
        <v>10.5</v>
      </c>
      <c r="AK44" s="6">
        <f t="shared" si="20"/>
        <v>15.5</v>
      </c>
      <c r="AL44" s="6">
        <f t="shared" si="21"/>
        <v>10</v>
      </c>
    </row>
    <row r="45" spans="1:38" ht="15" customHeight="1" x14ac:dyDescent="0.25">
      <c r="A45" s="9">
        <v>438</v>
      </c>
      <c r="B45" s="23" t="s">
        <v>84</v>
      </c>
      <c r="C45" s="23">
        <v>10</v>
      </c>
      <c r="D45" s="23"/>
      <c r="E45" s="23">
        <v>14</v>
      </c>
      <c r="F45" s="23"/>
      <c r="G45" s="19">
        <f t="shared" si="35"/>
        <v>12</v>
      </c>
      <c r="H45" s="23">
        <v>5.5</v>
      </c>
      <c r="I45" s="23"/>
      <c r="J45" s="24">
        <f t="shared" si="24"/>
        <v>8.75</v>
      </c>
      <c r="K45" s="20">
        <f t="shared" si="25"/>
        <v>10.5</v>
      </c>
      <c r="L45" s="12">
        <f t="shared" si="34"/>
        <v>10.5</v>
      </c>
      <c r="M45" s="23">
        <v>11.5</v>
      </c>
      <c r="N45" s="23"/>
      <c r="O45" s="23">
        <v>11.5</v>
      </c>
      <c r="P45" s="23"/>
      <c r="Q45" s="24">
        <f t="shared" si="26"/>
        <v>11.5</v>
      </c>
      <c r="R45" s="23">
        <v>11.5</v>
      </c>
      <c r="S45" s="23"/>
      <c r="T45" s="24">
        <f t="shared" si="27"/>
        <v>11.5</v>
      </c>
      <c r="U45" s="12">
        <f t="shared" si="28"/>
        <v>14</v>
      </c>
      <c r="V45" s="12">
        <f t="shared" si="6"/>
        <v>14</v>
      </c>
      <c r="W45" s="23">
        <v>10</v>
      </c>
      <c r="X45" s="23"/>
      <c r="Y45" s="24">
        <f t="shared" si="29"/>
        <v>10</v>
      </c>
      <c r="Z45" s="23">
        <v>10</v>
      </c>
      <c r="AA45" s="23"/>
      <c r="AB45" s="24">
        <f t="shared" si="30"/>
        <v>10</v>
      </c>
      <c r="AC45" s="12">
        <f t="shared" si="31"/>
        <v>12</v>
      </c>
      <c r="AD45" s="12">
        <f t="shared" si="32"/>
        <v>12</v>
      </c>
      <c r="AE45" s="11">
        <f t="shared" si="33"/>
        <v>12.166666666666666</v>
      </c>
      <c r="AF45" s="10"/>
      <c r="AG45" s="25"/>
      <c r="AH45" s="22">
        <f t="shared" si="17"/>
        <v>438</v>
      </c>
      <c r="AI45" s="22" t="str">
        <f t="shared" si="18"/>
        <v>Nada Wael Hachim Ali</v>
      </c>
      <c r="AJ45" s="6">
        <f t="shared" si="19"/>
        <v>10.5</v>
      </c>
      <c r="AK45" s="6">
        <f t="shared" si="20"/>
        <v>14</v>
      </c>
      <c r="AL45" s="6">
        <f t="shared" si="21"/>
        <v>12</v>
      </c>
    </row>
    <row r="46" spans="1:38" ht="15" customHeight="1" x14ac:dyDescent="0.25">
      <c r="A46" s="9">
        <v>439</v>
      </c>
      <c r="B46" s="23" t="s">
        <v>85</v>
      </c>
      <c r="C46" s="23">
        <v>10.5</v>
      </c>
      <c r="D46" s="23"/>
      <c r="E46" s="23">
        <v>12.5</v>
      </c>
      <c r="F46" s="23"/>
      <c r="G46" s="19">
        <f t="shared" si="35"/>
        <v>11.5</v>
      </c>
      <c r="H46" s="23">
        <v>7.5</v>
      </c>
      <c r="I46" s="23"/>
      <c r="J46" s="24">
        <f t="shared" si="24"/>
        <v>9.5</v>
      </c>
      <c r="K46" s="20">
        <f t="shared" si="25"/>
        <v>11.5</v>
      </c>
      <c r="L46" s="12">
        <f t="shared" si="34"/>
        <v>11.5</v>
      </c>
      <c r="M46" s="23">
        <v>14.5</v>
      </c>
      <c r="N46" s="23"/>
      <c r="O46" s="23">
        <v>14.75</v>
      </c>
      <c r="P46" s="23"/>
      <c r="Q46" s="24">
        <f t="shared" si="26"/>
        <v>14.625</v>
      </c>
      <c r="R46" s="23">
        <v>15</v>
      </c>
      <c r="S46" s="23"/>
      <c r="T46" s="24">
        <f t="shared" si="27"/>
        <v>14.8125</v>
      </c>
      <c r="U46" s="12">
        <f t="shared" si="28"/>
        <v>17</v>
      </c>
      <c r="V46" s="12">
        <f t="shared" si="6"/>
        <v>17</v>
      </c>
      <c r="W46" s="23">
        <v>11.5</v>
      </c>
      <c r="X46" s="23"/>
      <c r="Y46" s="24">
        <f t="shared" si="29"/>
        <v>11.5</v>
      </c>
      <c r="Z46" s="23">
        <v>7</v>
      </c>
      <c r="AA46" s="23"/>
      <c r="AB46" s="24">
        <f t="shared" si="30"/>
        <v>9.25</v>
      </c>
      <c r="AC46" s="12">
        <f t="shared" si="31"/>
        <v>11</v>
      </c>
      <c r="AD46" s="12">
        <f t="shared" si="32"/>
        <v>11</v>
      </c>
      <c r="AE46" s="11">
        <f t="shared" si="33"/>
        <v>13.166666666666666</v>
      </c>
      <c r="AF46" s="10"/>
      <c r="AG46" s="25"/>
      <c r="AH46" s="22">
        <f t="shared" si="17"/>
        <v>439</v>
      </c>
      <c r="AI46" s="22" t="str">
        <f t="shared" si="18"/>
        <v>Nezar Akram Mohamed Abdel Hamid</v>
      </c>
      <c r="AJ46" s="6">
        <f t="shared" si="19"/>
        <v>11.5</v>
      </c>
      <c r="AK46" s="6">
        <f t="shared" si="20"/>
        <v>17</v>
      </c>
      <c r="AL46" s="6">
        <f t="shared" si="21"/>
        <v>11</v>
      </c>
    </row>
    <row r="47" spans="1:38" ht="15" customHeight="1" x14ac:dyDescent="0.25">
      <c r="A47" s="9">
        <v>441</v>
      </c>
      <c r="B47" s="23" t="s">
        <v>86</v>
      </c>
      <c r="C47" s="23">
        <v>11</v>
      </c>
      <c r="D47" s="23"/>
      <c r="E47" s="23">
        <v>15</v>
      </c>
      <c r="F47" s="23"/>
      <c r="G47" s="19">
        <f t="shared" si="35"/>
        <v>13</v>
      </c>
      <c r="H47" s="23">
        <v>9</v>
      </c>
      <c r="I47" s="23"/>
      <c r="J47" s="24">
        <f t="shared" si="24"/>
        <v>11</v>
      </c>
      <c r="K47" s="20">
        <f t="shared" si="25"/>
        <v>13</v>
      </c>
      <c r="L47" s="12">
        <f t="shared" si="34"/>
        <v>13</v>
      </c>
      <c r="M47" s="23">
        <v>13.5</v>
      </c>
      <c r="N47" s="23"/>
      <c r="O47" s="23">
        <v>10</v>
      </c>
      <c r="P47" s="23"/>
      <c r="Q47" s="24">
        <f t="shared" si="26"/>
        <v>11.75</v>
      </c>
      <c r="R47" s="23">
        <v>12</v>
      </c>
      <c r="S47" s="23"/>
      <c r="T47" s="24">
        <f t="shared" si="27"/>
        <v>11.875</v>
      </c>
      <c r="U47" s="12">
        <f t="shared" si="28"/>
        <v>14</v>
      </c>
      <c r="V47" s="12">
        <f t="shared" si="6"/>
        <v>14</v>
      </c>
      <c r="W47" s="23">
        <v>15</v>
      </c>
      <c r="X47" s="23"/>
      <c r="Y47" s="24">
        <f t="shared" si="29"/>
        <v>15</v>
      </c>
      <c r="Z47" s="23">
        <v>10</v>
      </c>
      <c r="AA47" s="23"/>
      <c r="AB47" s="24">
        <f t="shared" si="30"/>
        <v>12.5</v>
      </c>
      <c r="AC47" s="12">
        <f t="shared" si="31"/>
        <v>15</v>
      </c>
      <c r="AD47" s="12">
        <f t="shared" si="32"/>
        <v>15</v>
      </c>
      <c r="AE47" s="11">
        <f t="shared" si="33"/>
        <v>14</v>
      </c>
      <c r="AF47" s="10"/>
      <c r="AG47" s="25"/>
      <c r="AH47" s="22">
        <f t="shared" si="17"/>
        <v>441</v>
      </c>
      <c r="AI47" s="22" t="str">
        <f t="shared" si="18"/>
        <v>Nirine Medhat Mostafa Hassan</v>
      </c>
      <c r="AJ47" s="6">
        <f t="shared" si="19"/>
        <v>13</v>
      </c>
      <c r="AK47" s="6">
        <f t="shared" si="20"/>
        <v>14</v>
      </c>
      <c r="AL47" s="6">
        <f t="shared" si="21"/>
        <v>15</v>
      </c>
    </row>
    <row r="48" spans="1:38" ht="15" customHeight="1" x14ac:dyDescent="0.25">
      <c r="A48" s="9">
        <v>442</v>
      </c>
      <c r="B48" s="23" t="s">
        <v>87</v>
      </c>
      <c r="C48" s="23">
        <v>17</v>
      </c>
      <c r="D48" s="23"/>
      <c r="E48" s="23">
        <v>11</v>
      </c>
      <c r="F48" s="23"/>
      <c r="G48" s="19">
        <f t="shared" si="35"/>
        <v>14</v>
      </c>
      <c r="H48" s="23">
        <v>3.5</v>
      </c>
      <c r="I48" s="23"/>
      <c r="J48" s="24">
        <f t="shared" si="24"/>
        <v>8.75</v>
      </c>
      <c r="K48" s="20">
        <f t="shared" si="25"/>
        <v>10.5</v>
      </c>
      <c r="L48" s="12">
        <f t="shared" si="34"/>
        <v>10.5</v>
      </c>
      <c r="M48" s="23">
        <v>13.5</v>
      </c>
      <c r="N48" s="23"/>
      <c r="O48" s="23">
        <v>14.5</v>
      </c>
      <c r="P48" s="23"/>
      <c r="Q48" s="24">
        <f t="shared" si="26"/>
        <v>14</v>
      </c>
      <c r="R48" s="23">
        <v>6</v>
      </c>
      <c r="S48" s="23"/>
      <c r="T48" s="24">
        <f t="shared" si="27"/>
        <v>10</v>
      </c>
      <c r="U48" s="12">
        <f t="shared" si="28"/>
        <v>12</v>
      </c>
      <c r="V48" s="12">
        <f t="shared" si="6"/>
        <v>12</v>
      </c>
      <c r="W48" s="23">
        <v>13</v>
      </c>
      <c r="X48" s="23"/>
      <c r="Y48" s="24">
        <f t="shared" si="29"/>
        <v>13</v>
      </c>
      <c r="Z48" s="23">
        <v>8</v>
      </c>
      <c r="AA48" s="23"/>
      <c r="AB48" s="24">
        <f t="shared" si="30"/>
        <v>10.5</v>
      </c>
      <c r="AC48" s="12">
        <f t="shared" si="31"/>
        <v>12.5</v>
      </c>
      <c r="AD48" s="12">
        <f t="shared" si="32"/>
        <v>12.5</v>
      </c>
      <c r="AE48" s="11">
        <f t="shared" si="33"/>
        <v>11.666666666666666</v>
      </c>
      <c r="AF48" s="10"/>
      <c r="AG48" s="25"/>
      <c r="AH48" s="22">
        <f t="shared" si="17"/>
        <v>442</v>
      </c>
      <c r="AI48" s="22" t="str">
        <f t="shared" si="18"/>
        <v>Hagar Mohey Salama</v>
      </c>
      <c r="AJ48" s="6">
        <f t="shared" si="19"/>
        <v>10.5</v>
      </c>
      <c r="AK48" s="6">
        <f t="shared" si="20"/>
        <v>12</v>
      </c>
      <c r="AL48" s="6">
        <f t="shared" si="21"/>
        <v>12.5</v>
      </c>
    </row>
    <row r="49" spans="1:38" ht="15" customHeight="1" x14ac:dyDescent="0.25">
      <c r="A49" s="9">
        <v>443</v>
      </c>
      <c r="B49" s="23" t="s">
        <v>88</v>
      </c>
      <c r="C49" s="23">
        <v>15.5</v>
      </c>
      <c r="D49" s="23"/>
      <c r="E49" s="23">
        <v>17</v>
      </c>
      <c r="F49" s="23"/>
      <c r="G49" s="19">
        <f t="shared" si="35"/>
        <v>16.25</v>
      </c>
      <c r="H49" s="23">
        <v>13.5</v>
      </c>
      <c r="I49" s="23"/>
      <c r="J49" s="24">
        <f t="shared" si="24"/>
        <v>14.875</v>
      </c>
      <c r="K49" s="20">
        <f t="shared" si="25"/>
        <v>17</v>
      </c>
      <c r="L49" s="12">
        <f t="shared" si="34"/>
        <v>17</v>
      </c>
      <c r="M49" s="23">
        <v>19</v>
      </c>
      <c r="N49" s="23"/>
      <c r="O49" s="23">
        <v>16</v>
      </c>
      <c r="P49" s="23"/>
      <c r="Q49" s="24">
        <f t="shared" si="26"/>
        <v>17.5</v>
      </c>
      <c r="R49" s="23">
        <v>19</v>
      </c>
      <c r="S49" s="23"/>
      <c r="T49" s="24">
        <f t="shared" si="27"/>
        <v>18.25</v>
      </c>
      <c r="U49" s="12">
        <f t="shared" si="28"/>
        <v>19.5</v>
      </c>
      <c r="V49" s="12">
        <f t="shared" si="6"/>
        <v>19.5</v>
      </c>
      <c r="W49" s="23">
        <v>14.5</v>
      </c>
      <c r="X49" s="23"/>
      <c r="Y49" s="24">
        <f t="shared" si="29"/>
        <v>14.5</v>
      </c>
      <c r="Z49" s="23">
        <v>7</v>
      </c>
      <c r="AA49" s="23"/>
      <c r="AB49" s="24">
        <f t="shared" si="30"/>
        <v>10.75</v>
      </c>
      <c r="AC49" s="12">
        <f t="shared" si="31"/>
        <v>12.5</v>
      </c>
      <c r="AD49" s="12">
        <f t="shared" si="32"/>
        <v>12.5</v>
      </c>
      <c r="AE49" s="11">
        <f t="shared" si="33"/>
        <v>16.333333333333332</v>
      </c>
      <c r="AF49" s="10"/>
      <c r="AG49" s="25"/>
      <c r="AH49" s="22">
        <f t="shared" si="17"/>
        <v>443</v>
      </c>
      <c r="AI49" s="22" t="str">
        <f t="shared" si="18"/>
        <v>Helena Constantine François Ayad</v>
      </c>
      <c r="AJ49" s="6">
        <f t="shared" si="19"/>
        <v>17</v>
      </c>
      <c r="AK49" s="6">
        <f t="shared" si="20"/>
        <v>19.5</v>
      </c>
      <c r="AL49" s="6">
        <f t="shared" si="21"/>
        <v>12.5</v>
      </c>
    </row>
    <row r="50" spans="1:38" ht="15" customHeight="1" x14ac:dyDescent="0.25">
      <c r="A50" s="9">
        <v>444</v>
      </c>
      <c r="B50" s="23" t="s">
        <v>89</v>
      </c>
      <c r="C50" s="23">
        <v>13</v>
      </c>
      <c r="D50" s="23"/>
      <c r="E50" s="23">
        <v>11</v>
      </c>
      <c r="F50" s="23"/>
      <c r="G50" s="19">
        <f t="shared" si="35"/>
        <v>12</v>
      </c>
      <c r="H50" s="23">
        <v>15.5</v>
      </c>
      <c r="I50" s="23"/>
      <c r="J50" s="24">
        <f t="shared" si="24"/>
        <v>13.75</v>
      </c>
      <c r="K50" s="20">
        <f t="shared" si="25"/>
        <v>16</v>
      </c>
      <c r="L50" s="12">
        <f t="shared" si="34"/>
        <v>16</v>
      </c>
      <c r="M50" s="23">
        <v>14</v>
      </c>
      <c r="N50" s="23"/>
      <c r="O50" s="23">
        <v>12</v>
      </c>
      <c r="P50" s="23"/>
      <c r="Q50" s="24">
        <f t="shared" si="26"/>
        <v>13</v>
      </c>
      <c r="R50" s="23">
        <v>15</v>
      </c>
      <c r="S50" s="23"/>
      <c r="T50" s="24">
        <f t="shared" si="27"/>
        <v>14</v>
      </c>
      <c r="U50" s="12">
        <f t="shared" si="28"/>
        <v>16.5</v>
      </c>
      <c r="V50" s="12">
        <f t="shared" si="6"/>
        <v>16.5</v>
      </c>
      <c r="W50" s="23">
        <v>16</v>
      </c>
      <c r="X50" s="23"/>
      <c r="Y50" s="24">
        <f t="shared" si="29"/>
        <v>16</v>
      </c>
      <c r="Z50" s="23">
        <v>9</v>
      </c>
      <c r="AA50" s="23"/>
      <c r="AB50" s="24">
        <f t="shared" si="30"/>
        <v>12.5</v>
      </c>
      <c r="AC50" s="12">
        <f t="shared" si="31"/>
        <v>15</v>
      </c>
      <c r="AD50" s="12">
        <f t="shared" si="32"/>
        <v>15</v>
      </c>
      <c r="AE50" s="11">
        <f t="shared" si="33"/>
        <v>15.833333333333334</v>
      </c>
      <c r="AF50" s="10"/>
      <c r="AG50" s="25"/>
      <c r="AH50" s="22">
        <f t="shared" si="17"/>
        <v>444</v>
      </c>
      <c r="AI50" s="22" t="str">
        <f t="shared" si="18"/>
        <v>Yara Helmy Abdel Aziz Ahmed</v>
      </c>
      <c r="AJ50" s="6">
        <f t="shared" si="19"/>
        <v>16</v>
      </c>
      <c r="AK50" s="6">
        <f t="shared" si="20"/>
        <v>16.5</v>
      </c>
      <c r="AL50" s="6">
        <f t="shared" si="21"/>
        <v>15</v>
      </c>
    </row>
    <row r="51" spans="1:38" ht="15" customHeight="1" x14ac:dyDescent="0.25">
      <c r="A51" s="9">
        <v>445</v>
      </c>
      <c r="B51" s="23" t="s">
        <v>90</v>
      </c>
      <c r="C51" s="23">
        <v>14.5</v>
      </c>
      <c r="D51" s="23"/>
      <c r="E51" s="23">
        <v>16</v>
      </c>
      <c r="F51" s="23"/>
      <c r="G51" s="19">
        <f t="shared" si="35"/>
        <v>15.25</v>
      </c>
      <c r="H51" s="23">
        <v>7</v>
      </c>
      <c r="I51" s="23"/>
      <c r="J51" s="24">
        <f t="shared" si="24"/>
        <v>11.125</v>
      </c>
      <c r="K51" s="20">
        <f t="shared" si="25"/>
        <v>13</v>
      </c>
      <c r="L51" s="12">
        <f t="shared" si="34"/>
        <v>13</v>
      </c>
      <c r="M51" s="23">
        <v>8.5</v>
      </c>
      <c r="N51" s="23"/>
      <c r="O51" s="23">
        <v>12.5</v>
      </c>
      <c r="P51" s="23"/>
      <c r="Q51" s="24">
        <f t="shared" si="26"/>
        <v>10.5</v>
      </c>
      <c r="R51" s="23">
        <v>15.5</v>
      </c>
      <c r="S51" s="23"/>
      <c r="T51" s="24">
        <f t="shared" si="27"/>
        <v>13</v>
      </c>
      <c r="U51" s="12">
        <f t="shared" si="28"/>
        <v>15.5</v>
      </c>
      <c r="V51" s="12">
        <f t="shared" si="6"/>
        <v>15.5</v>
      </c>
      <c r="W51" s="23">
        <v>10.5</v>
      </c>
      <c r="X51" s="23"/>
      <c r="Y51" s="24">
        <f t="shared" si="29"/>
        <v>10.5</v>
      </c>
      <c r="Z51" s="23">
        <v>9</v>
      </c>
      <c r="AA51" s="23"/>
      <c r="AB51" s="24">
        <f t="shared" si="30"/>
        <v>9.75</v>
      </c>
      <c r="AC51" s="12">
        <f t="shared" si="31"/>
        <v>11.5</v>
      </c>
      <c r="AD51" s="12">
        <f t="shared" si="32"/>
        <v>11.5</v>
      </c>
      <c r="AE51" s="11">
        <f t="shared" si="33"/>
        <v>13.333333333333334</v>
      </c>
      <c r="AF51" s="10"/>
      <c r="AG51" s="25"/>
      <c r="AH51" s="22">
        <f t="shared" si="17"/>
        <v>445</v>
      </c>
      <c r="AI51" s="22" t="str">
        <f t="shared" si="18"/>
        <v>Yassin ossama Hassan</v>
      </c>
      <c r="AJ51" s="6">
        <f t="shared" si="19"/>
        <v>13</v>
      </c>
      <c r="AK51" s="6">
        <f t="shared" si="20"/>
        <v>15.5</v>
      </c>
      <c r="AL51" s="6">
        <f t="shared" si="21"/>
        <v>11.5</v>
      </c>
    </row>
    <row r="52" spans="1:38" ht="15" customHeight="1" x14ac:dyDescent="0.25">
      <c r="A52" s="9">
        <v>404</v>
      </c>
      <c r="B52" s="23" t="s">
        <v>91</v>
      </c>
      <c r="C52" s="23">
        <v>17.5</v>
      </c>
      <c r="D52" s="23"/>
      <c r="E52" s="23">
        <v>15</v>
      </c>
      <c r="F52" s="23"/>
      <c r="G52" s="19">
        <f t="shared" si="35"/>
        <v>16.25</v>
      </c>
      <c r="H52" s="23">
        <v>6.5</v>
      </c>
      <c r="I52" s="23"/>
      <c r="J52" s="24">
        <f t="shared" si="24"/>
        <v>11.375</v>
      </c>
      <c r="K52" s="20">
        <f t="shared" si="25"/>
        <v>13</v>
      </c>
      <c r="L52" s="12">
        <f t="shared" si="34"/>
        <v>13</v>
      </c>
      <c r="M52" s="23">
        <v>13</v>
      </c>
      <c r="N52" s="23"/>
      <c r="O52" s="23">
        <v>11.5</v>
      </c>
      <c r="P52" s="23"/>
      <c r="Q52" s="24">
        <f t="shared" si="26"/>
        <v>12.25</v>
      </c>
      <c r="R52" s="23">
        <v>11</v>
      </c>
      <c r="S52" s="23"/>
      <c r="T52" s="24">
        <f t="shared" si="27"/>
        <v>11.625</v>
      </c>
      <c r="U52" s="12">
        <f t="shared" si="28"/>
        <v>14</v>
      </c>
      <c r="V52" s="12">
        <f t="shared" si="6"/>
        <v>14</v>
      </c>
      <c r="W52" s="23">
        <v>9</v>
      </c>
      <c r="X52" s="23"/>
      <c r="Y52" s="24">
        <f t="shared" si="29"/>
        <v>9</v>
      </c>
      <c r="Z52" s="23">
        <v>9</v>
      </c>
      <c r="AA52" s="23"/>
      <c r="AB52" s="24">
        <f t="shared" si="30"/>
        <v>9</v>
      </c>
      <c r="AC52" s="12">
        <f t="shared" si="31"/>
        <v>11</v>
      </c>
      <c r="AD52" s="12">
        <f t="shared" si="32"/>
        <v>11</v>
      </c>
      <c r="AE52" s="11">
        <f t="shared" si="33"/>
        <v>12.666666666666666</v>
      </c>
      <c r="AF52" s="10"/>
      <c r="AG52" s="25"/>
      <c r="AH52" s="22">
        <f t="shared" si="17"/>
        <v>404</v>
      </c>
      <c r="AI52" s="22" t="str">
        <f t="shared" si="18"/>
        <v>Islam Abdel Rehim Abdel Hamid</v>
      </c>
      <c r="AJ52" s="6">
        <f t="shared" si="19"/>
        <v>13</v>
      </c>
      <c r="AK52" s="6">
        <f t="shared" si="20"/>
        <v>14</v>
      </c>
      <c r="AL52" s="6">
        <f t="shared" si="21"/>
        <v>11</v>
      </c>
    </row>
    <row r="53" spans="1:38" ht="15" customHeight="1" x14ac:dyDescent="0.25">
      <c r="A53" s="9"/>
      <c r="B53" s="23" t="s">
        <v>92</v>
      </c>
      <c r="C53" s="23" t="s">
        <v>74</v>
      </c>
      <c r="D53" s="23"/>
      <c r="E53" s="23" t="s">
        <v>74</v>
      </c>
      <c r="F53" s="23"/>
      <c r="G53" s="19" t="str">
        <f t="shared" si="35"/>
        <v>RNC</v>
      </c>
      <c r="H53" s="23">
        <v>2</v>
      </c>
      <c r="I53" s="23"/>
      <c r="J53" s="24" t="str">
        <f t="shared" si="24"/>
        <v>RNC</v>
      </c>
      <c r="K53" s="20" t="str">
        <f t="shared" si="25"/>
        <v>RNC</v>
      </c>
      <c r="L53" s="12" t="s">
        <v>75</v>
      </c>
      <c r="M53" s="23">
        <v>5</v>
      </c>
      <c r="N53" s="23"/>
      <c r="O53" s="23" t="s">
        <v>74</v>
      </c>
      <c r="P53" s="23"/>
      <c r="Q53" s="24" t="str">
        <f t="shared" si="26"/>
        <v>RNC</v>
      </c>
      <c r="R53" s="23">
        <v>10</v>
      </c>
      <c r="S53" s="23"/>
      <c r="T53" s="24" t="str">
        <f t="shared" si="27"/>
        <v>RNC</v>
      </c>
      <c r="U53" s="12" t="str">
        <f t="shared" si="28"/>
        <v>RNC</v>
      </c>
      <c r="V53" s="12" t="s">
        <v>75</v>
      </c>
      <c r="W53" s="23">
        <v>5.5</v>
      </c>
      <c r="X53" s="23"/>
      <c r="Y53" s="24">
        <f t="shared" si="29"/>
        <v>5.5</v>
      </c>
      <c r="Z53" s="23">
        <v>5</v>
      </c>
      <c r="AA53" s="23"/>
      <c r="AB53" s="24">
        <f t="shared" si="30"/>
        <v>5.25</v>
      </c>
      <c r="AC53" s="12" t="str">
        <f t="shared" si="31"/>
        <v>Ajourné</v>
      </c>
      <c r="AD53" s="12" t="str">
        <f t="shared" si="32"/>
        <v>Ajourné</v>
      </c>
      <c r="AE53" s="11" t="e">
        <f t="shared" si="33"/>
        <v>#DIV/0!</v>
      </c>
      <c r="AF53" s="10"/>
      <c r="AG53" s="25"/>
      <c r="AH53" s="22">
        <f t="shared" si="17"/>
        <v>0</v>
      </c>
      <c r="AI53" s="22" t="str">
        <f t="shared" si="18"/>
        <v>Hatem Mohamed Emad</v>
      </c>
      <c r="AJ53" s="6" t="str">
        <f t="shared" si="19"/>
        <v>RNC</v>
      </c>
      <c r="AK53" s="6" t="str">
        <f t="shared" si="20"/>
        <v>RNC</v>
      </c>
      <c r="AL53" s="6" t="str">
        <f t="shared" si="21"/>
        <v>Ajourné</v>
      </c>
    </row>
    <row r="54" spans="1:38" ht="15" customHeight="1" x14ac:dyDescent="0.25">
      <c r="A54" s="9">
        <v>411</v>
      </c>
      <c r="B54" s="23" t="s">
        <v>93</v>
      </c>
      <c r="C54" s="23">
        <v>12</v>
      </c>
      <c r="D54" s="23"/>
      <c r="E54" s="23">
        <v>15</v>
      </c>
      <c r="F54" s="23"/>
      <c r="G54" s="19">
        <f t="shared" si="35"/>
        <v>13.5</v>
      </c>
      <c r="H54" s="23">
        <v>5.5</v>
      </c>
      <c r="I54" s="23"/>
      <c r="J54" s="24">
        <f t="shared" si="24"/>
        <v>9.5</v>
      </c>
      <c r="K54" s="20">
        <f t="shared" si="25"/>
        <v>11.5</v>
      </c>
      <c r="L54" s="12">
        <f>K54</f>
        <v>11.5</v>
      </c>
      <c r="M54" s="23">
        <v>8</v>
      </c>
      <c r="N54" s="23"/>
      <c r="O54" s="23">
        <v>8</v>
      </c>
      <c r="P54" s="23"/>
      <c r="Q54" s="24">
        <f t="shared" si="26"/>
        <v>8</v>
      </c>
      <c r="R54" s="23">
        <v>9</v>
      </c>
      <c r="S54" s="23"/>
      <c r="T54" s="24">
        <f t="shared" si="27"/>
        <v>8.5</v>
      </c>
      <c r="U54" s="12">
        <f t="shared" si="28"/>
        <v>10.5</v>
      </c>
      <c r="V54" s="12">
        <f>U54</f>
        <v>10.5</v>
      </c>
      <c r="W54" s="23">
        <v>10</v>
      </c>
      <c r="X54" s="23"/>
      <c r="Y54" s="24">
        <f t="shared" si="29"/>
        <v>10</v>
      </c>
      <c r="Z54" s="23">
        <v>7</v>
      </c>
      <c r="AA54" s="23"/>
      <c r="AB54" s="24">
        <f t="shared" si="30"/>
        <v>8.5</v>
      </c>
      <c r="AC54" s="12">
        <f t="shared" si="31"/>
        <v>10.5</v>
      </c>
      <c r="AD54" s="12">
        <f t="shared" si="32"/>
        <v>10.5</v>
      </c>
      <c r="AE54" s="11">
        <f t="shared" si="33"/>
        <v>10.833333333333334</v>
      </c>
      <c r="AF54" s="10"/>
      <c r="AG54" s="25"/>
      <c r="AH54" s="22">
        <f t="shared" si="17"/>
        <v>411</v>
      </c>
      <c r="AI54" s="22" t="str">
        <f t="shared" si="18"/>
        <v>Hussein Mohamed Hussein</v>
      </c>
      <c r="AJ54" s="6">
        <f t="shared" si="19"/>
        <v>11.5</v>
      </c>
      <c r="AK54" s="6">
        <f t="shared" si="20"/>
        <v>10.5</v>
      </c>
      <c r="AL54" s="6">
        <f t="shared" si="21"/>
        <v>10.5</v>
      </c>
    </row>
    <row r="55" spans="1:38" ht="15" customHeight="1" x14ac:dyDescent="0.25">
      <c r="A55" s="9">
        <v>414</v>
      </c>
      <c r="B55" s="23" t="s">
        <v>94</v>
      </c>
      <c r="C55" s="23">
        <v>15.5</v>
      </c>
      <c r="D55" s="23"/>
      <c r="E55" s="23">
        <v>13</v>
      </c>
      <c r="F55" s="23"/>
      <c r="G55" s="19">
        <f t="shared" si="35"/>
        <v>14.25</v>
      </c>
      <c r="H55" s="23">
        <v>10</v>
      </c>
      <c r="I55" s="23"/>
      <c r="J55" s="24">
        <f t="shared" si="24"/>
        <v>12.125</v>
      </c>
      <c r="K55" s="20">
        <f t="shared" si="25"/>
        <v>14.5</v>
      </c>
      <c r="L55" s="12">
        <f>K55</f>
        <v>14.5</v>
      </c>
      <c r="M55" s="23">
        <v>11.5</v>
      </c>
      <c r="N55" s="23"/>
      <c r="O55" s="23">
        <v>10.5</v>
      </c>
      <c r="P55" s="23"/>
      <c r="Q55" s="24">
        <f t="shared" si="26"/>
        <v>11</v>
      </c>
      <c r="R55" s="23">
        <v>7</v>
      </c>
      <c r="S55" s="23"/>
      <c r="T55" s="24">
        <f t="shared" si="27"/>
        <v>9</v>
      </c>
      <c r="U55" s="12">
        <f t="shared" si="28"/>
        <v>11</v>
      </c>
      <c r="V55" s="12">
        <f>U55</f>
        <v>11</v>
      </c>
      <c r="W55" s="23">
        <v>12.5</v>
      </c>
      <c r="X55" s="23"/>
      <c r="Y55" s="24">
        <f t="shared" si="29"/>
        <v>12.5</v>
      </c>
      <c r="Z55" s="23">
        <v>6</v>
      </c>
      <c r="AA55" s="23"/>
      <c r="AB55" s="24">
        <f t="shared" si="30"/>
        <v>9.25</v>
      </c>
      <c r="AC55" s="12">
        <f t="shared" si="31"/>
        <v>11</v>
      </c>
      <c r="AD55" s="12">
        <f t="shared" si="32"/>
        <v>11</v>
      </c>
      <c r="AE55" s="11">
        <f t="shared" si="33"/>
        <v>12.166666666666666</v>
      </c>
      <c r="AF55" s="10"/>
      <c r="AG55" s="25"/>
      <c r="AH55" s="22">
        <f t="shared" si="17"/>
        <v>414</v>
      </c>
      <c r="AI55" s="22" t="str">
        <f t="shared" si="18"/>
        <v>Dina Achraf Mohamed Gharib</v>
      </c>
      <c r="AJ55" s="6">
        <f t="shared" si="19"/>
        <v>14.5</v>
      </c>
      <c r="AK55" s="6">
        <f t="shared" si="20"/>
        <v>11</v>
      </c>
      <c r="AL55" s="6">
        <f t="shared" si="21"/>
        <v>11</v>
      </c>
    </row>
    <row r="56" spans="1:38" ht="15" customHeight="1" x14ac:dyDescent="0.25">
      <c r="A56" s="9">
        <v>432</v>
      </c>
      <c r="B56" s="23" t="s">
        <v>95</v>
      </c>
      <c r="C56" s="23">
        <v>13.5</v>
      </c>
      <c r="D56" s="23"/>
      <c r="E56" s="23">
        <v>13</v>
      </c>
      <c r="F56" s="23"/>
      <c r="G56" s="19">
        <f t="shared" si="35"/>
        <v>13.25</v>
      </c>
      <c r="H56" s="23">
        <v>4</v>
      </c>
      <c r="I56" s="23"/>
      <c r="J56" s="24">
        <f t="shared" si="24"/>
        <v>8.625</v>
      </c>
      <c r="K56" s="20">
        <f t="shared" si="25"/>
        <v>10.5</v>
      </c>
      <c r="L56" s="12">
        <f>K56</f>
        <v>10.5</v>
      </c>
      <c r="M56" s="23">
        <v>8.5</v>
      </c>
      <c r="N56" s="23"/>
      <c r="O56" s="23">
        <v>16.5</v>
      </c>
      <c r="P56" s="23"/>
      <c r="Q56" s="24">
        <f t="shared" si="26"/>
        <v>12.5</v>
      </c>
      <c r="R56" s="23">
        <v>9</v>
      </c>
      <c r="S56" s="23"/>
      <c r="T56" s="24">
        <f t="shared" si="27"/>
        <v>10.75</v>
      </c>
      <c r="U56" s="12">
        <f t="shared" si="28"/>
        <v>12.5</v>
      </c>
      <c r="V56" s="12">
        <f>U56</f>
        <v>12.5</v>
      </c>
      <c r="W56" s="23">
        <v>8</v>
      </c>
      <c r="X56" s="23"/>
      <c r="Y56" s="24">
        <f t="shared" si="29"/>
        <v>8</v>
      </c>
      <c r="Z56" s="23">
        <v>8</v>
      </c>
      <c r="AA56" s="23"/>
      <c r="AB56" s="24">
        <f t="shared" si="30"/>
        <v>8</v>
      </c>
      <c r="AC56" s="12">
        <f t="shared" si="31"/>
        <v>10</v>
      </c>
      <c r="AD56" s="12">
        <f t="shared" si="32"/>
        <v>10</v>
      </c>
      <c r="AE56" s="11">
        <f t="shared" si="33"/>
        <v>11</v>
      </c>
      <c r="AF56" s="10"/>
      <c r="AG56" s="25"/>
      <c r="AH56" s="22">
        <f t="shared" si="17"/>
        <v>432</v>
      </c>
      <c r="AI56" s="22" t="str">
        <f t="shared" si="18"/>
        <v>Mennatallah Khaled Zakareya</v>
      </c>
      <c r="AJ56" s="6">
        <f t="shared" si="19"/>
        <v>10.5</v>
      </c>
      <c r="AK56" s="6">
        <f t="shared" si="20"/>
        <v>12.5</v>
      </c>
      <c r="AL56" s="6">
        <f t="shared" si="21"/>
        <v>10</v>
      </c>
    </row>
    <row r="57" spans="1:38" ht="15" customHeight="1" x14ac:dyDescent="0.25">
      <c r="A57" s="9">
        <v>440</v>
      </c>
      <c r="B57" s="23" t="s">
        <v>96</v>
      </c>
      <c r="C57" s="23">
        <v>14</v>
      </c>
      <c r="D57" s="23"/>
      <c r="E57" s="23">
        <v>11</v>
      </c>
      <c r="F57" s="23"/>
      <c r="G57" s="19">
        <f t="shared" si="35"/>
        <v>12.5</v>
      </c>
      <c r="H57" s="23">
        <v>7</v>
      </c>
      <c r="I57" s="23"/>
      <c r="J57" s="24">
        <f t="shared" si="24"/>
        <v>9.75</v>
      </c>
      <c r="K57" s="20">
        <f t="shared" si="25"/>
        <v>11.5</v>
      </c>
      <c r="L57" s="12">
        <f>K57</f>
        <v>11.5</v>
      </c>
      <c r="M57" s="23">
        <v>14</v>
      </c>
      <c r="N57" s="23"/>
      <c r="O57" s="23">
        <v>10</v>
      </c>
      <c r="P57" s="23"/>
      <c r="Q57" s="24">
        <f t="shared" si="26"/>
        <v>12</v>
      </c>
      <c r="R57" s="23">
        <v>8</v>
      </c>
      <c r="S57" s="23"/>
      <c r="T57" s="24">
        <f t="shared" si="27"/>
        <v>10</v>
      </c>
      <c r="U57" s="12">
        <f t="shared" si="28"/>
        <v>12</v>
      </c>
      <c r="V57" s="12">
        <f>U57</f>
        <v>12</v>
      </c>
      <c r="W57" s="23">
        <v>8.5</v>
      </c>
      <c r="X57" s="23"/>
      <c r="Y57" s="24">
        <f t="shared" si="29"/>
        <v>8.5</v>
      </c>
      <c r="Z57" s="23">
        <v>5</v>
      </c>
      <c r="AA57" s="23"/>
      <c r="AB57" s="24">
        <f t="shared" si="30"/>
        <v>6.75</v>
      </c>
      <c r="AC57" s="12" t="str">
        <f t="shared" si="31"/>
        <v>Ajourné</v>
      </c>
      <c r="AD57" s="12" t="str">
        <f t="shared" si="32"/>
        <v>Ajourné</v>
      </c>
      <c r="AE57" s="11">
        <f t="shared" si="33"/>
        <v>11.75</v>
      </c>
      <c r="AF57" s="10"/>
      <c r="AG57" s="25"/>
      <c r="AH57" s="22">
        <f t="shared" si="17"/>
        <v>440</v>
      </c>
      <c r="AI57" s="22" t="str">
        <f t="shared" si="18"/>
        <v>Nourane Ossman Hassan</v>
      </c>
      <c r="AJ57" s="6">
        <f t="shared" si="19"/>
        <v>11.5</v>
      </c>
      <c r="AK57" s="6">
        <f t="shared" si="20"/>
        <v>12</v>
      </c>
      <c r="AL57" s="6" t="str">
        <f t="shared" si="21"/>
        <v>Ajourné</v>
      </c>
    </row>
  </sheetData>
  <mergeCells count="3">
    <mergeCell ref="C3:L3"/>
    <mergeCell ref="M3:V3"/>
    <mergeCell ref="W3:AD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64"/>
  <sheetViews>
    <sheetView workbookViewId="0">
      <pane xSplit="2" ySplit="4" topLeftCell="AJ11" activePane="bottomRight" state="frozen"/>
      <selection pane="topRight" activeCell="C1" sqref="C1"/>
      <selection pane="bottomLeft" activeCell="A5" sqref="A5"/>
      <selection pane="bottomRight" activeCell="AJ5" sqref="AJ5:AN63"/>
    </sheetView>
  </sheetViews>
  <sheetFormatPr baseColWidth="10" defaultColWidth="10.7109375" defaultRowHeight="12.75" customHeight="1" x14ac:dyDescent="0.2"/>
  <cols>
    <col min="1" max="1" width="6.7109375" customWidth="1"/>
    <col min="2" max="2" width="40" customWidth="1"/>
    <col min="3" max="6" width="10.7109375" customWidth="1"/>
    <col min="7" max="7" width="11.42578125" customWidth="1"/>
    <col min="8" max="10" width="10.7109375" customWidth="1"/>
    <col min="11" max="12" width="12.5703125" customWidth="1"/>
    <col min="33" max="33" width="20.28515625" customWidth="1"/>
    <col min="37" max="37" width="40" customWidth="1"/>
    <col min="38" max="40" width="23.140625" style="28" customWidth="1"/>
  </cols>
  <sheetData>
    <row r="1" spans="1:44" ht="20.25" customHeight="1" x14ac:dyDescent="0.3">
      <c r="A1" s="10"/>
      <c r="B1" s="10"/>
      <c r="C1" s="4" t="s">
        <v>151</v>
      </c>
      <c r="D1" s="4"/>
      <c r="E1" s="10"/>
      <c r="F1" s="10"/>
      <c r="G1" s="10"/>
      <c r="H1" s="10"/>
      <c r="I1" s="10"/>
      <c r="J1" s="10"/>
      <c r="K1" s="10"/>
      <c r="L1" s="10"/>
      <c r="M1" s="4"/>
      <c r="N1" s="4"/>
      <c r="O1" s="10"/>
      <c r="P1" s="10"/>
      <c r="Q1" s="10"/>
      <c r="R1" s="10"/>
      <c r="S1" s="10"/>
      <c r="T1" s="10"/>
      <c r="U1" s="10"/>
      <c r="V1" s="10"/>
      <c r="W1" s="4"/>
      <c r="X1" s="4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7"/>
      <c r="AM1" s="17"/>
      <c r="AN1" s="17"/>
    </row>
    <row r="2" spans="1:44" ht="20.25" customHeight="1" x14ac:dyDescent="0.3">
      <c r="A2" s="10"/>
      <c r="B2" s="10"/>
      <c r="C2" s="4"/>
      <c r="D2" s="4"/>
      <c r="E2" s="10"/>
      <c r="F2" s="10"/>
      <c r="G2" s="10"/>
      <c r="H2" s="10"/>
      <c r="I2" s="10"/>
      <c r="J2" s="10"/>
      <c r="K2" s="10"/>
      <c r="L2" s="10"/>
      <c r="M2" s="4"/>
      <c r="N2" s="4"/>
      <c r="O2" s="10"/>
      <c r="P2" s="10"/>
      <c r="Q2" s="10"/>
      <c r="R2" s="10"/>
      <c r="S2" s="10"/>
      <c r="T2" s="10"/>
      <c r="U2" s="10"/>
      <c r="V2" s="10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7"/>
      <c r="AM2" s="17"/>
      <c r="AN2" s="17"/>
    </row>
    <row r="3" spans="1:44" ht="20.25" customHeight="1" x14ac:dyDescent="0.3">
      <c r="A3" s="10"/>
      <c r="B3" s="10"/>
      <c r="C3" s="34" t="s">
        <v>152</v>
      </c>
      <c r="D3" s="34"/>
      <c r="E3" s="35"/>
      <c r="F3" s="35"/>
      <c r="G3" s="35"/>
      <c r="H3" s="35"/>
      <c r="I3" s="35"/>
      <c r="J3" s="35"/>
      <c r="K3" s="35"/>
      <c r="L3" s="36"/>
      <c r="M3" s="37" t="s">
        <v>153</v>
      </c>
      <c r="N3" s="37"/>
      <c r="O3" s="38"/>
      <c r="P3" s="38"/>
      <c r="Q3" s="38"/>
      <c r="R3" s="38"/>
      <c r="S3" s="38"/>
      <c r="T3" s="38"/>
      <c r="U3" s="38"/>
      <c r="V3" s="39"/>
      <c r="W3" s="43" t="s">
        <v>154</v>
      </c>
      <c r="X3" s="40"/>
      <c r="Y3" s="41"/>
      <c r="Z3" s="41"/>
      <c r="AA3" s="41"/>
      <c r="AB3" s="41"/>
      <c r="AC3" s="41"/>
      <c r="AD3" s="41"/>
      <c r="AE3" s="41"/>
      <c r="AF3" s="42"/>
      <c r="AG3" s="14" t="s">
        <v>4</v>
      </c>
      <c r="AH3" s="10"/>
      <c r="AI3" s="10"/>
      <c r="AJ3" s="10"/>
      <c r="AK3" s="10"/>
      <c r="AL3" s="17"/>
      <c r="AM3" s="17"/>
      <c r="AN3" s="17"/>
    </row>
    <row r="4" spans="1:44" x14ac:dyDescent="0.2">
      <c r="A4" s="5"/>
      <c r="B4" s="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10"/>
      <c r="AH4" s="10"/>
      <c r="AI4" s="10"/>
      <c r="AJ4" s="5"/>
      <c r="AK4" s="5"/>
      <c r="AL4" s="29"/>
      <c r="AM4" s="29"/>
      <c r="AN4" s="29"/>
    </row>
    <row r="5" spans="1:44" x14ac:dyDescent="0.2">
      <c r="A5" s="6" t="s">
        <v>5</v>
      </c>
      <c r="B5" s="21" t="s">
        <v>6</v>
      </c>
      <c r="C5" s="15" t="s">
        <v>155</v>
      </c>
      <c r="D5" s="15" t="s">
        <v>156</v>
      </c>
      <c r="E5" s="15" t="s">
        <v>157</v>
      </c>
      <c r="F5" s="15" t="s">
        <v>158</v>
      </c>
      <c r="G5" s="21" t="s">
        <v>159</v>
      </c>
      <c r="H5" s="26" t="s">
        <v>160</v>
      </c>
      <c r="I5" s="26" t="s">
        <v>161</v>
      </c>
      <c r="J5" s="26" t="s">
        <v>162</v>
      </c>
      <c r="K5" s="26" t="s">
        <v>163</v>
      </c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168</v>
      </c>
      <c r="Q5" s="21" t="s">
        <v>169</v>
      </c>
      <c r="R5" s="26" t="s">
        <v>170</v>
      </c>
      <c r="S5" s="26" t="s">
        <v>171</v>
      </c>
      <c r="T5" s="26" t="s">
        <v>172</v>
      </c>
      <c r="U5" s="26" t="s">
        <v>173</v>
      </c>
      <c r="V5" s="26" t="s">
        <v>174</v>
      </c>
      <c r="W5" s="26" t="s">
        <v>175</v>
      </c>
      <c r="X5" s="26" t="s">
        <v>132</v>
      </c>
      <c r="Y5" s="26" t="s">
        <v>9</v>
      </c>
      <c r="Z5" s="26" t="s">
        <v>10</v>
      </c>
      <c r="AA5" s="21" t="s">
        <v>176</v>
      </c>
      <c r="AB5" s="26" t="s">
        <v>177</v>
      </c>
      <c r="AC5" s="26" t="s">
        <v>178</v>
      </c>
      <c r="AD5" s="26" t="s">
        <v>179</v>
      </c>
      <c r="AE5" s="26" t="s">
        <v>180</v>
      </c>
      <c r="AF5" s="26" t="s">
        <v>181</v>
      </c>
      <c r="AG5" s="11"/>
      <c r="AH5" s="10"/>
      <c r="AI5" s="25"/>
      <c r="AJ5" s="22" t="s">
        <v>5</v>
      </c>
      <c r="AK5" s="22" t="s">
        <v>37</v>
      </c>
      <c r="AL5" s="6" t="str">
        <f>C3</f>
        <v>Libertés fondamentales</v>
      </c>
      <c r="AM5" s="6" t="str">
        <f>M3</f>
        <v>DIP</v>
      </c>
      <c r="AN5" s="6" t="str">
        <f>W3</f>
        <v>Procédures collectives / Droit du crédit</v>
      </c>
    </row>
    <row r="6" spans="1:44" ht="15.75" customHeight="1" x14ac:dyDescent="0.25">
      <c r="A6" s="9">
        <v>401</v>
      </c>
      <c r="B6" s="23" t="s">
        <v>38</v>
      </c>
      <c r="C6" s="1">
        <v>10</v>
      </c>
      <c r="D6" s="15"/>
      <c r="E6" s="1">
        <v>15</v>
      </c>
      <c r="F6" s="23"/>
      <c r="G6" s="19">
        <f t="shared" ref="G6:G37" si="0">IF((COUNTIF(C6:F6,"abs")&gt;0),"RNC",AVERAGE(IF((D6=""),C6,D6),IF((F6=""),E6,F6)))</f>
        <v>12.5</v>
      </c>
      <c r="H6" s="23">
        <v>10.5</v>
      </c>
      <c r="I6" s="23"/>
      <c r="J6" s="24">
        <f t="shared" ref="J6:J37" si="1">IF((COUNTIF(G6:I6,"RNC")&gt;0),"RNC",AVERAGE(G6,IF((I6=""),H6,I6)))</f>
        <v>11.5</v>
      </c>
      <c r="K6" s="20">
        <f t="shared" ref="K6:K37" si="2">IF((J6="RNC"),"RNC",VLOOKUP(J6,grilles_equiv_notes,2,TRUE))</f>
        <v>14</v>
      </c>
      <c r="L6" s="12">
        <f t="shared" ref="L6:L37" si="3">K6</f>
        <v>14</v>
      </c>
      <c r="M6" s="23">
        <v>13</v>
      </c>
      <c r="N6" s="23"/>
      <c r="O6" s="23">
        <v>18</v>
      </c>
      <c r="P6" s="23"/>
      <c r="Q6" s="24">
        <f t="shared" ref="Q6:Q37" si="4">IF((COUNTIF(M6:P6,"abs")&gt;0),"RNC",AVERAGE(IF((N6=""),M6,N6),IF((P6=""),O6,P6)))</f>
        <v>15.5</v>
      </c>
      <c r="R6" s="23">
        <v>11</v>
      </c>
      <c r="S6" s="23"/>
      <c r="T6" s="24">
        <f t="shared" ref="T6:T37" si="5">IF((COUNTIF(Q6:S6,"RNC")&gt;0),"RNC",AVERAGE(Q6,IF((S6=""),R6,S6)))</f>
        <v>13.25</v>
      </c>
      <c r="U6" s="12">
        <f t="shared" ref="U6:U37" si="6">IF((T6="RNC"),"RNC",VLOOKUP(T6,grilles_equiv_notes,2,TRUE))</f>
        <v>15.5</v>
      </c>
      <c r="V6" s="12">
        <f t="shared" ref="V6:V37" si="7">U6</f>
        <v>15.5</v>
      </c>
      <c r="W6" s="23">
        <v>15</v>
      </c>
      <c r="X6" s="23"/>
      <c r="Y6" s="23">
        <v>18.75</v>
      </c>
      <c r="Z6" s="23"/>
      <c r="AA6" s="24">
        <f t="shared" ref="AA6:AA37" si="8">IF((COUNTIF(W6:Z6,"abs")&gt;0),"RNC",AVERAGE(IF((X6=""),W6,X6),IF((Z6=""),Y6,Z6)))</f>
        <v>16.875</v>
      </c>
      <c r="AB6" s="23">
        <v>10</v>
      </c>
      <c r="AC6" s="23"/>
      <c r="AD6" s="24">
        <f t="shared" ref="AD6:AD37" si="9">IF((COUNTIF(AA6:AC6,"RNC")&gt;0),"RNC",AVERAGE(AA6,IF((AC6=""),AB6,AC6)))</f>
        <v>13.4375</v>
      </c>
      <c r="AE6" s="12">
        <f t="shared" ref="AE6:AE37" si="10">IF((AD6="RNC"),"RNC",VLOOKUP(AD6,grilles_equiv_notes,2,TRUE))</f>
        <v>15.5</v>
      </c>
      <c r="AF6" s="12">
        <f t="shared" ref="AF6:AF37" si="11">AE6</f>
        <v>15.5</v>
      </c>
      <c r="AG6" s="11">
        <f t="shared" ref="AG6:AG37" si="12">AVERAGE(AE6,U6,K6)</f>
        <v>15</v>
      </c>
      <c r="AH6" s="10"/>
      <c r="AI6" s="25"/>
      <c r="AJ6" s="22">
        <f t="shared" ref="AJ6" si="13">A6</f>
        <v>401</v>
      </c>
      <c r="AK6" s="22" t="str">
        <f t="shared" ref="AK6" si="14">B6</f>
        <v>Ahmed Samir Agamy Abo Emera</v>
      </c>
      <c r="AL6" s="6">
        <f t="shared" ref="AL6" si="15">L6</f>
        <v>14</v>
      </c>
      <c r="AM6" s="6">
        <f t="shared" ref="AM6" si="16">V6</f>
        <v>15.5</v>
      </c>
      <c r="AN6" s="6">
        <f t="shared" ref="AN6" si="17">AF6</f>
        <v>15.5</v>
      </c>
      <c r="AR6" s="26" t="s">
        <v>175</v>
      </c>
    </row>
    <row r="7" spans="1:44" ht="15.75" customHeight="1" x14ac:dyDescent="0.25">
      <c r="A7" s="9">
        <v>402</v>
      </c>
      <c r="B7" s="23" t="s">
        <v>39</v>
      </c>
      <c r="C7" s="1">
        <v>10</v>
      </c>
      <c r="D7" s="15"/>
      <c r="E7" s="1">
        <v>15.5</v>
      </c>
      <c r="F7" s="23"/>
      <c r="G7" s="19">
        <f t="shared" si="0"/>
        <v>12.75</v>
      </c>
      <c r="H7" s="23">
        <v>8</v>
      </c>
      <c r="I7" s="23"/>
      <c r="J7" s="24">
        <f t="shared" si="1"/>
        <v>10.375</v>
      </c>
      <c r="K7" s="20">
        <f t="shared" si="2"/>
        <v>12</v>
      </c>
      <c r="L7" s="12">
        <f t="shared" si="3"/>
        <v>12</v>
      </c>
      <c r="M7" s="23">
        <v>12</v>
      </c>
      <c r="N7" s="23"/>
      <c r="O7" s="23">
        <v>12</v>
      </c>
      <c r="P7" s="23"/>
      <c r="Q7" s="24">
        <f t="shared" si="4"/>
        <v>12</v>
      </c>
      <c r="R7" s="23">
        <v>10</v>
      </c>
      <c r="S7" s="23"/>
      <c r="T7" s="24">
        <f t="shared" si="5"/>
        <v>11</v>
      </c>
      <c r="U7" s="12">
        <f t="shared" si="6"/>
        <v>13</v>
      </c>
      <c r="V7" s="12">
        <f t="shared" si="7"/>
        <v>13</v>
      </c>
      <c r="W7" s="23">
        <v>17.3</v>
      </c>
      <c r="X7" s="23"/>
      <c r="Y7" s="23">
        <v>16</v>
      </c>
      <c r="Z7" s="23"/>
      <c r="AA7" s="24">
        <f t="shared" si="8"/>
        <v>16.649999999999999</v>
      </c>
      <c r="AB7" s="23">
        <v>9.5</v>
      </c>
      <c r="AC7" s="23"/>
      <c r="AD7" s="24">
        <f t="shared" si="9"/>
        <v>13.074999999999999</v>
      </c>
      <c r="AE7" s="12">
        <f t="shared" si="10"/>
        <v>15.5</v>
      </c>
      <c r="AF7" s="12">
        <f t="shared" si="11"/>
        <v>15.5</v>
      </c>
      <c r="AG7" s="11">
        <f t="shared" si="12"/>
        <v>13.5</v>
      </c>
      <c r="AH7" s="10"/>
      <c r="AI7" s="25"/>
      <c r="AJ7" s="22">
        <f t="shared" ref="AJ7:AJ63" si="18">A7</f>
        <v>402</v>
      </c>
      <c r="AK7" s="22" t="str">
        <f t="shared" ref="AK7:AK63" si="19">B7</f>
        <v>Ahmed Abdel Moneim Mahmoud</v>
      </c>
      <c r="AL7" s="6">
        <f t="shared" ref="AL7:AL63" si="20">L7</f>
        <v>12</v>
      </c>
      <c r="AM7" s="6">
        <f t="shared" ref="AM7:AM63" si="21">V7</f>
        <v>13</v>
      </c>
      <c r="AN7" s="6">
        <f t="shared" ref="AN7:AN63" si="22">AF7</f>
        <v>15.5</v>
      </c>
      <c r="AR7" s="23">
        <v>13</v>
      </c>
    </row>
    <row r="8" spans="1:44" ht="15.75" customHeight="1" x14ac:dyDescent="0.25">
      <c r="A8" s="9"/>
      <c r="B8" s="23" t="s">
        <v>40</v>
      </c>
      <c r="C8" s="32" t="s">
        <v>74</v>
      </c>
      <c r="D8" s="15"/>
      <c r="E8" s="32" t="s">
        <v>74</v>
      </c>
      <c r="F8" s="23"/>
      <c r="G8" s="19" t="str">
        <f t="shared" si="0"/>
        <v>RNC</v>
      </c>
      <c r="H8" s="33" t="s">
        <v>74</v>
      </c>
      <c r="I8" s="23"/>
      <c r="J8" s="24" t="str">
        <f t="shared" si="1"/>
        <v>RNC</v>
      </c>
      <c r="K8" s="20" t="str">
        <f t="shared" si="2"/>
        <v>RNC</v>
      </c>
      <c r="L8" s="12" t="str">
        <f t="shared" si="3"/>
        <v>RNC</v>
      </c>
      <c r="M8" s="30" t="s">
        <v>74</v>
      </c>
      <c r="N8" s="23"/>
      <c r="O8" s="30" t="s">
        <v>74</v>
      </c>
      <c r="P8" s="23"/>
      <c r="Q8" s="24" t="str">
        <f t="shared" si="4"/>
        <v>RNC</v>
      </c>
      <c r="R8" s="30" t="s">
        <v>74</v>
      </c>
      <c r="S8" s="23"/>
      <c r="T8" s="24" t="str">
        <f t="shared" si="5"/>
        <v>RNC</v>
      </c>
      <c r="U8" s="12" t="str">
        <f t="shared" si="6"/>
        <v>RNC</v>
      </c>
      <c r="V8" s="12" t="str">
        <f t="shared" si="7"/>
        <v>RNC</v>
      </c>
      <c r="W8" s="30" t="s">
        <v>74</v>
      </c>
      <c r="X8" s="23"/>
      <c r="Y8" s="30" t="s">
        <v>74</v>
      </c>
      <c r="Z8" s="23"/>
      <c r="AA8" s="24" t="str">
        <f t="shared" si="8"/>
        <v>RNC</v>
      </c>
      <c r="AB8" s="30" t="s">
        <v>74</v>
      </c>
      <c r="AC8" s="23"/>
      <c r="AD8" s="24" t="str">
        <f t="shared" si="9"/>
        <v>RNC</v>
      </c>
      <c r="AE8" s="12" t="str">
        <f t="shared" si="10"/>
        <v>RNC</v>
      </c>
      <c r="AF8" s="12" t="str">
        <f t="shared" si="11"/>
        <v>RNC</v>
      </c>
      <c r="AG8" s="11" t="e">
        <f t="shared" si="12"/>
        <v>#DIV/0!</v>
      </c>
      <c r="AH8" s="10"/>
      <c r="AI8" s="25"/>
      <c r="AJ8" s="22">
        <f t="shared" si="18"/>
        <v>0</v>
      </c>
      <c r="AK8" s="22" t="str">
        <f t="shared" si="19"/>
        <v>Ahmed Yehia El Tantawy</v>
      </c>
      <c r="AL8" s="6" t="str">
        <f t="shared" si="20"/>
        <v>RNC</v>
      </c>
      <c r="AM8" s="6" t="str">
        <f t="shared" si="21"/>
        <v>RNC</v>
      </c>
      <c r="AN8" s="6" t="str">
        <f t="shared" si="22"/>
        <v>RNC</v>
      </c>
      <c r="AR8" s="23">
        <v>16.5</v>
      </c>
    </row>
    <row r="9" spans="1:44" ht="15.75" customHeight="1" x14ac:dyDescent="0.25">
      <c r="A9" s="9">
        <v>403</v>
      </c>
      <c r="B9" s="23" t="s">
        <v>42</v>
      </c>
      <c r="C9" s="1">
        <v>19.5</v>
      </c>
      <c r="D9" s="15"/>
      <c r="E9" s="1">
        <v>19</v>
      </c>
      <c r="F9" s="23"/>
      <c r="G9" s="19">
        <f t="shared" si="0"/>
        <v>19.25</v>
      </c>
      <c r="H9" s="23">
        <v>14.5</v>
      </c>
      <c r="I9" s="23"/>
      <c r="J9" s="24">
        <f t="shared" si="1"/>
        <v>16.875</v>
      </c>
      <c r="K9" s="20">
        <f t="shared" si="2"/>
        <v>18.5</v>
      </c>
      <c r="L9" s="12">
        <f t="shared" si="3"/>
        <v>18.5</v>
      </c>
      <c r="M9" s="23">
        <v>16</v>
      </c>
      <c r="N9" s="23"/>
      <c r="O9" s="23">
        <v>19</v>
      </c>
      <c r="P9" s="23"/>
      <c r="Q9" s="24">
        <f t="shared" si="4"/>
        <v>17.5</v>
      </c>
      <c r="R9" s="23">
        <v>16</v>
      </c>
      <c r="S9" s="23"/>
      <c r="T9" s="24">
        <f t="shared" si="5"/>
        <v>16.75</v>
      </c>
      <c r="U9" s="12">
        <f t="shared" si="6"/>
        <v>18.5</v>
      </c>
      <c r="V9" s="12">
        <f t="shared" si="7"/>
        <v>18.5</v>
      </c>
      <c r="W9" s="23">
        <v>18</v>
      </c>
      <c r="X9" s="23"/>
      <c r="Y9" s="23">
        <v>18.5</v>
      </c>
      <c r="Z9" s="23"/>
      <c r="AA9" s="24">
        <f t="shared" si="8"/>
        <v>18.25</v>
      </c>
      <c r="AB9" s="23">
        <v>11</v>
      </c>
      <c r="AC9" s="23"/>
      <c r="AD9" s="24">
        <f t="shared" si="9"/>
        <v>14.625</v>
      </c>
      <c r="AE9" s="12">
        <f t="shared" si="10"/>
        <v>17</v>
      </c>
      <c r="AF9" s="12">
        <f t="shared" si="11"/>
        <v>17</v>
      </c>
      <c r="AG9" s="11">
        <f t="shared" si="12"/>
        <v>18</v>
      </c>
      <c r="AH9" s="10"/>
      <c r="AI9" s="25"/>
      <c r="AJ9" s="22">
        <f t="shared" si="18"/>
        <v>403</v>
      </c>
      <c r="AK9" s="22" t="str">
        <f t="shared" si="19"/>
        <v>Adham Alaa El Din Abdel Halim Ahmed</v>
      </c>
      <c r="AL9" s="6">
        <f t="shared" si="20"/>
        <v>18.5</v>
      </c>
      <c r="AM9" s="6">
        <f t="shared" si="21"/>
        <v>18.5</v>
      </c>
      <c r="AN9" s="6">
        <f t="shared" si="22"/>
        <v>17</v>
      </c>
      <c r="AR9" s="23"/>
    </row>
    <row r="10" spans="1:44" ht="15.75" customHeight="1" x14ac:dyDescent="0.25">
      <c r="A10" s="9">
        <v>405</v>
      </c>
      <c r="B10" s="23" t="s">
        <v>43</v>
      </c>
      <c r="C10" s="1">
        <v>13</v>
      </c>
      <c r="D10" s="15"/>
      <c r="E10" s="1">
        <v>15.5</v>
      </c>
      <c r="F10" s="23"/>
      <c r="G10" s="19">
        <f t="shared" si="0"/>
        <v>14.25</v>
      </c>
      <c r="H10" s="23">
        <v>8.5</v>
      </c>
      <c r="I10" s="23"/>
      <c r="J10" s="24">
        <f t="shared" si="1"/>
        <v>11.375</v>
      </c>
      <c r="K10" s="20">
        <f t="shared" si="2"/>
        <v>13</v>
      </c>
      <c r="L10" s="12">
        <f t="shared" si="3"/>
        <v>13</v>
      </c>
      <c r="M10" s="23">
        <v>15</v>
      </c>
      <c r="N10" s="23"/>
      <c r="O10" s="23">
        <v>6</v>
      </c>
      <c r="P10" s="23"/>
      <c r="Q10" s="24">
        <f t="shared" si="4"/>
        <v>10.5</v>
      </c>
      <c r="R10" s="23">
        <v>10</v>
      </c>
      <c r="S10" s="23"/>
      <c r="T10" s="24">
        <f t="shared" si="5"/>
        <v>10.25</v>
      </c>
      <c r="U10" s="12">
        <f t="shared" si="6"/>
        <v>12</v>
      </c>
      <c r="V10" s="12">
        <f t="shared" si="7"/>
        <v>12</v>
      </c>
      <c r="W10" s="23">
        <v>15.7</v>
      </c>
      <c r="X10" s="23"/>
      <c r="Y10" s="23">
        <v>14.5</v>
      </c>
      <c r="Z10" s="23"/>
      <c r="AA10" s="24">
        <f t="shared" si="8"/>
        <v>15.1</v>
      </c>
      <c r="AB10" s="23">
        <v>13.5</v>
      </c>
      <c r="AC10" s="23"/>
      <c r="AD10" s="24">
        <f t="shared" si="9"/>
        <v>14.3</v>
      </c>
      <c r="AE10" s="12">
        <f t="shared" si="10"/>
        <v>16.5</v>
      </c>
      <c r="AF10" s="12">
        <f t="shared" si="11"/>
        <v>16.5</v>
      </c>
      <c r="AG10" s="11">
        <f t="shared" si="12"/>
        <v>13.833333333333334</v>
      </c>
      <c r="AH10" s="10"/>
      <c r="AI10" s="25"/>
      <c r="AJ10" s="22">
        <f t="shared" si="18"/>
        <v>405</v>
      </c>
      <c r="AK10" s="22" t="str">
        <f t="shared" si="19"/>
        <v>Amir Moukhtar Moussa</v>
      </c>
      <c r="AL10" s="6">
        <f t="shared" si="20"/>
        <v>13</v>
      </c>
      <c r="AM10" s="6">
        <f t="shared" si="21"/>
        <v>12</v>
      </c>
      <c r="AN10" s="6">
        <f t="shared" si="22"/>
        <v>16.5</v>
      </c>
      <c r="AR10" s="23">
        <v>17</v>
      </c>
    </row>
    <row r="11" spans="1:44" ht="15.75" customHeight="1" x14ac:dyDescent="0.25">
      <c r="A11" s="9">
        <v>406</v>
      </c>
      <c r="B11" s="23" t="s">
        <v>44</v>
      </c>
      <c r="C11" s="1">
        <v>16</v>
      </c>
      <c r="D11" s="15"/>
      <c r="E11" s="1">
        <v>18</v>
      </c>
      <c r="F11" s="23"/>
      <c r="G11" s="19">
        <f t="shared" si="0"/>
        <v>17</v>
      </c>
      <c r="H11" s="23">
        <v>14.5</v>
      </c>
      <c r="I11" s="23"/>
      <c r="J11" s="24">
        <f t="shared" si="1"/>
        <v>15.75</v>
      </c>
      <c r="K11" s="20">
        <f t="shared" si="2"/>
        <v>18</v>
      </c>
      <c r="L11" s="12">
        <f t="shared" si="3"/>
        <v>18</v>
      </c>
      <c r="M11" s="23">
        <v>15.5</v>
      </c>
      <c r="N11" s="23"/>
      <c r="O11" s="23">
        <v>15.5</v>
      </c>
      <c r="P11" s="23"/>
      <c r="Q11" s="24">
        <f t="shared" si="4"/>
        <v>15.5</v>
      </c>
      <c r="R11" s="23">
        <v>14</v>
      </c>
      <c r="S11" s="23"/>
      <c r="T11" s="24">
        <f t="shared" si="5"/>
        <v>14.75</v>
      </c>
      <c r="U11" s="12">
        <f t="shared" si="6"/>
        <v>17</v>
      </c>
      <c r="V11" s="12">
        <f t="shared" si="7"/>
        <v>17</v>
      </c>
      <c r="W11" s="23">
        <v>19.7</v>
      </c>
      <c r="X11" s="23"/>
      <c r="Y11" s="23">
        <v>16</v>
      </c>
      <c r="Z11" s="23"/>
      <c r="AA11" s="24">
        <f t="shared" si="8"/>
        <v>17.850000000000001</v>
      </c>
      <c r="AB11" s="23">
        <v>10.5</v>
      </c>
      <c r="AC11" s="23"/>
      <c r="AD11" s="24">
        <f t="shared" si="9"/>
        <v>14.175000000000001</v>
      </c>
      <c r="AE11" s="12">
        <f t="shared" si="10"/>
        <v>16.5</v>
      </c>
      <c r="AF11" s="12">
        <f t="shared" si="11"/>
        <v>16.5</v>
      </c>
      <c r="AG11" s="11">
        <f t="shared" si="12"/>
        <v>17.166666666666668</v>
      </c>
      <c r="AH11" s="10"/>
      <c r="AI11" s="25"/>
      <c r="AJ11" s="22">
        <f t="shared" si="18"/>
        <v>406</v>
      </c>
      <c r="AK11" s="22" t="str">
        <f t="shared" si="19"/>
        <v>Amira Karim Mohamed Farouk</v>
      </c>
      <c r="AL11" s="6">
        <f t="shared" si="20"/>
        <v>18</v>
      </c>
      <c r="AM11" s="6">
        <f t="shared" si="21"/>
        <v>17</v>
      </c>
      <c r="AN11" s="6">
        <f t="shared" si="22"/>
        <v>16.5</v>
      </c>
      <c r="AR11" s="23">
        <v>14.5</v>
      </c>
    </row>
    <row r="12" spans="1:44" ht="15.75" customHeight="1" x14ac:dyDescent="0.25">
      <c r="A12" s="9">
        <v>407</v>
      </c>
      <c r="B12" s="23" t="s">
        <v>45</v>
      </c>
      <c r="C12" s="1">
        <v>12.5</v>
      </c>
      <c r="D12" s="15"/>
      <c r="E12" s="1">
        <v>16</v>
      </c>
      <c r="F12" s="23"/>
      <c r="G12" s="19">
        <f t="shared" si="0"/>
        <v>14.25</v>
      </c>
      <c r="H12" s="23">
        <v>13.5</v>
      </c>
      <c r="I12" s="23"/>
      <c r="J12" s="24">
        <f t="shared" si="1"/>
        <v>13.875</v>
      </c>
      <c r="K12" s="20">
        <f t="shared" si="2"/>
        <v>16</v>
      </c>
      <c r="L12" s="12">
        <f t="shared" si="3"/>
        <v>16</v>
      </c>
      <c r="M12" s="23">
        <v>12</v>
      </c>
      <c r="N12" s="23"/>
      <c r="O12" s="23">
        <v>12.5</v>
      </c>
      <c r="P12" s="23"/>
      <c r="Q12" s="24">
        <f t="shared" si="4"/>
        <v>12.25</v>
      </c>
      <c r="R12" s="23">
        <v>13</v>
      </c>
      <c r="S12" s="23"/>
      <c r="T12" s="24">
        <f t="shared" si="5"/>
        <v>12.625</v>
      </c>
      <c r="U12" s="12">
        <f t="shared" si="6"/>
        <v>15</v>
      </c>
      <c r="V12" s="12">
        <f t="shared" si="7"/>
        <v>15</v>
      </c>
      <c r="W12" s="23">
        <v>14.3</v>
      </c>
      <c r="X12" s="23"/>
      <c r="Y12" s="23">
        <v>17</v>
      </c>
      <c r="Z12" s="23"/>
      <c r="AA12" s="24">
        <f t="shared" si="8"/>
        <v>15.65</v>
      </c>
      <c r="AB12" s="23">
        <v>9</v>
      </c>
      <c r="AC12" s="23"/>
      <c r="AD12" s="24">
        <f t="shared" si="9"/>
        <v>12.324999999999999</v>
      </c>
      <c r="AE12" s="12">
        <f t="shared" si="10"/>
        <v>14.5</v>
      </c>
      <c r="AF12" s="12">
        <f t="shared" si="11"/>
        <v>14.5</v>
      </c>
      <c r="AG12" s="11">
        <f t="shared" si="12"/>
        <v>15.166666666666666</v>
      </c>
      <c r="AH12" s="10"/>
      <c r="AI12" s="25"/>
      <c r="AJ12" s="22">
        <f t="shared" si="18"/>
        <v>407</v>
      </c>
      <c r="AK12" s="22" t="str">
        <f t="shared" si="19"/>
        <v>Amira Hani Menes Abdel Malek</v>
      </c>
      <c r="AL12" s="6">
        <f t="shared" si="20"/>
        <v>16</v>
      </c>
      <c r="AM12" s="6">
        <f t="shared" si="21"/>
        <v>15</v>
      </c>
      <c r="AN12" s="6">
        <f t="shared" si="22"/>
        <v>14.5</v>
      </c>
      <c r="AR12" s="23">
        <v>19.5</v>
      </c>
    </row>
    <row r="13" spans="1:44" ht="15.75" customHeight="1" x14ac:dyDescent="0.25">
      <c r="A13" s="9">
        <v>408</v>
      </c>
      <c r="B13" s="23" t="s">
        <v>46</v>
      </c>
      <c r="C13" s="1">
        <v>12</v>
      </c>
      <c r="D13" s="15"/>
      <c r="E13" s="1">
        <v>17</v>
      </c>
      <c r="F13" s="23"/>
      <c r="G13" s="19">
        <f t="shared" si="0"/>
        <v>14.5</v>
      </c>
      <c r="H13" s="23">
        <v>8.5</v>
      </c>
      <c r="I13" s="23">
        <v>5</v>
      </c>
      <c r="J13" s="24">
        <f t="shared" si="1"/>
        <v>9.75</v>
      </c>
      <c r="K13" s="20">
        <f t="shared" si="2"/>
        <v>11.5</v>
      </c>
      <c r="L13" s="12">
        <f t="shared" si="3"/>
        <v>11.5</v>
      </c>
      <c r="M13" s="23">
        <v>14.5</v>
      </c>
      <c r="N13" s="23"/>
      <c r="O13" s="23">
        <v>10.5</v>
      </c>
      <c r="P13" s="23"/>
      <c r="Q13" s="24">
        <f t="shared" si="4"/>
        <v>12.5</v>
      </c>
      <c r="R13" s="23">
        <v>11</v>
      </c>
      <c r="S13" s="23"/>
      <c r="T13" s="24">
        <f t="shared" si="5"/>
        <v>11.75</v>
      </c>
      <c r="U13" s="12">
        <f t="shared" si="6"/>
        <v>14</v>
      </c>
      <c r="V13" s="12">
        <f t="shared" si="7"/>
        <v>14</v>
      </c>
      <c r="W13" s="23">
        <v>9.6999999999999993</v>
      </c>
      <c r="X13" s="23"/>
      <c r="Y13" s="23">
        <v>17</v>
      </c>
      <c r="Z13" s="23"/>
      <c r="AA13" s="24">
        <f t="shared" si="8"/>
        <v>13.35</v>
      </c>
      <c r="AB13" s="23">
        <v>8</v>
      </c>
      <c r="AC13" s="23"/>
      <c r="AD13" s="24">
        <f t="shared" si="9"/>
        <v>10.675000000000001</v>
      </c>
      <c r="AE13" s="12">
        <f t="shared" si="10"/>
        <v>12.5</v>
      </c>
      <c r="AF13" s="12">
        <f t="shared" si="11"/>
        <v>12.5</v>
      </c>
      <c r="AG13" s="11">
        <f t="shared" si="12"/>
        <v>12.666666666666666</v>
      </c>
      <c r="AH13" s="10"/>
      <c r="AI13" s="25"/>
      <c r="AJ13" s="22">
        <f t="shared" si="18"/>
        <v>408</v>
      </c>
      <c r="AK13" s="22" t="str">
        <f t="shared" si="19"/>
        <v>Engy Adly El Sayed Ahmed</v>
      </c>
      <c r="AL13" s="6">
        <f t="shared" si="20"/>
        <v>11.5</v>
      </c>
      <c r="AM13" s="6">
        <f t="shared" si="21"/>
        <v>14</v>
      </c>
      <c r="AN13" s="6">
        <f t="shared" si="22"/>
        <v>12.5</v>
      </c>
      <c r="AR13" s="23">
        <v>14</v>
      </c>
    </row>
    <row r="14" spans="1:44" ht="15.75" customHeight="1" x14ac:dyDescent="0.25">
      <c r="A14" s="9">
        <v>409</v>
      </c>
      <c r="B14" s="23" t="s">
        <v>47</v>
      </c>
      <c r="C14" s="1">
        <v>19.5</v>
      </c>
      <c r="D14" s="15"/>
      <c r="E14" s="1">
        <v>17.5</v>
      </c>
      <c r="F14" s="23"/>
      <c r="G14" s="19">
        <f t="shared" si="0"/>
        <v>18.5</v>
      </c>
      <c r="H14" s="23">
        <v>15.5</v>
      </c>
      <c r="I14" s="23"/>
      <c r="J14" s="24">
        <f t="shared" si="1"/>
        <v>17</v>
      </c>
      <c r="K14" s="20">
        <f t="shared" si="2"/>
        <v>19</v>
      </c>
      <c r="L14" s="12">
        <f t="shared" si="3"/>
        <v>19</v>
      </c>
      <c r="M14" s="23">
        <v>13.5</v>
      </c>
      <c r="N14" s="23"/>
      <c r="O14" s="23">
        <v>19.5</v>
      </c>
      <c r="P14" s="23"/>
      <c r="Q14" s="24">
        <f t="shared" si="4"/>
        <v>16.5</v>
      </c>
      <c r="R14" s="23">
        <v>15.5</v>
      </c>
      <c r="S14" s="23"/>
      <c r="T14" s="24">
        <f t="shared" si="5"/>
        <v>16</v>
      </c>
      <c r="U14" s="12">
        <f t="shared" si="6"/>
        <v>18.5</v>
      </c>
      <c r="V14" s="12">
        <f t="shared" si="7"/>
        <v>18.5</v>
      </c>
      <c r="W14" s="23">
        <v>18</v>
      </c>
      <c r="X14" s="23"/>
      <c r="Y14" s="23">
        <v>19</v>
      </c>
      <c r="Z14" s="23"/>
      <c r="AA14" s="24">
        <f t="shared" si="8"/>
        <v>18.5</v>
      </c>
      <c r="AB14" s="23">
        <v>10.5</v>
      </c>
      <c r="AC14" s="23"/>
      <c r="AD14" s="24">
        <f t="shared" si="9"/>
        <v>14.5</v>
      </c>
      <c r="AE14" s="12">
        <f t="shared" si="10"/>
        <v>17</v>
      </c>
      <c r="AF14" s="12">
        <f t="shared" si="11"/>
        <v>17</v>
      </c>
      <c r="AG14" s="11">
        <f t="shared" si="12"/>
        <v>18.166666666666668</v>
      </c>
      <c r="AH14" s="10"/>
      <c r="AI14" s="25"/>
      <c r="AJ14" s="22">
        <f t="shared" si="18"/>
        <v>409</v>
      </c>
      <c r="AK14" s="22" t="str">
        <f t="shared" si="19"/>
        <v>Aya Labib Mohamed Abdou</v>
      </c>
      <c r="AL14" s="6">
        <f t="shared" si="20"/>
        <v>19</v>
      </c>
      <c r="AM14" s="6">
        <f t="shared" si="21"/>
        <v>18.5</v>
      </c>
      <c r="AN14" s="6">
        <f t="shared" si="22"/>
        <v>17</v>
      </c>
      <c r="AR14" s="23">
        <v>8</v>
      </c>
    </row>
    <row r="15" spans="1:44" ht="15.75" customHeight="1" x14ac:dyDescent="0.25">
      <c r="A15" s="9">
        <v>410</v>
      </c>
      <c r="B15" s="23" t="s">
        <v>48</v>
      </c>
      <c r="C15" s="1">
        <v>10</v>
      </c>
      <c r="D15" s="15"/>
      <c r="E15" s="1">
        <v>12.5</v>
      </c>
      <c r="F15" s="23"/>
      <c r="G15" s="19">
        <f t="shared" si="0"/>
        <v>11.25</v>
      </c>
      <c r="H15" s="23">
        <v>9</v>
      </c>
      <c r="I15" s="23"/>
      <c r="J15" s="24">
        <f t="shared" si="1"/>
        <v>10.125</v>
      </c>
      <c r="K15" s="20">
        <f t="shared" si="2"/>
        <v>12</v>
      </c>
      <c r="L15" s="12">
        <f t="shared" si="3"/>
        <v>12</v>
      </c>
      <c r="M15" s="23">
        <v>15</v>
      </c>
      <c r="N15" s="23"/>
      <c r="O15" s="23">
        <v>8.5</v>
      </c>
      <c r="P15" s="23"/>
      <c r="Q15" s="24">
        <f t="shared" si="4"/>
        <v>11.75</v>
      </c>
      <c r="R15" s="23">
        <v>10</v>
      </c>
      <c r="S15" s="23"/>
      <c r="T15" s="24">
        <f t="shared" si="5"/>
        <v>10.875</v>
      </c>
      <c r="U15" s="12">
        <f t="shared" si="6"/>
        <v>12.5</v>
      </c>
      <c r="V15" s="12">
        <f t="shared" si="7"/>
        <v>12.5</v>
      </c>
      <c r="W15" s="23">
        <v>15.3</v>
      </c>
      <c r="X15" s="23"/>
      <c r="Y15" s="23">
        <v>16</v>
      </c>
      <c r="Z15" s="23"/>
      <c r="AA15" s="24">
        <f t="shared" si="8"/>
        <v>15.65</v>
      </c>
      <c r="AB15" s="23">
        <v>6.5</v>
      </c>
      <c r="AC15" s="23"/>
      <c r="AD15" s="24">
        <f t="shared" si="9"/>
        <v>11.074999999999999</v>
      </c>
      <c r="AE15" s="12">
        <f t="shared" si="10"/>
        <v>13</v>
      </c>
      <c r="AF15" s="12">
        <f t="shared" si="11"/>
        <v>13</v>
      </c>
      <c r="AG15" s="11">
        <f t="shared" si="12"/>
        <v>12.5</v>
      </c>
      <c r="AH15" s="10"/>
      <c r="AI15" s="25"/>
      <c r="AJ15" s="22">
        <f t="shared" si="18"/>
        <v>410</v>
      </c>
      <c r="AK15" s="22" t="str">
        <f t="shared" si="19"/>
        <v>Georges Said Malak Zikry</v>
      </c>
      <c r="AL15" s="6">
        <f t="shared" si="20"/>
        <v>12</v>
      </c>
      <c r="AM15" s="6">
        <f t="shared" si="21"/>
        <v>12.5</v>
      </c>
      <c r="AN15" s="6">
        <f t="shared" si="22"/>
        <v>13</v>
      </c>
      <c r="AR15" s="23">
        <v>18</v>
      </c>
    </row>
    <row r="16" spans="1:44" ht="15.75" customHeight="1" x14ac:dyDescent="0.25">
      <c r="A16" s="9">
        <v>412</v>
      </c>
      <c r="B16" s="23" t="s">
        <v>49</v>
      </c>
      <c r="C16" s="1">
        <v>11</v>
      </c>
      <c r="D16" s="15"/>
      <c r="E16" s="1">
        <v>15</v>
      </c>
      <c r="F16" s="23"/>
      <c r="G16" s="19">
        <f t="shared" si="0"/>
        <v>13</v>
      </c>
      <c r="H16" s="23">
        <v>11</v>
      </c>
      <c r="I16" s="23"/>
      <c r="J16" s="24">
        <f t="shared" si="1"/>
        <v>12</v>
      </c>
      <c r="K16" s="20">
        <f t="shared" si="2"/>
        <v>14.5</v>
      </c>
      <c r="L16" s="12">
        <f t="shared" si="3"/>
        <v>14.5</v>
      </c>
      <c r="M16" s="23">
        <v>12.5</v>
      </c>
      <c r="N16" s="23"/>
      <c r="O16" s="23">
        <v>13</v>
      </c>
      <c r="P16" s="23"/>
      <c r="Q16" s="24">
        <f t="shared" si="4"/>
        <v>12.75</v>
      </c>
      <c r="R16" s="23">
        <v>11</v>
      </c>
      <c r="S16" s="23"/>
      <c r="T16" s="24">
        <f t="shared" si="5"/>
        <v>11.875</v>
      </c>
      <c r="U16" s="12">
        <f t="shared" si="6"/>
        <v>14</v>
      </c>
      <c r="V16" s="12">
        <f t="shared" si="7"/>
        <v>14</v>
      </c>
      <c r="W16" s="23">
        <v>12</v>
      </c>
      <c r="X16" s="23"/>
      <c r="Y16" s="23">
        <v>17.5</v>
      </c>
      <c r="Z16" s="23"/>
      <c r="AA16" s="24">
        <f t="shared" si="8"/>
        <v>14.75</v>
      </c>
      <c r="AB16" s="23">
        <v>5.5</v>
      </c>
      <c r="AC16" s="23"/>
      <c r="AD16" s="24">
        <f t="shared" si="9"/>
        <v>10.125</v>
      </c>
      <c r="AE16" s="12">
        <f t="shared" si="10"/>
        <v>12</v>
      </c>
      <c r="AF16" s="12">
        <f t="shared" si="11"/>
        <v>12</v>
      </c>
      <c r="AG16" s="11">
        <f t="shared" si="12"/>
        <v>13.5</v>
      </c>
      <c r="AH16" s="10"/>
      <c r="AI16" s="25"/>
      <c r="AJ16" s="22">
        <f t="shared" si="18"/>
        <v>412</v>
      </c>
      <c r="AK16" s="22" t="str">
        <f t="shared" si="19"/>
        <v>Khaled Achraf Khalil Ahmed</v>
      </c>
      <c r="AL16" s="6">
        <f t="shared" si="20"/>
        <v>14.5</v>
      </c>
      <c r="AM16" s="6">
        <f t="shared" si="21"/>
        <v>14</v>
      </c>
      <c r="AN16" s="6">
        <f t="shared" si="22"/>
        <v>12</v>
      </c>
      <c r="AR16" s="23">
        <v>13</v>
      </c>
    </row>
    <row r="17" spans="1:44" ht="15.75" customHeight="1" x14ac:dyDescent="0.25">
      <c r="A17" s="9">
        <v>413</v>
      </c>
      <c r="B17" s="23" t="s">
        <v>50</v>
      </c>
      <c r="C17" s="1">
        <v>12</v>
      </c>
      <c r="D17" s="15"/>
      <c r="E17" s="1">
        <v>17.5</v>
      </c>
      <c r="F17" s="23"/>
      <c r="G17" s="19">
        <f t="shared" si="0"/>
        <v>14.75</v>
      </c>
      <c r="H17" s="23">
        <v>12</v>
      </c>
      <c r="I17" s="23"/>
      <c r="J17" s="24">
        <f t="shared" si="1"/>
        <v>13.375</v>
      </c>
      <c r="K17" s="20">
        <f t="shared" si="2"/>
        <v>15.5</v>
      </c>
      <c r="L17" s="12">
        <f t="shared" si="3"/>
        <v>15.5</v>
      </c>
      <c r="M17" s="23">
        <v>14.5</v>
      </c>
      <c r="N17" s="23"/>
      <c r="O17" s="23">
        <v>16.5</v>
      </c>
      <c r="P17" s="23"/>
      <c r="Q17" s="24">
        <f t="shared" si="4"/>
        <v>15.5</v>
      </c>
      <c r="R17" s="23">
        <v>11.5</v>
      </c>
      <c r="S17" s="23"/>
      <c r="T17" s="24">
        <f t="shared" si="5"/>
        <v>13.5</v>
      </c>
      <c r="U17" s="12">
        <f t="shared" si="6"/>
        <v>16</v>
      </c>
      <c r="V17" s="12">
        <f t="shared" si="7"/>
        <v>16</v>
      </c>
      <c r="W17" s="23">
        <v>13.7</v>
      </c>
      <c r="X17" s="23"/>
      <c r="Y17" s="23">
        <v>16</v>
      </c>
      <c r="Z17" s="23"/>
      <c r="AA17" s="24">
        <f t="shared" si="8"/>
        <v>14.85</v>
      </c>
      <c r="AB17" s="23">
        <v>10</v>
      </c>
      <c r="AC17" s="23"/>
      <c r="AD17" s="24">
        <f t="shared" si="9"/>
        <v>12.425000000000001</v>
      </c>
      <c r="AE17" s="12">
        <f t="shared" si="10"/>
        <v>14.5</v>
      </c>
      <c r="AF17" s="12">
        <f t="shared" si="11"/>
        <v>14.5</v>
      </c>
      <c r="AG17" s="11">
        <f t="shared" si="12"/>
        <v>15.333333333333334</v>
      </c>
      <c r="AH17" s="10"/>
      <c r="AI17" s="25"/>
      <c r="AJ17" s="22">
        <f t="shared" si="18"/>
        <v>413</v>
      </c>
      <c r="AK17" s="22" t="str">
        <f t="shared" si="19"/>
        <v>Kholoud Essam Eldin Ahmed Khalifa</v>
      </c>
      <c r="AL17" s="6">
        <f t="shared" si="20"/>
        <v>15.5</v>
      </c>
      <c r="AM17" s="6">
        <f t="shared" si="21"/>
        <v>16</v>
      </c>
      <c r="AN17" s="6">
        <f t="shared" si="22"/>
        <v>14.5</v>
      </c>
      <c r="AR17" s="23">
        <v>10.5</v>
      </c>
    </row>
    <row r="18" spans="1:44" ht="15.75" customHeight="1" x14ac:dyDescent="0.25">
      <c r="A18" s="9">
        <v>415</v>
      </c>
      <c r="B18" s="23" t="s">
        <v>51</v>
      </c>
      <c r="C18" s="1">
        <v>18</v>
      </c>
      <c r="D18" s="15"/>
      <c r="E18" s="1">
        <v>18.5</v>
      </c>
      <c r="F18" s="23"/>
      <c r="G18" s="19">
        <f t="shared" si="0"/>
        <v>18.25</v>
      </c>
      <c r="H18" s="23">
        <v>10</v>
      </c>
      <c r="I18" s="23"/>
      <c r="J18" s="24">
        <f t="shared" si="1"/>
        <v>14.125</v>
      </c>
      <c r="K18" s="20">
        <f t="shared" si="2"/>
        <v>16.5</v>
      </c>
      <c r="L18" s="12">
        <f t="shared" si="3"/>
        <v>16.5</v>
      </c>
      <c r="M18" s="23">
        <v>14.5</v>
      </c>
      <c r="N18" s="23"/>
      <c r="O18" s="23">
        <v>15</v>
      </c>
      <c r="P18" s="23"/>
      <c r="Q18" s="24">
        <f t="shared" si="4"/>
        <v>14.75</v>
      </c>
      <c r="R18" s="23">
        <v>11</v>
      </c>
      <c r="S18" s="23"/>
      <c r="T18" s="24">
        <f t="shared" si="5"/>
        <v>12.875</v>
      </c>
      <c r="U18" s="12">
        <f t="shared" si="6"/>
        <v>15</v>
      </c>
      <c r="V18" s="12">
        <f t="shared" si="7"/>
        <v>15</v>
      </c>
      <c r="W18" s="23">
        <v>15.3</v>
      </c>
      <c r="X18" s="23"/>
      <c r="Y18" s="23">
        <v>15.5</v>
      </c>
      <c r="Z18" s="23"/>
      <c r="AA18" s="24">
        <f t="shared" si="8"/>
        <v>15.4</v>
      </c>
      <c r="AB18" s="23">
        <v>8</v>
      </c>
      <c r="AC18" s="23"/>
      <c r="AD18" s="24">
        <f t="shared" si="9"/>
        <v>11.7</v>
      </c>
      <c r="AE18" s="12">
        <f t="shared" si="10"/>
        <v>14</v>
      </c>
      <c r="AF18" s="12">
        <f t="shared" si="11"/>
        <v>14</v>
      </c>
      <c r="AG18" s="11">
        <f t="shared" si="12"/>
        <v>15.166666666666666</v>
      </c>
      <c r="AH18" s="10"/>
      <c r="AI18" s="25"/>
      <c r="AJ18" s="22">
        <f t="shared" si="18"/>
        <v>415</v>
      </c>
      <c r="AK18" s="22" t="str">
        <f t="shared" si="19"/>
        <v>Dina Mahmoud Hussein Mahmoud</v>
      </c>
      <c r="AL18" s="6">
        <f t="shared" si="20"/>
        <v>16.5</v>
      </c>
      <c r="AM18" s="6">
        <f t="shared" si="21"/>
        <v>15</v>
      </c>
      <c r="AN18" s="6">
        <f t="shared" si="22"/>
        <v>14</v>
      </c>
      <c r="AR18" s="23">
        <v>11</v>
      </c>
    </row>
    <row r="19" spans="1:44" ht="15.75" customHeight="1" x14ac:dyDescent="0.25">
      <c r="A19" s="9">
        <v>416</v>
      </c>
      <c r="B19" s="23" t="s">
        <v>52</v>
      </c>
      <c r="C19" s="1">
        <v>10</v>
      </c>
      <c r="D19" s="15"/>
      <c r="E19" s="1">
        <v>17.5</v>
      </c>
      <c r="F19" s="23"/>
      <c r="G19" s="19">
        <f t="shared" si="0"/>
        <v>13.75</v>
      </c>
      <c r="H19" s="23">
        <v>10.5</v>
      </c>
      <c r="I19" s="23"/>
      <c r="J19" s="24">
        <f t="shared" si="1"/>
        <v>12.125</v>
      </c>
      <c r="K19" s="20">
        <f t="shared" si="2"/>
        <v>14.5</v>
      </c>
      <c r="L19" s="12">
        <f t="shared" si="3"/>
        <v>14.5</v>
      </c>
      <c r="M19" s="23">
        <v>13</v>
      </c>
      <c r="N19" s="23"/>
      <c r="O19" s="23">
        <v>14</v>
      </c>
      <c r="P19" s="23"/>
      <c r="Q19" s="24">
        <f t="shared" si="4"/>
        <v>13.5</v>
      </c>
      <c r="R19" s="23">
        <v>9</v>
      </c>
      <c r="S19" s="23"/>
      <c r="T19" s="24">
        <f t="shared" si="5"/>
        <v>11.25</v>
      </c>
      <c r="U19" s="12">
        <f t="shared" si="6"/>
        <v>13</v>
      </c>
      <c r="V19" s="12">
        <f t="shared" si="7"/>
        <v>13</v>
      </c>
      <c r="W19" s="23">
        <v>14.7</v>
      </c>
      <c r="X19" s="23"/>
      <c r="Y19" s="23">
        <v>15.75</v>
      </c>
      <c r="Z19" s="23"/>
      <c r="AA19" s="24">
        <f t="shared" si="8"/>
        <v>15.225</v>
      </c>
      <c r="AB19" s="23">
        <v>7</v>
      </c>
      <c r="AC19" s="23"/>
      <c r="AD19" s="24">
        <f t="shared" si="9"/>
        <v>11.112500000000001</v>
      </c>
      <c r="AE19" s="12">
        <f t="shared" si="10"/>
        <v>13</v>
      </c>
      <c r="AF19" s="12">
        <f t="shared" si="11"/>
        <v>13</v>
      </c>
      <c r="AG19" s="11">
        <f t="shared" si="12"/>
        <v>13.5</v>
      </c>
      <c r="AH19" s="10"/>
      <c r="AI19" s="25"/>
      <c r="AJ19" s="22">
        <f t="shared" si="18"/>
        <v>416</v>
      </c>
      <c r="AK19" s="22" t="str">
        <f t="shared" si="19"/>
        <v>Ramy Joseph Abdel Malak Gerges</v>
      </c>
      <c r="AL19" s="6">
        <f t="shared" si="20"/>
        <v>14.5</v>
      </c>
      <c r="AM19" s="6">
        <f t="shared" si="21"/>
        <v>13</v>
      </c>
      <c r="AN19" s="6">
        <f t="shared" si="22"/>
        <v>13</v>
      </c>
      <c r="AR19" s="23">
        <v>15</v>
      </c>
    </row>
    <row r="20" spans="1:44" ht="15.75" customHeight="1" x14ac:dyDescent="0.25">
      <c r="A20" s="9">
        <v>417</v>
      </c>
      <c r="B20" s="23" t="s">
        <v>53</v>
      </c>
      <c r="C20" s="1">
        <v>10</v>
      </c>
      <c r="D20" s="15"/>
      <c r="E20" s="1">
        <v>16</v>
      </c>
      <c r="F20" s="23"/>
      <c r="G20" s="19">
        <f t="shared" si="0"/>
        <v>13</v>
      </c>
      <c r="H20" s="23">
        <v>6</v>
      </c>
      <c r="I20" s="23"/>
      <c r="J20" s="24">
        <f t="shared" si="1"/>
        <v>9.5</v>
      </c>
      <c r="K20" s="20">
        <f t="shared" si="2"/>
        <v>11.5</v>
      </c>
      <c r="L20" s="12">
        <f t="shared" si="3"/>
        <v>11.5</v>
      </c>
      <c r="M20" s="23">
        <v>14</v>
      </c>
      <c r="N20" s="23"/>
      <c r="O20" s="23">
        <v>13.5</v>
      </c>
      <c r="P20" s="23"/>
      <c r="Q20" s="24">
        <f t="shared" si="4"/>
        <v>13.75</v>
      </c>
      <c r="R20" s="23">
        <v>6</v>
      </c>
      <c r="S20" s="23"/>
      <c r="T20" s="24">
        <f t="shared" si="5"/>
        <v>9.875</v>
      </c>
      <c r="U20" s="12">
        <f t="shared" si="6"/>
        <v>11.5</v>
      </c>
      <c r="V20" s="12">
        <f t="shared" si="7"/>
        <v>11.5</v>
      </c>
      <c r="W20" s="23">
        <v>12.7</v>
      </c>
      <c r="X20" s="23"/>
      <c r="Y20" s="23">
        <v>17</v>
      </c>
      <c r="Z20" s="23"/>
      <c r="AA20" s="24">
        <f t="shared" si="8"/>
        <v>14.85</v>
      </c>
      <c r="AB20" s="23">
        <v>9</v>
      </c>
      <c r="AC20" s="23"/>
      <c r="AD20" s="24">
        <f t="shared" si="9"/>
        <v>11.925000000000001</v>
      </c>
      <c r="AE20" s="12">
        <f t="shared" si="10"/>
        <v>14</v>
      </c>
      <c r="AF20" s="12">
        <f t="shared" si="11"/>
        <v>14</v>
      </c>
      <c r="AG20" s="11">
        <f t="shared" si="12"/>
        <v>12.333333333333334</v>
      </c>
      <c r="AH20" s="10"/>
      <c r="AI20" s="25"/>
      <c r="AJ20" s="22">
        <f t="shared" si="18"/>
        <v>417</v>
      </c>
      <c r="AK20" s="22" t="str">
        <f t="shared" si="19"/>
        <v>Rania Mohamed Salah El Din</v>
      </c>
      <c r="AL20" s="6">
        <f t="shared" si="20"/>
        <v>11.5</v>
      </c>
      <c r="AM20" s="6">
        <f t="shared" si="21"/>
        <v>11.5</v>
      </c>
      <c r="AN20" s="6">
        <f t="shared" si="22"/>
        <v>14</v>
      </c>
      <c r="AR20" s="23">
        <v>12</v>
      </c>
    </row>
    <row r="21" spans="1:44" ht="15.75" customHeight="1" x14ac:dyDescent="0.25">
      <c r="A21" s="9">
        <v>418</v>
      </c>
      <c r="B21" s="23" t="s">
        <v>54</v>
      </c>
      <c r="C21" s="1">
        <v>13</v>
      </c>
      <c r="D21" s="15"/>
      <c r="E21" s="1">
        <v>14.5</v>
      </c>
      <c r="F21" s="23"/>
      <c r="G21" s="19">
        <f t="shared" si="0"/>
        <v>13.75</v>
      </c>
      <c r="H21" s="23">
        <v>10</v>
      </c>
      <c r="I21" s="23">
        <v>9</v>
      </c>
      <c r="J21" s="24">
        <f t="shared" si="1"/>
        <v>11.375</v>
      </c>
      <c r="K21" s="20">
        <f t="shared" si="2"/>
        <v>13</v>
      </c>
      <c r="L21" s="12">
        <f t="shared" si="3"/>
        <v>13</v>
      </c>
      <c r="M21" s="23">
        <v>15</v>
      </c>
      <c r="N21" s="23"/>
      <c r="O21" s="23">
        <v>11</v>
      </c>
      <c r="P21" s="23"/>
      <c r="Q21" s="24">
        <f t="shared" si="4"/>
        <v>13</v>
      </c>
      <c r="R21" s="23">
        <v>9</v>
      </c>
      <c r="S21" s="23"/>
      <c r="T21" s="24">
        <f t="shared" si="5"/>
        <v>11</v>
      </c>
      <c r="U21" s="12">
        <f t="shared" si="6"/>
        <v>13</v>
      </c>
      <c r="V21" s="12">
        <f t="shared" si="7"/>
        <v>13</v>
      </c>
      <c r="W21" s="23">
        <v>13.7</v>
      </c>
      <c r="X21" s="23"/>
      <c r="Y21" s="23">
        <v>14.75</v>
      </c>
      <c r="Z21" s="23"/>
      <c r="AA21" s="24">
        <f t="shared" si="8"/>
        <v>14.225</v>
      </c>
      <c r="AB21" s="23">
        <v>4.5</v>
      </c>
      <c r="AC21" s="23"/>
      <c r="AD21" s="24">
        <f t="shared" si="9"/>
        <v>9.3625000000000007</v>
      </c>
      <c r="AE21" s="12">
        <f t="shared" si="10"/>
        <v>11</v>
      </c>
      <c r="AF21" s="12">
        <f t="shared" si="11"/>
        <v>11</v>
      </c>
      <c r="AG21" s="11">
        <f t="shared" si="12"/>
        <v>12.333333333333334</v>
      </c>
      <c r="AH21" s="10"/>
      <c r="AI21" s="25"/>
      <c r="AJ21" s="22">
        <f t="shared" si="18"/>
        <v>418</v>
      </c>
      <c r="AK21" s="22" t="str">
        <f t="shared" si="19"/>
        <v>Rodaina Essam Mohamed</v>
      </c>
      <c r="AL21" s="6">
        <f t="shared" si="20"/>
        <v>13</v>
      </c>
      <c r="AM21" s="6">
        <f t="shared" si="21"/>
        <v>13</v>
      </c>
      <c r="AN21" s="6">
        <f t="shared" si="22"/>
        <v>11</v>
      </c>
      <c r="AR21" s="23">
        <v>10.5</v>
      </c>
    </row>
    <row r="22" spans="1:44" ht="15.75" customHeight="1" x14ac:dyDescent="0.25">
      <c r="A22" s="9"/>
      <c r="B22" s="23" t="s">
        <v>55</v>
      </c>
      <c r="C22" s="32" t="s">
        <v>74</v>
      </c>
      <c r="D22" s="15"/>
      <c r="E22" s="32" t="s">
        <v>74</v>
      </c>
      <c r="F22" s="23"/>
      <c r="G22" s="19" t="str">
        <f t="shared" si="0"/>
        <v>RNC</v>
      </c>
      <c r="H22" s="33" t="s">
        <v>74</v>
      </c>
      <c r="I22" s="23"/>
      <c r="J22" s="24" t="str">
        <f t="shared" si="1"/>
        <v>RNC</v>
      </c>
      <c r="K22" s="20" t="str">
        <f t="shared" si="2"/>
        <v>RNC</v>
      </c>
      <c r="L22" s="12" t="str">
        <f t="shared" si="3"/>
        <v>RNC</v>
      </c>
      <c r="M22" s="33" t="s">
        <v>74</v>
      </c>
      <c r="N22" s="23"/>
      <c r="O22" s="33" t="s">
        <v>74</v>
      </c>
      <c r="P22" s="23"/>
      <c r="Q22" s="24" t="str">
        <f t="shared" si="4"/>
        <v>RNC</v>
      </c>
      <c r="R22" s="33" t="s">
        <v>74</v>
      </c>
      <c r="S22" s="23"/>
      <c r="T22" s="24" t="str">
        <f t="shared" si="5"/>
        <v>RNC</v>
      </c>
      <c r="U22" s="12" t="str">
        <f t="shared" si="6"/>
        <v>RNC</v>
      </c>
      <c r="V22" s="12" t="str">
        <f t="shared" si="7"/>
        <v>RNC</v>
      </c>
      <c r="W22" s="30" t="s">
        <v>74</v>
      </c>
      <c r="X22" s="23"/>
      <c r="Y22" s="30" t="s">
        <v>74</v>
      </c>
      <c r="Z22" s="23"/>
      <c r="AA22" s="24" t="str">
        <f t="shared" si="8"/>
        <v>RNC</v>
      </c>
      <c r="AB22" s="30" t="s">
        <v>74</v>
      </c>
      <c r="AC22" s="23"/>
      <c r="AD22" s="24" t="str">
        <f t="shared" si="9"/>
        <v>RNC</v>
      </c>
      <c r="AE22" s="12" t="str">
        <f t="shared" si="10"/>
        <v>RNC</v>
      </c>
      <c r="AF22" s="12" t="str">
        <f t="shared" si="11"/>
        <v>RNC</v>
      </c>
      <c r="AG22" s="11" t="e">
        <f t="shared" si="12"/>
        <v>#DIV/0!</v>
      </c>
      <c r="AH22" s="10"/>
      <c r="AI22" s="25"/>
      <c r="AJ22" s="22">
        <f t="shared" si="18"/>
        <v>0</v>
      </c>
      <c r="AK22" s="22" t="str">
        <f t="shared" si="19"/>
        <v>Salma Tarek Abdel Baki</v>
      </c>
      <c r="AL22" s="6" t="str">
        <f t="shared" si="20"/>
        <v>RNC</v>
      </c>
      <c r="AM22" s="6" t="str">
        <f t="shared" si="21"/>
        <v>RNC</v>
      </c>
      <c r="AN22" s="6" t="str">
        <f t="shared" si="22"/>
        <v>RNC</v>
      </c>
      <c r="AR22" s="23">
        <v>12</v>
      </c>
    </row>
    <row r="23" spans="1:44" ht="15.75" customHeight="1" x14ac:dyDescent="0.25">
      <c r="A23" s="9">
        <v>419</v>
      </c>
      <c r="B23" s="23" t="s">
        <v>57</v>
      </c>
      <c r="C23" s="1">
        <v>13</v>
      </c>
      <c r="D23" s="15"/>
      <c r="E23" s="1">
        <v>16</v>
      </c>
      <c r="F23" s="23"/>
      <c r="G23" s="19">
        <f t="shared" si="0"/>
        <v>14.5</v>
      </c>
      <c r="H23" s="23">
        <v>11</v>
      </c>
      <c r="I23" s="23"/>
      <c r="J23" s="24">
        <f t="shared" si="1"/>
        <v>12.75</v>
      </c>
      <c r="K23" s="20">
        <f t="shared" si="2"/>
        <v>15</v>
      </c>
      <c r="L23" s="12">
        <f t="shared" si="3"/>
        <v>15</v>
      </c>
      <c r="M23" s="23">
        <v>14</v>
      </c>
      <c r="N23" s="23"/>
      <c r="O23" s="23">
        <v>12.5</v>
      </c>
      <c r="P23" s="23"/>
      <c r="Q23" s="24">
        <f t="shared" si="4"/>
        <v>13.25</v>
      </c>
      <c r="R23" s="23">
        <v>14</v>
      </c>
      <c r="S23" s="23"/>
      <c r="T23" s="24">
        <f t="shared" si="5"/>
        <v>13.625</v>
      </c>
      <c r="U23" s="12">
        <f t="shared" si="6"/>
        <v>16</v>
      </c>
      <c r="V23" s="12">
        <f t="shared" si="7"/>
        <v>16</v>
      </c>
      <c r="W23" s="23">
        <v>17.7</v>
      </c>
      <c r="X23" s="23"/>
      <c r="Y23" s="23">
        <v>16.75</v>
      </c>
      <c r="Z23" s="23"/>
      <c r="AA23" s="24">
        <f t="shared" si="8"/>
        <v>17.225000000000001</v>
      </c>
      <c r="AB23" s="23">
        <v>13.5</v>
      </c>
      <c r="AC23" s="23"/>
      <c r="AD23" s="24">
        <f t="shared" si="9"/>
        <v>15.362500000000001</v>
      </c>
      <c r="AE23" s="12">
        <f t="shared" si="10"/>
        <v>17.5</v>
      </c>
      <c r="AF23" s="12">
        <f t="shared" si="11"/>
        <v>17.5</v>
      </c>
      <c r="AG23" s="11">
        <f t="shared" si="12"/>
        <v>16.166666666666668</v>
      </c>
      <c r="AH23" s="10"/>
      <c r="AI23" s="25"/>
      <c r="AJ23" s="22">
        <f t="shared" si="18"/>
        <v>419</v>
      </c>
      <c r="AK23" s="22" t="str">
        <f t="shared" si="19"/>
        <v>Samar Said Ahmed Khairat</v>
      </c>
      <c r="AL23" s="6">
        <f t="shared" si="20"/>
        <v>15</v>
      </c>
      <c r="AM23" s="6">
        <f t="shared" si="21"/>
        <v>16</v>
      </c>
      <c r="AN23" s="6">
        <f t="shared" si="22"/>
        <v>17.5</v>
      </c>
      <c r="AR23" s="23"/>
    </row>
    <row r="24" spans="1:44" ht="15.75" customHeight="1" x14ac:dyDescent="0.25">
      <c r="A24" s="9">
        <v>420</v>
      </c>
      <c r="B24" s="23" t="s">
        <v>58</v>
      </c>
      <c r="C24" s="1">
        <v>13</v>
      </c>
      <c r="D24" s="15"/>
      <c r="E24" s="1">
        <v>15</v>
      </c>
      <c r="F24" s="23"/>
      <c r="G24" s="19">
        <f t="shared" si="0"/>
        <v>14</v>
      </c>
      <c r="H24" s="23">
        <v>11.5</v>
      </c>
      <c r="I24" s="23"/>
      <c r="J24" s="24">
        <f t="shared" si="1"/>
        <v>12.75</v>
      </c>
      <c r="K24" s="20">
        <f t="shared" si="2"/>
        <v>15</v>
      </c>
      <c r="L24" s="12">
        <f t="shared" si="3"/>
        <v>15</v>
      </c>
      <c r="M24" s="23">
        <v>12.5</v>
      </c>
      <c r="N24" s="23"/>
      <c r="O24" s="23">
        <v>15</v>
      </c>
      <c r="P24" s="23"/>
      <c r="Q24" s="24">
        <f t="shared" si="4"/>
        <v>13.75</v>
      </c>
      <c r="R24" s="23">
        <v>10</v>
      </c>
      <c r="S24" s="23"/>
      <c r="T24" s="24">
        <f t="shared" si="5"/>
        <v>11.875</v>
      </c>
      <c r="U24" s="12">
        <f t="shared" si="6"/>
        <v>14</v>
      </c>
      <c r="V24" s="12">
        <f t="shared" si="7"/>
        <v>14</v>
      </c>
      <c r="W24" s="23">
        <v>17.7</v>
      </c>
      <c r="X24" s="23"/>
      <c r="Y24" s="23">
        <v>15</v>
      </c>
      <c r="Z24" s="23"/>
      <c r="AA24" s="24">
        <f t="shared" si="8"/>
        <v>16.350000000000001</v>
      </c>
      <c r="AB24" s="23">
        <v>8</v>
      </c>
      <c r="AC24" s="23"/>
      <c r="AD24" s="24">
        <f t="shared" si="9"/>
        <v>12.175000000000001</v>
      </c>
      <c r="AE24" s="12">
        <f t="shared" si="10"/>
        <v>14.5</v>
      </c>
      <c r="AF24" s="12">
        <f t="shared" si="11"/>
        <v>14.5</v>
      </c>
      <c r="AG24" s="11">
        <f t="shared" si="12"/>
        <v>14.5</v>
      </c>
      <c r="AH24" s="10"/>
      <c r="AI24" s="25"/>
      <c r="AJ24" s="22">
        <f t="shared" si="18"/>
        <v>420</v>
      </c>
      <c r="AK24" s="22" t="str">
        <f t="shared" si="19"/>
        <v>Cherif  Tarek Mostafa Nader</v>
      </c>
      <c r="AL24" s="6">
        <f t="shared" si="20"/>
        <v>15</v>
      </c>
      <c r="AM24" s="6">
        <f t="shared" si="21"/>
        <v>14</v>
      </c>
      <c r="AN24" s="6">
        <f t="shared" si="22"/>
        <v>14.5</v>
      </c>
      <c r="AR24" s="23">
        <v>16.5</v>
      </c>
    </row>
    <row r="25" spans="1:44" ht="15.75" customHeight="1" x14ac:dyDescent="0.25">
      <c r="A25" s="9">
        <v>421</v>
      </c>
      <c r="B25" s="23" t="s">
        <v>59</v>
      </c>
      <c r="C25" s="1">
        <v>17</v>
      </c>
      <c r="D25" s="15"/>
      <c r="E25" s="1">
        <v>16</v>
      </c>
      <c r="F25" s="23"/>
      <c r="G25" s="19">
        <f t="shared" si="0"/>
        <v>16.5</v>
      </c>
      <c r="H25" s="23">
        <v>12.5</v>
      </c>
      <c r="I25" s="23"/>
      <c r="J25" s="24">
        <f t="shared" si="1"/>
        <v>14.5</v>
      </c>
      <c r="K25" s="20">
        <f t="shared" si="2"/>
        <v>17</v>
      </c>
      <c r="L25" s="12">
        <f t="shared" si="3"/>
        <v>17</v>
      </c>
      <c r="M25" s="23">
        <v>14</v>
      </c>
      <c r="N25" s="23"/>
      <c r="O25" s="33" t="s">
        <v>74</v>
      </c>
      <c r="P25" s="23"/>
      <c r="Q25" s="24" t="str">
        <f t="shared" si="4"/>
        <v>RNC</v>
      </c>
      <c r="R25" s="23">
        <v>13</v>
      </c>
      <c r="S25" s="23"/>
      <c r="T25" s="24" t="str">
        <f t="shared" si="5"/>
        <v>RNC</v>
      </c>
      <c r="U25" s="12" t="str">
        <f t="shared" si="6"/>
        <v>RNC</v>
      </c>
      <c r="V25" s="12" t="str">
        <f t="shared" si="7"/>
        <v>RNC</v>
      </c>
      <c r="W25" s="23">
        <v>15.3</v>
      </c>
      <c r="X25" s="23"/>
      <c r="Y25" s="23">
        <v>17.25</v>
      </c>
      <c r="Z25" s="23"/>
      <c r="AA25" s="24">
        <f t="shared" si="8"/>
        <v>16.274999999999999</v>
      </c>
      <c r="AB25" s="23">
        <v>9.5</v>
      </c>
      <c r="AC25" s="23"/>
      <c r="AD25" s="24">
        <f t="shared" si="9"/>
        <v>12.887499999999999</v>
      </c>
      <c r="AE25" s="12">
        <f t="shared" si="10"/>
        <v>15</v>
      </c>
      <c r="AF25" s="12">
        <f t="shared" si="11"/>
        <v>15</v>
      </c>
      <c r="AG25" s="11">
        <f t="shared" si="12"/>
        <v>16</v>
      </c>
      <c r="AH25" s="10"/>
      <c r="AI25" s="25"/>
      <c r="AJ25" s="22">
        <f t="shared" si="18"/>
        <v>421</v>
      </c>
      <c r="AK25" s="22" t="str">
        <f t="shared" si="19"/>
        <v>Aliaa Abdel Hamid Yasser Abdel Fattah</v>
      </c>
      <c r="AL25" s="6">
        <f t="shared" si="20"/>
        <v>17</v>
      </c>
      <c r="AM25" s="6" t="str">
        <f t="shared" si="21"/>
        <v>RNC</v>
      </c>
      <c r="AN25" s="6">
        <f t="shared" si="22"/>
        <v>15</v>
      </c>
      <c r="AR25" s="23">
        <v>16.5</v>
      </c>
    </row>
    <row r="26" spans="1:44" ht="15.75" customHeight="1" x14ac:dyDescent="0.25">
      <c r="A26" s="9">
        <v>422</v>
      </c>
      <c r="B26" s="23" t="s">
        <v>60</v>
      </c>
      <c r="C26" s="1">
        <v>13.5</v>
      </c>
      <c r="D26" s="15"/>
      <c r="E26" s="1">
        <v>15</v>
      </c>
      <c r="F26" s="23"/>
      <c r="G26" s="19">
        <f t="shared" si="0"/>
        <v>14.25</v>
      </c>
      <c r="H26" s="23">
        <v>10</v>
      </c>
      <c r="I26" s="23"/>
      <c r="J26" s="24">
        <f t="shared" si="1"/>
        <v>12.125</v>
      </c>
      <c r="K26" s="20">
        <f t="shared" si="2"/>
        <v>14.5</v>
      </c>
      <c r="L26" s="12">
        <f t="shared" si="3"/>
        <v>14.5</v>
      </c>
      <c r="M26" s="23">
        <v>16.5</v>
      </c>
      <c r="N26" s="23"/>
      <c r="O26" s="23">
        <v>13</v>
      </c>
      <c r="P26" s="23"/>
      <c r="Q26" s="24">
        <f t="shared" si="4"/>
        <v>14.75</v>
      </c>
      <c r="R26" s="23">
        <v>10</v>
      </c>
      <c r="S26" s="23"/>
      <c r="T26" s="24">
        <f t="shared" si="5"/>
        <v>12.375</v>
      </c>
      <c r="U26" s="12">
        <f t="shared" si="6"/>
        <v>14.5</v>
      </c>
      <c r="V26" s="12">
        <f t="shared" si="7"/>
        <v>14.5</v>
      </c>
      <c r="W26" s="23">
        <v>13.7</v>
      </c>
      <c r="X26" s="23"/>
      <c r="Y26" s="23">
        <v>18.25</v>
      </c>
      <c r="Z26" s="23"/>
      <c r="AA26" s="24">
        <f t="shared" si="8"/>
        <v>15.975</v>
      </c>
      <c r="AB26" s="23">
        <v>7</v>
      </c>
      <c r="AC26" s="23"/>
      <c r="AD26" s="24">
        <f t="shared" si="9"/>
        <v>11.487500000000001</v>
      </c>
      <c r="AE26" s="12">
        <f t="shared" si="10"/>
        <v>13</v>
      </c>
      <c r="AF26" s="12">
        <f t="shared" si="11"/>
        <v>13</v>
      </c>
      <c r="AG26" s="11">
        <f t="shared" si="12"/>
        <v>14</v>
      </c>
      <c r="AH26" s="10"/>
      <c r="AI26" s="25"/>
      <c r="AJ26" s="22">
        <f t="shared" si="18"/>
        <v>422</v>
      </c>
      <c r="AK26" s="22" t="str">
        <f t="shared" si="19"/>
        <v>Omar Barakat Abdel Meguid Abdel Latif</v>
      </c>
      <c r="AL26" s="6">
        <f t="shared" si="20"/>
        <v>14.5</v>
      </c>
      <c r="AM26" s="6">
        <f t="shared" si="21"/>
        <v>14.5</v>
      </c>
      <c r="AN26" s="6">
        <f t="shared" si="22"/>
        <v>13</v>
      </c>
      <c r="AR26" s="23">
        <v>15</v>
      </c>
    </row>
    <row r="27" spans="1:44" ht="15.75" customHeight="1" x14ac:dyDescent="0.25">
      <c r="A27" s="9">
        <v>423</v>
      </c>
      <c r="B27" s="23" t="s">
        <v>61</v>
      </c>
      <c r="C27" s="1">
        <v>17</v>
      </c>
      <c r="D27" s="15"/>
      <c r="E27" s="1">
        <v>19</v>
      </c>
      <c r="F27" s="23"/>
      <c r="G27" s="19">
        <f t="shared" si="0"/>
        <v>18</v>
      </c>
      <c r="H27" s="23">
        <v>13.5</v>
      </c>
      <c r="I27" s="23"/>
      <c r="J27" s="24">
        <f t="shared" si="1"/>
        <v>15.75</v>
      </c>
      <c r="K27" s="20">
        <f t="shared" si="2"/>
        <v>18</v>
      </c>
      <c r="L27" s="12">
        <f t="shared" si="3"/>
        <v>18</v>
      </c>
      <c r="M27" s="23">
        <v>13.5</v>
      </c>
      <c r="N27" s="23"/>
      <c r="O27" s="23">
        <v>16</v>
      </c>
      <c r="P27" s="23"/>
      <c r="Q27" s="24">
        <f t="shared" si="4"/>
        <v>14.75</v>
      </c>
      <c r="R27" s="23">
        <v>15</v>
      </c>
      <c r="S27" s="23"/>
      <c r="T27" s="24">
        <f t="shared" si="5"/>
        <v>14.875</v>
      </c>
      <c r="U27" s="12">
        <f t="shared" si="6"/>
        <v>17</v>
      </c>
      <c r="V27" s="12">
        <f t="shared" si="7"/>
        <v>17</v>
      </c>
      <c r="W27" s="23">
        <v>18.3</v>
      </c>
      <c r="X27" s="23"/>
      <c r="Y27" s="23">
        <v>18</v>
      </c>
      <c r="Z27" s="23"/>
      <c r="AA27" s="24">
        <f t="shared" si="8"/>
        <v>18.149999999999999</v>
      </c>
      <c r="AB27" s="23">
        <v>9</v>
      </c>
      <c r="AC27" s="23"/>
      <c r="AD27" s="24">
        <f t="shared" si="9"/>
        <v>13.574999999999999</v>
      </c>
      <c r="AE27" s="12">
        <f t="shared" si="10"/>
        <v>16</v>
      </c>
      <c r="AF27" s="12">
        <f t="shared" si="11"/>
        <v>16</v>
      </c>
      <c r="AG27" s="11">
        <f t="shared" si="12"/>
        <v>17</v>
      </c>
      <c r="AH27" s="10"/>
      <c r="AI27" s="25"/>
      <c r="AJ27" s="22">
        <f t="shared" si="18"/>
        <v>423</v>
      </c>
      <c r="AK27" s="22" t="str">
        <f t="shared" si="19"/>
        <v>Omar Mahmoud Hassan Hassan</v>
      </c>
      <c r="AL27" s="6">
        <f t="shared" si="20"/>
        <v>18</v>
      </c>
      <c r="AM27" s="6">
        <f t="shared" si="21"/>
        <v>17</v>
      </c>
      <c r="AN27" s="6">
        <f t="shared" si="22"/>
        <v>16</v>
      </c>
      <c r="AR27" s="23">
        <v>14</v>
      </c>
    </row>
    <row r="28" spans="1:44" ht="15.75" customHeight="1" x14ac:dyDescent="0.25">
      <c r="A28" s="22">
        <v>424</v>
      </c>
      <c r="B28" s="23" t="s">
        <v>62</v>
      </c>
      <c r="C28" s="1">
        <v>12</v>
      </c>
      <c r="D28" s="15"/>
      <c r="E28" s="1">
        <v>15.5</v>
      </c>
      <c r="F28" s="23"/>
      <c r="G28" s="19">
        <f t="shared" si="0"/>
        <v>13.75</v>
      </c>
      <c r="H28" s="23">
        <v>12</v>
      </c>
      <c r="I28" s="23"/>
      <c r="J28" s="24">
        <f t="shared" si="1"/>
        <v>12.875</v>
      </c>
      <c r="K28" s="20">
        <f t="shared" si="2"/>
        <v>15</v>
      </c>
      <c r="L28" s="12">
        <f t="shared" si="3"/>
        <v>15</v>
      </c>
      <c r="M28" s="23">
        <v>12</v>
      </c>
      <c r="N28" s="23"/>
      <c r="O28" s="23">
        <v>5</v>
      </c>
      <c r="P28" s="23"/>
      <c r="Q28" s="24">
        <f t="shared" si="4"/>
        <v>8.5</v>
      </c>
      <c r="R28" s="23">
        <v>10</v>
      </c>
      <c r="S28" s="23"/>
      <c r="T28" s="24">
        <f t="shared" si="5"/>
        <v>9.25</v>
      </c>
      <c r="U28" s="12">
        <f t="shared" si="6"/>
        <v>11</v>
      </c>
      <c r="V28" s="12">
        <f t="shared" si="7"/>
        <v>11</v>
      </c>
      <c r="W28" s="23">
        <v>14.3</v>
      </c>
      <c r="X28" s="23"/>
      <c r="Y28" s="23">
        <v>15.5</v>
      </c>
      <c r="Z28" s="23"/>
      <c r="AA28" s="24">
        <f t="shared" si="8"/>
        <v>14.9</v>
      </c>
      <c r="AB28" s="23">
        <v>9</v>
      </c>
      <c r="AC28" s="23"/>
      <c r="AD28" s="24">
        <f t="shared" si="9"/>
        <v>11.95</v>
      </c>
      <c r="AE28" s="12">
        <f t="shared" si="10"/>
        <v>14</v>
      </c>
      <c r="AF28" s="12">
        <f t="shared" si="11"/>
        <v>14</v>
      </c>
      <c r="AG28" s="11">
        <f t="shared" si="12"/>
        <v>13.333333333333334</v>
      </c>
      <c r="AH28" s="10"/>
      <c r="AI28" s="25"/>
      <c r="AJ28" s="22">
        <f t="shared" si="18"/>
        <v>424</v>
      </c>
      <c r="AK28" s="22" t="str">
        <f t="shared" si="19"/>
        <v>Amr Ahmed Ahmed Loutfi</v>
      </c>
      <c r="AL28" s="6">
        <f t="shared" si="20"/>
        <v>15</v>
      </c>
      <c r="AM28" s="6">
        <f t="shared" si="21"/>
        <v>11</v>
      </c>
      <c r="AN28" s="6">
        <f t="shared" si="22"/>
        <v>14</v>
      </c>
      <c r="AR28" s="23">
        <v>17.5</v>
      </c>
    </row>
    <row r="29" spans="1:44" ht="15.75" customHeight="1" x14ac:dyDescent="0.25">
      <c r="A29" s="9">
        <v>425</v>
      </c>
      <c r="B29" s="23" t="s">
        <v>63</v>
      </c>
      <c r="C29" s="1">
        <v>18</v>
      </c>
      <c r="D29" s="15"/>
      <c r="E29" s="1">
        <v>14.5</v>
      </c>
      <c r="F29" s="23"/>
      <c r="G29" s="19">
        <f t="shared" si="0"/>
        <v>16.25</v>
      </c>
      <c r="H29" s="23">
        <v>12</v>
      </c>
      <c r="I29" s="23"/>
      <c r="J29" s="24">
        <f t="shared" si="1"/>
        <v>14.125</v>
      </c>
      <c r="K29" s="20">
        <f t="shared" si="2"/>
        <v>16.5</v>
      </c>
      <c r="L29" s="12">
        <f t="shared" si="3"/>
        <v>16.5</v>
      </c>
      <c r="M29" s="23">
        <v>14.5</v>
      </c>
      <c r="N29" s="23"/>
      <c r="O29" s="23">
        <v>13</v>
      </c>
      <c r="P29" s="23"/>
      <c r="Q29" s="24">
        <f t="shared" si="4"/>
        <v>13.75</v>
      </c>
      <c r="R29" s="23">
        <v>12</v>
      </c>
      <c r="S29" s="23"/>
      <c r="T29" s="24">
        <f t="shared" si="5"/>
        <v>12.875</v>
      </c>
      <c r="U29" s="12">
        <f t="shared" si="6"/>
        <v>15</v>
      </c>
      <c r="V29" s="12">
        <f t="shared" si="7"/>
        <v>15</v>
      </c>
      <c r="W29" s="23">
        <v>16.3</v>
      </c>
      <c r="X29" s="23"/>
      <c r="Y29" s="23">
        <v>18</v>
      </c>
      <c r="Z29" s="23"/>
      <c r="AA29" s="24">
        <f t="shared" si="8"/>
        <v>17.149999999999999</v>
      </c>
      <c r="AB29" s="23">
        <v>8.5</v>
      </c>
      <c r="AC29" s="23"/>
      <c r="AD29" s="24">
        <f t="shared" si="9"/>
        <v>12.824999999999999</v>
      </c>
      <c r="AE29" s="12">
        <f t="shared" si="10"/>
        <v>15</v>
      </c>
      <c r="AF29" s="12">
        <f t="shared" si="11"/>
        <v>15</v>
      </c>
      <c r="AG29" s="11">
        <f t="shared" si="12"/>
        <v>15.5</v>
      </c>
      <c r="AH29" s="10"/>
      <c r="AI29" s="25"/>
      <c r="AJ29" s="22">
        <f t="shared" si="18"/>
        <v>425</v>
      </c>
      <c r="AK29" s="22" t="str">
        <f t="shared" si="19"/>
        <v>Amr Mohamed Abdel Halim</v>
      </c>
      <c r="AL29" s="6">
        <f t="shared" si="20"/>
        <v>16.5</v>
      </c>
      <c r="AM29" s="6">
        <f t="shared" si="21"/>
        <v>15</v>
      </c>
      <c r="AN29" s="6">
        <f t="shared" si="22"/>
        <v>15</v>
      </c>
      <c r="AR29" s="23">
        <v>13.5</v>
      </c>
    </row>
    <row r="30" spans="1:44" ht="15.75" customHeight="1" x14ac:dyDescent="0.25">
      <c r="A30" s="9"/>
      <c r="B30" s="23" t="s">
        <v>64</v>
      </c>
      <c r="C30" s="32" t="s">
        <v>74</v>
      </c>
      <c r="D30" s="15"/>
      <c r="E30" s="32" t="s">
        <v>74</v>
      </c>
      <c r="F30" s="23"/>
      <c r="G30" s="19" t="str">
        <f t="shared" si="0"/>
        <v>RNC</v>
      </c>
      <c r="H30" s="33" t="s">
        <v>74</v>
      </c>
      <c r="I30" s="23"/>
      <c r="J30" s="24" t="str">
        <f t="shared" si="1"/>
        <v>RNC</v>
      </c>
      <c r="K30" s="20" t="str">
        <f t="shared" si="2"/>
        <v>RNC</v>
      </c>
      <c r="L30" s="12" t="str">
        <f t="shared" si="3"/>
        <v>RNC</v>
      </c>
      <c r="M30" s="33" t="s">
        <v>74</v>
      </c>
      <c r="N30" s="23"/>
      <c r="O30" s="33" t="s">
        <v>74</v>
      </c>
      <c r="P30" s="23"/>
      <c r="Q30" s="24" t="str">
        <f t="shared" si="4"/>
        <v>RNC</v>
      </c>
      <c r="R30" s="33" t="s">
        <v>74</v>
      </c>
      <c r="S30" s="23"/>
      <c r="T30" s="24" t="str">
        <f t="shared" si="5"/>
        <v>RNC</v>
      </c>
      <c r="U30" s="12" t="str">
        <f t="shared" si="6"/>
        <v>RNC</v>
      </c>
      <c r="V30" s="12" t="str">
        <f t="shared" si="7"/>
        <v>RNC</v>
      </c>
      <c r="W30" s="30" t="s">
        <v>74</v>
      </c>
      <c r="X30" s="23"/>
      <c r="Y30" s="30" t="s">
        <v>74</v>
      </c>
      <c r="Z30" s="23"/>
      <c r="AA30" s="24" t="str">
        <f t="shared" si="8"/>
        <v>RNC</v>
      </c>
      <c r="AB30" s="30" t="s">
        <v>74</v>
      </c>
      <c r="AC30" s="23"/>
      <c r="AD30" s="24" t="str">
        <f t="shared" si="9"/>
        <v>RNC</v>
      </c>
      <c r="AE30" s="12" t="str">
        <f t="shared" si="10"/>
        <v>RNC</v>
      </c>
      <c r="AF30" s="12" t="str">
        <f t="shared" si="11"/>
        <v>RNC</v>
      </c>
      <c r="AG30" s="11" t="e">
        <f t="shared" si="12"/>
        <v>#DIV/0!</v>
      </c>
      <c r="AH30" s="10"/>
      <c r="AI30" s="25"/>
      <c r="AJ30" s="22">
        <f t="shared" si="18"/>
        <v>0</v>
      </c>
      <c r="AK30" s="22" t="str">
        <f t="shared" si="19"/>
        <v>Amr Mohamed Mohamed Salah</v>
      </c>
      <c r="AL30" s="6" t="str">
        <f t="shared" si="20"/>
        <v>RNC</v>
      </c>
      <c r="AM30" s="6" t="str">
        <f t="shared" si="21"/>
        <v>RNC</v>
      </c>
      <c r="AN30" s="6" t="str">
        <f t="shared" si="22"/>
        <v>RNC</v>
      </c>
      <c r="AR30" s="23">
        <v>16</v>
      </c>
    </row>
    <row r="31" spans="1:44" ht="15.75" customHeight="1" x14ac:dyDescent="0.25">
      <c r="A31" s="9">
        <v>426</v>
      </c>
      <c r="B31" s="23" t="s">
        <v>65</v>
      </c>
      <c r="C31" s="1">
        <v>14</v>
      </c>
      <c r="D31" s="15"/>
      <c r="E31" s="1">
        <v>16</v>
      </c>
      <c r="F31" s="23"/>
      <c r="G31" s="19">
        <f t="shared" si="0"/>
        <v>15</v>
      </c>
      <c r="H31" s="23">
        <v>7</v>
      </c>
      <c r="I31" s="23"/>
      <c r="J31" s="24">
        <f t="shared" si="1"/>
        <v>11</v>
      </c>
      <c r="K31" s="20">
        <f t="shared" si="2"/>
        <v>13</v>
      </c>
      <c r="L31" s="12">
        <f t="shared" si="3"/>
        <v>13</v>
      </c>
      <c r="M31" s="23">
        <v>14</v>
      </c>
      <c r="N31" s="23"/>
      <c r="O31" s="33" t="s">
        <v>74</v>
      </c>
      <c r="P31" s="23"/>
      <c r="Q31" s="24" t="str">
        <f t="shared" si="4"/>
        <v>RNC</v>
      </c>
      <c r="R31" s="33" t="s">
        <v>74</v>
      </c>
      <c r="S31" s="23"/>
      <c r="T31" s="24" t="str">
        <f t="shared" si="5"/>
        <v>RNC</v>
      </c>
      <c r="U31" s="12" t="str">
        <f t="shared" si="6"/>
        <v>RNC</v>
      </c>
      <c r="V31" s="12" t="str">
        <f t="shared" si="7"/>
        <v>RNC</v>
      </c>
      <c r="W31" s="23">
        <v>14.7</v>
      </c>
      <c r="X31" s="23"/>
      <c r="Y31" s="23">
        <v>15</v>
      </c>
      <c r="Z31" s="23"/>
      <c r="AA31" s="24">
        <f t="shared" si="8"/>
        <v>14.85</v>
      </c>
      <c r="AB31" s="23">
        <v>14.5</v>
      </c>
      <c r="AC31" s="23"/>
      <c r="AD31" s="24">
        <f t="shared" si="9"/>
        <v>14.675000000000001</v>
      </c>
      <c r="AE31" s="12">
        <f t="shared" si="10"/>
        <v>17</v>
      </c>
      <c r="AF31" s="12">
        <f t="shared" si="11"/>
        <v>17</v>
      </c>
      <c r="AG31" s="11">
        <f t="shared" si="12"/>
        <v>15</v>
      </c>
      <c r="AH31" s="10"/>
      <c r="AI31" s="25"/>
      <c r="AJ31" s="22">
        <f t="shared" si="18"/>
        <v>426</v>
      </c>
      <c r="AK31" s="22" t="str">
        <f t="shared" si="19"/>
        <v>Farah Hazem Emad Eldin Abou Gabal</v>
      </c>
      <c r="AL31" s="6">
        <f t="shared" si="20"/>
        <v>13</v>
      </c>
      <c r="AM31" s="6" t="str">
        <f t="shared" si="21"/>
        <v>RNC</v>
      </c>
      <c r="AN31" s="6">
        <f t="shared" si="22"/>
        <v>17</v>
      </c>
      <c r="AR31" s="23"/>
    </row>
    <row r="32" spans="1:44" ht="15.75" customHeight="1" x14ac:dyDescent="0.25">
      <c r="A32" s="9">
        <v>427</v>
      </c>
      <c r="B32" s="23" t="s">
        <v>66</v>
      </c>
      <c r="C32" s="1">
        <v>13.5</v>
      </c>
      <c r="D32" s="15"/>
      <c r="E32" s="1">
        <v>17.5</v>
      </c>
      <c r="F32" s="23"/>
      <c r="G32" s="19">
        <f t="shared" si="0"/>
        <v>15.5</v>
      </c>
      <c r="H32" s="23">
        <v>11.5</v>
      </c>
      <c r="I32" s="23"/>
      <c r="J32" s="24">
        <f t="shared" si="1"/>
        <v>13.5</v>
      </c>
      <c r="K32" s="20">
        <f t="shared" si="2"/>
        <v>16</v>
      </c>
      <c r="L32" s="12">
        <f t="shared" si="3"/>
        <v>16</v>
      </c>
      <c r="M32" s="23">
        <v>14</v>
      </c>
      <c r="N32" s="23"/>
      <c r="O32" s="23">
        <v>19</v>
      </c>
      <c r="P32" s="23"/>
      <c r="Q32" s="24">
        <f t="shared" si="4"/>
        <v>16.5</v>
      </c>
      <c r="R32" s="23">
        <v>13</v>
      </c>
      <c r="S32" s="23"/>
      <c r="T32" s="24">
        <f t="shared" si="5"/>
        <v>14.75</v>
      </c>
      <c r="U32" s="12">
        <f t="shared" si="6"/>
        <v>17</v>
      </c>
      <c r="V32" s="12">
        <f t="shared" si="7"/>
        <v>17</v>
      </c>
      <c r="W32" s="23">
        <v>18.7</v>
      </c>
      <c r="X32" s="23"/>
      <c r="Y32" s="23">
        <v>15.5</v>
      </c>
      <c r="Z32" s="23"/>
      <c r="AA32" s="24">
        <f t="shared" si="8"/>
        <v>17.100000000000001</v>
      </c>
      <c r="AB32" s="23">
        <v>10.5</v>
      </c>
      <c r="AC32" s="23"/>
      <c r="AD32" s="24">
        <f t="shared" si="9"/>
        <v>13.8</v>
      </c>
      <c r="AE32" s="12">
        <f t="shared" si="10"/>
        <v>16</v>
      </c>
      <c r="AF32" s="12">
        <f t="shared" si="11"/>
        <v>16</v>
      </c>
      <c r="AG32" s="11">
        <f t="shared" si="12"/>
        <v>16.333333333333332</v>
      </c>
      <c r="AH32" s="10"/>
      <c r="AI32" s="25"/>
      <c r="AJ32" s="22">
        <f t="shared" si="18"/>
        <v>427</v>
      </c>
      <c r="AK32" s="22" t="str">
        <f t="shared" si="19"/>
        <v>Fouad Farid Helmy El Tany</v>
      </c>
      <c r="AL32" s="6">
        <f t="shared" si="20"/>
        <v>16</v>
      </c>
      <c r="AM32" s="6">
        <f t="shared" si="21"/>
        <v>17</v>
      </c>
      <c r="AN32" s="6">
        <f t="shared" si="22"/>
        <v>16</v>
      </c>
      <c r="AR32" s="23">
        <v>13</v>
      </c>
    </row>
    <row r="33" spans="1:44" ht="15.75" customHeight="1" x14ac:dyDescent="0.25">
      <c r="A33" s="22">
        <v>428</v>
      </c>
      <c r="B33" s="23" t="s">
        <v>67</v>
      </c>
      <c r="C33" s="1">
        <v>19.5</v>
      </c>
      <c r="D33" s="15"/>
      <c r="E33" s="1">
        <v>18.5</v>
      </c>
      <c r="F33" s="23"/>
      <c r="G33" s="19">
        <f t="shared" si="0"/>
        <v>19</v>
      </c>
      <c r="H33" s="23">
        <v>17.5</v>
      </c>
      <c r="I33" s="23"/>
      <c r="J33" s="24">
        <f t="shared" si="1"/>
        <v>18.25</v>
      </c>
      <c r="K33" s="20">
        <f t="shared" si="2"/>
        <v>19.5</v>
      </c>
      <c r="L33" s="12">
        <f t="shared" si="3"/>
        <v>19.5</v>
      </c>
      <c r="M33" s="23">
        <v>17.5</v>
      </c>
      <c r="N33" s="23"/>
      <c r="O33" s="33" t="s">
        <v>74</v>
      </c>
      <c r="P33" s="23"/>
      <c r="Q33" s="24" t="str">
        <f t="shared" si="4"/>
        <v>RNC</v>
      </c>
      <c r="R33" s="23">
        <v>18</v>
      </c>
      <c r="S33" s="23"/>
      <c r="T33" s="24" t="str">
        <f t="shared" si="5"/>
        <v>RNC</v>
      </c>
      <c r="U33" s="12" t="str">
        <f t="shared" si="6"/>
        <v>RNC</v>
      </c>
      <c r="V33" s="12" t="str">
        <f t="shared" si="7"/>
        <v>RNC</v>
      </c>
      <c r="W33" s="23">
        <v>19.7</v>
      </c>
      <c r="X33" s="23"/>
      <c r="Y33" s="23">
        <v>19</v>
      </c>
      <c r="Z33" s="23"/>
      <c r="AA33" s="24">
        <f t="shared" si="8"/>
        <v>19.350000000000001</v>
      </c>
      <c r="AB33" s="23">
        <v>12</v>
      </c>
      <c r="AC33" s="23"/>
      <c r="AD33" s="24">
        <f t="shared" si="9"/>
        <v>15.675000000000001</v>
      </c>
      <c r="AE33" s="12">
        <f t="shared" si="10"/>
        <v>18</v>
      </c>
      <c r="AF33" s="12">
        <f t="shared" si="11"/>
        <v>18</v>
      </c>
      <c r="AG33" s="11">
        <f t="shared" si="12"/>
        <v>18.75</v>
      </c>
      <c r="AH33" s="10"/>
      <c r="AI33" s="25"/>
      <c r="AJ33" s="22">
        <f t="shared" si="18"/>
        <v>428</v>
      </c>
      <c r="AK33" s="22" t="str">
        <f t="shared" si="19"/>
        <v>Christina Timothaous Halim Khela</v>
      </c>
      <c r="AL33" s="6">
        <f t="shared" si="20"/>
        <v>19.5</v>
      </c>
      <c r="AM33" s="6" t="str">
        <f t="shared" si="21"/>
        <v>RNC</v>
      </c>
      <c r="AN33" s="6">
        <f t="shared" si="22"/>
        <v>18</v>
      </c>
      <c r="AR33" s="23">
        <v>18</v>
      </c>
    </row>
    <row r="34" spans="1:44" ht="15.75" customHeight="1" x14ac:dyDescent="0.25">
      <c r="A34" s="9">
        <v>429</v>
      </c>
      <c r="B34" s="23" t="s">
        <v>68</v>
      </c>
      <c r="C34" s="1">
        <v>13</v>
      </c>
      <c r="D34" s="15"/>
      <c r="E34" s="1">
        <v>14.5</v>
      </c>
      <c r="F34" s="23"/>
      <c r="G34" s="19">
        <f t="shared" si="0"/>
        <v>13.75</v>
      </c>
      <c r="H34" s="23">
        <v>6.5</v>
      </c>
      <c r="I34" s="23"/>
      <c r="J34" s="24">
        <f t="shared" si="1"/>
        <v>10.125</v>
      </c>
      <c r="K34" s="20">
        <f t="shared" si="2"/>
        <v>12</v>
      </c>
      <c r="L34" s="12">
        <f t="shared" si="3"/>
        <v>12</v>
      </c>
      <c r="M34" s="23">
        <v>14</v>
      </c>
      <c r="N34" s="23"/>
      <c r="O34" s="23">
        <v>12</v>
      </c>
      <c r="P34" s="23"/>
      <c r="Q34" s="24">
        <f t="shared" si="4"/>
        <v>13</v>
      </c>
      <c r="R34" s="23">
        <v>10</v>
      </c>
      <c r="S34" s="23"/>
      <c r="T34" s="24">
        <f t="shared" si="5"/>
        <v>11.5</v>
      </c>
      <c r="U34" s="12">
        <f t="shared" si="6"/>
        <v>14</v>
      </c>
      <c r="V34" s="12">
        <f t="shared" si="7"/>
        <v>14</v>
      </c>
      <c r="W34" s="23">
        <v>14.7</v>
      </c>
      <c r="X34" s="23"/>
      <c r="Y34" s="23">
        <v>14.5</v>
      </c>
      <c r="Z34" s="23"/>
      <c r="AA34" s="24">
        <f t="shared" si="8"/>
        <v>14.6</v>
      </c>
      <c r="AB34" s="23">
        <v>9.5</v>
      </c>
      <c r="AC34" s="23"/>
      <c r="AD34" s="24">
        <f t="shared" si="9"/>
        <v>12.05</v>
      </c>
      <c r="AE34" s="12">
        <f t="shared" si="10"/>
        <v>14.5</v>
      </c>
      <c r="AF34" s="12">
        <f t="shared" si="11"/>
        <v>14.5</v>
      </c>
      <c r="AG34" s="11">
        <f t="shared" si="12"/>
        <v>13.5</v>
      </c>
      <c r="AH34" s="10"/>
      <c r="AI34" s="25"/>
      <c r="AJ34" s="22">
        <f t="shared" si="18"/>
        <v>429</v>
      </c>
      <c r="AK34" s="22" t="str">
        <f t="shared" si="19"/>
        <v>Marina Victor Hakim Shenouda</v>
      </c>
      <c r="AL34" s="6">
        <f t="shared" si="20"/>
        <v>12</v>
      </c>
      <c r="AM34" s="6">
        <f t="shared" si="21"/>
        <v>14</v>
      </c>
      <c r="AN34" s="6">
        <f t="shared" si="22"/>
        <v>14.5</v>
      </c>
      <c r="AR34" s="23">
        <v>19.5</v>
      </c>
    </row>
    <row r="35" spans="1:44" ht="15.75" customHeight="1" x14ac:dyDescent="0.25">
      <c r="A35" s="22">
        <v>430</v>
      </c>
      <c r="B35" s="23" t="s">
        <v>69</v>
      </c>
      <c r="C35" s="1">
        <v>14</v>
      </c>
      <c r="D35" s="15"/>
      <c r="E35" s="1">
        <v>15</v>
      </c>
      <c r="F35" s="23"/>
      <c r="G35" s="19">
        <f t="shared" si="0"/>
        <v>14.5</v>
      </c>
      <c r="H35" s="23">
        <v>13.5</v>
      </c>
      <c r="I35" s="23"/>
      <c r="J35" s="24">
        <f t="shared" si="1"/>
        <v>14</v>
      </c>
      <c r="K35" s="20">
        <f t="shared" si="2"/>
        <v>16.5</v>
      </c>
      <c r="L35" s="12">
        <f t="shared" si="3"/>
        <v>16.5</v>
      </c>
      <c r="M35" s="23">
        <v>15.5</v>
      </c>
      <c r="N35" s="23"/>
      <c r="O35" s="33" t="s">
        <v>74</v>
      </c>
      <c r="P35" s="23"/>
      <c r="Q35" s="24" t="str">
        <f t="shared" si="4"/>
        <v>RNC</v>
      </c>
      <c r="R35" s="23">
        <v>11</v>
      </c>
      <c r="S35" s="23"/>
      <c r="T35" s="24" t="str">
        <f t="shared" si="5"/>
        <v>RNC</v>
      </c>
      <c r="U35" s="12" t="str">
        <f t="shared" si="6"/>
        <v>RNC</v>
      </c>
      <c r="V35" s="12" t="str">
        <f t="shared" si="7"/>
        <v>RNC</v>
      </c>
      <c r="W35" s="23">
        <v>13.3</v>
      </c>
      <c r="X35" s="23"/>
      <c r="Y35" s="23">
        <v>16.75</v>
      </c>
      <c r="Z35" s="23"/>
      <c r="AA35" s="24">
        <f t="shared" si="8"/>
        <v>15.025</v>
      </c>
      <c r="AB35" s="23">
        <v>9</v>
      </c>
      <c r="AC35" s="23"/>
      <c r="AD35" s="24">
        <f t="shared" si="9"/>
        <v>12.012499999999999</v>
      </c>
      <c r="AE35" s="12">
        <f t="shared" si="10"/>
        <v>14.5</v>
      </c>
      <c r="AF35" s="12">
        <f t="shared" si="11"/>
        <v>14.5</v>
      </c>
      <c r="AG35" s="11">
        <f t="shared" si="12"/>
        <v>15.5</v>
      </c>
      <c r="AH35" s="10"/>
      <c r="AI35" s="25"/>
      <c r="AJ35" s="22">
        <f t="shared" si="18"/>
        <v>430</v>
      </c>
      <c r="AK35" s="22" t="str">
        <f t="shared" si="19"/>
        <v>Mohamed Ihab Mokhtar Zaki</v>
      </c>
      <c r="AL35" s="6">
        <f t="shared" si="20"/>
        <v>16.5</v>
      </c>
      <c r="AM35" s="6" t="str">
        <f t="shared" si="21"/>
        <v>RNC</v>
      </c>
      <c r="AN35" s="6">
        <f t="shared" si="22"/>
        <v>14.5</v>
      </c>
      <c r="AR35" s="23">
        <v>12</v>
      </c>
    </row>
    <row r="36" spans="1:44" ht="15.75" customHeight="1" x14ac:dyDescent="0.25">
      <c r="A36" s="9"/>
      <c r="B36" s="23" t="s">
        <v>70</v>
      </c>
      <c r="C36" s="32" t="s">
        <v>74</v>
      </c>
      <c r="D36" s="15"/>
      <c r="E36" s="32" t="s">
        <v>74</v>
      </c>
      <c r="F36" s="23"/>
      <c r="G36" s="19" t="str">
        <f t="shared" si="0"/>
        <v>RNC</v>
      </c>
      <c r="H36" s="33" t="s">
        <v>74</v>
      </c>
      <c r="I36" s="23"/>
      <c r="J36" s="24" t="str">
        <f t="shared" si="1"/>
        <v>RNC</v>
      </c>
      <c r="K36" s="20" t="str">
        <f t="shared" si="2"/>
        <v>RNC</v>
      </c>
      <c r="L36" s="12" t="str">
        <f t="shared" si="3"/>
        <v>RNC</v>
      </c>
      <c r="M36" s="33" t="s">
        <v>74</v>
      </c>
      <c r="N36" s="23"/>
      <c r="O36" s="23"/>
      <c r="P36" s="23"/>
      <c r="Q36" s="24" t="str">
        <f t="shared" si="4"/>
        <v>RNC</v>
      </c>
      <c r="R36" s="33" t="s">
        <v>74</v>
      </c>
      <c r="S36" s="23"/>
      <c r="T36" s="24" t="str">
        <f t="shared" si="5"/>
        <v>RNC</v>
      </c>
      <c r="U36" s="12" t="str">
        <f t="shared" si="6"/>
        <v>RNC</v>
      </c>
      <c r="V36" s="12" t="str">
        <f t="shared" si="7"/>
        <v>RNC</v>
      </c>
      <c r="W36" s="30" t="s">
        <v>74</v>
      </c>
      <c r="X36" s="23"/>
      <c r="Y36" s="30" t="s">
        <v>74</v>
      </c>
      <c r="Z36" s="23"/>
      <c r="AA36" s="24" t="str">
        <f t="shared" si="8"/>
        <v>RNC</v>
      </c>
      <c r="AB36" s="30" t="s">
        <v>74</v>
      </c>
      <c r="AC36" s="23"/>
      <c r="AD36" s="24" t="str">
        <f t="shared" si="9"/>
        <v>RNC</v>
      </c>
      <c r="AE36" s="12" t="str">
        <f t="shared" si="10"/>
        <v>RNC</v>
      </c>
      <c r="AF36" s="12" t="str">
        <f t="shared" si="11"/>
        <v>RNC</v>
      </c>
      <c r="AG36" s="11" t="e">
        <f t="shared" si="12"/>
        <v>#DIV/0!</v>
      </c>
      <c r="AH36" s="10"/>
      <c r="AI36" s="25"/>
      <c r="AJ36" s="22">
        <f t="shared" si="18"/>
        <v>0</v>
      </c>
      <c r="AK36" s="22" t="str">
        <f t="shared" si="19"/>
        <v>Mariam Mohamed Mohamed said</v>
      </c>
      <c r="AL36" s="6" t="str">
        <f t="shared" si="20"/>
        <v>RNC</v>
      </c>
      <c r="AM36" s="6" t="str">
        <f t="shared" si="21"/>
        <v>RNC</v>
      </c>
      <c r="AN36" s="6" t="str">
        <f t="shared" si="22"/>
        <v>RNC</v>
      </c>
      <c r="AR36" s="23">
        <v>12.5</v>
      </c>
    </row>
    <row r="37" spans="1:44" ht="15.75" customHeight="1" x14ac:dyDescent="0.25">
      <c r="A37" s="9">
        <v>431</v>
      </c>
      <c r="B37" s="23" t="s">
        <v>71</v>
      </c>
      <c r="C37" s="1">
        <v>10</v>
      </c>
      <c r="D37" s="15"/>
      <c r="E37" s="1">
        <v>16.5</v>
      </c>
      <c r="F37" s="23"/>
      <c r="G37" s="19">
        <f t="shared" si="0"/>
        <v>13.25</v>
      </c>
      <c r="H37" s="23">
        <v>7</v>
      </c>
      <c r="I37" s="23"/>
      <c r="J37" s="24">
        <f t="shared" si="1"/>
        <v>10.125</v>
      </c>
      <c r="K37" s="20">
        <f t="shared" si="2"/>
        <v>12</v>
      </c>
      <c r="L37" s="12">
        <f t="shared" si="3"/>
        <v>12</v>
      </c>
      <c r="M37" s="23">
        <v>12.5</v>
      </c>
      <c r="N37" s="23"/>
      <c r="O37" s="23">
        <v>15</v>
      </c>
      <c r="P37" s="23"/>
      <c r="Q37" s="24">
        <f t="shared" si="4"/>
        <v>13.75</v>
      </c>
      <c r="R37" s="23">
        <v>9</v>
      </c>
      <c r="S37" s="23"/>
      <c r="T37" s="24">
        <f t="shared" si="5"/>
        <v>11.375</v>
      </c>
      <c r="U37" s="12">
        <f t="shared" si="6"/>
        <v>13</v>
      </c>
      <c r="V37" s="12">
        <f t="shared" si="7"/>
        <v>13</v>
      </c>
      <c r="W37" s="23">
        <v>14.7</v>
      </c>
      <c r="X37" s="23"/>
      <c r="Y37" s="23">
        <v>12.75</v>
      </c>
      <c r="Z37" s="23"/>
      <c r="AA37" s="24">
        <f t="shared" si="8"/>
        <v>13.725</v>
      </c>
      <c r="AB37" s="23">
        <v>5</v>
      </c>
      <c r="AC37" s="23"/>
      <c r="AD37" s="24">
        <f t="shared" si="9"/>
        <v>9.3625000000000007</v>
      </c>
      <c r="AE37" s="12">
        <f t="shared" si="10"/>
        <v>11</v>
      </c>
      <c r="AF37" s="12">
        <f t="shared" si="11"/>
        <v>11</v>
      </c>
      <c r="AG37" s="11">
        <f t="shared" si="12"/>
        <v>12</v>
      </c>
      <c r="AH37" s="10"/>
      <c r="AI37" s="25"/>
      <c r="AJ37" s="22">
        <f t="shared" si="18"/>
        <v>431</v>
      </c>
      <c r="AK37" s="22" t="str">
        <f t="shared" si="19"/>
        <v>Mostafa Mahmoud Fahim Chedid</v>
      </c>
      <c r="AL37" s="6">
        <f t="shared" si="20"/>
        <v>12</v>
      </c>
      <c r="AM37" s="6">
        <f t="shared" si="21"/>
        <v>13</v>
      </c>
      <c r="AN37" s="6">
        <f t="shared" si="22"/>
        <v>11</v>
      </c>
      <c r="AR37" s="23"/>
    </row>
    <row r="38" spans="1:44" ht="15.75" customHeight="1" x14ac:dyDescent="0.25">
      <c r="A38" s="9"/>
      <c r="B38" s="23" t="s">
        <v>73</v>
      </c>
      <c r="C38" s="32" t="s">
        <v>74</v>
      </c>
      <c r="D38" s="15"/>
      <c r="E38" s="32" t="s">
        <v>74</v>
      </c>
      <c r="F38" s="23"/>
      <c r="G38" s="19" t="str">
        <f t="shared" ref="G38:G63" si="23">IF((COUNTIF(C38:F38,"abs")&gt;0),"RNC",AVERAGE(IF((D38=""),C38,D38),IF((F38=""),E38,F38)))</f>
        <v>RNC</v>
      </c>
      <c r="H38" s="33" t="s">
        <v>74</v>
      </c>
      <c r="I38" s="23"/>
      <c r="J38" s="24" t="str">
        <f t="shared" ref="J38:J63" si="24">IF((COUNTIF(G38:I38,"RNC")&gt;0),"RNC",AVERAGE(G38,IF((I38=""),H38,I38)))</f>
        <v>RNC</v>
      </c>
      <c r="K38" s="20" t="str">
        <f t="shared" ref="K38:K63" si="25">IF((J38="RNC"),"RNC",VLOOKUP(J38,grilles_equiv_notes,2,TRUE))</f>
        <v>RNC</v>
      </c>
      <c r="L38" s="12" t="str">
        <f t="shared" ref="L38:L63" si="26">K38</f>
        <v>RNC</v>
      </c>
      <c r="M38" s="33" t="s">
        <v>74</v>
      </c>
      <c r="N38" s="23"/>
      <c r="O38" s="23"/>
      <c r="P38" s="23"/>
      <c r="Q38" s="24" t="str">
        <f t="shared" ref="Q38:Q63" si="27">IF((COUNTIF(M38:P38,"abs")&gt;0),"RNC",AVERAGE(IF((N38=""),M38,N38),IF((P38=""),O38,P38)))</f>
        <v>RNC</v>
      </c>
      <c r="R38" s="33" t="s">
        <v>74</v>
      </c>
      <c r="S38" s="23"/>
      <c r="T38" s="24" t="str">
        <f t="shared" ref="T38:T63" si="28">IF((COUNTIF(Q38:S38,"RNC")&gt;0),"RNC",AVERAGE(Q38,IF((S38=""),R38,S38)))</f>
        <v>RNC</v>
      </c>
      <c r="U38" s="12" t="str">
        <f t="shared" ref="U38:U63" si="29">IF((T38="RNC"),"RNC",VLOOKUP(T38,grilles_equiv_notes,2,TRUE))</f>
        <v>RNC</v>
      </c>
      <c r="V38" s="12" t="str">
        <f t="shared" ref="V38:V63" si="30">U38</f>
        <v>RNC</v>
      </c>
      <c r="W38" s="30" t="s">
        <v>74</v>
      </c>
      <c r="X38" s="23"/>
      <c r="Y38" s="30" t="s">
        <v>74</v>
      </c>
      <c r="Z38" s="23"/>
      <c r="AA38" s="24" t="str">
        <f t="shared" ref="AA38:AA63" si="31">IF((COUNTIF(W38:Z38,"abs")&gt;0),"RNC",AVERAGE(IF((X38=""),W38,X38),IF((Z38=""),Y38,Z38)))</f>
        <v>RNC</v>
      </c>
      <c r="AB38" s="30" t="s">
        <v>74</v>
      </c>
      <c r="AC38" s="23"/>
      <c r="AD38" s="24" t="str">
        <f t="shared" ref="AD38:AD63" si="32">IF((COUNTIF(AA38:AC38,"RNC")&gt;0),"RNC",AVERAGE(AA38,IF((AC38=""),AB38,AC38)))</f>
        <v>RNC</v>
      </c>
      <c r="AE38" s="12" t="str">
        <f t="shared" ref="AE38:AE57" si="33">IF((AD38="RNC"),"RNC",VLOOKUP(AD38,grilles_equiv_notes,2,TRUE))</f>
        <v>RNC</v>
      </c>
      <c r="AF38" s="12" t="str">
        <f t="shared" ref="AF38:AF57" si="34">AE38</f>
        <v>RNC</v>
      </c>
      <c r="AG38" s="11" t="e">
        <f t="shared" ref="AG38:AG57" si="35">AVERAGE(AE38,U38,K38)</f>
        <v>#DIV/0!</v>
      </c>
      <c r="AH38" s="10"/>
      <c r="AI38" s="25"/>
      <c r="AJ38" s="22">
        <f t="shared" si="18"/>
        <v>0</v>
      </c>
      <c r="AK38" s="22" t="str">
        <f t="shared" si="19"/>
        <v>Manar Mohamed Kamel Ahmed</v>
      </c>
      <c r="AL38" s="6" t="str">
        <f t="shared" si="20"/>
        <v>RNC</v>
      </c>
      <c r="AM38" s="6" t="str">
        <f t="shared" si="21"/>
        <v>RNC</v>
      </c>
      <c r="AN38" s="6" t="str">
        <f t="shared" si="22"/>
        <v>RNC</v>
      </c>
      <c r="AR38" s="23">
        <v>13</v>
      </c>
    </row>
    <row r="39" spans="1:44" ht="15.75" customHeight="1" x14ac:dyDescent="0.25">
      <c r="A39" s="9">
        <v>433</v>
      </c>
      <c r="B39" s="23" t="s">
        <v>77</v>
      </c>
      <c r="C39" s="1">
        <v>13</v>
      </c>
      <c r="D39" s="15"/>
      <c r="E39" s="1">
        <v>14.5</v>
      </c>
      <c r="F39" s="23"/>
      <c r="G39" s="19">
        <f t="shared" si="23"/>
        <v>13.75</v>
      </c>
      <c r="H39" s="23">
        <v>7</v>
      </c>
      <c r="I39" s="23"/>
      <c r="J39" s="24">
        <f t="shared" si="24"/>
        <v>10.375</v>
      </c>
      <c r="K39" s="20">
        <f t="shared" si="25"/>
        <v>12</v>
      </c>
      <c r="L39" s="12">
        <f t="shared" si="26"/>
        <v>12</v>
      </c>
      <c r="M39" s="23">
        <v>13.5</v>
      </c>
      <c r="N39" s="23"/>
      <c r="O39" s="23">
        <v>17</v>
      </c>
      <c r="P39" s="23"/>
      <c r="Q39" s="24">
        <f t="shared" si="27"/>
        <v>15.25</v>
      </c>
      <c r="R39" s="23">
        <v>13</v>
      </c>
      <c r="S39" s="23"/>
      <c r="T39" s="24">
        <f t="shared" si="28"/>
        <v>14.125</v>
      </c>
      <c r="U39" s="12">
        <f t="shared" si="29"/>
        <v>16.5</v>
      </c>
      <c r="V39" s="12">
        <f t="shared" si="30"/>
        <v>16.5</v>
      </c>
      <c r="W39" s="23">
        <v>16</v>
      </c>
      <c r="X39" s="23"/>
      <c r="Y39" s="23">
        <v>13.25</v>
      </c>
      <c r="Z39" s="23"/>
      <c r="AA39" s="24">
        <f t="shared" si="31"/>
        <v>14.625</v>
      </c>
      <c r="AB39" s="23">
        <v>10</v>
      </c>
      <c r="AC39" s="23"/>
      <c r="AD39" s="24">
        <f t="shared" si="32"/>
        <v>12.3125</v>
      </c>
      <c r="AE39" s="12">
        <f t="shared" si="33"/>
        <v>14.5</v>
      </c>
      <c r="AF39" s="12">
        <f t="shared" si="34"/>
        <v>14.5</v>
      </c>
      <c r="AG39" s="11">
        <f t="shared" si="35"/>
        <v>14.333333333333334</v>
      </c>
      <c r="AH39" s="10"/>
      <c r="AI39" s="25"/>
      <c r="AJ39" s="22">
        <f t="shared" si="18"/>
        <v>433</v>
      </c>
      <c r="AK39" s="22" t="str">
        <f t="shared" si="19"/>
        <v>Mennatallah Haytham Niaz</v>
      </c>
      <c r="AL39" s="6">
        <f t="shared" si="20"/>
        <v>12</v>
      </c>
      <c r="AM39" s="6">
        <f t="shared" si="21"/>
        <v>16.5</v>
      </c>
      <c r="AN39" s="6">
        <f t="shared" si="22"/>
        <v>14.5</v>
      </c>
      <c r="AR39" s="23"/>
    </row>
    <row r="40" spans="1:44" ht="15.75" customHeight="1" x14ac:dyDescent="0.25">
      <c r="A40" s="9"/>
      <c r="B40" s="23" t="s">
        <v>78</v>
      </c>
      <c r="C40" s="32" t="s">
        <v>74</v>
      </c>
      <c r="D40" s="15"/>
      <c r="E40" s="32" t="s">
        <v>74</v>
      </c>
      <c r="F40" s="23"/>
      <c r="G40" s="19" t="str">
        <f t="shared" si="23"/>
        <v>RNC</v>
      </c>
      <c r="H40" s="33" t="s">
        <v>74</v>
      </c>
      <c r="I40" s="23"/>
      <c r="J40" s="24" t="str">
        <f t="shared" si="24"/>
        <v>RNC</v>
      </c>
      <c r="K40" s="20" t="str">
        <f t="shared" si="25"/>
        <v>RNC</v>
      </c>
      <c r="L40" s="12" t="str">
        <f t="shared" si="26"/>
        <v>RNC</v>
      </c>
      <c r="M40" s="33" t="s">
        <v>74</v>
      </c>
      <c r="N40" s="23"/>
      <c r="O40" s="33" t="s">
        <v>74</v>
      </c>
      <c r="P40" s="23"/>
      <c r="Q40" s="24" t="str">
        <f t="shared" si="27"/>
        <v>RNC</v>
      </c>
      <c r="R40" s="33" t="s">
        <v>74</v>
      </c>
      <c r="S40" s="23"/>
      <c r="T40" s="24" t="str">
        <f t="shared" si="28"/>
        <v>RNC</v>
      </c>
      <c r="U40" s="12" t="str">
        <f t="shared" si="29"/>
        <v>RNC</v>
      </c>
      <c r="V40" s="12" t="str">
        <f t="shared" si="30"/>
        <v>RNC</v>
      </c>
      <c r="W40" s="30" t="s">
        <v>74</v>
      </c>
      <c r="X40" s="23"/>
      <c r="Y40" s="30" t="s">
        <v>74</v>
      </c>
      <c r="Z40" s="23"/>
      <c r="AA40" s="24" t="str">
        <f t="shared" si="31"/>
        <v>RNC</v>
      </c>
      <c r="AB40" s="30" t="s">
        <v>74</v>
      </c>
      <c r="AC40" s="23"/>
      <c r="AD40" s="24" t="str">
        <f t="shared" si="32"/>
        <v>RNC</v>
      </c>
      <c r="AE40" s="12" t="str">
        <f t="shared" si="33"/>
        <v>RNC</v>
      </c>
      <c r="AF40" s="12" t="str">
        <f t="shared" si="34"/>
        <v>RNC</v>
      </c>
      <c r="AG40" s="11" t="e">
        <f t="shared" si="35"/>
        <v>#DIV/0!</v>
      </c>
      <c r="AH40" s="10"/>
      <c r="AI40" s="25"/>
      <c r="AJ40" s="22">
        <f t="shared" si="18"/>
        <v>0</v>
      </c>
      <c r="AK40" s="22" t="str">
        <f t="shared" si="19"/>
        <v>Monica Nachaat Hanna</v>
      </c>
      <c r="AL40" s="6" t="str">
        <f t="shared" si="20"/>
        <v>RNC</v>
      </c>
      <c r="AM40" s="6" t="str">
        <f t="shared" si="21"/>
        <v>RNC</v>
      </c>
      <c r="AN40" s="6" t="str">
        <f t="shared" si="22"/>
        <v>RNC</v>
      </c>
      <c r="AR40" s="23">
        <v>14</v>
      </c>
    </row>
    <row r="41" spans="1:44" ht="15.75" customHeight="1" x14ac:dyDescent="0.25">
      <c r="A41" s="9">
        <v>434</v>
      </c>
      <c r="B41" s="23" t="s">
        <v>79</v>
      </c>
      <c r="C41" s="1">
        <v>13.5</v>
      </c>
      <c r="D41" s="15"/>
      <c r="E41" s="1">
        <v>18</v>
      </c>
      <c r="F41" s="23"/>
      <c r="G41" s="19">
        <f t="shared" si="23"/>
        <v>15.75</v>
      </c>
      <c r="H41" s="23">
        <v>8</v>
      </c>
      <c r="I41" s="23"/>
      <c r="J41" s="24">
        <f t="shared" si="24"/>
        <v>11.875</v>
      </c>
      <c r="K41" s="20">
        <f t="shared" si="25"/>
        <v>14</v>
      </c>
      <c r="L41" s="12">
        <f t="shared" si="26"/>
        <v>14</v>
      </c>
      <c r="M41" s="23">
        <v>15</v>
      </c>
      <c r="N41" s="23"/>
      <c r="O41" s="23">
        <v>15</v>
      </c>
      <c r="P41" s="23"/>
      <c r="Q41" s="24">
        <f t="shared" si="27"/>
        <v>15</v>
      </c>
      <c r="R41" s="23">
        <v>15</v>
      </c>
      <c r="S41" s="23"/>
      <c r="T41" s="24">
        <f t="shared" si="28"/>
        <v>15</v>
      </c>
      <c r="U41" s="12">
        <f t="shared" si="29"/>
        <v>17.5</v>
      </c>
      <c r="V41" s="12">
        <f t="shared" si="30"/>
        <v>17.5</v>
      </c>
      <c r="W41" s="23">
        <v>15</v>
      </c>
      <c r="X41" s="23"/>
      <c r="Y41" s="23">
        <v>14.5</v>
      </c>
      <c r="Z41" s="23"/>
      <c r="AA41" s="24">
        <f t="shared" si="31"/>
        <v>14.75</v>
      </c>
      <c r="AB41" s="23">
        <v>10</v>
      </c>
      <c r="AC41" s="23"/>
      <c r="AD41" s="24">
        <f t="shared" si="32"/>
        <v>12.375</v>
      </c>
      <c r="AE41" s="12">
        <f t="shared" si="33"/>
        <v>14.5</v>
      </c>
      <c r="AF41" s="12">
        <f t="shared" si="34"/>
        <v>14.5</v>
      </c>
      <c r="AG41" s="11">
        <f t="shared" si="35"/>
        <v>15.333333333333334</v>
      </c>
      <c r="AH41" s="10"/>
      <c r="AI41" s="25"/>
      <c r="AJ41" s="22">
        <f t="shared" si="18"/>
        <v>434</v>
      </c>
      <c r="AK41" s="22" t="str">
        <f t="shared" si="19"/>
        <v>Mayar Yousry Zakaria</v>
      </c>
      <c r="AL41" s="6">
        <f t="shared" si="20"/>
        <v>14</v>
      </c>
      <c r="AM41" s="6">
        <f t="shared" si="21"/>
        <v>17.5</v>
      </c>
      <c r="AN41" s="6">
        <f t="shared" si="22"/>
        <v>14.5</v>
      </c>
      <c r="AR41" s="23"/>
    </row>
    <row r="42" spans="1:44" ht="15.75" customHeight="1" x14ac:dyDescent="0.25">
      <c r="A42" s="9">
        <v>435</v>
      </c>
      <c r="B42" s="23" t="s">
        <v>80</v>
      </c>
      <c r="C42" s="1">
        <v>13</v>
      </c>
      <c r="D42" s="15"/>
      <c r="E42" s="1">
        <v>17</v>
      </c>
      <c r="F42" s="23"/>
      <c r="G42" s="19">
        <f t="shared" si="23"/>
        <v>15</v>
      </c>
      <c r="H42" s="23">
        <v>10.5</v>
      </c>
      <c r="I42" s="23"/>
      <c r="J42" s="24">
        <f t="shared" si="24"/>
        <v>12.75</v>
      </c>
      <c r="K42" s="20">
        <f t="shared" si="25"/>
        <v>15</v>
      </c>
      <c r="L42" s="12">
        <f t="shared" si="26"/>
        <v>15</v>
      </c>
      <c r="M42" s="23">
        <v>11.5</v>
      </c>
      <c r="N42" s="23"/>
      <c r="O42" s="23">
        <v>11.5</v>
      </c>
      <c r="P42" s="23"/>
      <c r="Q42" s="24">
        <f t="shared" si="27"/>
        <v>11.5</v>
      </c>
      <c r="R42" s="23">
        <v>10</v>
      </c>
      <c r="S42" s="23"/>
      <c r="T42" s="24">
        <f t="shared" si="28"/>
        <v>10.75</v>
      </c>
      <c r="U42" s="12">
        <f t="shared" si="29"/>
        <v>12.5</v>
      </c>
      <c r="V42" s="12">
        <f t="shared" si="30"/>
        <v>12.5</v>
      </c>
      <c r="W42" s="23">
        <v>11.3</v>
      </c>
      <c r="X42" s="23"/>
      <c r="Y42" s="23">
        <v>16</v>
      </c>
      <c r="Z42" s="23"/>
      <c r="AA42" s="24">
        <f t="shared" si="31"/>
        <v>13.65</v>
      </c>
      <c r="AB42" s="23">
        <v>6</v>
      </c>
      <c r="AC42" s="23"/>
      <c r="AD42" s="24">
        <f t="shared" si="32"/>
        <v>9.8249999999999993</v>
      </c>
      <c r="AE42" s="12">
        <f t="shared" si="33"/>
        <v>11.5</v>
      </c>
      <c r="AF42" s="12">
        <f t="shared" si="34"/>
        <v>11.5</v>
      </c>
      <c r="AG42" s="11">
        <f t="shared" si="35"/>
        <v>13</v>
      </c>
      <c r="AH42" s="10"/>
      <c r="AI42" s="25"/>
      <c r="AJ42" s="22">
        <f t="shared" si="18"/>
        <v>435</v>
      </c>
      <c r="AK42" s="22" t="str">
        <f t="shared" si="19"/>
        <v>Mirna Raafat Ibrahim El Desouki</v>
      </c>
      <c r="AL42" s="6">
        <f t="shared" si="20"/>
        <v>15</v>
      </c>
      <c r="AM42" s="6">
        <f t="shared" si="21"/>
        <v>12.5</v>
      </c>
      <c r="AN42" s="6">
        <f t="shared" si="22"/>
        <v>11.5</v>
      </c>
      <c r="AR42" s="23">
        <v>13.5</v>
      </c>
    </row>
    <row r="43" spans="1:44" ht="15.75" customHeight="1" x14ac:dyDescent="0.25">
      <c r="A43" s="22">
        <v>436</v>
      </c>
      <c r="B43" s="23" t="s">
        <v>82</v>
      </c>
      <c r="C43" s="1">
        <v>13</v>
      </c>
      <c r="D43" s="15"/>
      <c r="E43" s="1">
        <v>16.5</v>
      </c>
      <c r="F43" s="23"/>
      <c r="G43" s="19">
        <f t="shared" si="23"/>
        <v>14.75</v>
      </c>
      <c r="H43" s="23">
        <v>6</v>
      </c>
      <c r="I43" s="23"/>
      <c r="J43" s="24">
        <f t="shared" si="24"/>
        <v>10.375</v>
      </c>
      <c r="K43" s="20">
        <f t="shared" si="25"/>
        <v>12</v>
      </c>
      <c r="L43" s="12">
        <f t="shared" si="26"/>
        <v>12</v>
      </c>
      <c r="M43" s="23">
        <v>14</v>
      </c>
      <c r="N43" s="23"/>
      <c r="O43" s="23">
        <v>15</v>
      </c>
      <c r="P43" s="23"/>
      <c r="Q43" s="24">
        <f t="shared" si="27"/>
        <v>14.5</v>
      </c>
      <c r="R43" s="23">
        <v>12</v>
      </c>
      <c r="S43" s="23"/>
      <c r="T43" s="24">
        <f t="shared" si="28"/>
        <v>13.25</v>
      </c>
      <c r="U43" s="12">
        <f t="shared" si="29"/>
        <v>15.5</v>
      </c>
      <c r="V43" s="12">
        <f t="shared" si="30"/>
        <v>15.5</v>
      </c>
      <c r="W43" s="23">
        <v>17.3</v>
      </c>
      <c r="X43" s="23"/>
      <c r="Y43" s="23">
        <v>12.5</v>
      </c>
      <c r="Z43" s="23"/>
      <c r="AA43" s="24">
        <f t="shared" si="31"/>
        <v>14.9</v>
      </c>
      <c r="AB43" s="23">
        <v>5</v>
      </c>
      <c r="AC43" s="23"/>
      <c r="AD43" s="24">
        <f t="shared" si="32"/>
        <v>9.9499999999999993</v>
      </c>
      <c r="AE43" s="12">
        <f t="shared" si="33"/>
        <v>11.5</v>
      </c>
      <c r="AF43" s="12">
        <f t="shared" si="34"/>
        <v>11.5</v>
      </c>
      <c r="AG43" s="11">
        <f t="shared" si="35"/>
        <v>13</v>
      </c>
      <c r="AH43" s="10"/>
      <c r="AI43" s="25"/>
      <c r="AJ43" s="22">
        <f t="shared" si="18"/>
        <v>436</v>
      </c>
      <c r="AK43" s="22" t="str">
        <f t="shared" si="19"/>
        <v>Merihane Ibrahim Guirguis</v>
      </c>
      <c r="AL43" s="6">
        <f t="shared" si="20"/>
        <v>12</v>
      </c>
      <c r="AM43" s="6">
        <f t="shared" si="21"/>
        <v>15.5</v>
      </c>
      <c r="AN43" s="6">
        <f t="shared" si="22"/>
        <v>11.5</v>
      </c>
      <c r="AR43" s="23">
        <v>9.5</v>
      </c>
    </row>
    <row r="44" spans="1:44" ht="15.75" customHeight="1" x14ac:dyDescent="0.25">
      <c r="A44" s="9">
        <v>437</v>
      </c>
      <c r="B44" s="23" t="s">
        <v>83</v>
      </c>
      <c r="C44" s="1">
        <v>14</v>
      </c>
      <c r="D44" s="15"/>
      <c r="E44" s="1">
        <v>17</v>
      </c>
      <c r="F44" s="23"/>
      <c r="G44" s="19">
        <f t="shared" si="23"/>
        <v>15.5</v>
      </c>
      <c r="H44" s="23">
        <v>8</v>
      </c>
      <c r="I44" s="23"/>
      <c r="J44" s="24">
        <f t="shared" si="24"/>
        <v>11.75</v>
      </c>
      <c r="K44" s="20">
        <f t="shared" si="25"/>
        <v>14</v>
      </c>
      <c r="L44" s="12">
        <f t="shared" si="26"/>
        <v>14</v>
      </c>
      <c r="M44" s="23">
        <v>11.5</v>
      </c>
      <c r="N44" s="23"/>
      <c r="O44" s="23">
        <v>8</v>
      </c>
      <c r="P44" s="23"/>
      <c r="Q44" s="24">
        <f t="shared" si="27"/>
        <v>9.75</v>
      </c>
      <c r="R44" s="23">
        <v>12</v>
      </c>
      <c r="S44" s="23"/>
      <c r="T44" s="24">
        <f t="shared" si="28"/>
        <v>10.875</v>
      </c>
      <c r="U44" s="12">
        <f t="shared" si="29"/>
        <v>12.5</v>
      </c>
      <c r="V44" s="12">
        <f t="shared" si="30"/>
        <v>12.5</v>
      </c>
      <c r="W44" s="23">
        <v>12</v>
      </c>
      <c r="X44" s="23"/>
      <c r="Y44" s="23">
        <v>12</v>
      </c>
      <c r="Z44" s="23"/>
      <c r="AA44" s="24">
        <f t="shared" si="31"/>
        <v>12</v>
      </c>
      <c r="AB44" s="23">
        <v>6</v>
      </c>
      <c r="AC44" s="23"/>
      <c r="AD44" s="24">
        <f t="shared" si="32"/>
        <v>9</v>
      </c>
      <c r="AE44" s="12">
        <f t="shared" si="33"/>
        <v>11</v>
      </c>
      <c r="AF44" s="12">
        <f t="shared" si="34"/>
        <v>11</v>
      </c>
      <c r="AG44" s="11">
        <f t="shared" si="35"/>
        <v>12.5</v>
      </c>
      <c r="AH44" s="10"/>
      <c r="AI44" s="25"/>
      <c r="AJ44" s="22">
        <f t="shared" si="18"/>
        <v>437</v>
      </c>
      <c r="AK44" s="22" t="str">
        <f t="shared" si="19"/>
        <v>Nada Magdy Anwar Fam</v>
      </c>
      <c r="AL44" s="6">
        <f t="shared" si="20"/>
        <v>14</v>
      </c>
      <c r="AM44" s="6">
        <f t="shared" si="21"/>
        <v>12.5</v>
      </c>
      <c r="AN44" s="6">
        <f t="shared" si="22"/>
        <v>11</v>
      </c>
      <c r="AR44" s="23">
        <v>16</v>
      </c>
    </row>
    <row r="45" spans="1:44" ht="15.75" customHeight="1" x14ac:dyDescent="0.25">
      <c r="A45" s="9">
        <v>438</v>
      </c>
      <c r="B45" s="23" t="s">
        <v>84</v>
      </c>
      <c r="C45" s="1">
        <v>10</v>
      </c>
      <c r="D45" s="15"/>
      <c r="E45" s="1">
        <v>15</v>
      </c>
      <c r="F45" s="23"/>
      <c r="G45" s="19">
        <f t="shared" si="23"/>
        <v>12.5</v>
      </c>
      <c r="H45" s="23">
        <v>7.5</v>
      </c>
      <c r="I45" s="23"/>
      <c r="J45" s="24">
        <f t="shared" si="24"/>
        <v>10</v>
      </c>
      <c r="K45" s="20">
        <f t="shared" si="25"/>
        <v>12</v>
      </c>
      <c r="L45" s="12">
        <f t="shared" si="26"/>
        <v>12</v>
      </c>
      <c r="M45" s="23">
        <v>11.5</v>
      </c>
      <c r="N45" s="23"/>
      <c r="O45" s="23">
        <v>14</v>
      </c>
      <c r="P45" s="23"/>
      <c r="Q45" s="24">
        <f t="shared" si="27"/>
        <v>12.75</v>
      </c>
      <c r="R45" s="23">
        <v>10</v>
      </c>
      <c r="S45" s="23"/>
      <c r="T45" s="24">
        <f t="shared" si="28"/>
        <v>11.375</v>
      </c>
      <c r="U45" s="12">
        <f t="shared" si="29"/>
        <v>13</v>
      </c>
      <c r="V45" s="12">
        <f t="shared" si="30"/>
        <v>13</v>
      </c>
      <c r="W45" s="23">
        <v>13.3</v>
      </c>
      <c r="X45" s="23"/>
      <c r="Y45" s="23">
        <v>12.5</v>
      </c>
      <c r="Z45" s="23"/>
      <c r="AA45" s="24">
        <f t="shared" si="31"/>
        <v>12.9</v>
      </c>
      <c r="AB45" s="23">
        <v>9</v>
      </c>
      <c r="AC45" s="23"/>
      <c r="AD45" s="24">
        <f t="shared" si="32"/>
        <v>10.95</v>
      </c>
      <c r="AE45" s="12">
        <f t="shared" si="33"/>
        <v>12.5</v>
      </c>
      <c r="AF45" s="12">
        <f t="shared" si="34"/>
        <v>12.5</v>
      </c>
      <c r="AG45" s="11">
        <f t="shared" si="35"/>
        <v>12.5</v>
      </c>
      <c r="AH45" s="10"/>
      <c r="AI45" s="25"/>
      <c r="AJ45" s="22">
        <f t="shared" si="18"/>
        <v>438</v>
      </c>
      <c r="AK45" s="22" t="str">
        <f t="shared" si="19"/>
        <v>Nada Wael Hachim Ali</v>
      </c>
      <c r="AL45" s="6">
        <f t="shared" si="20"/>
        <v>12</v>
      </c>
      <c r="AM45" s="6">
        <f t="shared" si="21"/>
        <v>13</v>
      </c>
      <c r="AN45" s="6">
        <f t="shared" si="22"/>
        <v>12.5</v>
      </c>
      <c r="AR45" s="23">
        <v>10.5</v>
      </c>
    </row>
    <row r="46" spans="1:44" ht="15.75" customHeight="1" x14ac:dyDescent="0.25">
      <c r="A46" s="9">
        <v>439</v>
      </c>
      <c r="B46" s="23" t="s">
        <v>85</v>
      </c>
      <c r="C46" s="1">
        <v>1</v>
      </c>
      <c r="D46" s="15"/>
      <c r="E46" s="1">
        <v>13.5</v>
      </c>
      <c r="F46" s="23"/>
      <c r="G46" s="19">
        <f t="shared" si="23"/>
        <v>7.25</v>
      </c>
      <c r="H46" s="23">
        <v>10</v>
      </c>
      <c r="I46" s="23"/>
      <c r="J46" s="24">
        <f t="shared" si="24"/>
        <v>8.625</v>
      </c>
      <c r="K46" s="20">
        <f t="shared" si="25"/>
        <v>10.5</v>
      </c>
      <c r="L46" s="12">
        <f t="shared" si="26"/>
        <v>10.5</v>
      </c>
      <c r="M46" s="23">
        <v>10.5</v>
      </c>
      <c r="N46" s="23"/>
      <c r="O46" s="23">
        <v>6</v>
      </c>
      <c r="P46" s="23"/>
      <c r="Q46" s="24">
        <f t="shared" si="27"/>
        <v>8.25</v>
      </c>
      <c r="R46" s="23">
        <v>9</v>
      </c>
      <c r="S46" s="23"/>
      <c r="T46" s="24">
        <f t="shared" si="28"/>
        <v>8.625</v>
      </c>
      <c r="U46" s="12">
        <f t="shared" si="29"/>
        <v>10.5</v>
      </c>
      <c r="V46" s="12">
        <f t="shared" si="30"/>
        <v>10.5</v>
      </c>
      <c r="W46" s="23">
        <v>12</v>
      </c>
      <c r="X46" s="23"/>
      <c r="Y46" s="23">
        <v>12</v>
      </c>
      <c r="Z46" s="23"/>
      <c r="AA46" s="24">
        <f t="shared" si="31"/>
        <v>12</v>
      </c>
      <c r="AB46" s="23">
        <v>7</v>
      </c>
      <c r="AC46" s="23"/>
      <c r="AD46" s="24">
        <f t="shared" si="32"/>
        <v>9.5</v>
      </c>
      <c r="AE46" s="12">
        <f t="shared" si="33"/>
        <v>11.5</v>
      </c>
      <c r="AF46" s="12">
        <f t="shared" si="34"/>
        <v>11.5</v>
      </c>
      <c r="AG46" s="11">
        <f t="shared" si="35"/>
        <v>10.833333333333334</v>
      </c>
      <c r="AH46" s="10"/>
      <c r="AI46" s="25"/>
      <c r="AJ46" s="22">
        <f t="shared" si="18"/>
        <v>439</v>
      </c>
      <c r="AK46" s="22" t="str">
        <f t="shared" si="19"/>
        <v>Nezar Akram Mohamed Abdel Hamid</v>
      </c>
      <c r="AL46" s="6">
        <f t="shared" si="20"/>
        <v>10.5</v>
      </c>
      <c r="AM46" s="6">
        <f t="shared" si="21"/>
        <v>10.5</v>
      </c>
      <c r="AN46" s="6">
        <f t="shared" si="22"/>
        <v>11.5</v>
      </c>
      <c r="AR46" s="23">
        <v>11.5</v>
      </c>
    </row>
    <row r="47" spans="1:44" ht="15.75" customHeight="1" x14ac:dyDescent="0.25">
      <c r="A47" s="9">
        <v>441</v>
      </c>
      <c r="B47" s="23" t="s">
        <v>86</v>
      </c>
      <c r="C47" s="1">
        <v>12</v>
      </c>
      <c r="D47" s="15"/>
      <c r="E47" s="1">
        <v>16.5</v>
      </c>
      <c r="F47" s="23"/>
      <c r="G47" s="19">
        <f t="shared" si="23"/>
        <v>14.25</v>
      </c>
      <c r="H47" s="23">
        <v>13.5</v>
      </c>
      <c r="I47" s="23"/>
      <c r="J47" s="24">
        <f t="shared" si="24"/>
        <v>13.875</v>
      </c>
      <c r="K47" s="20">
        <f t="shared" si="25"/>
        <v>16</v>
      </c>
      <c r="L47" s="12">
        <f t="shared" si="26"/>
        <v>16</v>
      </c>
      <c r="M47" s="23">
        <v>14</v>
      </c>
      <c r="N47" s="23"/>
      <c r="O47" s="23">
        <v>10.5</v>
      </c>
      <c r="P47" s="23"/>
      <c r="Q47" s="24">
        <f t="shared" si="27"/>
        <v>12.25</v>
      </c>
      <c r="R47" s="23">
        <v>14</v>
      </c>
      <c r="S47" s="23"/>
      <c r="T47" s="24">
        <f t="shared" si="28"/>
        <v>13.125</v>
      </c>
      <c r="U47" s="12">
        <f t="shared" si="29"/>
        <v>15.5</v>
      </c>
      <c r="V47" s="12">
        <f t="shared" si="30"/>
        <v>15.5</v>
      </c>
      <c r="W47" s="23">
        <v>12.7</v>
      </c>
      <c r="X47" s="23"/>
      <c r="Y47" s="23">
        <v>15.25</v>
      </c>
      <c r="Z47" s="23"/>
      <c r="AA47" s="24">
        <f t="shared" si="31"/>
        <v>13.975</v>
      </c>
      <c r="AB47" s="23">
        <v>8</v>
      </c>
      <c r="AC47" s="23"/>
      <c r="AD47" s="24">
        <f t="shared" si="32"/>
        <v>10.987500000000001</v>
      </c>
      <c r="AE47" s="12">
        <f t="shared" si="33"/>
        <v>12.5</v>
      </c>
      <c r="AF47" s="12">
        <f t="shared" si="34"/>
        <v>12.5</v>
      </c>
      <c r="AG47" s="11">
        <f t="shared" si="35"/>
        <v>14.666666666666666</v>
      </c>
      <c r="AH47" s="10"/>
      <c r="AI47" s="25"/>
      <c r="AJ47" s="22">
        <f t="shared" si="18"/>
        <v>441</v>
      </c>
      <c r="AK47" s="22" t="str">
        <f t="shared" si="19"/>
        <v>Nirine Medhat Mostafa Hassan</v>
      </c>
      <c r="AL47" s="6">
        <f t="shared" si="20"/>
        <v>16</v>
      </c>
      <c r="AM47" s="6">
        <f t="shared" si="21"/>
        <v>15.5</v>
      </c>
      <c r="AN47" s="6">
        <f t="shared" si="22"/>
        <v>12.5</v>
      </c>
      <c r="AR47" s="23">
        <v>8</v>
      </c>
    </row>
    <row r="48" spans="1:44" ht="15.75" customHeight="1" x14ac:dyDescent="0.25">
      <c r="A48" s="9">
        <v>442</v>
      </c>
      <c r="B48" s="23" t="s">
        <v>87</v>
      </c>
      <c r="C48" s="1">
        <v>10</v>
      </c>
      <c r="D48" s="15"/>
      <c r="E48" s="1">
        <v>19</v>
      </c>
      <c r="F48" s="23"/>
      <c r="G48" s="19">
        <f t="shared" si="23"/>
        <v>14.5</v>
      </c>
      <c r="H48" s="23">
        <v>10</v>
      </c>
      <c r="I48" s="23"/>
      <c r="J48" s="24">
        <f t="shared" si="24"/>
        <v>12.25</v>
      </c>
      <c r="K48" s="20">
        <f t="shared" si="25"/>
        <v>14.5</v>
      </c>
      <c r="L48" s="12">
        <f t="shared" si="26"/>
        <v>14.5</v>
      </c>
      <c r="M48" s="23">
        <v>12.5</v>
      </c>
      <c r="N48" s="23"/>
      <c r="O48" s="23">
        <v>15</v>
      </c>
      <c r="P48" s="23"/>
      <c r="Q48" s="24">
        <f t="shared" si="27"/>
        <v>13.75</v>
      </c>
      <c r="R48" s="23">
        <v>13</v>
      </c>
      <c r="S48" s="23"/>
      <c r="T48" s="24">
        <f t="shared" si="28"/>
        <v>13.375</v>
      </c>
      <c r="U48" s="12">
        <f t="shared" si="29"/>
        <v>15.5</v>
      </c>
      <c r="V48" s="12">
        <f t="shared" si="30"/>
        <v>15.5</v>
      </c>
      <c r="W48" s="23">
        <v>15</v>
      </c>
      <c r="X48" s="23"/>
      <c r="Y48" s="23">
        <v>16.25</v>
      </c>
      <c r="Z48" s="23"/>
      <c r="AA48" s="24">
        <f t="shared" si="31"/>
        <v>15.625</v>
      </c>
      <c r="AB48" s="23">
        <v>8</v>
      </c>
      <c r="AC48" s="23"/>
      <c r="AD48" s="24">
        <f t="shared" si="32"/>
        <v>11.8125</v>
      </c>
      <c r="AE48" s="12">
        <f t="shared" si="33"/>
        <v>14</v>
      </c>
      <c r="AF48" s="12">
        <f t="shared" si="34"/>
        <v>14</v>
      </c>
      <c r="AG48" s="11">
        <f t="shared" si="35"/>
        <v>14.666666666666666</v>
      </c>
      <c r="AH48" s="10"/>
      <c r="AI48" s="25"/>
      <c r="AJ48" s="22">
        <f t="shared" si="18"/>
        <v>442</v>
      </c>
      <c r="AK48" s="22" t="str">
        <f t="shared" si="19"/>
        <v>Hagar Mohey Salama</v>
      </c>
      <c r="AL48" s="6">
        <f t="shared" si="20"/>
        <v>14.5</v>
      </c>
      <c r="AM48" s="6">
        <f t="shared" si="21"/>
        <v>15.5</v>
      </c>
      <c r="AN48" s="6">
        <f t="shared" si="22"/>
        <v>14</v>
      </c>
      <c r="AR48" s="23">
        <v>10.5</v>
      </c>
    </row>
    <row r="49" spans="1:44" ht="15.75" customHeight="1" x14ac:dyDescent="0.25">
      <c r="A49" s="9">
        <v>443</v>
      </c>
      <c r="B49" s="23" t="s">
        <v>88</v>
      </c>
      <c r="C49" s="1">
        <v>19.5</v>
      </c>
      <c r="D49" s="15"/>
      <c r="E49" s="1">
        <v>16</v>
      </c>
      <c r="F49" s="23"/>
      <c r="G49" s="19">
        <f t="shared" si="23"/>
        <v>17.75</v>
      </c>
      <c r="H49" s="23">
        <v>15</v>
      </c>
      <c r="I49" s="23"/>
      <c r="J49" s="24">
        <f t="shared" si="24"/>
        <v>16.375</v>
      </c>
      <c r="K49" s="20">
        <f t="shared" si="25"/>
        <v>18.5</v>
      </c>
      <c r="L49" s="12">
        <f t="shared" si="26"/>
        <v>18.5</v>
      </c>
      <c r="M49" s="23">
        <v>16</v>
      </c>
      <c r="N49" s="23"/>
      <c r="O49" s="23">
        <v>14.5</v>
      </c>
      <c r="P49" s="23"/>
      <c r="Q49" s="24">
        <f t="shared" si="27"/>
        <v>15.25</v>
      </c>
      <c r="R49" s="23">
        <v>14.5</v>
      </c>
      <c r="S49" s="23"/>
      <c r="T49" s="24">
        <f t="shared" si="28"/>
        <v>14.875</v>
      </c>
      <c r="U49" s="12">
        <f t="shared" si="29"/>
        <v>17</v>
      </c>
      <c r="V49" s="12">
        <f t="shared" si="30"/>
        <v>17</v>
      </c>
      <c r="W49" s="23">
        <v>17</v>
      </c>
      <c r="X49" s="23"/>
      <c r="Y49" s="23">
        <v>17</v>
      </c>
      <c r="Z49" s="23"/>
      <c r="AA49" s="24">
        <f t="shared" si="31"/>
        <v>17</v>
      </c>
      <c r="AB49" s="23">
        <v>12</v>
      </c>
      <c r="AC49" s="23"/>
      <c r="AD49" s="24">
        <f t="shared" si="32"/>
        <v>14.5</v>
      </c>
      <c r="AE49" s="12">
        <f t="shared" si="33"/>
        <v>17</v>
      </c>
      <c r="AF49" s="12">
        <f t="shared" si="34"/>
        <v>17</v>
      </c>
      <c r="AG49" s="11">
        <f t="shared" si="35"/>
        <v>17.5</v>
      </c>
      <c r="AH49" s="10"/>
      <c r="AI49" s="25"/>
      <c r="AJ49" s="22">
        <f t="shared" si="18"/>
        <v>443</v>
      </c>
      <c r="AK49" s="22" t="str">
        <f t="shared" si="19"/>
        <v>Helena Constantine François Ayad</v>
      </c>
      <c r="AL49" s="6">
        <f t="shared" si="20"/>
        <v>18.5</v>
      </c>
      <c r="AM49" s="6">
        <f t="shared" si="21"/>
        <v>17</v>
      </c>
      <c r="AN49" s="6">
        <f t="shared" si="22"/>
        <v>17</v>
      </c>
      <c r="AR49" s="23">
        <v>12.5</v>
      </c>
    </row>
    <row r="50" spans="1:44" ht="15.75" customHeight="1" x14ac:dyDescent="0.25">
      <c r="A50" s="9">
        <v>444</v>
      </c>
      <c r="B50" s="23" t="s">
        <v>89</v>
      </c>
      <c r="C50" s="1">
        <v>17</v>
      </c>
      <c r="D50" s="15"/>
      <c r="E50" s="1">
        <v>18</v>
      </c>
      <c r="F50" s="23"/>
      <c r="G50" s="19">
        <f t="shared" si="23"/>
        <v>17.5</v>
      </c>
      <c r="H50" s="23">
        <v>13</v>
      </c>
      <c r="I50" s="23"/>
      <c r="J50" s="24">
        <f t="shared" si="24"/>
        <v>15.25</v>
      </c>
      <c r="K50" s="20">
        <f t="shared" si="25"/>
        <v>17.5</v>
      </c>
      <c r="L50" s="12">
        <f t="shared" si="26"/>
        <v>17.5</v>
      </c>
      <c r="M50" s="23">
        <v>12</v>
      </c>
      <c r="N50" s="23"/>
      <c r="O50" s="23">
        <v>14.5</v>
      </c>
      <c r="P50" s="23"/>
      <c r="Q50" s="24">
        <f t="shared" si="27"/>
        <v>13.25</v>
      </c>
      <c r="R50" s="23">
        <v>15</v>
      </c>
      <c r="S50" s="23"/>
      <c r="T50" s="24">
        <f t="shared" si="28"/>
        <v>14.125</v>
      </c>
      <c r="U50" s="12">
        <f t="shared" si="29"/>
        <v>16.5</v>
      </c>
      <c r="V50" s="12">
        <f t="shared" si="30"/>
        <v>16.5</v>
      </c>
      <c r="W50" s="23">
        <v>19.3</v>
      </c>
      <c r="X50" s="23"/>
      <c r="Y50" s="23">
        <v>16.25</v>
      </c>
      <c r="Z50" s="23"/>
      <c r="AA50" s="24">
        <f t="shared" si="31"/>
        <v>17.774999999999999</v>
      </c>
      <c r="AB50" s="23">
        <v>10.5</v>
      </c>
      <c r="AC50" s="23"/>
      <c r="AD50" s="24">
        <f t="shared" si="32"/>
        <v>14.137499999999999</v>
      </c>
      <c r="AE50" s="12">
        <f t="shared" si="33"/>
        <v>16.5</v>
      </c>
      <c r="AF50" s="12">
        <f t="shared" si="34"/>
        <v>16.5</v>
      </c>
      <c r="AG50" s="11">
        <f t="shared" si="35"/>
        <v>16.833333333333332</v>
      </c>
      <c r="AH50" s="10"/>
      <c r="AI50" s="25"/>
      <c r="AJ50" s="22">
        <f t="shared" si="18"/>
        <v>444</v>
      </c>
      <c r="AK50" s="22" t="str">
        <f t="shared" si="19"/>
        <v>Yara Helmy Abdel Aziz Ahmed</v>
      </c>
      <c r="AL50" s="6">
        <f t="shared" si="20"/>
        <v>17.5</v>
      </c>
      <c r="AM50" s="6">
        <f t="shared" si="21"/>
        <v>16.5</v>
      </c>
      <c r="AN50" s="6">
        <f t="shared" si="22"/>
        <v>16.5</v>
      </c>
      <c r="AR50" s="23">
        <v>15.5</v>
      </c>
    </row>
    <row r="51" spans="1:44" ht="15.75" customHeight="1" x14ac:dyDescent="0.25">
      <c r="A51" s="9">
        <v>445</v>
      </c>
      <c r="B51" s="23" t="s">
        <v>90</v>
      </c>
      <c r="C51" s="1">
        <v>13</v>
      </c>
      <c r="D51" s="15"/>
      <c r="E51" s="1">
        <v>15</v>
      </c>
      <c r="F51" s="23"/>
      <c r="G51" s="19">
        <f t="shared" si="23"/>
        <v>14</v>
      </c>
      <c r="H51" s="23">
        <v>10</v>
      </c>
      <c r="I51" s="23"/>
      <c r="J51" s="24">
        <f t="shared" si="24"/>
        <v>12</v>
      </c>
      <c r="K51" s="20">
        <f t="shared" si="25"/>
        <v>14.5</v>
      </c>
      <c r="L51" s="12">
        <f t="shared" si="26"/>
        <v>14.5</v>
      </c>
      <c r="M51" s="23">
        <v>14</v>
      </c>
      <c r="N51" s="23"/>
      <c r="O51" s="23">
        <v>15</v>
      </c>
      <c r="P51" s="23"/>
      <c r="Q51" s="24">
        <f t="shared" si="27"/>
        <v>14.5</v>
      </c>
      <c r="R51" s="23">
        <v>12</v>
      </c>
      <c r="S51" s="23"/>
      <c r="T51" s="24">
        <f t="shared" si="28"/>
        <v>13.25</v>
      </c>
      <c r="U51" s="12">
        <f t="shared" si="29"/>
        <v>15.5</v>
      </c>
      <c r="V51" s="12">
        <f t="shared" si="30"/>
        <v>15.5</v>
      </c>
      <c r="W51" s="23">
        <v>18</v>
      </c>
      <c r="X51" s="23"/>
      <c r="Y51" s="23">
        <v>16</v>
      </c>
      <c r="Z51" s="23"/>
      <c r="AA51" s="24">
        <f t="shared" si="31"/>
        <v>17</v>
      </c>
      <c r="AB51" s="23">
        <v>10.5</v>
      </c>
      <c r="AC51" s="23"/>
      <c r="AD51" s="24">
        <f t="shared" si="32"/>
        <v>13.75</v>
      </c>
      <c r="AE51" s="12">
        <f t="shared" si="33"/>
        <v>16</v>
      </c>
      <c r="AF51" s="12">
        <f t="shared" si="34"/>
        <v>16</v>
      </c>
      <c r="AG51" s="11">
        <f t="shared" si="35"/>
        <v>15.333333333333334</v>
      </c>
      <c r="AH51" s="10"/>
      <c r="AI51" s="25"/>
      <c r="AJ51" s="22">
        <f t="shared" si="18"/>
        <v>445</v>
      </c>
      <c r="AK51" s="22" t="str">
        <f t="shared" si="19"/>
        <v>Yassin ossama Hassan</v>
      </c>
      <c r="AL51" s="6">
        <f t="shared" si="20"/>
        <v>14.5</v>
      </c>
      <c r="AM51" s="6">
        <f t="shared" si="21"/>
        <v>15.5</v>
      </c>
      <c r="AN51" s="6">
        <f t="shared" si="22"/>
        <v>16</v>
      </c>
      <c r="AR51" s="23">
        <v>19</v>
      </c>
    </row>
    <row r="52" spans="1:44" ht="15.75" customHeight="1" x14ac:dyDescent="0.25">
      <c r="A52" s="9">
        <v>404</v>
      </c>
      <c r="B52" s="23" t="s">
        <v>91</v>
      </c>
      <c r="C52" s="1">
        <v>13</v>
      </c>
      <c r="D52" s="15"/>
      <c r="E52" s="1">
        <v>16.5</v>
      </c>
      <c r="F52" s="23"/>
      <c r="G52" s="19">
        <f t="shared" si="23"/>
        <v>14.75</v>
      </c>
      <c r="H52" s="23">
        <v>8</v>
      </c>
      <c r="I52" s="23"/>
      <c r="J52" s="24">
        <f t="shared" si="24"/>
        <v>11.375</v>
      </c>
      <c r="K52" s="20">
        <f t="shared" si="25"/>
        <v>13</v>
      </c>
      <c r="L52" s="12">
        <f t="shared" si="26"/>
        <v>13</v>
      </c>
      <c r="M52" s="23">
        <v>12</v>
      </c>
      <c r="N52" s="23"/>
      <c r="O52" s="23">
        <v>14</v>
      </c>
      <c r="P52" s="23"/>
      <c r="Q52" s="24">
        <f t="shared" si="27"/>
        <v>13</v>
      </c>
      <c r="R52" s="23">
        <v>8</v>
      </c>
      <c r="S52" s="23"/>
      <c r="T52" s="24">
        <f t="shared" si="28"/>
        <v>10.5</v>
      </c>
      <c r="U52" s="12">
        <f t="shared" si="29"/>
        <v>12.5</v>
      </c>
      <c r="V52" s="12">
        <f t="shared" si="30"/>
        <v>12.5</v>
      </c>
      <c r="W52" s="23">
        <v>15.3</v>
      </c>
      <c r="X52" s="23"/>
      <c r="Y52" s="23">
        <v>14.5</v>
      </c>
      <c r="Z52" s="23"/>
      <c r="AA52" s="24">
        <f t="shared" si="31"/>
        <v>14.9</v>
      </c>
      <c r="AB52" s="23">
        <v>8.5</v>
      </c>
      <c r="AC52" s="23"/>
      <c r="AD52" s="24">
        <f t="shared" si="32"/>
        <v>11.7</v>
      </c>
      <c r="AE52" s="12">
        <f t="shared" si="33"/>
        <v>14</v>
      </c>
      <c r="AF52" s="12">
        <f t="shared" si="34"/>
        <v>14</v>
      </c>
      <c r="AG52" s="11">
        <f t="shared" si="35"/>
        <v>13.166666666666666</v>
      </c>
      <c r="AH52" s="10"/>
      <c r="AI52" s="25"/>
      <c r="AJ52" s="22">
        <f t="shared" si="18"/>
        <v>404</v>
      </c>
      <c r="AK52" s="22" t="str">
        <f t="shared" si="19"/>
        <v>Islam Abdel Rehim Abdel Hamid</v>
      </c>
      <c r="AL52" s="6">
        <f t="shared" si="20"/>
        <v>13</v>
      </c>
      <c r="AM52" s="6">
        <f t="shared" si="21"/>
        <v>12.5</v>
      </c>
      <c r="AN52" s="6">
        <f t="shared" si="22"/>
        <v>14</v>
      </c>
      <c r="AR52" s="23">
        <v>17</v>
      </c>
    </row>
    <row r="53" spans="1:44" ht="15.75" customHeight="1" x14ac:dyDescent="0.25">
      <c r="A53" s="9"/>
      <c r="B53" s="23" t="s">
        <v>92</v>
      </c>
      <c r="C53" s="32" t="s">
        <v>74</v>
      </c>
      <c r="D53" s="15"/>
      <c r="E53" s="32" t="s">
        <v>74</v>
      </c>
      <c r="F53" s="23"/>
      <c r="G53" s="19" t="str">
        <f t="shared" si="23"/>
        <v>RNC</v>
      </c>
      <c r="H53" s="33" t="s">
        <v>74</v>
      </c>
      <c r="I53" s="23"/>
      <c r="J53" s="24" t="str">
        <f t="shared" si="24"/>
        <v>RNC</v>
      </c>
      <c r="K53" s="20" t="str">
        <f t="shared" si="25"/>
        <v>RNC</v>
      </c>
      <c r="L53" s="12" t="str">
        <f t="shared" si="26"/>
        <v>RNC</v>
      </c>
      <c r="M53" s="33" t="s">
        <v>74</v>
      </c>
      <c r="N53" s="23"/>
      <c r="O53" s="33" t="s">
        <v>74</v>
      </c>
      <c r="P53" s="23"/>
      <c r="Q53" s="24" t="str">
        <f t="shared" si="27"/>
        <v>RNC</v>
      </c>
      <c r="R53" s="33" t="s">
        <v>74</v>
      </c>
      <c r="S53" s="23"/>
      <c r="T53" s="24" t="str">
        <f t="shared" si="28"/>
        <v>RNC</v>
      </c>
      <c r="U53" s="12" t="str">
        <f t="shared" si="29"/>
        <v>RNC</v>
      </c>
      <c r="V53" s="12" t="str">
        <f t="shared" si="30"/>
        <v>RNC</v>
      </c>
      <c r="W53" s="30" t="s">
        <v>74</v>
      </c>
      <c r="X53" s="23"/>
      <c r="Y53" s="30" t="s">
        <v>74</v>
      </c>
      <c r="Z53" s="23"/>
      <c r="AA53" s="24" t="str">
        <f t="shared" si="31"/>
        <v>RNC</v>
      </c>
      <c r="AB53" s="30" t="s">
        <v>74</v>
      </c>
      <c r="AC53" s="23"/>
      <c r="AD53" s="24" t="str">
        <f t="shared" si="32"/>
        <v>RNC</v>
      </c>
      <c r="AE53" s="12" t="str">
        <f t="shared" si="33"/>
        <v>RNC</v>
      </c>
      <c r="AF53" s="12" t="str">
        <f t="shared" si="34"/>
        <v>RNC</v>
      </c>
      <c r="AG53" s="11" t="e">
        <f t="shared" si="35"/>
        <v>#DIV/0!</v>
      </c>
      <c r="AH53" s="10"/>
      <c r="AI53" s="25"/>
      <c r="AJ53" s="22">
        <f t="shared" si="18"/>
        <v>0</v>
      </c>
      <c r="AK53" s="22" t="str">
        <f t="shared" si="19"/>
        <v>Hatem Mohamed Emad</v>
      </c>
      <c r="AL53" s="6" t="str">
        <f t="shared" si="20"/>
        <v>RNC</v>
      </c>
      <c r="AM53" s="6" t="str">
        <f t="shared" si="21"/>
        <v>RNC</v>
      </c>
      <c r="AN53" s="6" t="str">
        <f t="shared" si="22"/>
        <v>RNC</v>
      </c>
      <c r="AR53" s="23">
        <v>13.5</v>
      </c>
    </row>
    <row r="54" spans="1:44" ht="15.75" customHeight="1" x14ac:dyDescent="0.25">
      <c r="A54" s="9">
        <v>411</v>
      </c>
      <c r="B54" s="23" t="s">
        <v>93</v>
      </c>
      <c r="C54" s="1">
        <v>10</v>
      </c>
      <c r="D54" s="15"/>
      <c r="E54" s="1">
        <v>14.5</v>
      </c>
      <c r="F54" s="23"/>
      <c r="G54" s="19">
        <f t="shared" si="23"/>
        <v>12.25</v>
      </c>
      <c r="H54" s="23">
        <v>5</v>
      </c>
      <c r="I54" s="23"/>
      <c r="J54" s="24">
        <f t="shared" si="24"/>
        <v>8.625</v>
      </c>
      <c r="K54" s="20">
        <f t="shared" si="25"/>
        <v>10.5</v>
      </c>
      <c r="L54" s="12">
        <f t="shared" si="26"/>
        <v>10.5</v>
      </c>
      <c r="M54" s="23">
        <v>13</v>
      </c>
      <c r="N54" s="23"/>
      <c r="O54" s="23">
        <v>11</v>
      </c>
      <c r="P54" s="23"/>
      <c r="Q54" s="24">
        <f t="shared" si="27"/>
        <v>12</v>
      </c>
      <c r="R54" s="23">
        <v>10</v>
      </c>
      <c r="S54" s="23"/>
      <c r="T54" s="24">
        <f t="shared" si="28"/>
        <v>11</v>
      </c>
      <c r="U54" s="12">
        <f t="shared" si="29"/>
        <v>13</v>
      </c>
      <c r="V54" s="12">
        <f t="shared" si="30"/>
        <v>13</v>
      </c>
      <c r="W54" s="23">
        <v>16</v>
      </c>
      <c r="X54" s="23"/>
      <c r="Y54" s="23">
        <v>15.75</v>
      </c>
      <c r="Z54" s="23"/>
      <c r="AA54" s="24">
        <f t="shared" si="31"/>
        <v>15.875</v>
      </c>
      <c r="AB54" s="23">
        <v>8</v>
      </c>
      <c r="AC54" s="23"/>
      <c r="AD54" s="24">
        <f t="shared" si="32"/>
        <v>11.9375</v>
      </c>
      <c r="AE54" s="12">
        <f t="shared" si="33"/>
        <v>14</v>
      </c>
      <c r="AF54" s="12">
        <f t="shared" si="34"/>
        <v>14</v>
      </c>
      <c r="AG54" s="11">
        <f t="shared" si="35"/>
        <v>12.5</v>
      </c>
      <c r="AH54" s="10"/>
      <c r="AI54" s="25"/>
      <c r="AJ54" s="22">
        <f t="shared" si="18"/>
        <v>411</v>
      </c>
      <c r="AK54" s="22" t="str">
        <f t="shared" si="19"/>
        <v>Hussein Mohamed Hussein</v>
      </c>
      <c r="AL54" s="6">
        <f t="shared" si="20"/>
        <v>10.5</v>
      </c>
      <c r="AM54" s="6">
        <f t="shared" si="21"/>
        <v>13</v>
      </c>
      <c r="AN54" s="6">
        <f t="shared" si="22"/>
        <v>14</v>
      </c>
      <c r="AR54" s="23"/>
    </row>
    <row r="55" spans="1:44" ht="15.75" customHeight="1" x14ac:dyDescent="0.25">
      <c r="A55" s="9">
        <v>414</v>
      </c>
      <c r="B55" s="23" t="s">
        <v>94</v>
      </c>
      <c r="C55" s="1">
        <v>17</v>
      </c>
      <c r="D55" s="15"/>
      <c r="E55" s="1">
        <v>17.5</v>
      </c>
      <c r="F55" s="23"/>
      <c r="G55" s="19">
        <f t="shared" si="23"/>
        <v>17.25</v>
      </c>
      <c r="H55" s="23">
        <v>10.5</v>
      </c>
      <c r="I55" s="23"/>
      <c r="J55" s="24">
        <f t="shared" si="24"/>
        <v>13.875</v>
      </c>
      <c r="K55" s="20">
        <f t="shared" si="25"/>
        <v>16</v>
      </c>
      <c r="L55" s="12">
        <f t="shared" si="26"/>
        <v>16</v>
      </c>
      <c r="M55" s="23">
        <v>9.5</v>
      </c>
      <c r="N55" s="23"/>
      <c r="O55" s="23">
        <v>17</v>
      </c>
      <c r="P55" s="23"/>
      <c r="Q55" s="24">
        <f t="shared" si="27"/>
        <v>13.25</v>
      </c>
      <c r="R55" s="23">
        <v>12.5</v>
      </c>
      <c r="S55" s="23"/>
      <c r="T55" s="24">
        <f t="shared" si="28"/>
        <v>12.875</v>
      </c>
      <c r="U55" s="12">
        <f t="shared" si="29"/>
        <v>15</v>
      </c>
      <c r="V55" s="12">
        <f t="shared" si="30"/>
        <v>15</v>
      </c>
      <c r="W55" s="23">
        <v>16.3</v>
      </c>
      <c r="X55" s="23"/>
      <c r="Y55" s="23">
        <v>13.5</v>
      </c>
      <c r="Z55" s="23"/>
      <c r="AA55" s="24">
        <f t="shared" si="31"/>
        <v>14.9</v>
      </c>
      <c r="AB55" s="23">
        <v>13.5</v>
      </c>
      <c r="AC55" s="23"/>
      <c r="AD55" s="24">
        <f t="shared" si="32"/>
        <v>14.2</v>
      </c>
      <c r="AE55" s="12">
        <f t="shared" si="33"/>
        <v>16.5</v>
      </c>
      <c r="AF55" s="12">
        <f t="shared" si="34"/>
        <v>16.5</v>
      </c>
      <c r="AG55" s="11">
        <f t="shared" si="35"/>
        <v>15.833333333333334</v>
      </c>
      <c r="AH55" s="10"/>
      <c r="AI55" s="25"/>
      <c r="AJ55" s="22">
        <f t="shared" si="18"/>
        <v>414</v>
      </c>
      <c r="AK55" s="22" t="str">
        <f t="shared" si="19"/>
        <v>Dina Achraf Mohamed Gharib</v>
      </c>
      <c r="AL55" s="6">
        <f t="shared" si="20"/>
        <v>16</v>
      </c>
      <c r="AM55" s="6">
        <f t="shared" si="21"/>
        <v>15</v>
      </c>
      <c r="AN55" s="6">
        <f t="shared" si="22"/>
        <v>16.5</v>
      </c>
      <c r="AR55" s="23">
        <v>15</v>
      </c>
    </row>
    <row r="56" spans="1:44" ht="15.75" customHeight="1" x14ac:dyDescent="0.25">
      <c r="A56" s="9">
        <v>432</v>
      </c>
      <c r="B56" s="23" t="s">
        <v>95</v>
      </c>
      <c r="C56" s="1">
        <v>10</v>
      </c>
      <c r="D56" s="15"/>
      <c r="E56" s="1">
        <v>16.5</v>
      </c>
      <c r="F56" s="23"/>
      <c r="G56" s="19">
        <f t="shared" si="23"/>
        <v>13.25</v>
      </c>
      <c r="H56" s="23">
        <v>3</v>
      </c>
      <c r="I56" s="23"/>
      <c r="J56" s="24">
        <f t="shared" si="24"/>
        <v>8.125</v>
      </c>
      <c r="K56" s="20">
        <f t="shared" si="25"/>
        <v>10</v>
      </c>
      <c r="L56" s="12">
        <f t="shared" si="26"/>
        <v>10</v>
      </c>
      <c r="M56" s="23">
        <v>16</v>
      </c>
      <c r="N56" s="23"/>
      <c r="O56" s="23">
        <v>11</v>
      </c>
      <c r="P56" s="23"/>
      <c r="Q56" s="24">
        <f t="shared" si="27"/>
        <v>13.5</v>
      </c>
      <c r="R56" s="23">
        <v>8</v>
      </c>
      <c r="S56" s="23"/>
      <c r="T56" s="24">
        <f t="shared" si="28"/>
        <v>10.75</v>
      </c>
      <c r="U56" s="12">
        <f t="shared" si="29"/>
        <v>12.5</v>
      </c>
      <c r="V56" s="12">
        <f t="shared" si="30"/>
        <v>12.5</v>
      </c>
      <c r="W56" s="23">
        <v>16.3</v>
      </c>
      <c r="X56" s="23"/>
      <c r="Y56" s="23">
        <v>14</v>
      </c>
      <c r="Z56" s="23"/>
      <c r="AA56" s="24">
        <f t="shared" si="31"/>
        <v>15.15</v>
      </c>
      <c r="AB56" s="23">
        <v>5</v>
      </c>
      <c r="AC56" s="23"/>
      <c r="AD56" s="24">
        <f t="shared" si="32"/>
        <v>10.074999999999999</v>
      </c>
      <c r="AE56" s="12">
        <f t="shared" si="33"/>
        <v>12</v>
      </c>
      <c r="AF56" s="12">
        <f t="shared" si="34"/>
        <v>12</v>
      </c>
      <c r="AG56" s="11">
        <f t="shared" si="35"/>
        <v>11.5</v>
      </c>
      <c r="AH56" s="10"/>
      <c r="AI56" s="25"/>
      <c r="AJ56" s="22">
        <f t="shared" si="18"/>
        <v>432</v>
      </c>
      <c r="AK56" s="22" t="str">
        <f t="shared" si="19"/>
        <v>Mennatallah Khaled Zakareya</v>
      </c>
      <c r="AL56" s="6">
        <f t="shared" si="20"/>
        <v>10</v>
      </c>
      <c r="AM56" s="6">
        <f t="shared" si="21"/>
        <v>12.5</v>
      </c>
      <c r="AN56" s="6">
        <f t="shared" si="22"/>
        <v>12</v>
      </c>
      <c r="AR56" s="23">
        <v>14.5</v>
      </c>
    </row>
    <row r="57" spans="1:44" ht="15.75" customHeight="1" x14ac:dyDescent="0.25">
      <c r="A57" s="9">
        <v>440</v>
      </c>
      <c r="B57" s="23" t="s">
        <v>96</v>
      </c>
      <c r="C57" s="1">
        <v>11</v>
      </c>
      <c r="D57" s="15"/>
      <c r="E57" s="1">
        <v>17</v>
      </c>
      <c r="F57" s="23"/>
      <c r="G57" s="19">
        <f t="shared" si="23"/>
        <v>14</v>
      </c>
      <c r="H57" s="23">
        <v>10</v>
      </c>
      <c r="I57" s="23"/>
      <c r="J57" s="24">
        <f t="shared" si="24"/>
        <v>12</v>
      </c>
      <c r="K57" s="20">
        <f t="shared" si="25"/>
        <v>14.5</v>
      </c>
      <c r="L57" s="12">
        <f t="shared" si="26"/>
        <v>14.5</v>
      </c>
      <c r="M57" s="23">
        <v>13</v>
      </c>
      <c r="N57" s="23"/>
      <c r="O57" s="23">
        <v>8</v>
      </c>
      <c r="P57" s="23"/>
      <c r="Q57" s="24">
        <f t="shared" si="27"/>
        <v>10.5</v>
      </c>
      <c r="R57" s="23">
        <v>11</v>
      </c>
      <c r="S57" s="23"/>
      <c r="T57" s="24">
        <f t="shared" si="28"/>
        <v>10.75</v>
      </c>
      <c r="U57" s="12">
        <f t="shared" si="29"/>
        <v>12.5</v>
      </c>
      <c r="V57" s="12">
        <f t="shared" si="30"/>
        <v>12.5</v>
      </c>
      <c r="W57" s="23">
        <v>17.3</v>
      </c>
      <c r="X57" s="23"/>
      <c r="Y57" s="23">
        <v>14.25</v>
      </c>
      <c r="Z57" s="23"/>
      <c r="AA57" s="24">
        <f t="shared" si="31"/>
        <v>15.775</v>
      </c>
      <c r="AB57" s="23">
        <v>7</v>
      </c>
      <c r="AC57" s="23"/>
      <c r="AD57" s="24">
        <f t="shared" si="32"/>
        <v>11.387499999999999</v>
      </c>
      <c r="AE57" s="12">
        <f t="shared" si="33"/>
        <v>13</v>
      </c>
      <c r="AF57" s="12">
        <f t="shared" si="34"/>
        <v>13</v>
      </c>
      <c r="AG57" s="11">
        <f t="shared" si="35"/>
        <v>13.333333333333334</v>
      </c>
      <c r="AH57" s="10"/>
      <c r="AI57" s="25"/>
      <c r="AJ57" s="22">
        <f t="shared" si="18"/>
        <v>440</v>
      </c>
      <c r="AK57" s="22" t="str">
        <f t="shared" si="19"/>
        <v>Nourane Ossman Hassan</v>
      </c>
      <c r="AL57" s="6">
        <f t="shared" si="20"/>
        <v>14.5</v>
      </c>
      <c r="AM57" s="6">
        <f t="shared" si="21"/>
        <v>12.5</v>
      </c>
      <c r="AN57" s="6">
        <f t="shared" si="22"/>
        <v>13</v>
      </c>
      <c r="AR57" s="23">
        <v>14.5</v>
      </c>
    </row>
    <row r="58" spans="1:44" ht="15.75" customHeight="1" x14ac:dyDescent="0.25">
      <c r="A58" s="9">
        <v>446</v>
      </c>
      <c r="B58" s="23" t="s">
        <v>182</v>
      </c>
      <c r="C58" s="1" t="s">
        <v>74</v>
      </c>
      <c r="D58" s="15"/>
      <c r="E58" s="1" t="s">
        <v>74</v>
      </c>
      <c r="F58" s="23"/>
      <c r="G58" s="19" t="str">
        <f t="shared" si="23"/>
        <v>RNC</v>
      </c>
      <c r="H58" s="23" t="s">
        <v>74</v>
      </c>
      <c r="I58" s="23"/>
      <c r="J58" s="24" t="str">
        <f t="shared" si="24"/>
        <v>RNC</v>
      </c>
      <c r="K58" s="20" t="str">
        <f t="shared" si="25"/>
        <v>RNC</v>
      </c>
      <c r="L58" s="12" t="str">
        <f t="shared" si="26"/>
        <v>RNC</v>
      </c>
      <c r="M58" s="23">
        <v>10</v>
      </c>
      <c r="N58" s="23"/>
      <c r="O58" s="23">
        <v>5.5</v>
      </c>
      <c r="P58" s="23"/>
      <c r="Q58" s="24">
        <f t="shared" si="27"/>
        <v>7.75</v>
      </c>
      <c r="R58" s="23">
        <v>9</v>
      </c>
      <c r="S58" s="23"/>
      <c r="T58" s="24">
        <f t="shared" si="28"/>
        <v>8.375</v>
      </c>
      <c r="U58" s="12">
        <f t="shared" si="29"/>
        <v>10</v>
      </c>
      <c r="V58" s="12">
        <f t="shared" si="30"/>
        <v>10</v>
      </c>
      <c r="W58" s="23"/>
      <c r="X58" s="23">
        <v>11.5</v>
      </c>
      <c r="Y58" s="30" t="s">
        <v>74</v>
      </c>
      <c r="Z58" s="30" t="s">
        <v>74</v>
      </c>
      <c r="AA58" s="24" t="str">
        <f t="shared" si="31"/>
        <v>RNC</v>
      </c>
      <c r="AB58" s="30" t="s">
        <v>74</v>
      </c>
      <c r="AC58" s="23"/>
      <c r="AD58" s="24" t="str">
        <f t="shared" si="32"/>
        <v>RNC</v>
      </c>
      <c r="AE58" s="12" t="str">
        <f t="shared" ref="AE58:AE63" si="36">IF((AD58="RNC"),"RNC",VLOOKUP(AD58,grilles_equiv_notes,2,TRUE))</f>
        <v>RNC</v>
      </c>
      <c r="AF58" s="12" t="str">
        <f t="shared" ref="AF58:AF63" si="37">AE58</f>
        <v>RNC</v>
      </c>
      <c r="AG58" s="11"/>
      <c r="AH58" s="10"/>
      <c r="AI58" s="25"/>
      <c r="AJ58" s="22">
        <f t="shared" si="18"/>
        <v>446</v>
      </c>
      <c r="AK58" s="22" t="str">
        <f t="shared" si="19"/>
        <v>Gilane Saber Abdel Ghany</v>
      </c>
      <c r="AL58" s="6" t="str">
        <f t="shared" si="20"/>
        <v>RNC</v>
      </c>
      <c r="AM58" s="6">
        <f t="shared" si="21"/>
        <v>10</v>
      </c>
      <c r="AN58" s="6" t="str">
        <f t="shared" si="22"/>
        <v>RNC</v>
      </c>
      <c r="AR58" s="23">
        <v>16.5</v>
      </c>
    </row>
    <row r="59" spans="1:44" ht="15.75" customHeight="1" x14ac:dyDescent="0.25">
      <c r="A59" s="9">
        <v>447</v>
      </c>
      <c r="B59" s="30" t="s">
        <v>183</v>
      </c>
      <c r="C59" s="1">
        <v>8</v>
      </c>
      <c r="D59" s="15"/>
      <c r="E59" s="1" t="s">
        <v>74</v>
      </c>
      <c r="F59" s="23"/>
      <c r="G59" s="19" t="str">
        <f t="shared" si="23"/>
        <v>RNC</v>
      </c>
      <c r="H59" s="23" t="s">
        <v>74</v>
      </c>
      <c r="I59" s="23"/>
      <c r="J59" s="24" t="str">
        <f t="shared" si="24"/>
        <v>RNC</v>
      </c>
      <c r="K59" s="20" t="str">
        <f t="shared" si="25"/>
        <v>RNC</v>
      </c>
      <c r="L59" s="12" t="str">
        <f t="shared" si="26"/>
        <v>RNC</v>
      </c>
      <c r="M59" s="23">
        <v>13</v>
      </c>
      <c r="N59" s="23"/>
      <c r="O59" s="23">
        <v>3</v>
      </c>
      <c r="P59" s="23"/>
      <c r="Q59" s="24">
        <f t="shared" si="27"/>
        <v>8</v>
      </c>
      <c r="R59" s="23">
        <v>12</v>
      </c>
      <c r="S59" s="23"/>
      <c r="T59" s="24">
        <f t="shared" si="28"/>
        <v>10</v>
      </c>
      <c r="U59" s="12">
        <f t="shared" si="29"/>
        <v>12</v>
      </c>
      <c r="V59" s="12">
        <f t="shared" si="30"/>
        <v>12</v>
      </c>
      <c r="W59" s="23">
        <v>12.3</v>
      </c>
      <c r="X59" s="23"/>
      <c r="Y59" s="23">
        <v>15.5</v>
      </c>
      <c r="Z59" s="23"/>
      <c r="AA59" s="24">
        <f t="shared" si="31"/>
        <v>13.9</v>
      </c>
      <c r="AB59" s="23">
        <v>13</v>
      </c>
      <c r="AC59" s="23"/>
      <c r="AD59" s="24">
        <f t="shared" si="32"/>
        <v>13.45</v>
      </c>
      <c r="AE59" s="12">
        <f t="shared" si="36"/>
        <v>15.5</v>
      </c>
      <c r="AF59" s="12">
        <f t="shared" si="37"/>
        <v>15.5</v>
      </c>
      <c r="AG59" s="11"/>
      <c r="AH59" s="10"/>
      <c r="AI59" s="25"/>
      <c r="AJ59" s="22">
        <f t="shared" si="18"/>
        <v>447</v>
      </c>
      <c r="AK59" s="22" t="str">
        <f t="shared" si="19"/>
        <v>Ghada Mohamed Magdy Mohamed</v>
      </c>
      <c r="AL59" s="6" t="str">
        <f t="shared" si="20"/>
        <v>RNC</v>
      </c>
      <c r="AM59" s="6">
        <f t="shared" si="21"/>
        <v>12</v>
      </c>
      <c r="AN59" s="6">
        <f t="shared" si="22"/>
        <v>15.5</v>
      </c>
      <c r="AR59" s="23">
        <v>12.25</v>
      </c>
    </row>
    <row r="60" spans="1:44" ht="15.75" customHeight="1" x14ac:dyDescent="0.25">
      <c r="A60" s="9">
        <v>448</v>
      </c>
      <c r="B60" s="23" t="s">
        <v>184</v>
      </c>
      <c r="C60" s="1" t="s">
        <v>74</v>
      </c>
      <c r="D60" s="15"/>
      <c r="E60" s="1" t="s">
        <v>74</v>
      </c>
      <c r="F60" s="23"/>
      <c r="G60" s="19" t="str">
        <f t="shared" si="23"/>
        <v>RNC</v>
      </c>
      <c r="H60" s="23" t="s">
        <v>74</v>
      </c>
      <c r="I60" s="23"/>
      <c r="J60" s="24" t="str">
        <f t="shared" si="24"/>
        <v>RNC</v>
      </c>
      <c r="K60" s="20" t="str">
        <f t="shared" si="25"/>
        <v>RNC</v>
      </c>
      <c r="L60" s="12" t="str">
        <f t="shared" si="26"/>
        <v>RNC</v>
      </c>
      <c r="M60" s="30" t="s">
        <v>74</v>
      </c>
      <c r="N60" s="23"/>
      <c r="O60" s="30" t="s">
        <v>74</v>
      </c>
      <c r="P60" s="23"/>
      <c r="Q60" s="24" t="str">
        <f t="shared" si="27"/>
        <v>RNC</v>
      </c>
      <c r="R60" s="30" t="s">
        <v>74</v>
      </c>
      <c r="S60" s="23"/>
      <c r="T60" s="24" t="str">
        <f t="shared" si="28"/>
        <v>RNC</v>
      </c>
      <c r="U60" s="12" t="str">
        <f t="shared" si="29"/>
        <v>RNC</v>
      </c>
      <c r="V60" s="12" t="str">
        <f t="shared" si="30"/>
        <v>RNC</v>
      </c>
      <c r="W60" s="30" t="s">
        <v>74</v>
      </c>
      <c r="X60" s="23"/>
      <c r="Y60" s="23">
        <v>15.75</v>
      </c>
      <c r="Z60" s="23"/>
      <c r="AA60" s="24" t="str">
        <f t="shared" si="31"/>
        <v>RNC</v>
      </c>
      <c r="AB60" s="23">
        <v>9</v>
      </c>
      <c r="AC60" s="23"/>
      <c r="AD60" s="24" t="str">
        <f t="shared" si="32"/>
        <v>RNC</v>
      </c>
      <c r="AE60" s="12" t="str">
        <f t="shared" si="36"/>
        <v>RNC</v>
      </c>
      <c r="AF60" s="12" t="str">
        <f t="shared" si="37"/>
        <v>RNC</v>
      </c>
      <c r="AG60" s="11"/>
      <c r="AH60" s="10"/>
      <c r="AI60" s="25"/>
      <c r="AJ60" s="22">
        <f t="shared" si="18"/>
        <v>448</v>
      </c>
      <c r="AK60" s="22" t="str">
        <f t="shared" si="19"/>
        <v>Hend Chafik Ibrahim El Hakim</v>
      </c>
      <c r="AL60" s="6" t="str">
        <f t="shared" si="20"/>
        <v>RNC</v>
      </c>
      <c r="AM60" s="6" t="str">
        <f t="shared" si="21"/>
        <v>RNC</v>
      </c>
      <c r="AN60" s="6" t="str">
        <f t="shared" si="22"/>
        <v>RNC</v>
      </c>
      <c r="AR60" s="23">
        <v>0</v>
      </c>
    </row>
    <row r="61" spans="1:44" ht="15.75" customHeight="1" x14ac:dyDescent="0.25">
      <c r="A61" s="9">
        <v>449</v>
      </c>
      <c r="B61" s="23" t="s">
        <v>185</v>
      </c>
      <c r="C61" s="1" t="s">
        <v>74</v>
      </c>
      <c r="D61" s="15"/>
      <c r="E61" s="1" t="s">
        <v>74</v>
      </c>
      <c r="F61" s="23"/>
      <c r="G61" s="19" t="str">
        <f t="shared" si="23"/>
        <v>RNC</v>
      </c>
      <c r="H61" s="23" t="s">
        <v>74</v>
      </c>
      <c r="I61" s="23"/>
      <c r="J61" s="24" t="str">
        <f t="shared" si="24"/>
        <v>RNC</v>
      </c>
      <c r="K61" s="20" t="str">
        <f t="shared" si="25"/>
        <v>RNC</v>
      </c>
      <c r="L61" s="12" t="str">
        <f t="shared" si="26"/>
        <v>RNC</v>
      </c>
      <c r="M61" s="30">
        <v>4</v>
      </c>
      <c r="N61" s="23"/>
      <c r="O61" s="23">
        <v>4</v>
      </c>
      <c r="P61" s="23"/>
      <c r="Q61" s="24">
        <f t="shared" si="27"/>
        <v>4</v>
      </c>
      <c r="R61" s="23">
        <v>10</v>
      </c>
      <c r="S61" s="23"/>
      <c r="T61" s="24">
        <f t="shared" si="28"/>
        <v>7</v>
      </c>
      <c r="U61" s="12" t="str">
        <f t="shared" si="29"/>
        <v>Ajourné</v>
      </c>
      <c r="V61" s="12" t="str">
        <f t="shared" si="30"/>
        <v>Ajourné</v>
      </c>
      <c r="W61" s="30" t="s">
        <v>74</v>
      </c>
      <c r="X61" s="23"/>
      <c r="Y61" s="23">
        <v>12.25</v>
      </c>
      <c r="Z61" s="23"/>
      <c r="AA61" s="24" t="str">
        <f t="shared" si="31"/>
        <v>RNC</v>
      </c>
      <c r="AB61" s="23">
        <v>3.5</v>
      </c>
      <c r="AC61" s="23"/>
      <c r="AD61" s="24" t="str">
        <f t="shared" si="32"/>
        <v>RNC</v>
      </c>
      <c r="AE61" s="12" t="str">
        <f t="shared" si="36"/>
        <v>RNC</v>
      </c>
      <c r="AF61" s="12" t="str">
        <f t="shared" si="37"/>
        <v>RNC</v>
      </c>
      <c r="AG61" s="11"/>
      <c r="AH61" s="10"/>
      <c r="AI61" s="25"/>
      <c r="AJ61" s="22">
        <f t="shared" si="18"/>
        <v>449</v>
      </c>
      <c r="AK61" s="22" t="str">
        <f t="shared" si="19"/>
        <v>Rana Hamdy Hanafy</v>
      </c>
      <c r="AL61" s="6" t="str">
        <f t="shared" si="20"/>
        <v>RNC</v>
      </c>
      <c r="AM61" s="6" t="str">
        <f t="shared" si="21"/>
        <v>Ajourné</v>
      </c>
      <c r="AN61" s="6" t="str">
        <f t="shared" si="22"/>
        <v>RNC</v>
      </c>
      <c r="AR61" s="23">
        <v>11.5</v>
      </c>
    </row>
    <row r="62" spans="1:44" ht="15.75" customHeight="1" x14ac:dyDescent="0.25">
      <c r="A62" s="9">
        <v>450</v>
      </c>
      <c r="B62" s="23" t="s">
        <v>186</v>
      </c>
      <c r="C62" s="1" t="s">
        <v>74</v>
      </c>
      <c r="D62" s="15"/>
      <c r="E62" s="1" t="s">
        <v>74</v>
      </c>
      <c r="F62" s="23"/>
      <c r="G62" s="19" t="str">
        <f t="shared" si="23"/>
        <v>RNC</v>
      </c>
      <c r="H62" s="23" t="s">
        <v>74</v>
      </c>
      <c r="I62" s="23"/>
      <c r="J62" s="24" t="str">
        <f t="shared" si="24"/>
        <v>RNC</v>
      </c>
      <c r="K62" s="20" t="str">
        <f t="shared" si="25"/>
        <v>RNC</v>
      </c>
      <c r="L62" s="12" t="str">
        <f t="shared" si="26"/>
        <v>RNC</v>
      </c>
      <c r="M62" s="30" t="s">
        <v>74</v>
      </c>
      <c r="N62" s="23"/>
      <c r="O62" s="30" t="s">
        <v>74</v>
      </c>
      <c r="P62" s="23"/>
      <c r="Q62" s="24" t="str">
        <f t="shared" si="27"/>
        <v>RNC</v>
      </c>
      <c r="R62" s="30" t="s">
        <v>74</v>
      </c>
      <c r="S62" s="23"/>
      <c r="T62" s="24" t="str">
        <f t="shared" si="28"/>
        <v>RNC</v>
      </c>
      <c r="U62" s="12" t="str">
        <f t="shared" si="29"/>
        <v>RNC</v>
      </c>
      <c r="V62" s="12" t="str">
        <f t="shared" si="30"/>
        <v>RNC</v>
      </c>
      <c r="W62" s="30" t="s">
        <v>74</v>
      </c>
      <c r="X62" s="23"/>
      <c r="Y62" s="23">
        <v>13</v>
      </c>
      <c r="Z62" s="23"/>
      <c r="AA62" s="24" t="str">
        <f t="shared" si="31"/>
        <v>RNC</v>
      </c>
      <c r="AB62" s="23">
        <v>7.5</v>
      </c>
      <c r="AC62" s="23"/>
      <c r="AD62" s="24" t="str">
        <f t="shared" si="32"/>
        <v>RNC</v>
      </c>
      <c r="AE62" s="12" t="str">
        <f t="shared" si="36"/>
        <v>RNC</v>
      </c>
      <c r="AF62" s="12" t="str">
        <f t="shared" si="37"/>
        <v>RNC</v>
      </c>
      <c r="AG62" s="11"/>
      <c r="AH62" s="10"/>
      <c r="AI62" s="25"/>
      <c r="AJ62" s="22">
        <f t="shared" si="18"/>
        <v>450</v>
      </c>
      <c r="AK62" s="22" t="str">
        <f t="shared" si="19"/>
        <v>Christina Waguih William</v>
      </c>
      <c r="AL62" s="6" t="str">
        <f t="shared" si="20"/>
        <v>RNC</v>
      </c>
      <c r="AM62" s="6" t="str">
        <f t="shared" si="21"/>
        <v>RNC</v>
      </c>
      <c r="AN62" s="6" t="str">
        <f t="shared" si="22"/>
        <v>RNC</v>
      </c>
      <c r="AR62" s="23">
        <v>1</v>
      </c>
    </row>
    <row r="63" spans="1:44" ht="15.75" customHeight="1" x14ac:dyDescent="0.25">
      <c r="A63" s="9">
        <v>451</v>
      </c>
      <c r="B63" s="23" t="s">
        <v>187</v>
      </c>
      <c r="C63" s="1">
        <v>8</v>
      </c>
      <c r="D63" s="15"/>
      <c r="E63" s="1">
        <v>15</v>
      </c>
      <c r="F63" s="23"/>
      <c r="G63" s="19">
        <f t="shared" si="23"/>
        <v>11.5</v>
      </c>
      <c r="H63" s="23">
        <v>10.5</v>
      </c>
      <c r="I63" s="23"/>
      <c r="J63" s="24">
        <f t="shared" si="24"/>
        <v>11</v>
      </c>
      <c r="K63" s="20">
        <f t="shared" si="25"/>
        <v>13</v>
      </c>
      <c r="L63" s="12">
        <f t="shared" si="26"/>
        <v>13</v>
      </c>
      <c r="M63" s="23">
        <v>13.5</v>
      </c>
      <c r="N63" s="23"/>
      <c r="O63" s="23">
        <v>5</v>
      </c>
      <c r="P63" s="23"/>
      <c r="Q63" s="24">
        <f t="shared" si="27"/>
        <v>9.25</v>
      </c>
      <c r="R63" s="23">
        <v>10</v>
      </c>
      <c r="S63" s="23"/>
      <c r="T63" s="24">
        <f t="shared" si="28"/>
        <v>9.625</v>
      </c>
      <c r="U63" s="12">
        <f t="shared" si="29"/>
        <v>11.5</v>
      </c>
      <c r="V63" s="12">
        <f t="shared" si="30"/>
        <v>11.5</v>
      </c>
      <c r="W63" s="23">
        <v>0</v>
      </c>
      <c r="X63" s="23"/>
      <c r="Y63" s="23">
        <v>12.5</v>
      </c>
      <c r="Z63" s="23"/>
      <c r="AA63" s="24">
        <f t="shared" si="31"/>
        <v>6.25</v>
      </c>
      <c r="AB63" s="23">
        <v>11.5</v>
      </c>
      <c r="AC63" s="23"/>
      <c r="AD63" s="24">
        <f t="shared" si="32"/>
        <v>8.875</v>
      </c>
      <c r="AE63" s="12">
        <f t="shared" si="36"/>
        <v>10.5</v>
      </c>
      <c r="AF63" s="12">
        <f t="shared" si="37"/>
        <v>10.5</v>
      </c>
      <c r="AG63" s="11"/>
      <c r="AH63" s="10"/>
      <c r="AI63" s="25"/>
      <c r="AJ63" s="22">
        <f t="shared" si="18"/>
        <v>451</v>
      </c>
      <c r="AK63" s="22" t="str">
        <f t="shared" si="19"/>
        <v>Lamyaa Ahmed Onsy</v>
      </c>
      <c r="AL63" s="6">
        <f t="shared" si="20"/>
        <v>13</v>
      </c>
      <c r="AM63" s="6">
        <f t="shared" si="21"/>
        <v>11.5</v>
      </c>
      <c r="AN63" s="6">
        <f t="shared" si="22"/>
        <v>10.5</v>
      </c>
      <c r="AR63" s="23">
        <v>13</v>
      </c>
    </row>
    <row r="64" spans="1:44" ht="12.75" customHeight="1" x14ac:dyDescent="0.2">
      <c r="AR64" s="23"/>
    </row>
  </sheetData>
  <mergeCells count="3">
    <mergeCell ref="C3:L3"/>
    <mergeCell ref="M3:V3"/>
    <mergeCell ref="W3:AF3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baseColWidth="10" defaultColWidth="10.7109375" defaultRowHeight="12.75" customHeight="1" x14ac:dyDescent="0.2"/>
  <cols>
    <col min="1" max="6" width="10" style="7"/>
  </cols>
  <sheetData>
    <row r="1" spans="1:6" ht="12.75" customHeight="1" x14ac:dyDescent="0.2">
      <c r="A1" s="18" t="s">
        <v>188</v>
      </c>
      <c r="B1" s="18" t="s">
        <v>189</v>
      </c>
      <c r="C1" s="13"/>
      <c r="D1" s="17"/>
      <c r="E1" s="17"/>
      <c r="F1" s="17"/>
    </row>
    <row r="2" spans="1:6" ht="12.75" customHeight="1" x14ac:dyDescent="0.2">
      <c r="A2" s="27">
        <v>0</v>
      </c>
      <c r="B2" s="27" t="s">
        <v>41</v>
      </c>
      <c r="C2" s="13"/>
      <c r="D2" s="17"/>
      <c r="E2" s="17"/>
      <c r="F2" s="17"/>
    </row>
    <row r="3" spans="1:6" ht="12.75" customHeight="1" x14ac:dyDescent="0.2">
      <c r="A3" s="27">
        <v>8</v>
      </c>
      <c r="B3" s="27">
        <v>10</v>
      </c>
      <c r="C3" s="13"/>
      <c r="D3" s="17"/>
      <c r="E3" s="17"/>
      <c r="F3" s="17"/>
    </row>
    <row r="4" spans="1:6" ht="12.75" customHeight="1" x14ac:dyDescent="0.2">
      <c r="A4" s="27">
        <v>8.5</v>
      </c>
      <c r="B4" s="27">
        <v>10.5</v>
      </c>
      <c r="C4" s="13"/>
      <c r="D4" s="17"/>
      <c r="E4" s="17"/>
      <c r="F4" s="17"/>
    </row>
    <row r="5" spans="1:6" ht="12.75" customHeight="1" x14ac:dyDescent="0.2">
      <c r="A5" s="27">
        <v>9</v>
      </c>
      <c r="B5" s="27">
        <v>11</v>
      </c>
      <c r="C5" s="13"/>
      <c r="D5" s="17"/>
      <c r="E5" s="17"/>
      <c r="F5" s="17"/>
    </row>
    <row r="6" spans="1:6" ht="12.75" customHeight="1" x14ac:dyDescent="0.2">
      <c r="A6" s="27">
        <v>9.5</v>
      </c>
      <c r="B6" s="27">
        <v>11.5</v>
      </c>
      <c r="C6" s="13"/>
      <c r="D6" s="17"/>
      <c r="E6" s="17"/>
      <c r="F6" s="17"/>
    </row>
    <row r="7" spans="1:6" ht="12.75" customHeight="1" x14ac:dyDescent="0.2">
      <c r="A7" s="27">
        <v>10</v>
      </c>
      <c r="B7" s="27">
        <v>12</v>
      </c>
      <c r="C7" s="13"/>
      <c r="D7" s="17"/>
      <c r="E7" s="17"/>
      <c r="F7" s="17"/>
    </row>
    <row r="8" spans="1:6" ht="12.75" customHeight="1" x14ac:dyDescent="0.2">
      <c r="A8" s="27">
        <v>10.5</v>
      </c>
      <c r="B8" s="27">
        <v>12.5</v>
      </c>
      <c r="C8" s="13"/>
      <c r="D8" s="17"/>
      <c r="E8" s="17"/>
      <c r="F8" s="17"/>
    </row>
    <row r="9" spans="1:6" ht="12.75" customHeight="1" x14ac:dyDescent="0.2">
      <c r="A9" s="27">
        <v>11</v>
      </c>
      <c r="B9" s="27">
        <v>13</v>
      </c>
      <c r="C9" s="13"/>
      <c r="D9" s="17"/>
      <c r="E9" s="17"/>
      <c r="F9" s="17"/>
    </row>
    <row r="10" spans="1:6" ht="12.75" customHeight="1" x14ac:dyDescent="0.2">
      <c r="A10" s="27">
        <v>11.5</v>
      </c>
      <c r="B10" s="27">
        <v>14</v>
      </c>
      <c r="C10" s="13"/>
      <c r="D10" s="17"/>
      <c r="E10" s="17"/>
      <c r="F10" s="17"/>
    </row>
    <row r="11" spans="1:6" ht="12.75" customHeight="1" x14ac:dyDescent="0.2">
      <c r="A11" s="27">
        <v>12</v>
      </c>
      <c r="B11" s="27">
        <v>14.5</v>
      </c>
      <c r="C11" s="13"/>
      <c r="D11" s="17"/>
      <c r="E11" s="17"/>
      <c r="F11" s="17"/>
    </row>
    <row r="12" spans="1:6" ht="12.75" customHeight="1" x14ac:dyDescent="0.2">
      <c r="A12" s="27">
        <v>12.5</v>
      </c>
      <c r="B12" s="27">
        <v>15</v>
      </c>
      <c r="C12" s="13"/>
      <c r="D12" s="17"/>
      <c r="E12" s="17"/>
      <c r="F12" s="17"/>
    </row>
    <row r="13" spans="1:6" ht="12.75" customHeight="1" x14ac:dyDescent="0.2">
      <c r="A13" s="27">
        <v>13</v>
      </c>
      <c r="B13" s="27">
        <v>15.5</v>
      </c>
      <c r="C13" s="13"/>
      <c r="D13" s="17"/>
      <c r="E13" s="17"/>
      <c r="F13" s="17"/>
    </row>
    <row r="14" spans="1:6" ht="12.75" customHeight="1" x14ac:dyDescent="0.2">
      <c r="A14" s="27">
        <v>13.5</v>
      </c>
      <c r="B14" s="27">
        <v>16</v>
      </c>
      <c r="C14" s="13"/>
      <c r="D14" s="17"/>
      <c r="E14" s="17"/>
      <c r="F14" s="17"/>
    </row>
    <row r="15" spans="1:6" ht="12.75" customHeight="1" x14ac:dyDescent="0.2">
      <c r="A15" s="27">
        <v>14</v>
      </c>
      <c r="B15" s="27">
        <v>16.5</v>
      </c>
      <c r="C15" s="13"/>
      <c r="D15" s="17"/>
      <c r="E15" s="17"/>
      <c r="F15" s="17"/>
    </row>
    <row r="16" spans="1:6" ht="12.75" customHeight="1" x14ac:dyDescent="0.2">
      <c r="A16" s="27">
        <v>14.5</v>
      </c>
      <c r="B16" s="27">
        <v>17</v>
      </c>
      <c r="C16" s="13"/>
      <c r="D16" s="17"/>
      <c r="E16" s="17"/>
      <c r="F16" s="17"/>
    </row>
    <row r="17" spans="1:6" ht="12.75" customHeight="1" x14ac:dyDescent="0.2">
      <c r="A17" s="27">
        <v>15</v>
      </c>
      <c r="B17" s="27">
        <v>17.5</v>
      </c>
      <c r="C17" s="13"/>
      <c r="D17" s="17"/>
      <c r="E17" s="17"/>
      <c r="F17" s="17"/>
    </row>
    <row r="18" spans="1:6" ht="12.75" customHeight="1" x14ac:dyDescent="0.2">
      <c r="A18" s="27">
        <v>15.5</v>
      </c>
      <c r="B18" s="27">
        <v>18</v>
      </c>
      <c r="C18" s="13"/>
      <c r="D18" s="17"/>
      <c r="E18" s="17"/>
      <c r="F18" s="17"/>
    </row>
    <row r="19" spans="1:6" ht="12.75" customHeight="1" x14ac:dyDescent="0.2">
      <c r="A19" s="27">
        <v>16</v>
      </c>
      <c r="B19" s="27">
        <v>18.5</v>
      </c>
      <c r="C19" s="13"/>
      <c r="D19" s="17"/>
      <c r="E19" s="17"/>
      <c r="F19" s="17"/>
    </row>
    <row r="20" spans="1:6" ht="12.75" customHeight="1" x14ac:dyDescent="0.2">
      <c r="A20" s="27">
        <v>16.5</v>
      </c>
      <c r="B20" s="27">
        <v>18.5</v>
      </c>
      <c r="C20" s="13"/>
      <c r="D20" s="17"/>
      <c r="E20" s="17"/>
      <c r="F20" s="17"/>
    </row>
    <row r="21" spans="1:6" ht="12.75" customHeight="1" x14ac:dyDescent="0.2">
      <c r="A21" s="27">
        <v>17</v>
      </c>
      <c r="B21" s="27">
        <v>19</v>
      </c>
      <c r="C21" s="13"/>
      <c r="D21" s="17"/>
      <c r="E21" s="17"/>
      <c r="F21" s="17"/>
    </row>
    <row r="22" spans="1:6" ht="12.75" customHeight="1" x14ac:dyDescent="0.2">
      <c r="A22" s="27">
        <v>17.5</v>
      </c>
      <c r="B22" s="27">
        <v>19</v>
      </c>
      <c r="C22" s="13"/>
      <c r="D22" s="17"/>
      <c r="E22" s="17"/>
      <c r="F22" s="17"/>
    </row>
    <row r="23" spans="1:6" ht="12.75" customHeight="1" x14ac:dyDescent="0.2">
      <c r="A23" s="27">
        <v>18</v>
      </c>
      <c r="B23" s="27">
        <v>19.5</v>
      </c>
      <c r="C23" s="13"/>
      <c r="D23" s="17"/>
      <c r="E23" s="17"/>
      <c r="F23" s="17"/>
    </row>
    <row r="24" spans="1:6" ht="12.75" customHeight="1" x14ac:dyDescent="0.2">
      <c r="A24" s="27">
        <v>18.5</v>
      </c>
      <c r="B24" s="27">
        <v>19.5</v>
      </c>
      <c r="C24" s="13"/>
      <c r="D24" s="17"/>
      <c r="E24" s="17"/>
      <c r="F24" s="17"/>
    </row>
    <row r="25" spans="1:6" ht="12.75" customHeight="1" x14ac:dyDescent="0.2">
      <c r="A25" s="27">
        <v>19</v>
      </c>
      <c r="B25" s="27">
        <v>20</v>
      </c>
      <c r="C25" s="13"/>
      <c r="D25" s="17"/>
      <c r="E25" s="17"/>
      <c r="F25" s="17"/>
    </row>
    <row r="26" spans="1:6" ht="12.75" customHeight="1" x14ac:dyDescent="0.2">
      <c r="A26" s="27">
        <v>19.5</v>
      </c>
      <c r="B26" s="27">
        <v>20</v>
      </c>
      <c r="C26" s="13"/>
      <c r="D26" s="17"/>
      <c r="E26" s="17"/>
      <c r="F26" s="17"/>
    </row>
    <row r="27" spans="1:6" ht="12.75" customHeight="1" x14ac:dyDescent="0.2">
      <c r="A27" s="27">
        <v>20</v>
      </c>
      <c r="B27" s="27">
        <v>20</v>
      </c>
      <c r="C27" s="13"/>
      <c r="D27" s="17"/>
      <c r="E27" s="17"/>
      <c r="F27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9"/>
  <sheetViews>
    <sheetView topLeftCell="Z1" workbookViewId="0">
      <selection activeCell="AG14" sqref="AG14"/>
    </sheetView>
  </sheetViews>
  <sheetFormatPr baseColWidth="10" defaultRowHeight="12.75" x14ac:dyDescent="0.2"/>
  <cols>
    <col min="1" max="1" width="6.5703125" customWidth="1"/>
    <col min="2" max="2" width="42.42578125" customWidth="1"/>
    <col min="3" max="32" width="10.5703125" customWidth="1"/>
    <col min="35" max="35" width="38.42578125" customWidth="1"/>
  </cols>
  <sheetData>
    <row r="1" spans="1:63" ht="27.75" customHeight="1" x14ac:dyDescent="0.2">
      <c r="A1" s="31" t="str">
        <f>'An4'!A5</f>
        <v>N°</v>
      </c>
      <c r="B1" s="31" t="str">
        <f>'An4'!B5</f>
        <v>Etudiant</v>
      </c>
      <c r="C1" s="31" t="str">
        <f>'An4'!C5</f>
        <v>LF_TD1</v>
      </c>
      <c r="D1" s="31" t="str">
        <f>'An4'!D5</f>
        <v>LF_TD1R</v>
      </c>
      <c r="E1" s="31" t="str">
        <f>'An4'!E5</f>
        <v>LF_TD2</v>
      </c>
      <c r="F1" s="31" t="str">
        <f>'An4'!F5</f>
        <v>LF_TD2R</v>
      </c>
      <c r="G1" s="31" t="str">
        <f>'An4'!G5</f>
        <v>LF_MOY_TD</v>
      </c>
      <c r="H1" s="31" t="str">
        <f>'An4'!H5</f>
        <v>LF_Exam</v>
      </c>
      <c r="I1" s="31" t="str">
        <f>'An4'!I5</f>
        <v>LF_ExamR</v>
      </c>
      <c r="J1" s="31" t="str">
        <f>'An4'!J5</f>
        <v>LF_MOY</v>
      </c>
      <c r="K1" s="31" t="str">
        <f>'An4'!K5</f>
        <v>LF_Result_Tp</v>
      </c>
      <c r="L1" s="31" t="str">
        <f>'An4'!L5</f>
        <v>LF_Result_F</v>
      </c>
      <c r="M1" s="31" t="str">
        <f>'An4'!M5</f>
        <v>DIP_TD 1</v>
      </c>
      <c r="N1" s="31" t="str">
        <f>'An4'!N5</f>
        <v>DIP_TD1R</v>
      </c>
      <c r="O1" s="31" t="str">
        <f>'An4'!O5</f>
        <v>DIP_TD2</v>
      </c>
      <c r="P1" s="31" t="str">
        <f>'An4'!P5</f>
        <v>DIP_TD2R</v>
      </c>
      <c r="Q1" s="31" t="str">
        <f>'An4'!Q5</f>
        <v>DIP_MOY_TD</v>
      </c>
      <c r="R1" s="31" t="str">
        <f>'An4'!R5</f>
        <v>DIP_Exam</v>
      </c>
      <c r="S1" s="31" t="str">
        <f>'An4'!S5</f>
        <v>DIP_ExamR</v>
      </c>
      <c r="T1" s="31" t="str">
        <f>'An4'!T5</f>
        <v>DIP_MOY</v>
      </c>
      <c r="U1" s="31" t="str">
        <f>'An4'!U5</f>
        <v>DIP_Result_Tp</v>
      </c>
      <c r="V1" s="31" t="str">
        <f>'An4'!V5</f>
        <v>DIP_Result_F</v>
      </c>
      <c r="W1" s="31" t="str">
        <f>'An4'!W5</f>
        <v>PC_TD 1</v>
      </c>
      <c r="X1" s="31" t="str">
        <f>'An4'!X5</f>
        <v>PC_TD1R</v>
      </c>
      <c r="Y1" s="31" t="str">
        <f>'An4'!Y5</f>
        <v>DC_TD2</v>
      </c>
      <c r="Z1" s="31" t="str">
        <f>'An4'!Z5</f>
        <v>DC_TD2R</v>
      </c>
      <c r="AA1" s="31" t="str">
        <f>'An4'!AA5</f>
        <v>PCDC_MOY_TD</v>
      </c>
      <c r="AB1" s="31" t="str">
        <f>'An4'!AB5</f>
        <v>PCDC_Exam</v>
      </c>
      <c r="AC1" s="31" t="str">
        <f>'An4'!AC5</f>
        <v>PCDC_ExamR</v>
      </c>
      <c r="AD1" s="31" t="str">
        <f>'An4'!AD5</f>
        <v>PCDC_MOY</v>
      </c>
      <c r="AE1" s="31" t="str">
        <f>'An4'!AE5</f>
        <v>PCDC_Result_Tp</v>
      </c>
      <c r="AF1" s="31" t="str">
        <f>'An4'!AF5</f>
        <v>PCDC_Result_F</v>
      </c>
      <c r="AH1" s="31" t="str">
        <f>'An3'!A5</f>
        <v>N°</v>
      </c>
      <c r="AI1" s="31" t="str">
        <f>'An3'!B5</f>
        <v>Etudiant</v>
      </c>
      <c r="AJ1" s="31" t="str">
        <f>'An3'!C5</f>
        <v>PC_TD1</v>
      </c>
      <c r="AK1" s="31" t="str">
        <f>'An3'!D5</f>
        <v>PC_TD1R</v>
      </c>
      <c r="AL1" s="31" t="str">
        <f>'An3'!E5</f>
        <v>PC_TD2</v>
      </c>
      <c r="AM1" s="31" t="str">
        <f>'An3'!F5</f>
        <v>PC_TD2R</v>
      </c>
      <c r="AN1" s="31" t="str">
        <f>'An3'!G5</f>
        <v>PC_MOY_TD</v>
      </c>
      <c r="AO1" s="31" t="str">
        <f>'An3'!H5</f>
        <v>PC_Exam</v>
      </c>
      <c r="AP1" s="31" t="str">
        <f>'An3'!I5</f>
        <v>PC_ExamR</v>
      </c>
      <c r="AQ1" s="31" t="str">
        <f>'An3'!J5</f>
        <v>PC_MOY</v>
      </c>
      <c r="AR1" s="31" t="str">
        <f>'An3'!K5</f>
        <v>PC_Result_Tp</v>
      </c>
      <c r="AS1" s="31" t="str">
        <f>'An3'!L5</f>
        <v>PC_Result_F</v>
      </c>
      <c r="AT1" s="31" t="str">
        <f>'An3'!M5</f>
        <v>DC_TD 1</v>
      </c>
      <c r="AU1" s="31" t="str">
        <f>'An3'!N5</f>
        <v>DC_TD1R</v>
      </c>
      <c r="AV1" s="31" t="str">
        <f>'An3'!O5</f>
        <v>DC_TD2</v>
      </c>
      <c r="AW1" s="31" t="str">
        <f>'An3'!P5</f>
        <v>DC_TD2R</v>
      </c>
      <c r="AX1" s="31" t="str">
        <f>'An3'!Q5</f>
        <v>DC_MOY_TD</v>
      </c>
      <c r="AY1" s="31" t="str">
        <f>'An3'!R5</f>
        <v>DC_Exam</v>
      </c>
      <c r="AZ1" s="31" t="str">
        <f>'An3'!S5</f>
        <v>DC_ExamR</v>
      </c>
      <c r="BA1" s="31" t="str">
        <f>'An3'!T5</f>
        <v>DC_MOY</v>
      </c>
      <c r="BB1" s="31" t="str">
        <f>'An3'!U5</f>
        <v>DC_Result_Tp</v>
      </c>
      <c r="BC1" s="31" t="str">
        <f>'An3'!V5</f>
        <v>DC_Result_F</v>
      </c>
      <c r="BD1" s="31" t="str">
        <f>'An3'!W5</f>
        <v>FP_TD 1</v>
      </c>
      <c r="BE1" s="31" t="str">
        <f>'An3'!X5</f>
        <v>FP_TD1R</v>
      </c>
      <c r="BF1" s="31" t="str">
        <f>'An3'!Y5</f>
        <v>FP_MOY_TD</v>
      </c>
      <c r="BG1" s="31" t="str">
        <f>'An3'!Z5</f>
        <v>FP_Exam</v>
      </c>
      <c r="BH1" s="31" t="str">
        <f>'An3'!AA5</f>
        <v>FP_ExamR</v>
      </c>
      <c r="BI1" s="31" t="str">
        <f>'An3'!AB5</f>
        <v>FP_MOY</v>
      </c>
      <c r="BJ1" s="31" t="str">
        <f>'An3'!AC5</f>
        <v>FP_Result_Tp</v>
      </c>
      <c r="BK1" s="31" t="str">
        <f>'An3'!AD5</f>
        <v>FP_Result_F</v>
      </c>
    </row>
    <row r="2" spans="1:63" ht="19.5" customHeight="1" x14ac:dyDescent="0.2">
      <c r="A2">
        <f>'An4'!A6</f>
        <v>401</v>
      </c>
      <c r="B2" t="str">
        <f>'An4'!B6</f>
        <v>Ahmed Samir Agamy Abo Emera</v>
      </c>
      <c r="C2" t="str">
        <f>TEXT('An4'!C6,"#,00")</f>
        <v>10,00</v>
      </c>
      <c r="D2" t="str">
        <f>TEXT('An4'!D6,"#,00")</f>
        <v>,00</v>
      </c>
      <c r="E2" t="str">
        <f>TEXT('An4'!E6,"#,00")</f>
        <v>15,00</v>
      </c>
      <c r="F2" t="str">
        <f>TEXT('An4'!F6,"#,00")</f>
        <v>,00</v>
      </c>
      <c r="G2" t="str">
        <f>TEXT('An4'!G6,"#,00")</f>
        <v>12,50</v>
      </c>
      <c r="H2" t="str">
        <f>TEXT('An4'!H6,"#,00")</f>
        <v>10,50</v>
      </c>
      <c r="I2" t="str">
        <f>TEXT('An4'!I6,"#,00")</f>
        <v>,00</v>
      </c>
      <c r="J2" t="str">
        <f>TEXT('An4'!J6,"#,00")</f>
        <v>11,50</v>
      </c>
      <c r="K2" t="str">
        <f>TEXT('An4'!K6,"#,00")</f>
        <v>14,00</v>
      </c>
      <c r="L2" t="str">
        <f>TEXT('An4'!L6,"#,00")</f>
        <v>14,00</v>
      </c>
      <c r="M2" t="str">
        <f>TEXT('An4'!M6,"#,00")</f>
        <v>13,00</v>
      </c>
      <c r="N2" t="str">
        <f>TEXT('An4'!N6,"#,00")</f>
        <v>,00</v>
      </c>
      <c r="O2" t="str">
        <f>TEXT('An4'!O6,"#,00")</f>
        <v>18,00</v>
      </c>
      <c r="P2" t="str">
        <f>TEXT('An4'!P6,"#,00")</f>
        <v>,00</v>
      </c>
      <c r="Q2" t="str">
        <f>TEXT('An4'!Q6,"#,00")</f>
        <v>15,50</v>
      </c>
      <c r="R2" t="str">
        <f>TEXT('An4'!R6,"#,00")</f>
        <v>11,00</v>
      </c>
      <c r="S2" t="str">
        <f>TEXT('An4'!S6,"#,00")</f>
        <v>,00</v>
      </c>
      <c r="T2" t="str">
        <f>TEXT('An4'!T6,"#,00")</f>
        <v>13,25</v>
      </c>
      <c r="U2" t="str">
        <f>TEXT('An4'!U6,"#,00")</f>
        <v>15,50</v>
      </c>
      <c r="V2" t="str">
        <f>TEXT('An4'!V6,"#,00")</f>
        <v>15,50</v>
      </c>
      <c r="W2" t="str">
        <f>TEXT('An4'!W6,"#,00")</f>
        <v>15,00</v>
      </c>
      <c r="X2" t="str">
        <f>TEXT('An4'!X6,"#,00")</f>
        <v>,00</v>
      </c>
      <c r="Y2" t="str">
        <f>TEXT('An4'!Y6,"#,00")</f>
        <v>18,75</v>
      </c>
      <c r="Z2" t="str">
        <f>TEXT('An4'!Z6,"#,00")</f>
        <v>,00</v>
      </c>
      <c r="AA2" t="str">
        <f>TEXT('An4'!AA6,"#,00")</f>
        <v>16,88</v>
      </c>
      <c r="AB2" t="str">
        <f>TEXT('An4'!AB6,"#,00")</f>
        <v>10,00</v>
      </c>
      <c r="AC2" t="str">
        <f>TEXT('An4'!AC6,"#,00")</f>
        <v>,00</v>
      </c>
      <c r="AD2" t="str">
        <f>TEXT('An4'!AD6,"#,00")</f>
        <v>13,44</v>
      </c>
      <c r="AE2" t="str">
        <f>TEXT('An4'!AE6,"#,00")</f>
        <v>15,50</v>
      </c>
      <c r="AF2" t="str">
        <f>TEXT('An4'!AF6,"#,00")</f>
        <v>15,50</v>
      </c>
      <c r="AH2">
        <f>'An3'!A6</f>
        <v>401</v>
      </c>
      <c r="AI2" t="str">
        <f>'An3'!B6</f>
        <v>Ahmed Samir Agamy Abo Emera</v>
      </c>
      <c r="AJ2" t="str">
        <f>TEXT('An3'!C6,"#,00")</f>
        <v>14,50</v>
      </c>
      <c r="AK2" t="str">
        <f>TEXT('An3'!D6,"#,00")</f>
        <v>,00</v>
      </c>
      <c r="AL2" t="str">
        <f>TEXT('An3'!E6,"#,00")</f>
        <v>15,00</v>
      </c>
      <c r="AM2" t="str">
        <f>TEXT('An3'!F6,"#,00")</f>
        <v>,00</v>
      </c>
      <c r="AN2" t="str">
        <f>TEXT('An3'!G6,"#,00")</f>
        <v>14,75</v>
      </c>
      <c r="AO2" t="str">
        <f>TEXT('An3'!H6,"#,00")</f>
        <v>8,50</v>
      </c>
      <c r="AP2" t="str">
        <f>TEXT('An3'!I6,"#,00")</f>
        <v>,00</v>
      </c>
      <c r="AQ2" t="str">
        <f>TEXT('An3'!J6,"#,00")</f>
        <v>11,63</v>
      </c>
      <c r="AR2" t="str">
        <f>TEXT('An3'!K6,"#,00")</f>
        <v>14,00</v>
      </c>
      <c r="AS2" t="str">
        <f>TEXT('An3'!L6,"#,00")</f>
        <v>14,00</v>
      </c>
      <c r="AT2" t="str">
        <f>TEXT('An3'!M6,"#,00")</f>
        <v>13,00</v>
      </c>
      <c r="AU2" t="str">
        <f>TEXT('An3'!N6,"#,00")</f>
        <v>,00</v>
      </c>
      <c r="AV2" t="str">
        <f>TEXT('An3'!O6,"#,00")</f>
        <v>14,50</v>
      </c>
      <c r="AW2" t="str">
        <f>TEXT('An3'!P6,"#,00")</f>
        <v>,00</v>
      </c>
      <c r="AX2" t="str">
        <f>TEXT('An3'!Q6,"#,00")</f>
        <v>13,75</v>
      </c>
      <c r="AY2" t="str">
        <f>TEXT('An3'!R6,"#,00")</f>
        <v>15,00</v>
      </c>
      <c r="AZ2" t="str">
        <f>TEXT('An3'!S6,"#,00")</f>
        <v>,00</v>
      </c>
      <c r="BA2" t="str">
        <f>TEXT('An3'!T6,"#,00")</f>
        <v>14,38</v>
      </c>
      <c r="BB2" t="str">
        <f>TEXT('An3'!U6,"#,00")</f>
        <v>16,50</v>
      </c>
      <c r="BC2" t="str">
        <f>TEXT('An3'!V6,"#,00")</f>
        <v>16,50</v>
      </c>
      <c r="BD2" t="str">
        <f>TEXT('An3'!W6,"#,00")</f>
        <v>12,00</v>
      </c>
      <c r="BE2" t="str">
        <f>TEXT('An3'!X6,"#,00")</f>
        <v>,00</v>
      </c>
      <c r="BF2" t="str">
        <f>TEXT('An3'!Y6,"#,00")</f>
        <v>12,00</v>
      </c>
      <c r="BG2" t="str">
        <f>TEXT('An3'!Z6,"#,00")</f>
        <v>10,00</v>
      </c>
      <c r="BH2" t="str">
        <f>TEXT('An3'!AA6,"#,00")</f>
        <v>,00</v>
      </c>
      <c r="BI2" t="str">
        <f>TEXT('An3'!AB6,"#,00")</f>
        <v>11,00</v>
      </c>
      <c r="BJ2" t="str">
        <f>TEXT('An3'!AC6,"#,00")</f>
        <v>13,00</v>
      </c>
      <c r="BK2" t="str">
        <f>TEXT('An3'!AD6,"#,00")</f>
        <v>13,00</v>
      </c>
    </row>
    <row r="3" spans="1:63" ht="19.5" customHeight="1" x14ac:dyDescent="0.2">
      <c r="A3">
        <f>'An4'!A7</f>
        <v>402</v>
      </c>
      <c r="B3" t="str">
        <f>'An4'!B7</f>
        <v>Ahmed Abdel Moneim Mahmoud</v>
      </c>
      <c r="C3" t="str">
        <f>TEXT('An4'!C7,"#,00")</f>
        <v>10,00</v>
      </c>
      <c r="D3" t="str">
        <f>TEXT('An4'!D7,"#,00")</f>
        <v>,00</v>
      </c>
      <c r="E3" t="str">
        <f>TEXT('An4'!E7,"#,00")</f>
        <v>15,50</v>
      </c>
      <c r="F3" t="str">
        <f>TEXT('An4'!F7,"#,00")</f>
        <v>,00</v>
      </c>
      <c r="G3" t="str">
        <f>TEXT('An4'!G7,"#,00")</f>
        <v>12,75</v>
      </c>
      <c r="H3" t="str">
        <f>TEXT('An4'!H7,"#,00")</f>
        <v>8,00</v>
      </c>
      <c r="I3" t="str">
        <f>TEXT('An4'!I7,"#,00")</f>
        <v>,00</v>
      </c>
      <c r="J3" t="str">
        <f>TEXT('An4'!J7,"#,00")</f>
        <v>10,38</v>
      </c>
      <c r="K3" t="str">
        <f>TEXT('An4'!K7,"#,00")</f>
        <v>12,00</v>
      </c>
      <c r="L3" t="str">
        <f>TEXT('An4'!L7,"#,00")</f>
        <v>12,00</v>
      </c>
      <c r="M3" t="str">
        <f>TEXT('An4'!M7,"#,00")</f>
        <v>12,00</v>
      </c>
      <c r="N3" t="str">
        <f>TEXT('An4'!N7,"#,00")</f>
        <v>,00</v>
      </c>
      <c r="O3" t="str">
        <f>TEXT('An4'!O7,"#,00")</f>
        <v>12,00</v>
      </c>
      <c r="P3" t="str">
        <f>TEXT('An4'!P7,"#,00")</f>
        <v>,00</v>
      </c>
      <c r="Q3" t="str">
        <f>TEXT('An4'!Q7,"#,00")</f>
        <v>12,00</v>
      </c>
      <c r="R3" t="str">
        <f>TEXT('An4'!R7,"#,00")</f>
        <v>10,00</v>
      </c>
      <c r="S3" t="str">
        <f>TEXT('An4'!S7,"#,00")</f>
        <v>,00</v>
      </c>
      <c r="T3" t="str">
        <f>TEXT('An4'!T7,"#,00")</f>
        <v>11,00</v>
      </c>
      <c r="U3" t="str">
        <f>TEXT('An4'!U7,"#,00")</f>
        <v>13,00</v>
      </c>
      <c r="V3" t="str">
        <f>TEXT('An4'!V7,"#,00")</f>
        <v>13,00</v>
      </c>
      <c r="W3" t="str">
        <f>TEXT('An4'!W7,"#,00")</f>
        <v>17,30</v>
      </c>
      <c r="X3" t="str">
        <f>TEXT('An4'!X7,"#,00")</f>
        <v>,00</v>
      </c>
      <c r="Y3" t="str">
        <f>TEXT('An4'!Y7,"#,00")</f>
        <v>16,00</v>
      </c>
      <c r="Z3" t="str">
        <f>TEXT('An4'!Z7,"#,00")</f>
        <v>,00</v>
      </c>
      <c r="AA3" t="str">
        <f>TEXT('An4'!AA7,"#,00")</f>
        <v>16,65</v>
      </c>
      <c r="AB3" t="str">
        <f>TEXT('An4'!AB7,"#,00")</f>
        <v>9,50</v>
      </c>
      <c r="AC3" t="str">
        <f>TEXT('An4'!AC7,"#,00")</f>
        <v>,00</v>
      </c>
      <c r="AD3" t="str">
        <f>TEXT('An4'!AD7,"#,00")</f>
        <v>13,08</v>
      </c>
      <c r="AE3" t="str">
        <f>TEXT('An4'!AE7,"#,00")</f>
        <v>15,50</v>
      </c>
      <c r="AF3" t="str">
        <f>TEXT('An4'!AF7,"#,00")</f>
        <v>15,50</v>
      </c>
      <c r="AH3">
        <f>'An3'!A7</f>
        <v>402</v>
      </c>
      <c r="AI3" t="str">
        <f>'An3'!B7</f>
        <v>Ahmed Abdel Moneim Mahmoud</v>
      </c>
      <c r="AJ3" t="str">
        <f>TEXT('An3'!C7,"#,00")</f>
        <v>16,50</v>
      </c>
      <c r="AK3" t="str">
        <f>TEXT('An3'!D7,"#,00")</f>
        <v>,00</v>
      </c>
      <c r="AL3" t="str">
        <f>TEXT('An3'!E7,"#,00")</f>
        <v>13,00</v>
      </c>
      <c r="AM3" t="str">
        <f>TEXT('An3'!F7,"#,00")</f>
        <v>,00</v>
      </c>
      <c r="AN3" t="str">
        <f>TEXT('An3'!G7,"#,00")</f>
        <v>14,75</v>
      </c>
      <c r="AO3" t="str">
        <f>TEXT('An3'!H7,"#,00")</f>
        <v>3,00</v>
      </c>
      <c r="AP3" t="str">
        <f>TEXT('An3'!I7,"#,00")</f>
        <v>,00</v>
      </c>
      <c r="AQ3" t="str">
        <f>TEXT('An3'!J7,"#,00")</f>
        <v>8,88</v>
      </c>
      <c r="AR3" t="str">
        <f>TEXT('An3'!K7,"#,00")</f>
        <v>10,50</v>
      </c>
      <c r="AS3" t="str">
        <f>TEXT('An3'!L7,"#,00")</f>
        <v>10,50</v>
      </c>
      <c r="AT3" t="str">
        <f>TEXT('An3'!M7,"#,00")</f>
        <v>10,50</v>
      </c>
      <c r="AU3" t="str">
        <f>TEXT('An3'!N7,"#,00")</f>
        <v>,00</v>
      </c>
      <c r="AV3" t="str">
        <f>TEXT('An3'!O7,"#,00")</f>
        <v>13,50</v>
      </c>
      <c r="AW3" t="str">
        <f>TEXT('An3'!P7,"#,00")</f>
        <v>,00</v>
      </c>
      <c r="AX3" t="str">
        <f>TEXT('An3'!Q7,"#,00")</f>
        <v>12,00</v>
      </c>
      <c r="AY3" t="str">
        <f>TEXT('An3'!R7,"#,00")</f>
        <v>7,00</v>
      </c>
      <c r="AZ3" t="str">
        <f>TEXT('An3'!S7,"#,00")</f>
        <v>,00</v>
      </c>
      <c r="BA3" t="str">
        <f>TEXT('An3'!T7,"#,00")</f>
        <v>9,50</v>
      </c>
      <c r="BB3" t="str">
        <f>TEXT('An3'!U7,"#,00")</f>
        <v>11,50</v>
      </c>
      <c r="BC3" t="str">
        <f>TEXT('An3'!V7,"#,00")</f>
        <v>11,50</v>
      </c>
      <c r="BD3" t="str">
        <f>TEXT('An3'!W7,"#,00")</f>
        <v>13,00</v>
      </c>
      <c r="BE3" t="str">
        <f>TEXT('An3'!X7,"#,00")</f>
        <v>,00</v>
      </c>
      <c r="BF3" t="str">
        <f>TEXT('An3'!Y7,"#,00")</f>
        <v>13,00</v>
      </c>
      <c r="BG3" t="str">
        <f>TEXT('An3'!Z7,"#,00")</f>
        <v>8,00</v>
      </c>
      <c r="BH3" t="str">
        <f>TEXT('An3'!AA7,"#,00")</f>
        <v>,00</v>
      </c>
      <c r="BI3" t="str">
        <f>TEXT('An3'!AB7,"#,00")</f>
        <v>10,50</v>
      </c>
      <c r="BJ3" t="str">
        <f>TEXT('An3'!AC7,"#,00")</f>
        <v>12,50</v>
      </c>
      <c r="BK3" t="str">
        <f>TEXT('An3'!AD7,"#,00")</f>
        <v>12,50</v>
      </c>
    </row>
    <row r="4" spans="1:63" ht="19.5" customHeight="1" x14ac:dyDescent="0.2">
      <c r="A4">
        <f>'An4'!A8</f>
        <v>0</v>
      </c>
      <c r="B4" t="str">
        <f>'An4'!B8</f>
        <v>Ahmed Yehia El Tantawy</v>
      </c>
      <c r="C4" t="str">
        <f>TEXT('An4'!C8,"#,00")</f>
        <v>abs</v>
      </c>
      <c r="D4" t="str">
        <f>TEXT('An4'!D8,"#,00")</f>
        <v>,00</v>
      </c>
      <c r="E4" t="str">
        <f>TEXT('An4'!E8,"#,00")</f>
        <v>abs</v>
      </c>
      <c r="F4" t="str">
        <f>TEXT('An4'!F8,"#,00")</f>
        <v>,00</v>
      </c>
      <c r="G4" t="str">
        <f>TEXT('An4'!G8,"#,00")</f>
        <v>RNC</v>
      </c>
      <c r="H4" t="str">
        <f>TEXT('An4'!H8,"#,00")</f>
        <v>abs</v>
      </c>
      <c r="I4" t="str">
        <f>TEXT('An4'!I8,"#,00")</f>
        <v>,00</v>
      </c>
      <c r="J4" t="str">
        <f>TEXT('An4'!J8,"#,00")</f>
        <v>RNC</v>
      </c>
      <c r="K4" t="str">
        <f>TEXT('An4'!K8,"#,00")</f>
        <v>RNC</v>
      </c>
      <c r="L4" t="str">
        <f>TEXT('An4'!L8,"#,00")</f>
        <v>RNC</v>
      </c>
      <c r="M4" t="str">
        <f>TEXT('An4'!M8,"#,00")</f>
        <v>abs</v>
      </c>
      <c r="N4" t="str">
        <f>TEXT('An4'!N8,"#,00")</f>
        <v>,00</v>
      </c>
      <c r="O4" t="str">
        <f>TEXT('An4'!O8,"#,00")</f>
        <v>abs</v>
      </c>
      <c r="P4" t="str">
        <f>TEXT('An4'!P8,"#,00")</f>
        <v>,00</v>
      </c>
      <c r="Q4" t="str">
        <f>TEXT('An4'!Q8,"#,00")</f>
        <v>RNC</v>
      </c>
      <c r="R4" t="str">
        <f>TEXT('An4'!R8,"#,00")</f>
        <v>abs</v>
      </c>
      <c r="S4" t="str">
        <f>TEXT('An4'!S8,"#,00")</f>
        <v>,00</v>
      </c>
      <c r="T4" t="str">
        <f>TEXT('An4'!T8,"#,00")</f>
        <v>RNC</v>
      </c>
      <c r="U4" t="str">
        <f>TEXT('An4'!U8,"#,00")</f>
        <v>RNC</v>
      </c>
      <c r="V4" t="str">
        <f>TEXT('An4'!V8,"#,00")</f>
        <v>RNC</v>
      </c>
      <c r="W4" t="str">
        <f>TEXT('An4'!W8,"#,00")</f>
        <v>abs</v>
      </c>
      <c r="X4" t="str">
        <f>TEXT('An4'!X8,"#,00")</f>
        <v>,00</v>
      </c>
      <c r="Y4" t="str">
        <f>TEXT('An4'!Y8,"#,00")</f>
        <v>abs</v>
      </c>
      <c r="Z4" t="str">
        <f>TEXT('An4'!Z8,"#,00")</f>
        <v>,00</v>
      </c>
      <c r="AA4" t="str">
        <f>TEXT('An4'!AA8,"#,00")</f>
        <v>RNC</v>
      </c>
      <c r="AB4" t="str">
        <f>TEXT('An4'!AB8,"#,00")</f>
        <v>abs</v>
      </c>
      <c r="AC4" t="str">
        <f>TEXT('An4'!AC8,"#,00")</f>
        <v>,00</v>
      </c>
      <c r="AD4" t="str">
        <f>TEXT('An4'!AD8,"#,00")</f>
        <v>RNC</v>
      </c>
      <c r="AE4" t="str">
        <f>TEXT('An4'!AE8,"#,00")</f>
        <v>RNC</v>
      </c>
      <c r="AF4" t="str">
        <f>TEXT('An4'!AF8,"#,00")</f>
        <v>RNC</v>
      </c>
      <c r="AH4">
        <f>'An3'!A8</f>
        <v>0</v>
      </c>
      <c r="AI4" t="str">
        <f>'An3'!B8</f>
        <v>Ahmed Yehia El Tantawy</v>
      </c>
      <c r="AJ4" t="str">
        <f>TEXT('An3'!C8,"#,00")</f>
        <v>15,50</v>
      </c>
      <c r="AK4" t="str">
        <f>TEXT('An3'!D8,"#,00")</f>
        <v>,00</v>
      </c>
      <c r="AL4" t="str">
        <f>TEXT('An3'!E8,"#,00")</f>
        <v>13,00</v>
      </c>
      <c r="AM4" t="str">
        <f>TEXT('An3'!F8,"#,00")</f>
        <v>,00</v>
      </c>
      <c r="AN4" t="str">
        <f>TEXT('An3'!G8,"#,00")</f>
        <v>14,25</v>
      </c>
      <c r="AO4" t="str">
        <f>TEXT('An3'!H8,"#,00")</f>
        <v>,50</v>
      </c>
      <c r="AP4" t="str">
        <f>TEXT('An3'!I8,"#,00")</f>
        <v>,00</v>
      </c>
      <c r="AQ4" t="str">
        <f>TEXT('An3'!J8,"#,00")</f>
        <v>7,38</v>
      </c>
      <c r="AR4" t="str">
        <f>TEXT('An3'!K8,"#,00")</f>
        <v>Ajourné</v>
      </c>
      <c r="AS4" t="str">
        <f>TEXT('An3'!L8,"#,00")</f>
        <v>Ajourné</v>
      </c>
      <c r="AT4" t="str">
        <f>TEXT('An3'!M8,"#,00")</f>
        <v>6,00</v>
      </c>
      <c r="AU4" t="str">
        <f>TEXT('An3'!N8,"#,00")</f>
        <v>,00</v>
      </c>
      <c r="AV4" t="str">
        <f>TEXT('An3'!O8,"#,00")</f>
        <v>8,50</v>
      </c>
      <c r="AW4" t="str">
        <f>TEXT('An3'!P8,"#,00")</f>
        <v>,00</v>
      </c>
      <c r="AX4" t="str">
        <f>TEXT('An3'!Q8,"#,00")</f>
        <v>7,25</v>
      </c>
      <c r="AY4" t="str">
        <f>TEXT('An3'!R8,"#,00")</f>
        <v>2,00</v>
      </c>
      <c r="AZ4" t="str">
        <f>TEXT('An3'!S8,"#,00")</f>
        <v>,00</v>
      </c>
      <c r="BA4" t="str">
        <f>TEXT('An3'!T8,"#,00")</f>
        <v>4,63</v>
      </c>
      <c r="BB4" t="str">
        <f>TEXT('An3'!U8,"#,00")</f>
        <v>Ajourné</v>
      </c>
      <c r="BC4" t="str">
        <f>TEXT('An3'!V8,"#,00")</f>
        <v>Ajourné</v>
      </c>
      <c r="BD4" t="str">
        <f>TEXT('An3'!W8,"#,00")</f>
        <v>3,00</v>
      </c>
      <c r="BE4" t="str">
        <f>TEXT('An3'!X8,"#,00")</f>
        <v>,00</v>
      </c>
      <c r="BF4" t="str">
        <f>TEXT('An3'!Y8,"#,00")</f>
        <v>3,00</v>
      </c>
      <c r="BG4" t="str">
        <f>TEXT('An3'!Z8,"#,00")</f>
        <v>,00</v>
      </c>
      <c r="BH4" t="str">
        <f>TEXT('An3'!AA8,"#,00")</f>
        <v>,00</v>
      </c>
      <c r="BI4" t="str">
        <f>TEXT('An3'!AB8,"#,00")</f>
        <v>1,50</v>
      </c>
      <c r="BJ4" t="str">
        <f>TEXT('An3'!AC8,"#,00")</f>
        <v>Ajourné</v>
      </c>
      <c r="BK4" t="str">
        <f>TEXT('An3'!AD8,"#,00")</f>
        <v>Ajourné</v>
      </c>
    </row>
    <row r="5" spans="1:63" ht="19.5" customHeight="1" x14ac:dyDescent="0.2">
      <c r="A5">
        <f>'An4'!A9</f>
        <v>403</v>
      </c>
      <c r="B5" t="str">
        <f>'An4'!B9</f>
        <v>Adham Alaa El Din Abdel Halim Ahmed</v>
      </c>
      <c r="C5" t="str">
        <f>TEXT('An4'!C9,"#,00")</f>
        <v>19,50</v>
      </c>
      <c r="D5" t="str">
        <f>TEXT('An4'!D9,"#,00")</f>
        <v>,00</v>
      </c>
      <c r="E5" t="str">
        <f>TEXT('An4'!E9,"#,00")</f>
        <v>19,00</v>
      </c>
      <c r="F5" t="str">
        <f>TEXT('An4'!F9,"#,00")</f>
        <v>,00</v>
      </c>
      <c r="G5" t="str">
        <f>TEXT('An4'!G9,"#,00")</f>
        <v>19,25</v>
      </c>
      <c r="H5" t="str">
        <f>TEXT('An4'!H9,"#,00")</f>
        <v>14,50</v>
      </c>
      <c r="I5" t="str">
        <f>TEXT('An4'!I9,"#,00")</f>
        <v>,00</v>
      </c>
      <c r="J5" t="str">
        <f>TEXT('An4'!J9,"#,00")</f>
        <v>16,88</v>
      </c>
      <c r="K5" t="str">
        <f>TEXT('An4'!K9,"#,00")</f>
        <v>18,50</v>
      </c>
      <c r="L5" t="str">
        <f>TEXT('An4'!L9,"#,00")</f>
        <v>18,50</v>
      </c>
      <c r="M5" t="str">
        <f>TEXT('An4'!M9,"#,00")</f>
        <v>16,00</v>
      </c>
      <c r="N5" t="str">
        <f>TEXT('An4'!N9,"#,00")</f>
        <v>,00</v>
      </c>
      <c r="O5" t="str">
        <f>TEXT('An4'!O9,"#,00")</f>
        <v>19,00</v>
      </c>
      <c r="P5" t="str">
        <f>TEXT('An4'!P9,"#,00")</f>
        <v>,00</v>
      </c>
      <c r="Q5" t="str">
        <f>TEXT('An4'!Q9,"#,00")</f>
        <v>17,50</v>
      </c>
      <c r="R5" t="str">
        <f>TEXT('An4'!R9,"#,00")</f>
        <v>16,00</v>
      </c>
      <c r="S5" t="str">
        <f>TEXT('An4'!S9,"#,00")</f>
        <v>,00</v>
      </c>
      <c r="T5" t="str">
        <f>TEXT('An4'!T9,"#,00")</f>
        <v>16,75</v>
      </c>
      <c r="U5" t="str">
        <f>TEXT('An4'!U9,"#,00")</f>
        <v>18,50</v>
      </c>
      <c r="V5" t="str">
        <f>TEXT('An4'!V9,"#,00")</f>
        <v>18,50</v>
      </c>
      <c r="W5" t="str">
        <f>TEXT('An4'!W9,"#,00")</f>
        <v>18,00</v>
      </c>
      <c r="X5" t="str">
        <f>TEXT('An4'!X9,"#,00")</f>
        <v>,00</v>
      </c>
      <c r="Y5" t="str">
        <f>TEXT('An4'!Y9,"#,00")</f>
        <v>18,50</v>
      </c>
      <c r="Z5" t="str">
        <f>TEXT('An4'!Z9,"#,00")</f>
        <v>,00</v>
      </c>
      <c r="AA5" t="str">
        <f>TEXT('An4'!AA9,"#,00")</f>
        <v>18,25</v>
      </c>
      <c r="AB5" t="str">
        <f>TEXT('An4'!AB9,"#,00")</f>
        <v>11,00</v>
      </c>
      <c r="AC5" t="str">
        <f>TEXT('An4'!AC9,"#,00")</f>
        <v>,00</v>
      </c>
      <c r="AD5" t="str">
        <f>TEXT('An4'!AD9,"#,00")</f>
        <v>14,63</v>
      </c>
      <c r="AE5" t="str">
        <f>TEXT('An4'!AE9,"#,00")</f>
        <v>17,00</v>
      </c>
      <c r="AF5" t="str">
        <f>TEXT('An4'!AF9,"#,00")</f>
        <v>17,00</v>
      </c>
      <c r="AH5">
        <f>'An3'!A9</f>
        <v>403</v>
      </c>
      <c r="AI5" t="str">
        <f>'An3'!B9</f>
        <v>Adham Alaa El Din Abdel Halim Ahmed</v>
      </c>
      <c r="AJ5" t="str">
        <f>TEXT('An3'!C9,"#,00")</f>
        <v>15,50</v>
      </c>
      <c r="AK5" t="str">
        <f>TEXT('An3'!D9,"#,00")</f>
        <v>,00</v>
      </c>
      <c r="AL5" t="str">
        <f>TEXT('An3'!E9,"#,00")</f>
        <v>19,00</v>
      </c>
      <c r="AM5" t="str">
        <f>TEXT('An3'!F9,"#,00")</f>
        <v>,00</v>
      </c>
      <c r="AN5" t="str">
        <f>TEXT('An3'!G9,"#,00")</f>
        <v>17,25</v>
      </c>
      <c r="AO5" t="str">
        <f>TEXT('An3'!H9,"#,00")</f>
        <v>15,00</v>
      </c>
      <c r="AP5" t="str">
        <f>TEXT('An3'!I9,"#,00")</f>
        <v>,00</v>
      </c>
      <c r="AQ5" t="str">
        <f>TEXT('An3'!J9,"#,00")</f>
        <v>16,13</v>
      </c>
      <c r="AR5" t="str">
        <f>TEXT('An3'!K9,"#,00")</f>
        <v>18,50</v>
      </c>
      <c r="AS5" t="str">
        <f>TEXT('An3'!L9,"#,00")</f>
        <v>18,50</v>
      </c>
      <c r="AT5" t="str">
        <f>TEXT('An3'!M9,"#,00")</f>
        <v>16,00</v>
      </c>
      <c r="AU5" t="str">
        <f>TEXT('An3'!N9,"#,00")</f>
        <v>,00</v>
      </c>
      <c r="AV5" t="str">
        <f>TEXT('An3'!O9,"#,00")</f>
        <v>15,00</v>
      </c>
      <c r="AW5" t="str">
        <f>TEXT('An3'!P9,"#,00")</f>
        <v>,00</v>
      </c>
      <c r="AX5" t="str">
        <f>TEXT('An3'!Q9,"#,00")</f>
        <v>15,50</v>
      </c>
      <c r="AY5" t="str">
        <f>TEXT('An3'!R9,"#,00")</f>
        <v>18,50</v>
      </c>
      <c r="AZ5" t="str">
        <f>TEXT('An3'!S9,"#,00")</f>
        <v>,00</v>
      </c>
      <c r="BA5" t="str">
        <f>TEXT('An3'!T9,"#,00")</f>
        <v>17,00</v>
      </c>
      <c r="BB5" t="str">
        <f>TEXT('An3'!U9,"#,00")</f>
        <v>19,00</v>
      </c>
      <c r="BC5" t="str">
        <f>TEXT('An3'!V9,"#,00")</f>
        <v>19,00</v>
      </c>
      <c r="BD5" t="str">
        <f>TEXT('An3'!W9,"#,00")</f>
        <v>18,50</v>
      </c>
      <c r="BE5" t="str">
        <f>TEXT('An3'!X9,"#,00")</f>
        <v>,00</v>
      </c>
      <c r="BF5" t="str">
        <f>TEXT('An3'!Y9,"#,00")</f>
        <v>18,50</v>
      </c>
      <c r="BG5" t="str">
        <f>TEXT('An3'!Z9,"#,00")</f>
        <v>10,00</v>
      </c>
      <c r="BH5" t="str">
        <f>TEXT('An3'!AA9,"#,00")</f>
        <v>,00</v>
      </c>
      <c r="BI5" t="str">
        <f>TEXT('An3'!AB9,"#,00")</f>
        <v>14,25</v>
      </c>
      <c r="BJ5" t="str">
        <f>TEXT('An3'!AC9,"#,00")</f>
        <v>16,50</v>
      </c>
      <c r="BK5" t="str">
        <f>TEXT('An3'!AD9,"#,00")</f>
        <v>16,50</v>
      </c>
    </row>
    <row r="6" spans="1:63" ht="19.5" customHeight="1" x14ac:dyDescent="0.2">
      <c r="A6">
        <f>'An4'!A10</f>
        <v>405</v>
      </c>
      <c r="B6" t="str">
        <f>'An4'!B10</f>
        <v>Amir Moukhtar Moussa</v>
      </c>
      <c r="C6" t="str">
        <f>TEXT('An4'!C10,"#,00")</f>
        <v>13,00</v>
      </c>
      <c r="D6" t="str">
        <f>TEXT('An4'!D10,"#,00")</f>
        <v>,00</v>
      </c>
      <c r="E6" t="str">
        <f>TEXT('An4'!E10,"#,00")</f>
        <v>15,50</v>
      </c>
      <c r="F6" t="str">
        <f>TEXT('An4'!F10,"#,00")</f>
        <v>,00</v>
      </c>
      <c r="G6" t="str">
        <f>TEXT('An4'!G10,"#,00")</f>
        <v>14,25</v>
      </c>
      <c r="H6" t="str">
        <f>TEXT('An4'!H10,"#,00")</f>
        <v>8,50</v>
      </c>
      <c r="I6" t="str">
        <f>TEXT('An4'!I10,"#,00")</f>
        <v>,00</v>
      </c>
      <c r="J6" t="str">
        <f>TEXT('An4'!J10,"#,00")</f>
        <v>11,38</v>
      </c>
      <c r="K6" t="str">
        <f>TEXT('An4'!K10,"#,00")</f>
        <v>13,00</v>
      </c>
      <c r="L6" t="str">
        <f>TEXT('An4'!L10,"#,00")</f>
        <v>13,00</v>
      </c>
      <c r="M6" t="str">
        <f>TEXT('An4'!M10,"#,00")</f>
        <v>15,00</v>
      </c>
      <c r="N6" t="str">
        <f>TEXT('An4'!N10,"#,00")</f>
        <v>,00</v>
      </c>
      <c r="O6" t="str">
        <f>TEXT('An4'!O10,"#,00")</f>
        <v>6,00</v>
      </c>
      <c r="P6" t="str">
        <f>TEXT('An4'!P10,"#,00")</f>
        <v>,00</v>
      </c>
      <c r="Q6" t="str">
        <f>TEXT('An4'!Q10,"#,00")</f>
        <v>10,50</v>
      </c>
      <c r="R6" t="str">
        <f>TEXT('An4'!R10,"#,00")</f>
        <v>10,00</v>
      </c>
      <c r="S6" t="str">
        <f>TEXT('An4'!S10,"#,00")</f>
        <v>,00</v>
      </c>
      <c r="T6" t="str">
        <f>TEXT('An4'!T10,"#,00")</f>
        <v>10,25</v>
      </c>
      <c r="U6" t="str">
        <f>TEXT('An4'!U10,"#,00")</f>
        <v>12,00</v>
      </c>
      <c r="V6" t="str">
        <f>TEXT('An4'!V10,"#,00")</f>
        <v>12,00</v>
      </c>
      <c r="W6" t="str">
        <f>TEXT('An4'!W10,"#,00")</f>
        <v>15,70</v>
      </c>
      <c r="X6" t="str">
        <f>TEXT('An4'!X10,"#,00")</f>
        <v>,00</v>
      </c>
      <c r="Y6" t="str">
        <f>TEXT('An4'!Y10,"#,00")</f>
        <v>14,50</v>
      </c>
      <c r="Z6" t="str">
        <f>TEXT('An4'!Z10,"#,00")</f>
        <v>,00</v>
      </c>
      <c r="AA6" t="str">
        <f>TEXT('An4'!AA10,"#,00")</f>
        <v>15,10</v>
      </c>
      <c r="AB6" t="str">
        <f>TEXT('An4'!AB10,"#,00")</f>
        <v>13,50</v>
      </c>
      <c r="AC6" t="str">
        <f>TEXT('An4'!AC10,"#,00")</f>
        <v>,00</v>
      </c>
      <c r="AD6" t="str">
        <f>TEXT('An4'!AD10,"#,00")</f>
        <v>14,30</v>
      </c>
      <c r="AE6" t="str">
        <f>TEXT('An4'!AE10,"#,00")</f>
        <v>16,50</v>
      </c>
      <c r="AF6" t="str">
        <f>TEXT('An4'!AF10,"#,00")</f>
        <v>16,50</v>
      </c>
      <c r="AH6">
        <f>'An3'!A10</f>
        <v>405</v>
      </c>
      <c r="AI6" t="str">
        <f>'An3'!B10</f>
        <v>Amir Moukhtar Moussa</v>
      </c>
      <c r="AJ6" t="str">
        <f>TEXT('An3'!C10,"#,00")</f>
        <v>15,50</v>
      </c>
      <c r="AK6" t="str">
        <f>TEXT('An3'!D10,"#,00")</f>
        <v>,00</v>
      </c>
      <c r="AL6" t="str">
        <f>TEXT('An3'!E10,"#,00")</f>
        <v>14,00</v>
      </c>
      <c r="AM6" t="str">
        <f>TEXT('An3'!F10,"#,00")</f>
        <v>,00</v>
      </c>
      <c r="AN6" t="str">
        <f>TEXT('An3'!G10,"#,00")</f>
        <v>14,75</v>
      </c>
      <c r="AO6" t="str">
        <f>TEXT('An3'!H10,"#,00")</f>
        <v>4,50</v>
      </c>
      <c r="AP6" t="str">
        <f>TEXT('An3'!I10,"#,00")</f>
        <v>,00</v>
      </c>
      <c r="AQ6" t="str">
        <f>TEXT('An3'!J10,"#,00")</f>
        <v>9,63</v>
      </c>
      <c r="AR6" t="str">
        <f>TEXT('An3'!K10,"#,00")</f>
        <v>11,50</v>
      </c>
      <c r="AS6" t="str">
        <f>TEXT('An3'!L10,"#,00")</f>
        <v>11,50</v>
      </c>
      <c r="AT6" t="str">
        <f>TEXT('An3'!M10,"#,00")</f>
        <v>14,00</v>
      </c>
      <c r="AU6" t="str">
        <f>TEXT('An3'!N10,"#,00")</f>
        <v>,00</v>
      </c>
      <c r="AV6" t="str">
        <f>TEXT('An3'!O10,"#,00")</f>
        <v>14,00</v>
      </c>
      <c r="AW6" t="str">
        <f>TEXT('An3'!P10,"#,00")</f>
        <v>,00</v>
      </c>
      <c r="AX6" t="str">
        <f>TEXT('An3'!Q10,"#,00")</f>
        <v>14,00</v>
      </c>
      <c r="AY6" t="str">
        <f>TEXT('An3'!R10,"#,00")</f>
        <v>9,00</v>
      </c>
      <c r="AZ6" t="str">
        <f>TEXT('An3'!S10,"#,00")</f>
        <v>,00</v>
      </c>
      <c r="BA6" t="str">
        <f>TEXT('An3'!T10,"#,00")</f>
        <v>11,50</v>
      </c>
      <c r="BB6" t="str">
        <f>TEXT('An3'!U10,"#,00")</f>
        <v>14,00</v>
      </c>
      <c r="BC6" t="str">
        <f>TEXT('An3'!V10,"#,00")</f>
        <v>14,00</v>
      </c>
      <c r="BD6" t="str">
        <f>TEXT('An3'!W10,"#,00")</f>
        <v>8,50</v>
      </c>
      <c r="BE6" t="str">
        <f>TEXT('An3'!X10,"#,00")</f>
        <v>,00</v>
      </c>
      <c r="BF6" t="str">
        <f>TEXT('An3'!Y10,"#,00")</f>
        <v>8,50</v>
      </c>
      <c r="BG6" t="str">
        <f>TEXT('An3'!Z10,"#,00")</f>
        <v>10,00</v>
      </c>
      <c r="BH6" t="str">
        <f>TEXT('An3'!AA10,"#,00")</f>
        <v>,00</v>
      </c>
      <c r="BI6" t="str">
        <f>TEXT('An3'!AB10,"#,00")</f>
        <v>9,25</v>
      </c>
      <c r="BJ6" t="str">
        <f>TEXT('An3'!AC10,"#,00")</f>
        <v>11,00</v>
      </c>
      <c r="BK6" t="str">
        <f>TEXT('An3'!AD10,"#,00")</f>
        <v>11,00</v>
      </c>
    </row>
    <row r="7" spans="1:63" ht="19.5" customHeight="1" x14ac:dyDescent="0.2">
      <c r="A7">
        <f>'An4'!A11</f>
        <v>406</v>
      </c>
      <c r="B7" t="str">
        <f>'An4'!B11</f>
        <v>Amira Karim Mohamed Farouk</v>
      </c>
      <c r="C7" t="str">
        <f>TEXT('An4'!C11,"#,00")</f>
        <v>16,00</v>
      </c>
      <c r="D7" t="str">
        <f>TEXT('An4'!D11,"#,00")</f>
        <v>,00</v>
      </c>
      <c r="E7" t="str">
        <f>TEXT('An4'!E11,"#,00")</f>
        <v>18,00</v>
      </c>
      <c r="F7" t="str">
        <f>TEXT('An4'!F11,"#,00")</f>
        <v>,00</v>
      </c>
      <c r="G7" t="str">
        <f>TEXT('An4'!G11,"#,00")</f>
        <v>17,00</v>
      </c>
      <c r="H7" t="str">
        <f>TEXT('An4'!H11,"#,00")</f>
        <v>14,50</v>
      </c>
      <c r="I7" t="str">
        <f>TEXT('An4'!I11,"#,00")</f>
        <v>,00</v>
      </c>
      <c r="J7" t="str">
        <f>TEXT('An4'!J11,"#,00")</f>
        <v>15,75</v>
      </c>
      <c r="K7" t="str">
        <f>TEXT('An4'!K11,"#,00")</f>
        <v>18,00</v>
      </c>
      <c r="L7" t="str">
        <f>TEXT('An4'!L11,"#,00")</f>
        <v>18,00</v>
      </c>
      <c r="M7" t="str">
        <f>TEXT('An4'!M11,"#,00")</f>
        <v>15,50</v>
      </c>
      <c r="N7" t="str">
        <f>TEXT('An4'!N11,"#,00")</f>
        <v>,00</v>
      </c>
      <c r="O7" t="str">
        <f>TEXT('An4'!O11,"#,00")</f>
        <v>15,50</v>
      </c>
      <c r="P7" t="str">
        <f>TEXT('An4'!P11,"#,00")</f>
        <v>,00</v>
      </c>
      <c r="Q7" t="str">
        <f>TEXT('An4'!Q11,"#,00")</f>
        <v>15,50</v>
      </c>
      <c r="R7" t="str">
        <f>TEXT('An4'!R11,"#,00")</f>
        <v>14,00</v>
      </c>
      <c r="S7" t="str">
        <f>TEXT('An4'!S11,"#,00")</f>
        <v>,00</v>
      </c>
      <c r="T7" t="str">
        <f>TEXT('An4'!T11,"#,00")</f>
        <v>14,75</v>
      </c>
      <c r="U7" t="str">
        <f>TEXT('An4'!U11,"#,00")</f>
        <v>17,00</v>
      </c>
      <c r="V7" t="str">
        <f>TEXT('An4'!V11,"#,00")</f>
        <v>17,00</v>
      </c>
      <c r="W7" t="str">
        <f>TEXT('An4'!W11,"#,00")</f>
        <v>19,70</v>
      </c>
      <c r="X7" t="str">
        <f>TEXT('An4'!X11,"#,00")</f>
        <v>,00</v>
      </c>
      <c r="Y7" t="str">
        <f>TEXT('An4'!Y11,"#,00")</f>
        <v>16,00</v>
      </c>
      <c r="Z7" t="str">
        <f>TEXT('An4'!Z11,"#,00")</f>
        <v>,00</v>
      </c>
      <c r="AA7" t="str">
        <f>TEXT('An4'!AA11,"#,00")</f>
        <v>17,85</v>
      </c>
      <c r="AB7" t="str">
        <f>TEXT('An4'!AB11,"#,00")</f>
        <v>10,50</v>
      </c>
      <c r="AC7" t="str">
        <f>TEXT('An4'!AC11,"#,00")</f>
        <v>,00</v>
      </c>
      <c r="AD7" t="str">
        <f>TEXT('An4'!AD11,"#,00")</f>
        <v>14,18</v>
      </c>
      <c r="AE7" t="str">
        <f>TEXT('An4'!AE11,"#,00")</f>
        <v>16,50</v>
      </c>
      <c r="AF7" t="str">
        <f>TEXT('An4'!AF11,"#,00")</f>
        <v>16,50</v>
      </c>
      <c r="AH7">
        <f>'An3'!A11</f>
        <v>406</v>
      </c>
      <c r="AI7" t="str">
        <f>'An3'!B11</f>
        <v>Amira Karim Mohamed Farouk</v>
      </c>
      <c r="AJ7" t="str">
        <f>TEXT('An3'!C11,"#,00")</f>
        <v>11,00</v>
      </c>
      <c r="AK7" t="str">
        <f>TEXT('An3'!D11,"#,00")</f>
        <v>,00</v>
      </c>
      <c r="AL7" t="str">
        <f>TEXT('An3'!E11,"#,00")</f>
        <v>15,00</v>
      </c>
      <c r="AM7" t="str">
        <f>TEXT('An3'!F11,"#,00")</f>
        <v>,00</v>
      </c>
      <c r="AN7" t="str">
        <f>TEXT('An3'!G11,"#,00")</f>
        <v>13,00</v>
      </c>
      <c r="AO7" t="str">
        <f>TEXT('An3'!H11,"#,00")</f>
        <v>18,00</v>
      </c>
      <c r="AP7" t="str">
        <f>TEXT('An3'!I11,"#,00")</f>
        <v>,00</v>
      </c>
      <c r="AQ7" t="str">
        <f>TEXT('An3'!J11,"#,00")</f>
        <v>15,50</v>
      </c>
      <c r="AR7" t="str">
        <f>TEXT('An3'!K11,"#,00")</f>
        <v>18,00</v>
      </c>
      <c r="AS7" t="str">
        <f>TEXT('An3'!L11,"#,00")</f>
        <v>18,00</v>
      </c>
      <c r="AT7" t="str">
        <f>TEXT('An3'!M11,"#,00")</f>
        <v>17,00</v>
      </c>
      <c r="AU7" t="str">
        <f>TEXT('An3'!N11,"#,00")</f>
        <v>,00</v>
      </c>
      <c r="AV7" t="str">
        <f>TEXT('An3'!O11,"#,00")</f>
        <v>12,00</v>
      </c>
      <c r="AW7" t="str">
        <f>TEXT('An3'!P11,"#,00")</f>
        <v>,00</v>
      </c>
      <c r="AX7" t="str">
        <f>TEXT('An3'!Q11,"#,00")</f>
        <v>14,50</v>
      </c>
      <c r="AY7" t="str">
        <f>TEXT('An3'!R11,"#,00")</f>
        <v>19,00</v>
      </c>
      <c r="AZ7" t="str">
        <f>TEXT('An3'!S11,"#,00")</f>
        <v>,00</v>
      </c>
      <c r="BA7" t="str">
        <f>TEXT('An3'!T11,"#,00")</f>
        <v>16,75</v>
      </c>
      <c r="BB7" t="str">
        <f>TEXT('An3'!U11,"#,00")</f>
        <v>18,50</v>
      </c>
      <c r="BC7" t="str">
        <f>TEXT('An3'!V11,"#,00")</f>
        <v>18,50</v>
      </c>
      <c r="BD7" t="str">
        <f>TEXT('An3'!W11,"#,00")</f>
        <v>16,00</v>
      </c>
      <c r="BE7" t="str">
        <f>TEXT('An3'!X11,"#,00")</f>
        <v>,00</v>
      </c>
      <c r="BF7" t="str">
        <f>TEXT('An3'!Y11,"#,00")</f>
        <v>16,00</v>
      </c>
      <c r="BG7" t="str">
        <f>TEXT('An3'!Z11,"#,00")</f>
        <v>12,00</v>
      </c>
      <c r="BH7" t="str">
        <f>TEXT('An3'!AA11,"#,00")</f>
        <v>,00</v>
      </c>
      <c r="BI7" t="str">
        <f>TEXT('An3'!AB11,"#,00")</f>
        <v>14,00</v>
      </c>
      <c r="BJ7" t="str">
        <f>TEXT('An3'!AC11,"#,00")</f>
        <v>16,50</v>
      </c>
      <c r="BK7" t="str">
        <f>TEXT('An3'!AD11,"#,00")</f>
        <v>16,50</v>
      </c>
    </row>
    <row r="8" spans="1:63" ht="19.5" customHeight="1" x14ac:dyDescent="0.2">
      <c r="A8">
        <f>'An4'!A12</f>
        <v>407</v>
      </c>
      <c r="B8" t="str">
        <f>'An4'!B12</f>
        <v>Amira Hani Menes Abdel Malek</v>
      </c>
      <c r="C8" t="str">
        <f>TEXT('An4'!C12,"#,00")</f>
        <v>12,50</v>
      </c>
      <c r="D8" t="str">
        <f>TEXT('An4'!D12,"#,00")</f>
        <v>,00</v>
      </c>
      <c r="E8" t="str">
        <f>TEXT('An4'!E12,"#,00")</f>
        <v>16,00</v>
      </c>
      <c r="F8" t="str">
        <f>TEXT('An4'!F12,"#,00")</f>
        <v>,00</v>
      </c>
      <c r="G8" t="str">
        <f>TEXT('An4'!G12,"#,00")</f>
        <v>14,25</v>
      </c>
      <c r="H8" t="str">
        <f>TEXT('An4'!H12,"#,00")</f>
        <v>13,50</v>
      </c>
      <c r="I8" t="str">
        <f>TEXT('An4'!I12,"#,00")</f>
        <v>,00</v>
      </c>
      <c r="J8" t="str">
        <f>TEXT('An4'!J12,"#,00")</f>
        <v>13,88</v>
      </c>
      <c r="K8" t="str">
        <f>TEXT('An4'!K12,"#,00")</f>
        <v>16,00</v>
      </c>
      <c r="L8" t="str">
        <f>TEXT('An4'!L12,"#,00")</f>
        <v>16,00</v>
      </c>
      <c r="M8" t="str">
        <f>TEXT('An4'!M12,"#,00")</f>
        <v>12,00</v>
      </c>
      <c r="N8" t="str">
        <f>TEXT('An4'!N12,"#,00")</f>
        <v>,00</v>
      </c>
      <c r="O8" t="str">
        <f>TEXT('An4'!O12,"#,00")</f>
        <v>12,50</v>
      </c>
      <c r="P8" t="str">
        <f>TEXT('An4'!P12,"#,00")</f>
        <v>,00</v>
      </c>
      <c r="Q8" t="str">
        <f>TEXT('An4'!Q12,"#,00")</f>
        <v>12,25</v>
      </c>
      <c r="R8" t="str">
        <f>TEXT('An4'!R12,"#,00")</f>
        <v>13,00</v>
      </c>
      <c r="S8" t="str">
        <f>TEXT('An4'!S12,"#,00")</f>
        <v>,00</v>
      </c>
      <c r="T8" t="str">
        <f>TEXT('An4'!T12,"#,00")</f>
        <v>12,63</v>
      </c>
      <c r="U8" t="str">
        <f>TEXT('An4'!U12,"#,00")</f>
        <v>15,00</v>
      </c>
      <c r="V8" t="str">
        <f>TEXT('An4'!V12,"#,00")</f>
        <v>15,00</v>
      </c>
      <c r="W8" t="str">
        <f>TEXT('An4'!W12,"#,00")</f>
        <v>14,30</v>
      </c>
      <c r="X8" t="str">
        <f>TEXT('An4'!X12,"#,00")</f>
        <v>,00</v>
      </c>
      <c r="Y8" t="str">
        <f>TEXT('An4'!Y12,"#,00")</f>
        <v>17,00</v>
      </c>
      <c r="Z8" t="str">
        <f>TEXT('An4'!Z12,"#,00")</f>
        <v>,00</v>
      </c>
      <c r="AA8" t="str">
        <f>TEXT('An4'!AA12,"#,00")</f>
        <v>15,65</v>
      </c>
      <c r="AB8" t="str">
        <f>TEXT('An4'!AB12,"#,00")</f>
        <v>9,00</v>
      </c>
      <c r="AC8" t="str">
        <f>TEXT('An4'!AC12,"#,00")</f>
        <v>,00</v>
      </c>
      <c r="AD8" t="str">
        <f>TEXT('An4'!AD12,"#,00")</f>
        <v>12,33</v>
      </c>
      <c r="AE8" t="str">
        <f>TEXT('An4'!AE12,"#,00")</f>
        <v>14,50</v>
      </c>
      <c r="AF8" t="str">
        <f>TEXT('An4'!AF12,"#,00")</f>
        <v>14,50</v>
      </c>
      <c r="AH8">
        <f>'An3'!A12</f>
        <v>407</v>
      </c>
      <c r="AI8" t="str">
        <f>'An3'!B12</f>
        <v>Amira Hani Menes Abdel Malek</v>
      </c>
      <c r="AJ8" t="str">
        <f>TEXT('An3'!C12,"#,00")</f>
        <v>11,00</v>
      </c>
      <c r="AK8" t="str">
        <f>TEXT('An3'!D12,"#,00")</f>
        <v>,00</v>
      </c>
      <c r="AL8" t="str">
        <f>TEXT('An3'!E12,"#,00")</f>
        <v>13,00</v>
      </c>
      <c r="AM8" t="str">
        <f>TEXT('An3'!F12,"#,00")</f>
        <v>,00</v>
      </c>
      <c r="AN8" t="str">
        <f>TEXT('An3'!G12,"#,00")</f>
        <v>12,00</v>
      </c>
      <c r="AO8" t="str">
        <f>TEXT('An3'!H12,"#,00")</f>
        <v>10,00</v>
      </c>
      <c r="AP8" t="str">
        <f>TEXT('An3'!I12,"#,00")</f>
        <v>,00</v>
      </c>
      <c r="AQ8" t="str">
        <f>TEXT('An3'!J12,"#,00")</f>
        <v>11,00</v>
      </c>
      <c r="AR8" t="str">
        <f>TEXT('An3'!K12,"#,00")</f>
        <v>13,00</v>
      </c>
      <c r="AS8" t="str">
        <f>TEXT('An3'!L12,"#,00")</f>
        <v>13,00</v>
      </c>
      <c r="AT8" t="str">
        <f>TEXT('An3'!M12,"#,00")</f>
        <v>13,00</v>
      </c>
      <c r="AU8" t="str">
        <f>TEXT('An3'!N12,"#,00")</f>
        <v>,00</v>
      </c>
      <c r="AV8" t="str">
        <f>TEXT('An3'!O12,"#,00")</f>
        <v>14,00</v>
      </c>
      <c r="AW8" t="str">
        <f>TEXT('An3'!P12,"#,00")</f>
        <v>,00</v>
      </c>
      <c r="AX8" t="str">
        <f>TEXT('An3'!Q12,"#,00")</f>
        <v>13,50</v>
      </c>
      <c r="AY8" t="str">
        <f>TEXT('An3'!R12,"#,00")</f>
        <v>11,00</v>
      </c>
      <c r="AZ8" t="str">
        <f>TEXT('An3'!S12,"#,00")</f>
        <v>,00</v>
      </c>
      <c r="BA8" t="str">
        <f>TEXT('An3'!T12,"#,00")</f>
        <v>12,25</v>
      </c>
      <c r="BB8" t="str">
        <f>TEXT('An3'!U12,"#,00")</f>
        <v>14,50</v>
      </c>
      <c r="BC8" t="str">
        <f>TEXT('An3'!V12,"#,00")</f>
        <v>14,50</v>
      </c>
      <c r="BD8" t="str">
        <f>TEXT('An3'!W12,"#,00")</f>
        <v>12,00</v>
      </c>
      <c r="BE8" t="str">
        <f>TEXT('An3'!X12,"#,00")</f>
        <v>,00</v>
      </c>
      <c r="BF8" t="str">
        <f>TEXT('An3'!Y12,"#,00")</f>
        <v>12,00</v>
      </c>
      <c r="BG8" t="str">
        <f>TEXT('An3'!Z12,"#,00")</f>
        <v>7,00</v>
      </c>
      <c r="BH8" t="str">
        <f>TEXT('An3'!AA12,"#,00")</f>
        <v>,00</v>
      </c>
      <c r="BI8" t="str">
        <f>TEXT('An3'!AB12,"#,00")</f>
        <v>9,50</v>
      </c>
      <c r="BJ8" t="str">
        <f>TEXT('An3'!AC12,"#,00")</f>
        <v>11,50</v>
      </c>
      <c r="BK8" t="str">
        <f>TEXT('An3'!AD12,"#,00")</f>
        <v>11,50</v>
      </c>
    </row>
    <row r="9" spans="1:63" ht="19.5" customHeight="1" x14ac:dyDescent="0.2">
      <c r="A9">
        <f>'An4'!A13</f>
        <v>408</v>
      </c>
      <c r="B9" t="str">
        <f>'An4'!B13</f>
        <v>Engy Adly El Sayed Ahmed</v>
      </c>
      <c r="C9" t="str">
        <f>TEXT('An4'!C13,"#,00")</f>
        <v>12,00</v>
      </c>
      <c r="D9" t="str">
        <f>TEXT('An4'!D13,"#,00")</f>
        <v>,00</v>
      </c>
      <c r="E9" t="str">
        <f>TEXT('An4'!E13,"#,00")</f>
        <v>17,00</v>
      </c>
      <c r="F9" t="str">
        <f>TEXT('An4'!F13,"#,00")</f>
        <v>,00</v>
      </c>
      <c r="G9" t="str">
        <f>TEXT('An4'!G13,"#,00")</f>
        <v>14,50</v>
      </c>
      <c r="H9" t="str">
        <f>TEXT('An4'!H13,"#,00")</f>
        <v>8,50</v>
      </c>
      <c r="I9" t="str">
        <f>TEXT('An4'!I13,"#,00")</f>
        <v>5,00</v>
      </c>
      <c r="J9" t="str">
        <f>TEXT('An4'!J13,"#,00")</f>
        <v>9,75</v>
      </c>
      <c r="K9" t="str">
        <f>TEXT('An4'!K13,"#,00")</f>
        <v>11,50</v>
      </c>
      <c r="L9" t="str">
        <f>TEXT('An4'!L13,"#,00")</f>
        <v>11,50</v>
      </c>
      <c r="M9" t="str">
        <f>TEXT('An4'!M13,"#,00")</f>
        <v>14,50</v>
      </c>
      <c r="N9" t="str">
        <f>TEXT('An4'!N13,"#,00")</f>
        <v>,00</v>
      </c>
      <c r="O9" t="str">
        <f>TEXT('An4'!O13,"#,00")</f>
        <v>10,50</v>
      </c>
      <c r="P9" t="str">
        <f>TEXT('An4'!P13,"#,00")</f>
        <v>,00</v>
      </c>
      <c r="Q9" t="str">
        <f>TEXT('An4'!Q13,"#,00")</f>
        <v>12,50</v>
      </c>
      <c r="R9" t="str">
        <f>TEXT('An4'!R13,"#,00")</f>
        <v>11,00</v>
      </c>
      <c r="S9" t="str">
        <f>TEXT('An4'!S13,"#,00")</f>
        <v>,00</v>
      </c>
      <c r="T9" t="str">
        <f>TEXT('An4'!T13,"#,00")</f>
        <v>11,75</v>
      </c>
      <c r="U9" t="str">
        <f>TEXT('An4'!U13,"#,00")</f>
        <v>14,00</v>
      </c>
      <c r="V9" t="str">
        <f>TEXT('An4'!V13,"#,00")</f>
        <v>14,00</v>
      </c>
      <c r="W9" t="str">
        <f>TEXT('An4'!W13,"#,00")</f>
        <v>9,70</v>
      </c>
      <c r="X9" t="str">
        <f>TEXT('An4'!X13,"#,00")</f>
        <v>,00</v>
      </c>
      <c r="Y9" t="str">
        <f>TEXT('An4'!Y13,"#,00")</f>
        <v>17,00</v>
      </c>
      <c r="Z9" t="str">
        <f>TEXT('An4'!Z13,"#,00")</f>
        <v>,00</v>
      </c>
      <c r="AA9" t="str">
        <f>TEXT('An4'!AA13,"#,00")</f>
        <v>13,35</v>
      </c>
      <c r="AB9" t="str">
        <f>TEXT('An4'!AB13,"#,00")</f>
        <v>8,00</v>
      </c>
      <c r="AC9" t="str">
        <f>TEXT('An4'!AC13,"#,00")</f>
        <v>,00</v>
      </c>
      <c r="AD9" t="str">
        <f>TEXT('An4'!AD13,"#,00")</f>
        <v>10,68</v>
      </c>
      <c r="AE9" t="str">
        <f>TEXT('An4'!AE13,"#,00")</f>
        <v>12,50</v>
      </c>
      <c r="AF9" t="str">
        <f>TEXT('An4'!AF13,"#,00")</f>
        <v>12,50</v>
      </c>
      <c r="AH9">
        <f>'An3'!A13</f>
        <v>408</v>
      </c>
      <c r="AI9" t="str">
        <f>'An3'!B13</f>
        <v>Engy Adly El Sayed Ahmed</v>
      </c>
      <c r="AJ9" t="str">
        <f>TEXT('An3'!C13,"#,00")</f>
        <v>10,00</v>
      </c>
      <c r="AK9" t="str">
        <f>TEXT('An3'!D13,"#,00")</f>
        <v>11,00</v>
      </c>
      <c r="AL9" t="str">
        <f>TEXT('An3'!E13,"#,00")</f>
        <v>14,00</v>
      </c>
      <c r="AM9" t="str">
        <f>TEXT('An3'!F13,"#,00")</f>
        <v>11,50</v>
      </c>
      <c r="AN9" t="str">
        <f>TEXT('An3'!G13,"#,00")</f>
        <v>11,25</v>
      </c>
      <c r="AO9" t="str">
        <f>TEXT('An3'!H13,"#,00")</f>
        <v>3,50</v>
      </c>
      <c r="AP9" t="str">
        <f>TEXT('An3'!I13,"#,00")</f>
        <v>5,00</v>
      </c>
      <c r="AQ9" t="str">
        <f>TEXT('An3'!J13,"#,00")</f>
        <v>8,13</v>
      </c>
      <c r="AR9" t="str">
        <f>TEXT('An3'!K13,"#,00")</f>
        <v>10,00</v>
      </c>
      <c r="AS9" t="str">
        <f>TEXT('An3'!L13,"#,00")</f>
        <v>10,00</v>
      </c>
      <c r="AT9" t="str">
        <f>TEXT('An3'!M13,"#,00")</f>
        <v>12,00</v>
      </c>
      <c r="AU9" t="str">
        <f>TEXT('An3'!N13,"#,00")</f>
        <v>,00</v>
      </c>
      <c r="AV9" t="str">
        <f>TEXT('An3'!O13,"#,00")</f>
        <v>12,00</v>
      </c>
      <c r="AW9" t="str">
        <f>TEXT('An3'!P13,"#,00")</f>
        <v>,00</v>
      </c>
      <c r="AX9" t="str">
        <f>TEXT('An3'!Q13,"#,00")</f>
        <v>12,00</v>
      </c>
      <c r="AY9" t="str">
        <f>TEXT('An3'!R13,"#,00")</f>
        <v>8,00</v>
      </c>
      <c r="AZ9" t="str">
        <f>TEXT('An3'!S13,"#,00")</f>
        <v>,00</v>
      </c>
      <c r="BA9" t="str">
        <f>TEXT('An3'!T13,"#,00")</f>
        <v>10,00</v>
      </c>
      <c r="BB9" t="str">
        <f>TEXT('An3'!U13,"#,00")</f>
        <v>12,00</v>
      </c>
      <c r="BC9" t="str">
        <f>TEXT('An3'!V13,"#,00")</f>
        <v>12,00</v>
      </c>
      <c r="BD9" t="str">
        <f>TEXT('An3'!W13,"#,00")</f>
        <v>12,00</v>
      </c>
      <c r="BE9" t="str">
        <f>TEXT('An3'!X13,"#,00")</f>
        <v>,00</v>
      </c>
      <c r="BF9" t="str">
        <f>TEXT('An3'!Y13,"#,00")</f>
        <v>12,00</v>
      </c>
      <c r="BG9" t="str">
        <f>TEXT('An3'!Z13,"#,00")</f>
        <v>11,00</v>
      </c>
      <c r="BH9" t="str">
        <f>TEXT('An3'!AA13,"#,00")</f>
        <v>,00</v>
      </c>
      <c r="BI9" t="str">
        <f>TEXT('An3'!AB13,"#,00")</f>
        <v>11,50</v>
      </c>
      <c r="BJ9" t="str">
        <f>TEXT('An3'!AC13,"#,00")</f>
        <v>14,00</v>
      </c>
      <c r="BK9" t="str">
        <f>TEXT('An3'!AD13,"#,00")</f>
        <v>14,00</v>
      </c>
    </row>
    <row r="10" spans="1:63" ht="19.5" customHeight="1" x14ac:dyDescent="0.2">
      <c r="A10">
        <f>'An4'!A14</f>
        <v>409</v>
      </c>
      <c r="B10" t="str">
        <f>'An4'!B14</f>
        <v>Aya Labib Mohamed Abdou</v>
      </c>
      <c r="C10" t="str">
        <f>TEXT('An4'!C14,"#,00")</f>
        <v>19,50</v>
      </c>
      <c r="D10" t="str">
        <f>TEXT('An4'!D14,"#,00")</f>
        <v>,00</v>
      </c>
      <c r="E10" t="str">
        <f>TEXT('An4'!E14,"#,00")</f>
        <v>17,50</v>
      </c>
      <c r="F10" t="str">
        <f>TEXT('An4'!F14,"#,00")</f>
        <v>,00</v>
      </c>
      <c r="G10" t="str">
        <f>TEXT('An4'!G14,"#,00")</f>
        <v>18,50</v>
      </c>
      <c r="H10" t="str">
        <f>TEXT('An4'!H14,"#,00")</f>
        <v>15,50</v>
      </c>
      <c r="I10" t="str">
        <f>TEXT('An4'!I14,"#,00")</f>
        <v>,00</v>
      </c>
      <c r="J10" t="str">
        <f>TEXT('An4'!J14,"#,00")</f>
        <v>17,00</v>
      </c>
      <c r="K10" t="str">
        <f>TEXT('An4'!K14,"#,00")</f>
        <v>19,00</v>
      </c>
      <c r="L10" t="str">
        <f>TEXT('An4'!L14,"#,00")</f>
        <v>19,00</v>
      </c>
      <c r="M10" t="str">
        <f>TEXT('An4'!M14,"#,00")</f>
        <v>13,50</v>
      </c>
      <c r="N10" t="str">
        <f>TEXT('An4'!N14,"#,00")</f>
        <v>,00</v>
      </c>
      <c r="O10" t="str">
        <f>TEXT('An4'!O14,"#,00")</f>
        <v>19,50</v>
      </c>
      <c r="P10" t="str">
        <f>TEXT('An4'!P14,"#,00")</f>
        <v>,00</v>
      </c>
      <c r="Q10" t="str">
        <f>TEXT('An4'!Q14,"#,00")</f>
        <v>16,50</v>
      </c>
      <c r="R10" t="str">
        <f>TEXT('An4'!R14,"#,00")</f>
        <v>15,50</v>
      </c>
      <c r="S10" t="str">
        <f>TEXT('An4'!S14,"#,00")</f>
        <v>,00</v>
      </c>
      <c r="T10" t="str">
        <f>TEXT('An4'!T14,"#,00")</f>
        <v>16,00</v>
      </c>
      <c r="U10" t="str">
        <f>TEXT('An4'!U14,"#,00")</f>
        <v>18,50</v>
      </c>
      <c r="V10" t="str">
        <f>TEXT('An4'!V14,"#,00")</f>
        <v>18,50</v>
      </c>
      <c r="W10" t="str">
        <f>TEXT('An4'!W14,"#,00")</f>
        <v>18,00</v>
      </c>
      <c r="X10" t="str">
        <f>TEXT('An4'!X14,"#,00")</f>
        <v>,00</v>
      </c>
      <c r="Y10" t="str">
        <f>TEXT('An4'!Y14,"#,00")</f>
        <v>19,00</v>
      </c>
      <c r="Z10" t="str">
        <f>TEXT('An4'!Z14,"#,00")</f>
        <v>,00</v>
      </c>
      <c r="AA10" t="str">
        <f>TEXT('An4'!AA14,"#,00")</f>
        <v>18,50</v>
      </c>
      <c r="AB10" t="str">
        <f>TEXT('An4'!AB14,"#,00")</f>
        <v>10,50</v>
      </c>
      <c r="AC10" t="str">
        <f>TEXT('An4'!AC14,"#,00")</f>
        <v>,00</v>
      </c>
      <c r="AD10" t="str">
        <f>TEXT('An4'!AD14,"#,00")</f>
        <v>14,50</v>
      </c>
      <c r="AE10" t="str">
        <f>TEXT('An4'!AE14,"#,00")</f>
        <v>17,00</v>
      </c>
      <c r="AF10" t="str">
        <f>TEXT('An4'!AF14,"#,00")</f>
        <v>17,00</v>
      </c>
      <c r="AH10">
        <f>'An3'!A14</f>
        <v>409</v>
      </c>
      <c r="AI10" t="str">
        <f>'An3'!B14</f>
        <v>Aya Labib Mohamed Abdou</v>
      </c>
      <c r="AJ10" t="str">
        <f>TEXT('An3'!C14,"#,00")</f>
        <v>18,00</v>
      </c>
      <c r="AK10" t="str">
        <f>TEXT('An3'!D14,"#,00")</f>
        <v>,00</v>
      </c>
      <c r="AL10" t="str">
        <f>TEXT('An3'!E14,"#,00")</f>
        <v>19,00</v>
      </c>
      <c r="AM10" t="str">
        <f>TEXT('An3'!F14,"#,00")</f>
        <v>,00</v>
      </c>
      <c r="AN10" t="str">
        <f>TEXT('An3'!G14,"#,00")</f>
        <v>18,50</v>
      </c>
      <c r="AO10" t="str">
        <f>TEXT('An3'!H14,"#,00")</f>
        <v>16,50</v>
      </c>
      <c r="AP10" t="str">
        <f>TEXT('An3'!I14,"#,00")</f>
        <v>,00</v>
      </c>
      <c r="AQ10" t="str">
        <f>TEXT('An3'!J14,"#,00")</f>
        <v>17,50</v>
      </c>
      <c r="AR10" t="str">
        <f>TEXT('An3'!K14,"#,00")</f>
        <v>19,00</v>
      </c>
      <c r="AS10" t="str">
        <f>TEXT('An3'!L14,"#,00")</f>
        <v>19,00</v>
      </c>
      <c r="AT10" t="str">
        <f>TEXT('An3'!M14,"#,00")</f>
        <v>19,00</v>
      </c>
      <c r="AU10" t="str">
        <f>TEXT('An3'!N14,"#,00")</f>
        <v>,00</v>
      </c>
      <c r="AV10" t="str">
        <f>TEXT('An3'!O14,"#,00")</f>
        <v>15,25</v>
      </c>
      <c r="AW10" t="str">
        <f>TEXT('An3'!P14,"#,00")</f>
        <v>,00</v>
      </c>
      <c r="AX10" t="str">
        <f>TEXT('An3'!Q14,"#,00")</f>
        <v>17,13</v>
      </c>
      <c r="AY10" t="str">
        <f>TEXT('An3'!R14,"#,00")</f>
        <v>18,50</v>
      </c>
      <c r="AZ10" t="str">
        <f>TEXT('An3'!S14,"#,00")</f>
        <v>,00</v>
      </c>
      <c r="BA10" t="str">
        <f>TEXT('An3'!T14,"#,00")</f>
        <v>17,81</v>
      </c>
      <c r="BB10" t="str">
        <f>TEXT('An3'!U14,"#,00")</f>
        <v>19,00</v>
      </c>
      <c r="BC10" t="str">
        <f>TEXT('An3'!V14,"#,00")</f>
        <v>19,00</v>
      </c>
      <c r="BD10" t="str">
        <f>TEXT('An3'!W14,"#,00")</f>
        <v>13,00</v>
      </c>
      <c r="BE10" t="str">
        <f>TEXT('An3'!X14,"#,00")</f>
        <v>,00</v>
      </c>
      <c r="BF10" t="str">
        <f>TEXT('An3'!Y14,"#,00")</f>
        <v>13,00</v>
      </c>
      <c r="BG10" t="str">
        <f>TEXT('An3'!Z14,"#,00")</f>
        <v>10,00</v>
      </c>
      <c r="BH10" t="str">
        <f>TEXT('An3'!AA14,"#,00")</f>
        <v>,00</v>
      </c>
      <c r="BI10" t="str">
        <f>TEXT('An3'!AB14,"#,00")</f>
        <v>11,50</v>
      </c>
      <c r="BJ10" t="str">
        <f>TEXT('An3'!AC14,"#,00")</f>
        <v>14,00</v>
      </c>
      <c r="BK10" t="str">
        <f>TEXT('An3'!AD14,"#,00")</f>
        <v>14,00</v>
      </c>
    </row>
    <row r="11" spans="1:63" ht="19.5" customHeight="1" x14ac:dyDescent="0.2">
      <c r="A11">
        <f>'An4'!A15</f>
        <v>410</v>
      </c>
      <c r="B11" t="str">
        <f>'An4'!B15</f>
        <v>Georges Said Malak Zikry</v>
      </c>
      <c r="C11" t="str">
        <f>TEXT('An4'!C15,"#,00")</f>
        <v>10,00</v>
      </c>
      <c r="D11" t="str">
        <f>TEXT('An4'!D15,"#,00")</f>
        <v>,00</v>
      </c>
      <c r="E11" t="str">
        <f>TEXT('An4'!E15,"#,00")</f>
        <v>12,50</v>
      </c>
      <c r="F11" t="str">
        <f>TEXT('An4'!F15,"#,00")</f>
        <v>,00</v>
      </c>
      <c r="G11" t="str">
        <f>TEXT('An4'!G15,"#,00")</f>
        <v>11,25</v>
      </c>
      <c r="H11" t="str">
        <f>TEXT('An4'!H15,"#,00")</f>
        <v>9,00</v>
      </c>
      <c r="I11" t="str">
        <f>TEXT('An4'!I15,"#,00")</f>
        <v>,00</v>
      </c>
      <c r="J11" t="str">
        <f>TEXT('An4'!J15,"#,00")</f>
        <v>10,13</v>
      </c>
      <c r="K11" t="str">
        <f>TEXT('An4'!K15,"#,00")</f>
        <v>12,00</v>
      </c>
      <c r="L11" t="str">
        <f>TEXT('An4'!L15,"#,00")</f>
        <v>12,00</v>
      </c>
      <c r="M11" t="str">
        <f>TEXT('An4'!M15,"#,00")</f>
        <v>15,00</v>
      </c>
      <c r="N11" t="str">
        <f>TEXT('An4'!N15,"#,00")</f>
        <v>,00</v>
      </c>
      <c r="O11" t="str">
        <f>TEXT('An4'!O15,"#,00")</f>
        <v>8,50</v>
      </c>
      <c r="P11" t="str">
        <f>TEXT('An4'!P15,"#,00")</f>
        <v>,00</v>
      </c>
      <c r="Q11" t="str">
        <f>TEXT('An4'!Q15,"#,00")</f>
        <v>11,75</v>
      </c>
      <c r="R11" t="str">
        <f>TEXT('An4'!R15,"#,00")</f>
        <v>10,00</v>
      </c>
      <c r="S11" t="str">
        <f>TEXT('An4'!S15,"#,00")</f>
        <v>,00</v>
      </c>
      <c r="T11" t="str">
        <f>TEXT('An4'!T15,"#,00")</f>
        <v>10,88</v>
      </c>
      <c r="U11" t="str">
        <f>TEXT('An4'!U15,"#,00")</f>
        <v>12,50</v>
      </c>
      <c r="V11" t="str">
        <f>TEXT('An4'!V15,"#,00")</f>
        <v>12,50</v>
      </c>
      <c r="W11" t="str">
        <f>TEXT('An4'!W15,"#,00")</f>
        <v>15,30</v>
      </c>
      <c r="X11" t="str">
        <f>TEXT('An4'!X15,"#,00")</f>
        <v>,00</v>
      </c>
      <c r="Y11" t="str">
        <f>TEXT('An4'!Y15,"#,00")</f>
        <v>16,00</v>
      </c>
      <c r="Z11" t="str">
        <f>TEXT('An4'!Z15,"#,00")</f>
        <v>,00</v>
      </c>
      <c r="AA11" t="str">
        <f>TEXT('An4'!AA15,"#,00")</f>
        <v>15,65</v>
      </c>
      <c r="AB11" t="str">
        <f>TEXT('An4'!AB15,"#,00")</f>
        <v>6,50</v>
      </c>
      <c r="AC11" t="str">
        <f>TEXT('An4'!AC15,"#,00")</f>
        <v>,00</v>
      </c>
      <c r="AD11" t="str">
        <f>TEXT('An4'!AD15,"#,00")</f>
        <v>11,08</v>
      </c>
      <c r="AE11" t="str">
        <f>TEXT('An4'!AE15,"#,00")</f>
        <v>13,00</v>
      </c>
      <c r="AF11" t="str">
        <f>TEXT('An4'!AF15,"#,00")</f>
        <v>13,00</v>
      </c>
      <c r="AH11">
        <f>'An3'!A15</f>
        <v>410</v>
      </c>
      <c r="AI11" t="str">
        <f>'An3'!B15</f>
        <v>Georges Said Malak Zikry</v>
      </c>
      <c r="AJ11" t="str">
        <f>TEXT('An3'!C15,"#,00")</f>
        <v>15,50</v>
      </c>
      <c r="AK11" t="str">
        <f>TEXT('An3'!D15,"#,00")</f>
        <v>,00</v>
      </c>
      <c r="AL11" t="str">
        <f>TEXT('An3'!E15,"#,00")</f>
        <v>15,00</v>
      </c>
      <c r="AM11" t="str">
        <f>TEXT('An3'!F15,"#,00")</f>
        <v>,00</v>
      </c>
      <c r="AN11" t="str">
        <f>TEXT('An3'!G15,"#,00")</f>
        <v>15,25</v>
      </c>
      <c r="AO11" t="str">
        <f>TEXT('An3'!H15,"#,00")</f>
        <v>5,00</v>
      </c>
      <c r="AP11" t="str">
        <f>TEXT('An3'!I15,"#,00")</f>
        <v>,00</v>
      </c>
      <c r="AQ11" t="str">
        <f>TEXT('An3'!J15,"#,00")</f>
        <v>10,13</v>
      </c>
      <c r="AR11" t="str">
        <f>TEXT('An3'!K15,"#,00")</f>
        <v>12,00</v>
      </c>
      <c r="AS11" t="str">
        <f>TEXT('An3'!L15,"#,00")</f>
        <v>12,00</v>
      </c>
      <c r="AT11" t="str">
        <f>TEXT('An3'!M15,"#,00")</f>
        <v>11,00</v>
      </c>
      <c r="AU11" t="str">
        <f>TEXT('An3'!N15,"#,00")</f>
        <v>,00</v>
      </c>
      <c r="AV11" t="str">
        <f>TEXT('An3'!O15,"#,00")</f>
        <v>13,00</v>
      </c>
      <c r="AW11" t="str">
        <f>TEXT('An3'!P15,"#,00")</f>
        <v>,00</v>
      </c>
      <c r="AX11" t="str">
        <f>TEXT('An3'!Q15,"#,00")</f>
        <v>12,00</v>
      </c>
      <c r="AY11" t="str">
        <f>TEXT('An3'!R15,"#,00")</f>
        <v>5,00</v>
      </c>
      <c r="AZ11" t="str">
        <f>TEXT('An3'!S15,"#,00")</f>
        <v>,00</v>
      </c>
      <c r="BA11" t="str">
        <f>TEXT('An3'!T15,"#,00")</f>
        <v>8,50</v>
      </c>
      <c r="BB11" t="str">
        <f>TEXT('An3'!U15,"#,00")</f>
        <v>10,50</v>
      </c>
      <c r="BC11" t="str">
        <f>TEXT('An3'!V15,"#,00")</f>
        <v>10,50</v>
      </c>
      <c r="BD11" t="str">
        <f>TEXT('An3'!W15,"#,00")</f>
        <v>11,00</v>
      </c>
      <c r="BE11" t="str">
        <f>TEXT('An3'!X15,"#,00")</f>
        <v>,00</v>
      </c>
      <c r="BF11" t="str">
        <f>TEXT('An3'!Y15,"#,00")</f>
        <v>11,00</v>
      </c>
      <c r="BG11" t="str">
        <f>TEXT('An3'!Z15,"#,00")</f>
        <v>9,00</v>
      </c>
      <c r="BH11" t="str">
        <f>TEXT('An3'!AA15,"#,00")</f>
        <v>,00</v>
      </c>
      <c r="BI11" t="str">
        <f>TEXT('An3'!AB15,"#,00")</f>
        <v>10,00</v>
      </c>
      <c r="BJ11" t="str">
        <f>TEXT('An3'!AC15,"#,00")</f>
        <v>12,00</v>
      </c>
      <c r="BK11" t="str">
        <f>TEXT('An3'!AD15,"#,00")</f>
        <v>12,00</v>
      </c>
    </row>
    <row r="12" spans="1:63" ht="19.5" customHeight="1" x14ac:dyDescent="0.2">
      <c r="A12">
        <f>'An4'!A16</f>
        <v>412</v>
      </c>
      <c r="B12" t="str">
        <f>'An4'!B16</f>
        <v>Khaled Achraf Khalil Ahmed</v>
      </c>
      <c r="C12" t="str">
        <f>TEXT('An4'!C16,"#,00")</f>
        <v>11,00</v>
      </c>
      <c r="D12" t="str">
        <f>TEXT('An4'!D16,"#,00")</f>
        <v>,00</v>
      </c>
      <c r="E12" t="str">
        <f>TEXT('An4'!E16,"#,00")</f>
        <v>15,00</v>
      </c>
      <c r="F12" t="str">
        <f>TEXT('An4'!F16,"#,00")</f>
        <v>,00</v>
      </c>
      <c r="G12" t="str">
        <f>TEXT('An4'!G16,"#,00")</f>
        <v>13,00</v>
      </c>
      <c r="H12" t="str">
        <f>TEXT('An4'!H16,"#,00")</f>
        <v>11,00</v>
      </c>
      <c r="I12" t="str">
        <f>TEXT('An4'!I16,"#,00")</f>
        <v>,00</v>
      </c>
      <c r="J12" t="str">
        <f>TEXT('An4'!J16,"#,00")</f>
        <v>12,00</v>
      </c>
      <c r="K12" t="str">
        <f>TEXT('An4'!K16,"#,00")</f>
        <v>14,50</v>
      </c>
      <c r="L12" t="str">
        <f>TEXT('An4'!L16,"#,00")</f>
        <v>14,50</v>
      </c>
      <c r="M12" t="str">
        <f>TEXT('An4'!M16,"#,00")</f>
        <v>12,50</v>
      </c>
      <c r="N12" t="str">
        <f>TEXT('An4'!N16,"#,00")</f>
        <v>,00</v>
      </c>
      <c r="O12" t="str">
        <f>TEXT('An4'!O16,"#,00")</f>
        <v>13,00</v>
      </c>
      <c r="P12" t="str">
        <f>TEXT('An4'!P16,"#,00")</f>
        <v>,00</v>
      </c>
      <c r="Q12" t="str">
        <f>TEXT('An4'!Q16,"#,00")</f>
        <v>12,75</v>
      </c>
      <c r="R12" t="str">
        <f>TEXT('An4'!R16,"#,00")</f>
        <v>11,00</v>
      </c>
      <c r="S12" t="str">
        <f>TEXT('An4'!S16,"#,00")</f>
        <v>,00</v>
      </c>
      <c r="T12" t="str">
        <f>TEXT('An4'!T16,"#,00")</f>
        <v>11,88</v>
      </c>
      <c r="U12" t="str">
        <f>TEXT('An4'!U16,"#,00")</f>
        <v>14,00</v>
      </c>
      <c r="V12" t="str">
        <f>TEXT('An4'!V16,"#,00")</f>
        <v>14,00</v>
      </c>
      <c r="W12" t="str">
        <f>TEXT('An4'!W16,"#,00")</f>
        <v>12,00</v>
      </c>
      <c r="X12" t="str">
        <f>TEXT('An4'!X16,"#,00")</f>
        <v>,00</v>
      </c>
      <c r="Y12" t="str">
        <f>TEXT('An4'!Y16,"#,00")</f>
        <v>17,50</v>
      </c>
      <c r="Z12" t="str">
        <f>TEXT('An4'!Z16,"#,00")</f>
        <v>,00</v>
      </c>
      <c r="AA12" t="str">
        <f>TEXT('An4'!AA16,"#,00")</f>
        <v>14,75</v>
      </c>
      <c r="AB12" t="str">
        <f>TEXT('An4'!AB16,"#,00")</f>
        <v>5,50</v>
      </c>
      <c r="AC12" t="str">
        <f>TEXT('An4'!AC16,"#,00")</f>
        <v>,00</v>
      </c>
      <c r="AD12" t="str">
        <f>TEXT('An4'!AD16,"#,00")</f>
        <v>10,13</v>
      </c>
      <c r="AE12" t="str">
        <f>TEXT('An4'!AE16,"#,00")</f>
        <v>12,00</v>
      </c>
      <c r="AF12" t="str">
        <f>TEXT('An4'!AF16,"#,00")</f>
        <v>12,00</v>
      </c>
      <c r="AH12">
        <f>'An3'!A16</f>
        <v>412</v>
      </c>
      <c r="AI12" t="str">
        <f>'An3'!B16</f>
        <v>Khaled Achraf Khalil Ahmed</v>
      </c>
      <c r="AJ12" t="str">
        <f>TEXT('An3'!C16,"#,00")</f>
        <v>17,50</v>
      </c>
      <c r="AK12" t="str">
        <f>TEXT('An3'!D16,"#,00")</f>
        <v>,00</v>
      </c>
      <c r="AL12" t="str">
        <f>TEXT('An3'!E16,"#,00")</f>
        <v>13,00</v>
      </c>
      <c r="AM12" t="str">
        <f>TEXT('An3'!F16,"#,00")</f>
        <v>,00</v>
      </c>
      <c r="AN12" t="str">
        <f>TEXT('An3'!G16,"#,00")</f>
        <v>15,25</v>
      </c>
      <c r="AO12" t="str">
        <f>TEXT('An3'!H16,"#,00")</f>
        <v>8,00</v>
      </c>
      <c r="AP12" t="str">
        <f>TEXT('An3'!I16,"#,00")</f>
        <v>,00</v>
      </c>
      <c r="AQ12" t="str">
        <f>TEXT('An3'!J16,"#,00")</f>
        <v>11,63</v>
      </c>
      <c r="AR12" t="str">
        <f>TEXT('An3'!K16,"#,00")</f>
        <v>14,00</v>
      </c>
      <c r="AS12" t="str">
        <f>TEXT('An3'!L16,"#,00")</f>
        <v>14,00</v>
      </c>
      <c r="AT12" t="str">
        <f>TEXT('An3'!M16,"#,00")</f>
        <v>13,00</v>
      </c>
      <c r="AU12" t="str">
        <f>TEXT('An3'!N16,"#,00")</f>
        <v>,00</v>
      </c>
      <c r="AV12" t="str">
        <f>TEXT('An3'!O16,"#,00")</f>
        <v>12,50</v>
      </c>
      <c r="AW12" t="str">
        <f>TEXT('An3'!P16,"#,00")</f>
        <v>,00</v>
      </c>
      <c r="AX12" t="str">
        <f>TEXT('An3'!Q16,"#,00")</f>
        <v>12,75</v>
      </c>
      <c r="AY12" t="str">
        <f>TEXT('An3'!R16,"#,00")</f>
        <v>13,00</v>
      </c>
      <c r="AZ12" t="str">
        <f>TEXT('An3'!S16,"#,00")</f>
        <v>,00</v>
      </c>
      <c r="BA12" t="str">
        <f>TEXT('An3'!T16,"#,00")</f>
        <v>12,88</v>
      </c>
      <c r="BB12" t="str">
        <f>TEXT('An3'!U16,"#,00")</f>
        <v>15,00</v>
      </c>
      <c r="BC12" t="str">
        <f>TEXT('An3'!V16,"#,00")</f>
        <v>15,00</v>
      </c>
      <c r="BD12" t="str">
        <f>TEXT('An3'!W16,"#,00")</f>
        <v>8,50</v>
      </c>
      <c r="BE12" t="str">
        <f>TEXT('An3'!X16,"#,00")</f>
        <v>,00</v>
      </c>
      <c r="BF12" t="str">
        <f>TEXT('An3'!Y16,"#,00")</f>
        <v>8,50</v>
      </c>
      <c r="BG12" t="str">
        <f>TEXT('An3'!Z16,"#,00")</f>
        <v>14,00</v>
      </c>
      <c r="BH12" t="str">
        <f>TEXT('An3'!AA16,"#,00")</f>
        <v>,00</v>
      </c>
      <c r="BI12" t="str">
        <f>TEXT('An3'!AB16,"#,00")</f>
        <v>11,25</v>
      </c>
      <c r="BJ12" t="str">
        <f>TEXT('An3'!AC16,"#,00")</f>
        <v>13,00</v>
      </c>
      <c r="BK12" t="str">
        <f>TEXT('An3'!AD16,"#,00")</f>
        <v>13,00</v>
      </c>
    </row>
    <row r="13" spans="1:63" ht="19.5" customHeight="1" x14ac:dyDescent="0.2">
      <c r="A13">
        <f>'An4'!A17</f>
        <v>413</v>
      </c>
      <c r="B13" t="str">
        <f>'An4'!B17</f>
        <v>Kholoud Essam Eldin Ahmed Khalifa</v>
      </c>
      <c r="C13" t="str">
        <f>TEXT('An4'!C17,"#,00")</f>
        <v>12,00</v>
      </c>
      <c r="D13" t="str">
        <f>TEXT('An4'!D17,"#,00")</f>
        <v>,00</v>
      </c>
      <c r="E13" t="str">
        <f>TEXT('An4'!E17,"#,00")</f>
        <v>17,50</v>
      </c>
      <c r="F13" t="str">
        <f>TEXT('An4'!F17,"#,00")</f>
        <v>,00</v>
      </c>
      <c r="G13" t="str">
        <f>TEXT('An4'!G17,"#,00")</f>
        <v>14,75</v>
      </c>
      <c r="H13" t="str">
        <f>TEXT('An4'!H17,"#,00")</f>
        <v>12,00</v>
      </c>
      <c r="I13" t="str">
        <f>TEXT('An4'!I17,"#,00")</f>
        <v>,00</v>
      </c>
      <c r="J13" t="str">
        <f>TEXT('An4'!J17,"#,00")</f>
        <v>13,38</v>
      </c>
      <c r="K13" t="str">
        <f>TEXT('An4'!K17,"#,00")</f>
        <v>15,50</v>
      </c>
      <c r="L13" t="str">
        <f>TEXT('An4'!L17,"#,00")</f>
        <v>15,50</v>
      </c>
      <c r="M13" t="str">
        <f>TEXT('An4'!M17,"#,00")</f>
        <v>14,50</v>
      </c>
      <c r="N13" t="str">
        <f>TEXT('An4'!N17,"#,00")</f>
        <v>,00</v>
      </c>
      <c r="O13" t="str">
        <f>TEXT('An4'!O17,"#,00")</f>
        <v>16,50</v>
      </c>
      <c r="P13" t="str">
        <f>TEXT('An4'!P17,"#,00")</f>
        <v>,00</v>
      </c>
      <c r="Q13" t="str">
        <f>TEXT('An4'!Q17,"#,00")</f>
        <v>15,50</v>
      </c>
      <c r="R13" t="str">
        <f>TEXT('An4'!R17,"#,00")</f>
        <v>11,50</v>
      </c>
      <c r="S13" t="str">
        <f>TEXT('An4'!S17,"#,00")</f>
        <v>,00</v>
      </c>
      <c r="T13" t="str">
        <f>TEXT('An4'!T17,"#,00")</f>
        <v>13,50</v>
      </c>
      <c r="U13" t="str">
        <f>TEXT('An4'!U17,"#,00")</f>
        <v>16,00</v>
      </c>
      <c r="V13" t="str">
        <f>TEXT('An4'!V17,"#,00")</f>
        <v>16,00</v>
      </c>
      <c r="W13" t="str">
        <f>TEXT('An4'!W17,"#,00")</f>
        <v>13,70</v>
      </c>
      <c r="X13" t="str">
        <f>TEXT('An4'!X17,"#,00")</f>
        <v>,00</v>
      </c>
      <c r="Y13" t="str">
        <f>TEXT('An4'!Y17,"#,00")</f>
        <v>16,00</v>
      </c>
      <c r="Z13" t="str">
        <f>TEXT('An4'!Z17,"#,00")</f>
        <v>,00</v>
      </c>
      <c r="AA13" t="str">
        <f>TEXT('An4'!AA17,"#,00")</f>
        <v>14,85</v>
      </c>
      <c r="AB13" t="str">
        <f>TEXT('An4'!AB17,"#,00")</f>
        <v>10,00</v>
      </c>
      <c r="AC13" t="str">
        <f>TEXT('An4'!AC17,"#,00")</f>
        <v>,00</v>
      </c>
      <c r="AD13" t="str">
        <f>TEXT('An4'!AD17,"#,00")</f>
        <v>12,43</v>
      </c>
      <c r="AE13" t="str">
        <f>TEXT('An4'!AE17,"#,00")</f>
        <v>14,50</v>
      </c>
      <c r="AF13" t="str">
        <f>TEXT('An4'!AF17,"#,00")</f>
        <v>14,50</v>
      </c>
      <c r="AH13">
        <f>'An3'!A17</f>
        <v>413</v>
      </c>
      <c r="AI13" t="str">
        <f>'An3'!B17</f>
        <v>Kholoud Essam Eldin Ahmed Khalifa</v>
      </c>
      <c r="AJ13" t="str">
        <f>TEXT('An3'!C17,"#,00")</f>
        <v>13,00</v>
      </c>
      <c r="AK13" t="str">
        <f>TEXT('An3'!D17,"#,00")</f>
        <v>,00</v>
      </c>
      <c r="AL13" t="str">
        <f>TEXT('An3'!E17,"#,00")</f>
        <v>15,00</v>
      </c>
      <c r="AM13" t="str">
        <f>TEXT('An3'!F17,"#,00")</f>
        <v>,00</v>
      </c>
      <c r="AN13" t="str">
        <f>TEXT('An3'!G17,"#,00")</f>
        <v>14,00</v>
      </c>
      <c r="AO13" t="str">
        <f>TEXT('An3'!H17,"#,00")</f>
        <v>9,00</v>
      </c>
      <c r="AP13" t="str">
        <f>TEXT('An3'!I17,"#,00")</f>
        <v>,00</v>
      </c>
      <c r="AQ13" t="str">
        <f>TEXT('An3'!J17,"#,00")</f>
        <v>11,50</v>
      </c>
      <c r="AR13" t="str">
        <f>TEXT('An3'!K17,"#,00")</f>
        <v>14,00</v>
      </c>
      <c r="AS13" t="str">
        <f>TEXT('An3'!L17,"#,00")</f>
        <v>14,00</v>
      </c>
      <c r="AT13" t="str">
        <f>TEXT('An3'!M17,"#,00")</f>
        <v>14,50</v>
      </c>
      <c r="AU13" t="str">
        <f>TEXT('An3'!N17,"#,00")</f>
        <v>,00</v>
      </c>
      <c r="AV13" t="str">
        <f>TEXT('An3'!O17,"#,00")</f>
        <v>14,50</v>
      </c>
      <c r="AW13" t="str">
        <f>TEXT('An3'!P17,"#,00")</f>
        <v>,00</v>
      </c>
      <c r="AX13" t="str">
        <f>TEXT('An3'!Q17,"#,00")</f>
        <v>14,50</v>
      </c>
      <c r="AY13" t="str">
        <f>TEXT('An3'!R17,"#,00")</f>
        <v>10,00</v>
      </c>
      <c r="AZ13" t="str">
        <f>TEXT('An3'!S17,"#,00")</f>
        <v>,00</v>
      </c>
      <c r="BA13" t="str">
        <f>TEXT('An3'!T17,"#,00")</f>
        <v>12,25</v>
      </c>
      <c r="BB13" t="str">
        <f>TEXT('An3'!U17,"#,00")</f>
        <v>14,50</v>
      </c>
      <c r="BC13" t="str">
        <f>TEXT('An3'!V17,"#,00")</f>
        <v>14,50</v>
      </c>
      <c r="BD13" t="str">
        <f>TEXT('An3'!W17,"#,00")</f>
        <v>10,00</v>
      </c>
      <c r="BE13" t="str">
        <f>TEXT('An3'!X17,"#,00")</f>
        <v>,00</v>
      </c>
      <c r="BF13" t="str">
        <f>TEXT('An3'!Y17,"#,00")</f>
        <v>10,00</v>
      </c>
      <c r="BG13" t="str">
        <f>TEXT('An3'!Z17,"#,00")</f>
        <v>7,00</v>
      </c>
      <c r="BH13" t="str">
        <f>TEXT('An3'!AA17,"#,00")</f>
        <v>,00</v>
      </c>
      <c r="BI13" t="str">
        <f>TEXT('An3'!AB17,"#,00")</f>
        <v>8,50</v>
      </c>
      <c r="BJ13" t="str">
        <f>TEXT('An3'!AC17,"#,00")</f>
        <v>10,50</v>
      </c>
      <c r="BK13" t="str">
        <f>TEXT('An3'!AD17,"#,00")</f>
        <v>10,50</v>
      </c>
    </row>
    <row r="14" spans="1:63" ht="19.5" customHeight="1" x14ac:dyDescent="0.2">
      <c r="A14">
        <f>'An4'!A18</f>
        <v>415</v>
      </c>
      <c r="B14" t="str">
        <f>'An4'!B18</f>
        <v>Dina Mahmoud Hussein Mahmoud</v>
      </c>
      <c r="C14" t="str">
        <f>TEXT('An4'!C18,"#,00")</f>
        <v>18,00</v>
      </c>
      <c r="D14" t="str">
        <f>TEXT('An4'!D18,"#,00")</f>
        <v>,00</v>
      </c>
      <c r="E14" t="str">
        <f>TEXT('An4'!E18,"#,00")</f>
        <v>18,50</v>
      </c>
      <c r="F14" t="str">
        <f>TEXT('An4'!F18,"#,00")</f>
        <v>,00</v>
      </c>
      <c r="G14" t="str">
        <f>TEXT('An4'!G18,"#,00")</f>
        <v>18,25</v>
      </c>
      <c r="H14" t="str">
        <f>TEXT('An4'!H18,"#,00")</f>
        <v>10,00</v>
      </c>
      <c r="I14" t="str">
        <f>TEXT('An4'!I18,"#,00")</f>
        <v>,00</v>
      </c>
      <c r="J14" t="str">
        <f>TEXT('An4'!J18,"#,00")</f>
        <v>14,13</v>
      </c>
      <c r="K14" t="str">
        <f>TEXT('An4'!K18,"#,00")</f>
        <v>16,50</v>
      </c>
      <c r="L14" t="str">
        <f>TEXT('An4'!L18,"#,00")</f>
        <v>16,50</v>
      </c>
      <c r="M14" t="str">
        <f>TEXT('An4'!M18,"#,00")</f>
        <v>14,50</v>
      </c>
      <c r="N14" t="str">
        <f>TEXT('An4'!N18,"#,00")</f>
        <v>,00</v>
      </c>
      <c r="O14" t="str">
        <f>TEXT('An4'!O18,"#,00")</f>
        <v>15,00</v>
      </c>
      <c r="P14" t="str">
        <f>TEXT('An4'!P18,"#,00")</f>
        <v>,00</v>
      </c>
      <c r="Q14" t="str">
        <f>TEXT('An4'!Q18,"#,00")</f>
        <v>14,75</v>
      </c>
      <c r="R14" t="str">
        <f>TEXT('An4'!R18,"#,00")</f>
        <v>11,00</v>
      </c>
      <c r="S14" t="str">
        <f>TEXT('An4'!S18,"#,00")</f>
        <v>,00</v>
      </c>
      <c r="T14" t="str">
        <f>TEXT('An4'!T18,"#,00")</f>
        <v>12,88</v>
      </c>
      <c r="U14" t="str">
        <f>TEXT('An4'!U18,"#,00")</f>
        <v>15,00</v>
      </c>
      <c r="V14" t="str">
        <f>TEXT('An4'!V18,"#,00")</f>
        <v>15,00</v>
      </c>
      <c r="W14" t="str">
        <f>TEXT('An4'!W18,"#,00")</f>
        <v>15,30</v>
      </c>
      <c r="X14" t="str">
        <f>TEXT('An4'!X18,"#,00")</f>
        <v>,00</v>
      </c>
      <c r="Y14" t="str">
        <f>TEXT('An4'!Y18,"#,00")</f>
        <v>15,50</v>
      </c>
      <c r="Z14" t="str">
        <f>TEXT('An4'!Z18,"#,00")</f>
        <v>,00</v>
      </c>
      <c r="AA14" t="str">
        <f>TEXT('An4'!AA18,"#,00")</f>
        <v>15,40</v>
      </c>
      <c r="AB14" t="str">
        <f>TEXT('An4'!AB18,"#,00")</f>
        <v>8,00</v>
      </c>
      <c r="AC14" t="str">
        <f>TEXT('An4'!AC18,"#,00")</f>
        <v>,00</v>
      </c>
      <c r="AD14" t="str">
        <f>TEXT('An4'!AD18,"#,00")</f>
        <v>11,70</v>
      </c>
      <c r="AE14" t="str">
        <f>TEXT('An4'!AE18,"#,00")</f>
        <v>14,00</v>
      </c>
      <c r="AF14" t="str">
        <f>TEXT('An4'!AF18,"#,00")</f>
        <v>14,00</v>
      </c>
      <c r="AH14">
        <f>'An3'!A18</f>
        <v>415</v>
      </c>
      <c r="AI14" t="str">
        <f>'An3'!B18</f>
        <v>Dina Mahmoud Hussein Mahmoud</v>
      </c>
      <c r="AJ14" t="str">
        <f>TEXT('An3'!C18,"#,00")</f>
        <v>12,00</v>
      </c>
      <c r="AK14" t="str">
        <f>TEXT('An3'!D18,"#,00")</f>
        <v>,00</v>
      </c>
      <c r="AL14" t="str">
        <f>TEXT('An3'!E18,"#,00")</f>
        <v>16,00</v>
      </c>
      <c r="AM14" t="str">
        <f>TEXT('An3'!F18,"#,00")</f>
        <v>,00</v>
      </c>
      <c r="AN14" t="str">
        <f>TEXT('An3'!G18,"#,00")</f>
        <v>14,00</v>
      </c>
      <c r="AO14" t="str">
        <f>TEXT('An3'!H18,"#,00")</f>
        <v>10,50</v>
      </c>
      <c r="AP14" t="str">
        <f>TEXT('An3'!I18,"#,00")</f>
        <v>,00</v>
      </c>
      <c r="AQ14" t="str">
        <f>TEXT('An3'!J18,"#,00")</f>
        <v>12,25</v>
      </c>
      <c r="AR14" t="str">
        <f>TEXT('An3'!K18,"#,00")</f>
        <v>14,50</v>
      </c>
      <c r="AS14" t="str">
        <f>TEXT('An3'!L18,"#,00")</f>
        <v>14,50</v>
      </c>
      <c r="AT14" t="str">
        <f>TEXT('An3'!M18,"#,00")</f>
        <v>18,50</v>
      </c>
      <c r="AU14" t="str">
        <f>TEXT('An3'!N18,"#,00")</f>
        <v>,00</v>
      </c>
      <c r="AV14" t="str">
        <f>TEXT('An3'!O18,"#,00")</f>
        <v>14,50</v>
      </c>
      <c r="AW14" t="str">
        <f>TEXT('An3'!P18,"#,00")</f>
        <v>,00</v>
      </c>
      <c r="AX14" t="str">
        <f>TEXT('An3'!Q18,"#,00")</f>
        <v>16,50</v>
      </c>
      <c r="AY14" t="str">
        <f>TEXT('An3'!R18,"#,00")</f>
        <v>15,50</v>
      </c>
      <c r="AZ14" t="str">
        <f>TEXT('An3'!S18,"#,00")</f>
        <v>,00</v>
      </c>
      <c r="BA14" t="str">
        <f>TEXT('An3'!T18,"#,00")</f>
        <v>16,00</v>
      </c>
      <c r="BB14" t="str">
        <f>TEXT('An3'!U18,"#,00")</f>
        <v>18,50</v>
      </c>
      <c r="BC14" t="str">
        <f>TEXT('An3'!V18,"#,00")</f>
        <v>18,50</v>
      </c>
      <c r="BD14" t="str">
        <f>TEXT('An3'!W18,"#,00")</f>
        <v>9,00</v>
      </c>
      <c r="BE14" t="str">
        <f>TEXT('An3'!X18,"#,00")</f>
        <v>,00</v>
      </c>
      <c r="BF14" t="str">
        <f>TEXT('An3'!Y18,"#,00")</f>
        <v>9,00</v>
      </c>
      <c r="BG14" t="str">
        <f>TEXT('An3'!Z18,"#,00")</f>
        <v>11,00</v>
      </c>
      <c r="BH14" t="str">
        <f>TEXT('An3'!AA18,"#,00")</f>
        <v>,00</v>
      </c>
      <c r="BI14" t="str">
        <f>TEXT('An3'!AB18,"#,00")</f>
        <v>10,00</v>
      </c>
      <c r="BJ14" t="str">
        <f>TEXT('An3'!AC18,"#,00")</f>
        <v>12,00</v>
      </c>
      <c r="BK14" t="str">
        <f>TEXT('An3'!AD18,"#,00")</f>
        <v>12,00</v>
      </c>
    </row>
    <row r="15" spans="1:63" ht="19.5" customHeight="1" x14ac:dyDescent="0.2">
      <c r="A15">
        <f>'An4'!A19</f>
        <v>416</v>
      </c>
      <c r="B15" t="str">
        <f>'An4'!B19</f>
        <v>Ramy Joseph Abdel Malak Gerges</v>
      </c>
      <c r="C15" t="str">
        <f>TEXT('An4'!C19,"#,00")</f>
        <v>10,00</v>
      </c>
      <c r="D15" t="str">
        <f>TEXT('An4'!D19,"#,00")</f>
        <v>,00</v>
      </c>
      <c r="E15" t="str">
        <f>TEXT('An4'!E19,"#,00")</f>
        <v>17,50</v>
      </c>
      <c r="F15" t="str">
        <f>TEXT('An4'!F19,"#,00")</f>
        <v>,00</v>
      </c>
      <c r="G15" t="str">
        <f>TEXT('An4'!G19,"#,00")</f>
        <v>13,75</v>
      </c>
      <c r="H15" t="str">
        <f>TEXT('An4'!H19,"#,00")</f>
        <v>10,50</v>
      </c>
      <c r="I15" t="str">
        <f>TEXT('An4'!I19,"#,00")</f>
        <v>,00</v>
      </c>
      <c r="J15" t="str">
        <f>TEXT('An4'!J19,"#,00")</f>
        <v>12,13</v>
      </c>
      <c r="K15" t="str">
        <f>TEXT('An4'!K19,"#,00")</f>
        <v>14,50</v>
      </c>
      <c r="L15" t="str">
        <f>TEXT('An4'!L19,"#,00")</f>
        <v>14,50</v>
      </c>
      <c r="M15" t="str">
        <f>TEXT('An4'!M19,"#,00")</f>
        <v>13,00</v>
      </c>
      <c r="N15" t="str">
        <f>TEXT('An4'!N19,"#,00")</f>
        <v>,00</v>
      </c>
      <c r="O15" t="str">
        <f>TEXT('An4'!O19,"#,00")</f>
        <v>14,00</v>
      </c>
      <c r="P15" t="str">
        <f>TEXT('An4'!P19,"#,00")</f>
        <v>,00</v>
      </c>
      <c r="Q15" t="str">
        <f>TEXT('An4'!Q19,"#,00")</f>
        <v>13,50</v>
      </c>
      <c r="R15" t="str">
        <f>TEXT('An4'!R19,"#,00")</f>
        <v>9,00</v>
      </c>
      <c r="S15" t="str">
        <f>TEXT('An4'!S19,"#,00")</f>
        <v>,00</v>
      </c>
      <c r="T15" t="str">
        <f>TEXT('An4'!T19,"#,00")</f>
        <v>11,25</v>
      </c>
      <c r="U15" t="str">
        <f>TEXT('An4'!U19,"#,00")</f>
        <v>13,00</v>
      </c>
      <c r="V15" t="str">
        <f>TEXT('An4'!V19,"#,00")</f>
        <v>13,00</v>
      </c>
      <c r="W15" t="str">
        <f>TEXT('An4'!W19,"#,00")</f>
        <v>14,70</v>
      </c>
      <c r="X15" t="str">
        <f>TEXT('An4'!X19,"#,00")</f>
        <v>,00</v>
      </c>
      <c r="Y15" t="str">
        <f>TEXT('An4'!Y19,"#,00")</f>
        <v>15,75</v>
      </c>
      <c r="Z15" t="str">
        <f>TEXT('An4'!Z19,"#,00")</f>
        <v>,00</v>
      </c>
      <c r="AA15" t="str">
        <f>TEXT('An4'!AA19,"#,00")</f>
        <v>15,23</v>
      </c>
      <c r="AB15" t="str">
        <f>TEXT('An4'!AB19,"#,00")</f>
        <v>7,00</v>
      </c>
      <c r="AC15" t="str">
        <f>TEXT('An4'!AC19,"#,00")</f>
        <v>,00</v>
      </c>
      <c r="AD15" t="str">
        <f>TEXT('An4'!AD19,"#,00")</f>
        <v>11,11</v>
      </c>
      <c r="AE15" t="str">
        <f>TEXT('An4'!AE19,"#,00")</f>
        <v>13,00</v>
      </c>
      <c r="AF15" t="str">
        <f>TEXT('An4'!AF19,"#,00")</f>
        <v>13,00</v>
      </c>
      <c r="AH15">
        <f>'An3'!A19</f>
        <v>416</v>
      </c>
      <c r="AI15" t="str">
        <f>'An3'!B19</f>
        <v>Ramy Joseph Abdel Malak Gerges</v>
      </c>
      <c r="AJ15" t="str">
        <f>TEXT('An3'!C19,"#,00")</f>
        <v>12,00</v>
      </c>
      <c r="AK15" t="str">
        <f>TEXT('An3'!D19,"#,00")</f>
        <v>,00</v>
      </c>
      <c r="AL15" t="str">
        <f>TEXT('An3'!E19,"#,00")</f>
        <v>11,50</v>
      </c>
      <c r="AM15" t="str">
        <f>TEXT('An3'!F19,"#,00")</f>
        <v>,00</v>
      </c>
      <c r="AN15" t="str">
        <f>TEXT('An3'!G19,"#,00")</f>
        <v>11,75</v>
      </c>
      <c r="AO15" t="str">
        <f>TEXT('An3'!H19,"#,00")</f>
        <v>5,50</v>
      </c>
      <c r="AP15" t="str">
        <f>TEXT('An3'!I19,"#,00")</f>
        <v>,00</v>
      </c>
      <c r="AQ15" t="str">
        <f>TEXT('An3'!J19,"#,00")</f>
        <v>8,63</v>
      </c>
      <c r="AR15" t="str">
        <f>TEXT('An3'!K19,"#,00")</f>
        <v>10,50</v>
      </c>
      <c r="AS15" t="str">
        <f>TEXT('An3'!L19,"#,00")</f>
        <v>10,50</v>
      </c>
      <c r="AT15" t="str">
        <f>TEXT('An3'!M19,"#,00")</f>
        <v>10,50</v>
      </c>
      <c r="AU15" t="str">
        <f>TEXT('An3'!N19,"#,00")</f>
        <v>,00</v>
      </c>
      <c r="AV15" t="str">
        <f>TEXT('An3'!O19,"#,00")</f>
        <v>15,00</v>
      </c>
      <c r="AW15" t="str">
        <f>TEXT('An3'!P19,"#,00")</f>
        <v>,00</v>
      </c>
      <c r="AX15" t="str">
        <f>TEXT('An3'!Q19,"#,00")</f>
        <v>12,75</v>
      </c>
      <c r="AY15" t="str">
        <f>TEXT('An3'!R19,"#,00")</f>
        <v>13,00</v>
      </c>
      <c r="AZ15" t="str">
        <f>TEXT('An3'!S19,"#,00")</f>
        <v>,00</v>
      </c>
      <c r="BA15" t="str">
        <f>TEXT('An3'!T19,"#,00")</f>
        <v>12,88</v>
      </c>
      <c r="BB15" t="str">
        <f>TEXT('An3'!U19,"#,00")</f>
        <v>15,00</v>
      </c>
      <c r="BC15" t="str">
        <f>TEXT('An3'!V19,"#,00")</f>
        <v>15,00</v>
      </c>
      <c r="BD15" t="str">
        <f>TEXT('An3'!W19,"#,00")</f>
        <v>8,00</v>
      </c>
      <c r="BE15" t="str">
        <f>TEXT('An3'!X19,"#,00")</f>
        <v>,00</v>
      </c>
      <c r="BF15" t="str">
        <f>TEXT('An3'!Y19,"#,00")</f>
        <v>8,00</v>
      </c>
      <c r="BG15" t="str">
        <f>TEXT('An3'!Z19,"#,00")</f>
        <v>9,00</v>
      </c>
      <c r="BH15" t="str">
        <f>TEXT('An3'!AA19,"#,00")</f>
        <v>,00</v>
      </c>
      <c r="BI15" t="str">
        <f>TEXT('An3'!AB19,"#,00")</f>
        <v>8,50</v>
      </c>
      <c r="BJ15" t="str">
        <f>TEXT('An3'!AC19,"#,00")</f>
        <v>10,50</v>
      </c>
      <c r="BK15" t="str">
        <f>TEXT('An3'!AD19,"#,00")</f>
        <v>10,50</v>
      </c>
    </row>
    <row r="16" spans="1:63" ht="19.5" customHeight="1" x14ac:dyDescent="0.2">
      <c r="A16">
        <f>'An4'!A20</f>
        <v>417</v>
      </c>
      <c r="B16" t="str">
        <f>'An4'!B20</f>
        <v>Rania Mohamed Salah El Din</v>
      </c>
      <c r="C16" t="str">
        <f>TEXT('An4'!C20,"#,00")</f>
        <v>10,00</v>
      </c>
      <c r="D16" t="str">
        <f>TEXT('An4'!D20,"#,00")</f>
        <v>,00</v>
      </c>
      <c r="E16" t="str">
        <f>TEXT('An4'!E20,"#,00")</f>
        <v>16,00</v>
      </c>
      <c r="F16" t="str">
        <f>TEXT('An4'!F20,"#,00")</f>
        <v>,00</v>
      </c>
      <c r="G16" t="str">
        <f>TEXT('An4'!G20,"#,00")</f>
        <v>13,00</v>
      </c>
      <c r="H16" t="str">
        <f>TEXT('An4'!H20,"#,00")</f>
        <v>6,00</v>
      </c>
      <c r="I16" t="str">
        <f>TEXT('An4'!I20,"#,00")</f>
        <v>,00</v>
      </c>
      <c r="J16" t="str">
        <f>TEXT('An4'!J20,"#,00")</f>
        <v>9,50</v>
      </c>
      <c r="K16" t="str">
        <f>TEXT('An4'!K20,"#,00")</f>
        <v>11,50</v>
      </c>
      <c r="L16" t="str">
        <f>TEXT('An4'!L20,"#,00")</f>
        <v>11,50</v>
      </c>
      <c r="M16" t="str">
        <f>TEXT('An4'!M20,"#,00")</f>
        <v>14,00</v>
      </c>
      <c r="N16" t="str">
        <f>TEXT('An4'!N20,"#,00")</f>
        <v>,00</v>
      </c>
      <c r="O16" t="str">
        <f>TEXT('An4'!O20,"#,00")</f>
        <v>13,50</v>
      </c>
      <c r="P16" t="str">
        <f>TEXT('An4'!P20,"#,00")</f>
        <v>,00</v>
      </c>
      <c r="Q16" t="str">
        <f>TEXT('An4'!Q20,"#,00")</f>
        <v>13,75</v>
      </c>
      <c r="R16" t="str">
        <f>TEXT('An4'!R20,"#,00")</f>
        <v>6,00</v>
      </c>
      <c r="S16" t="str">
        <f>TEXT('An4'!S20,"#,00")</f>
        <v>,00</v>
      </c>
      <c r="T16" t="str">
        <f>TEXT('An4'!T20,"#,00")</f>
        <v>9,88</v>
      </c>
      <c r="U16" t="str">
        <f>TEXT('An4'!U20,"#,00")</f>
        <v>11,50</v>
      </c>
      <c r="V16" t="str">
        <f>TEXT('An4'!V20,"#,00")</f>
        <v>11,50</v>
      </c>
      <c r="W16" t="str">
        <f>TEXT('An4'!W20,"#,00")</f>
        <v>12,70</v>
      </c>
      <c r="X16" t="str">
        <f>TEXT('An4'!X20,"#,00")</f>
        <v>,00</v>
      </c>
      <c r="Y16" t="str">
        <f>TEXT('An4'!Y20,"#,00")</f>
        <v>17,00</v>
      </c>
      <c r="Z16" t="str">
        <f>TEXT('An4'!Z20,"#,00")</f>
        <v>,00</v>
      </c>
      <c r="AA16" t="str">
        <f>TEXT('An4'!AA20,"#,00")</f>
        <v>14,85</v>
      </c>
      <c r="AB16" t="str">
        <f>TEXT('An4'!AB20,"#,00")</f>
        <v>9,00</v>
      </c>
      <c r="AC16" t="str">
        <f>TEXT('An4'!AC20,"#,00")</f>
        <v>,00</v>
      </c>
      <c r="AD16" t="str">
        <f>TEXT('An4'!AD20,"#,00")</f>
        <v>11,93</v>
      </c>
      <c r="AE16" t="str">
        <f>TEXT('An4'!AE20,"#,00")</f>
        <v>14,00</v>
      </c>
      <c r="AF16" t="str">
        <f>TEXT('An4'!AF20,"#,00")</f>
        <v>14,00</v>
      </c>
      <c r="AH16">
        <f>'An3'!A20</f>
        <v>417</v>
      </c>
      <c r="AI16" t="str">
        <f>'An3'!B20</f>
        <v>Rania Mohamed Salah El Din</v>
      </c>
      <c r="AJ16" t="str">
        <f>TEXT('An3'!C20,"#,00")</f>
        <v>14,50</v>
      </c>
      <c r="AK16" t="str">
        <f>TEXT('An3'!D20,"#,00")</f>
        <v>,00</v>
      </c>
      <c r="AL16" t="str">
        <f>TEXT('An3'!E20,"#,00")</f>
        <v>8,00</v>
      </c>
      <c r="AM16" t="str">
        <f>TEXT('An3'!F20,"#,00")</f>
        <v>,00</v>
      </c>
      <c r="AN16" t="str">
        <f>TEXT('An3'!G20,"#,00")</f>
        <v>11,25</v>
      </c>
      <c r="AO16" t="str">
        <f>TEXT('An3'!H20,"#,00")</f>
        <v>9,50</v>
      </c>
      <c r="AP16" t="str">
        <f>TEXT('An3'!I20,"#,00")</f>
        <v>,00</v>
      </c>
      <c r="AQ16" t="str">
        <f>TEXT('An3'!J20,"#,00")</f>
        <v>10,38</v>
      </c>
      <c r="AR16" t="str">
        <f>TEXT('An3'!K20,"#,00")</f>
        <v>12,00</v>
      </c>
      <c r="AS16" t="str">
        <f>TEXT('An3'!L20,"#,00")</f>
        <v>12,00</v>
      </c>
      <c r="AT16" t="str">
        <f>TEXT('An3'!M20,"#,00")</f>
        <v>13,50</v>
      </c>
      <c r="AU16" t="str">
        <f>TEXT('An3'!N20,"#,00")</f>
        <v>,00</v>
      </c>
      <c r="AV16" t="str">
        <f>TEXT('An3'!O20,"#,00")</f>
        <v>12,50</v>
      </c>
      <c r="AW16" t="str">
        <f>TEXT('An3'!P20,"#,00")</f>
        <v>,00</v>
      </c>
      <c r="AX16" t="str">
        <f>TEXT('An3'!Q20,"#,00")</f>
        <v>13,00</v>
      </c>
      <c r="AY16" t="str">
        <f>TEXT('An3'!R20,"#,00")</f>
        <v>6,00</v>
      </c>
      <c r="AZ16" t="str">
        <f>TEXT('An3'!S20,"#,00")</f>
        <v>,00</v>
      </c>
      <c r="BA16" t="str">
        <f>TEXT('An3'!T20,"#,00")</f>
        <v>9,50</v>
      </c>
      <c r="BB16" t="str">
        <f>TEXT('An3'!U20,"#,00")</f>
        <v>11,50</v>
      </c>
      <c r="BC16" t="str">
        <f>TEXT('An3'!V20,"#,00")</f>
        <v>11,50</v>
      </c>
      <c r="BD16" t="str">
        <f>TEXT('An3'!W20,"#,00")</f>
        <v>8,00</v>
      </c>
      <c r="BE16" t="str">
        <f>TEXT('An3'!X20,"#,00")</f>
        <v>,00</v>
      </c>
      <c r="BF16" t="str">
        <f>TEXT('An3'!Y20,"#,00")</f>
        <v>8,00</v>
      </c>
      <c r="BG16" t="str">
        <f>TEXT('An3'!Z20,"#,00")</f>
        <v>10,00</v>
      </c>
      <c r="BH16" t="str">
        <f>TEXT('An3'!AA20,"#,00")</f>
        <v>,00</v>
      </c>
      <c r="BI16" t="str">
        <f>TEXT('An3'!AB20,"#,00")</f>
        <v>9,00</v>
      </c>
      <c r="BJ16" t="str">
        <f>TEXT('An3'!AC20,"#,00")</f>
        <v>11,00</v>
      </c>
      <c r="BK16" t="str">
        <f>TEXT('An3'!AD20,"#,00")</f>
        <v>11,00</v>
      </c>
    </row>
    <row r="17" spans="1:63" ht="19.5" customHeight="1" x14ac:dyDescent="0.2">
      <c r="A17">
        <f>'An4'!A21</f>
        <v>418</v>
      </c>
      <c r="B17" t="str">
        <f>'An4'!B21</f>
        <v>Rodaina Essam Mohamed</v>
      </c>
      <c r="C17" t="str">
        <f>TEXT('An4'!C21,"#,00")</f>
        <v>13,00</v>
      </c>
      <c r="D17" t="str">
        <f>TEXT('An4'!D21,"#,00")</f>
        <v>,00</v>
      </c>
      <c r="E17" t="str">
        <f>TEXT('An4'!E21,"#,00")</f>
        <v>14,50</v>
      </c>
      <c r="F17" t="str">
        <f>TEXT('An4'!F21,"#,00")</f>
        <v>,00</v>
      </c>
      <c r="G17" t="str">
        <f>TEXT('An4'!G21,"#,00")</f>
        <v>13,75</v>
      </c>
      <c r="H17" t="str">
        <f>TEXT('An4'!H21,"#,00")</f>
        <v>10,00</v>
      </c>
      <c r="I17" t="str">
        <f>TEXT('An4'!I21,"#,00")</f>
        <v>9,00</v>
      </c>
      <c r="J17" t="str">
        <f>TEXT('An4'!J21,"#,00")</f>
        <v>11,38</v>
      </c>
      <c r="K17" t="str">
        <f>TEXT('An4'!K21,"#,00")</f>
        <v>13,00</v>
      </c>
      <c r="L17" t="str">
        <f>TEXT('An4'!L21,"#,00")</f>
        <v>13,00</v>
      </c>
      <c r="M17" t="str">
        <f>TEXT('An4'!M21,"#,00")</f>
        <v>15,00</v>
      </c>
      <c r="N17" t="str">
        <f>TEXT('An4'!N21,"#,00")</f>
        <v>,00</v>
      </c>
      <c r="O17" t="str">
        <f>TEXT('An4'!O21,"#,00")</f>
        <v>11,00</v>
      </c>
      <c r="P17" t="str">
        <f>TEXT('An4'!P21,"#,00")</f>
        <v>,00</v>
      </c>
      <c r="Q17" t="str">
        <f>TEXT('An4'!Q21,"#,00")</f>
        <v>13,00</v>
      </c>
      <c r="R17" t="str">
        <f>TEXT('An4'!R21,"#,00")</f>
        <v>9,00</v>
      </c>
      <c r="S17" t="str">
        <f>TEXT('An4'!S21,"#,00")</f>
        <v>,00</v>
      </c>
      <c r="T17" t="str">
        <f>TEXT('An4'!T21,"#,00")</f>
        <v>11,00</v>
      </c>
      <c r="U17" t="str">
        <f>TEXT('An4'!U21,"#,00")</f>
        <v>13,00</v>
      </c>
      <c r="V17" t="str">
        <f>TEXT('An4'!V21,"#,00")</f>
        <v>13,00</v>
      </c>
      <c r="W17" t="str">
        <f>TEXT('An4'!W21,"#,00")</f>
        <v>13,70</v>
      </c>
      <c r="X17" t="str">
        <f>TEXT('An4'!X21,"#,00")</f>
        <v>,00</v>
      </c>
      <c r="Y17" t="str">
        <f>TEXT('An4'!Y21,"#,00")</f>
        <v>14,75</v>
      </c>
      <c r="Z17" t="str">
        <f>TEXT('An4'!Z21,"#,00")</f>
        <v>,00</v>
      </c>
      <c r="AA17" t="str">
        <f>TEXT('An4'!AA21,"#,00")</f>
        <v>14,23</v>
      </c>
      <c r="AB17" t="str">
        <f>TEXT('An4'!AB21,"#,00")</f>
        <v>4,50</v>
      </c>
      <c r="AC17" t="str">
        <f>TEXT('An4'!AC21,"#,00")</f>
        <v>,00</v>
      </c>
      <c r="AD17" t="str">
        <f>TEXT('An4'!AD21,"#,00")</f>
        <v>9,36</v>
      </c>
      <c r="AE17" t="str">
        <f>TEXT('An4'!AE21,"#,00")</f>
        <v>11,00</v>
      </c>
      <c r="AF17" t="str">
        <f>TEXT('An4'!AF21,"#,00")</f>
        <v>11,00</v>
      </c>
      <c r="AH17">
        <f>'An3'!A21</f>
        <v>418</v>
      </c>
      <c r="AI17" t="str">
        <f>'An3'!B21</f>
        <v>Rodaina Essam Mohamed</v>
      </c>
      <c r="AJ17" t="str">
        <f>TEXT('An3'!C21,"#,00")</f>
        <v>7,50</v>
      </c>
      <c r="AK17" t="str">
        <f>TEXT('An3'!D21,"#,00")</f>
        <v>abs</v>
      </c>
      <c r="AL17" t="str">
        <f>TEXT('An3'!E21,"#,00")</f>
        <v>11,50</v>
      </c>
      <c r="AM17" t="str">
        <f>TEXT('An3'!F21,"#,00")</f>
        <v>10,00</v>
      </c>
      <c r="AN17" t="str">
        <f>TEXT('An3'!G21,"#,00")</f>
        <v>RNC</v>
      </c>
      <c r="AO17" t="str">
        <f>TEXT('An3'!H21,"#,00")</f>
        <v>4,00</v>
      </c>
      <c r="AP17" t="str">
        <f>TEXT('An3'!I21,"#,00")</f>
        <v>abs</v>
      </c>
      <c r="AQ17" t="str">
        <f>TEXT('An3'!J21,"#,00")</f>
        <v>RNC</v>
      </c>
      <c r="AR17" t="str">
        <f>TEXT('An3'!K21,"#,00")</f>
        <v>RNC</v>
      </c>
      <c r="AS17" t="str">
        <f>TEXT('An3'!L21,"#,00")</f>
        <v>RNC</v>
      </c>
      <c r="AT17" t="str">
        <f>TEXT('An3'!M21,"#,00")</f>
        <v>10,50</v>
      </c>
      <c r="AU17" t="str">
        <f>TEXT('An3'!N21,"#,00")</f>
        <v>,00</v>
      </c>
      <c r="AV17" t="str">
        <f>TEXT('An3'!O21,"#,00")</f>
        <v>13,00</v>
      </c>
      <c r="AW17" t="str">
        <f>TEXT('An3'!P21,"#,00")</f>
        <v>,00</v>
      </c>
      <c r="AX17" t="str">
        <f>TEXT('An3'!Q21,"#,00")</f>
        <v>11,75</v>
      </c>
      <c r="AY17" t="str">
        <f>TEXT('An3'!R21,"#,00")</f>
        <v>8,00</v>
      </c>
      <c r="AZ17" t="str">
        <f>TEXT('An3'!S21,"#,00")</f>
        <v>,00</v>
      </c>
      <c r="BA17" t="str">
        <f>TEXT('An3'!T21,"#,00")</f>
        <v>9,88</v>
      </c>
      <c r="BB17" t="str">
        <f>TEXT('An3'!U21,"#,00")</f>
        <v>11,50</v>
      </c>
      <c r="BC17" t="str">
        <f>TEXT('An3'!V21,"#,00")</f>
        <v>11,50</v>
      </c>
      <c r="BD17" t="str">
        <f>TEXT('An3'!W21,"#,00")</f>
        <v>11,50</v>
      </c>
      <c r="BE17" t="str">
        <f>TEXT('An3'!X21,"#,00")</f>
        <v>,00</v>
      </c>
      <c r="BF17" t="str">
        <f>TEXT('An3'!Y21,"#,00")</f>
        <v>11,50</v>
      </c>
      <c r="BG17" t="str">
        <f>TEXT('An3'!Z21,"#,00")</f>
        <v>8,00</v>
      </c>
      <c r="BH17" t="str">
        <f>TEXT('An3'!AA21,"#,00")</f>
        <v>,00</v>
      </c>
      <c r="BI17" t="str">
        <f>TEXT('An3'!AB21,"#,00")</f>
        <v>9,75</v>
      </c>
      <c r="BJ17" t="str">
        <f>TEXT('An3'!AC21,"#,00")</f>
        <v>11,50</v>
      </c>
      <c r="BK17" t="str">
        <f>TEXT('An3'!AD21,"#,00")</f>
        <v>11,50</v>
      </c>
    </row>
    <row r="18" spans="1:63" ht="19.5" customHeight="1" x14ac:dyDescent="0.2">
      <c r="A18">
        <f>'An4'!A22</f>
        <v>0</v>
      </c>
      <c r="B18" t="str">
        <f>'An4'!B22</f>
        <v>Salma Tarek Abdel Baki</v>
      </c>
      <c r="C18" t="str">
        <f>TEXT('An4'!C22,"#,00")</f>
        <v>abs</v>
      </c>
      <c r="D18" t="str">
        <f>TEXT('An4'!D22,"#,00")</f>
        <v>,00</v>
      </c>
      <c r="E18" t="str">
        <f>TEXT('An4'!E22,"#,00")</f>
        <v>abs</v>
      </c>
      <c r="F18" t="str">
        <f>TEXT('An4'!F22,"#,00")</f>
        <v>,00</v>
      </c>
      <c r="G18" t="str">
        <f>TEXT('An4'!G22,"#,00")</f>
        <v>RNC</v>
      </c>
      <c r="H18" t="str">
        <f>TEXT('An4'!H22,"#,00")</f>
        <v>abs</v>
      </c>
      <c r="I18" t="str">
        <f>TEXT('An4'!I22,"#,00")</f>
        <v>,00</v>
      </c>
      <c r="J18" t="str">
        <f>TEXT('An4'!J22,"#,00")</f>
        <v>RNC</v>
      </c>
      <c r="K18" t="str">
        <f>TEXT('An4'!K22,"#,00")</f>
        <v>RNC</v>
      </c>
      <c r="L18" t="str">
        <f>TEXT('An4'!L22,"#,00")</f>
        <v>RNC</v>
      </c>
      <c r="M18" t="str">
        <f>TEXT('An4'!M22,"#,00")</f>
        <v>abs</v>
      </c>
      <c r="N18" t="str">
        <f>TEXT('An4'!N22,"#,00")</f>
        <v>,00</v>
      </c>
      <c r="O18" t="str">
        <f>TEXT('An4'!O22,"#,00")</f>
        <v>abs</v>
      </c>
      <c r="P18" t="str">
        <f>TEXT('An4'!P22,"#,00")</f>
        <v>,00</v>
      </c>
      <c r="Q18" t="str">
        <f>TEXT('An4'!Q22,"#,00")</f>
        <v>RNC</v>
      </c>
      <c r="R18" t="str">
        <f>TEXT('An4'!R22,"#,00")</f>
        <v>abs</v>
      </c>
      <c r="S18" t="str">
        <f>TEXT('An4'!S22,"#,00")</f>
        <v>,00</v>
      </c>
      <c r="T18" t="str">
        <f>TEXT('An4'!T22,"#,00")</f>
        <v>RNC</v>
      </c>
      <c r="U18" t="str">
        <f>TEXT('An4'!U22,"#,00")</f>
        <v>RNC</v>
      </c>
      <c r="V18" t="str">
        <f>TEXT('An4'!V22,"#,00")</f>
        <v>RNC</v>
      </c>
      <c r="W18" t="str">
        <f>TEXT('An4'!W22,"#,00")</f>
        <v>abs</v>
      </c>
      <c r="X18" t="str">
        <f>TEXT('An4'!X22,"#,00")</f>
        <v>,00</v>
      </c>
      <c r="Y18" t="str">
        <f>TEXT('An4'!Y22,"#,00")</f>
        <v>abs</v>
      </c>
      <c r="Z18" t="str">
        <f>TEXT('An4'!Z22,"#,00")</f>
        <v>,00</v>
      </c>
      <c r="AA18" t="str">
        <f>TEXT('An4'!AA22,"#,00")</f>
        <v>RNC</v>
      </c>
      <c r="AB18" t="str">
        <f>TEXT('An4'!AB22,"#,00")</f>
        <v>abs</v>
      </c>
      <c r="AC18" t="str">
        <f>TEXT('An4'!AC22,"#,00")</f>
        <v>,00</v>
      </c>
      <c r="AD18" t="str">
        <f>TEXT('An4'!AD22,"#,00")</f>
        <v>RNC</v>
      </c>
      <c r="AE18" t="str">
        <f>TEXT('An4'!AE22,"#,00")</f>
        <v>RNC</v>
      </c>
      <c r="AF18" t="str">
        <f>TEXT('An4'!AF22,"#,00")</f>
        <v>RNC</v>
      </c>
      <c r="AH18">
        <f>'An3'!A22</f>
        <v>0</v>
      </c>
      <c r="AI18" t="str">
        <f>'An3'!B22</f>
        <v>Salma Tarek Abdel Baki</v>
      </c>
      <c r="AJ18" t="str">
        <f>TEXT('An3'!C22,"#,00")</f>
        <v>7,50</v>
      </c>
      <c r="AK18" t="str">
        <f>TEXT('An3'!D22,"#,00")</f>
        <v>,00</v>
      </c>
      <c r="AL18" t="str">
        <f>TEXT('An3'!E22,"#,00")</f>
        <v>13,00</v>
      </c>
      <c r="AM18" t="str">
        <f>TEXT('An3'!F22,"#,00")</f>
        <v>,00</v>
      </c>
      <c r="AN18" t="str">
        <f>TEXT('An3'!G22,"#,00")</f>
        <v>10,25</v>
      </c>
      <c r="AO18" t="str">
        <f>TEXT('An3'!H22,"#,00")</f>
        <v>3,00</v>
      </c>
      <c r="AP18" t="str">
        <f>TEXT('An3'!I22,"#,00")</f>
        <v>,00</v>
      </c>
      <c r="AQ18" t="str">
        <f>TEXT('An3'!J22,"#,00")</f>
        <v>6,63</v>
      </c>
      <c r="AR18" t="str">
        <f>TEXT('An3'!K22,"#,00")</f>
        <v>Ajourné</v>
      </c>
      <c r="AS18" t="str">
        <f>TEXT('An3'!L22,"#,00")</f>
        <v>Ajourné</v>
      </c>
      <c r="AT18" t="str">
        <f>TEXT('An3'!M22,"#,00")</f>
        <v>12,00</v>
      </c>
      <c r="AU18" t="str">
        <f>TEXT('An3'!N22,"#,00")</f>
        <v>,00</v>
      </c>
      <c r="AV18" t="str">
        <f>TEXT('An3'!O22,"#,00")</f>
        <v>14,00</v>
      </c>
      <c r="AW18" t="str">
        <f>TEXT('An3'!P22,"#,00")</f>
        <v>,00</v>
      </c>
      <c r="AX18" t="str">
        <f>TEXT('An3'!Q22,"#,00")</f>
        <v>13,00</v>
      </c>
      <c r="AY18" t="str">
        <f>TEXT('An3'!R22,"#,00")</f>
        <v>11,00</v>
      </c>
      <c r="AZ18" t="str">
        <f>TEXT('An3'!S22,"#,00")</f>
        <v>,00</v>
      </c>
      <c r="BA18" t="str">
        <f>TEXT('An3'!T22,"#,00")</f>
        <v>12,00</v>
      </c>
      <c r="BB18" t="str">
        <f>TEXT('An3'!U22,"#,00")</f>
        <v>14,50</v>
      </c>
      <c r="BC18" t="str">
        <f>TEXT('An3'!V22,"#,00")</f>
        <v>14,50</v>
      </c>
      <c r="BD18" t="str">
        <f>TEXT('An3'!W22,"#,00")</f>
        <v>11,00</v>
      </c>
      <c r="BE18" t="str">
        <f>TEXT('An3'!X22,"#,00")</f>
        <v>,00</v>
      </c>
      <c r="BF18" t="str">
        <f>TEXT('An3'!Y22,"#,00")</f>
        <v>11,00</v>
      </c>
      <c r="BG18" t="str">
        <f>TEXT('An3'!Z22,"#,00")</f>
        <v>7,00</v>
      </c>
      <c r="BH18" t="str">
        <f>TEXT('An3'!AA22,"#,00")</f>
        <v>,00</v>
      </c>
      <c r="BI18" t="str">
        <f>TEXT('An3'!AB22,"#,00")</f>
        <v>9,00</v>
      </c>
      <c r="BJ18" t="str">
        <f>TEXT('An3'!AC22,"#,00")</f>
        <v>11,00</v>
      </c>
      <c r="BK18" t="str">
        <f>TEXT('An3'!AD22,"#,00")</f>
        <v>11,00</v>
      </c>
    </row>
    <row r="19" spans="1:63" ht="19.5" customHeight="1" x14ac:dyDescent="0.2">
      <c r="A19">
        <f>'An4'!A23</f>
        <v>419</v>
      </c>
      <c r="B19" t="str">
        <f>'An4'!B23</f>
        <v>Samar Said Ahmed Khairat</v>
      </c>
      <c r="C19" t="str">
        <f>TEXT('An4'!C23,"#,00")</f>
        <v>13,00</v>
      </c>
      <c r="D19" t="str">
        <f>TEXT('An4'!D23,"#,00")</f>
        <v>,00</v>
      </c>
      <c r="E19" t="str">
        <f>TEXT('An4'!E23,"#,00")</f>
        <v>16,00</v>
      </c>
      <c r="F19" t="str">
        <f>TEXT('An4'!F23,"#,00")</f>
        <v>,00</v>
      </c>
      <c r="G19" t="str">
        <f>TEXT('An4'!G23,"#,00")</f>
        <v>14,50</v>
      </c>
      <c r="H19" t="str">
        <f>TEXT('An4'!H23,"#,00")</f>
        <v>11,00</v>
      </c>
      <c r="I19" t="str">
        <f>TEXT('An4'!I23,"#,00")</f>
        <v>,00</v>
      </c>
      <c r="J19" t="str">
        <f>TEXT('An4'!J23,"#,00")</f>
        <v>12,75</v>
      </c>
      <c r="K19" t="str">
        <f>TEXT('An4'!K23,"#,00")</f>
        <v>15,00</v>
      </c>
      <c r="L19" t="str">
        <f>TEXT('An4'!L23,"#,00")</f>
        <v>15,00</v>
      </c>
      <c r="M19" t="str">
        <f>TEXT('An4'!M23,"#,00")</f>
        <v>14,00</v>
      </c>
      <c r="N19" t="str">
        <f>TEXT('An4'!N23,"#,00")</f>
        <v>,00</v>
      </c>
      <c r="O19" t="str">
        <f>TEXT('An4'!O23,"#,00")</f>
        <v>12,50</v>
      </c>
      <c r="P19" t="str">
        <f>TEXT('An4'!P23,"#,00")</f>
        <v>,00</v>
      </c>
      <c r="Q19" t="str">
        <f>TEXT('An4'!Q23,"#,00")</f>
        <v>13,25</v>
      </c>
      <c r="R19" t="str">
        <f>TEXT('An4'!R23,"#,00")</f>
        <v>14,00</v>
      </c>
      <c r="S19" t="str">
        <f>TEXT('An4'!S23,"#,00")</f>
        <v>,00</v>
      </c>
      <c r="T19" t="str">
        <f>TEXT('An4'!T23,"#,00")</f>
        <v>13,63</v>
      </c>
      <c r="U19" t="str">
        <f>TEXT('An4'!U23,"#,00")</f>
        <v>16,00</v>
      </c>
      <c r="V19" t="str">
        <f>TEXT('An4'!V23,"#,00")</f>
        <v>16,00</v>
      </c>
      <c r="W19" t="str">
        <f>TEXT('An4'!W23,"#,00")</f>
        <v>17,70</v>
      </c>
      <c r="X19" t="str">
        <f>TEXT('An4'!X23,"#,00")</f>
        <v>,00</v>
      </c>
      <c r="Y19" t="str">
        <f>TEXT('An4'!Y23,"#,00")</f>
        <v>16,75</v>
      </c>
      <c r="Z19" t="str">
        <f>TEXT('An4'!Z23,"#,00")</f>
        <v>,00</v>
      </c>
      <c r="AA19" t="str">
        <f>TEXT('An4'!AA23,"#,00")</f>
        <v>17,23</v>
      </c>
      <c r="AB19" t="str">
        <f>TEXT('An4'!AB23,"#,00")</f>
        <v>13,50</v>
      </c>
      <c r="AC19" t="str">
        <f>TEXT('An4'!AC23,"#,00")</f>
        <v>,00</v>
      </c>
      <c r="AD19" t="str">
        <f>TEXT('An4'!AD23,"#,00")</f>
        <v>15,36</v>
      </c>
      <c r="AE19" t="str">
        <f>TEXT('An4'!AE23,"#,00")</f>
        <v>17,50</v>
      </c>
      <c r="AF19" t="str">
        <f>TEXT('An4'!AF23,"#,00")</f>
        <v>17,50</v>
      </c>
      <c r="AH19">
        <f>'An3'!A23</f>
        <v>419</v>
      </c>
      <c r="AI19" t="str">
        <f>'An3'!B23</f>
        <v>Samar Said Ahmed Khairat</v>
      </c>
      <c r="AJ19" t="str">
        <f>TEXT('An3'!C23,"#,00")</f>
        <v>12,00</v>
      </c>
      <c r="AK19" t="str">
        <f>TEXT('An3'!D23,"#,00")</f>
        <v>,00</v>
      </c>
      <c r="AL19" t="str">
        <f>TEXT('An3'!E23,"#,00")</f>
        <v>12,00</v>
      </c>
      <c r="AM19" t="str">
        <f>TEXT('An3'!F23,"#,00")</f>
        <v>,00</v>
      </c>
      <c r="AN19" t="str">
        <f>TEXT('An3'!G23,"#,00")</f>
        <v>12,00</v>
      </c>
      <c r="AO19" t="str">
        <f>TEXT('An3'!H23,"#,00")</f>
        <v>9,00</v>
      </c>
      <c r="AP19" t="str">
        <f>TEXT('An3'!I23,"#,00")</f>
        <v>,00</v>
      </c>
      <c r="AQ19" t="str">
        <f>TEXT('An3'!J23,"#,00")</f>
        <v>10,50</v>
      </c>
      <c r="AR19" t="str">
        <f>TEXT('An3'!K23,"#,00")</f>
        <v>12,50</v>
      </c>
      <c r="AS19" t="str">
        <f>TEXT('An3'!L23,"#,00")</f>
        <v>12,50</v>
      </c>
      <c r="AT19" t="str">
        <f>TEXT('An3'!M23,"#,00")</f>
        <v>16,50</v>
      </c>
      <c r="AU19" t="str">
        <f>TEXT('An3'!N23,"#,00")</f>
        <v>,00</v>
      </c>
      <c r="AV19" t="str">
        <f>TEXT('An3'!O23,"#,00")</f>
        <v>14,25</v>
      </c>
      <c r="AW19" t="str">
        <f>TEXT('An3'!P23,"#,00")</f>
        <v>,00</v>
      </c>
      <c r="AX19" t="str">
        <f>TEXT('An3'!Q23,"#,00")</f>
        <v>15,38</v>
      </c>
      <c r="AY19" t="str">
        <f>TEXT('An3'!R23,"#,00")</f>
        <v>13,50</v>
      </c>
      <c r="AZ19" t="str">
        <f>TEXT('An3'!S23,"#,00")</f>
        <v>,00</v>
      </c>
      <c r="BA19" t="str">
        <f>TEXT('An3'!T23,"#,00")</f>
        <v>14,44</v>
      </c>
      <c r="BB19" t="str">
        <f>TEXT('An3'!U23,"#,00")</f>
        <v>16,50</v>
      </c>
      <c r="BC19" t="str">
        <f>TEXT('An3'!V23,"#,00")</f>
        <v>16,50</v>
      </c>
      <c r="BD19" t="str">
        <f>TEXT('An3'!W23,"#,00")</f>
        <v>12,00</v>
      </c>
      <c r="BE19" t="str">
        <f>TEXT('An3'!X23,"#,00")</f>
        <v>,00</v>
      </c>
      <c r="BF19" t="str">
        <f>TEXT('An3'!Y23,"#,00")</f>
        <v>12,00</v>
      </c>
      <c r="BG19" t="str">
        <f>TEXT('An3'!Z23,"#,00")</f>
        <v>7,00</v>
      </c>
      <c r="BH19" t="str">
        <f>TEXT('An3'!AA23,"#,00")</f>
        <v>,00</v>
      </c>
      <c r="BI19" t="str">
        <f>TEXT('An3'!AB23,"#,00")</f>
        <v>9,50</v>
      </c>
      <c r="BJ19" t="str">
        <f>TEXT('An3'!AC23,"#,00")</f>
        <v>11,50</v>
      </c>
      <c r="BK19" t="str">
        <f>TEXT('An3'!AD23,"#,00")</f>
        <v>11,50</v>
      </c>
    </row>
    <row r="20" spans="1:63" ht="19.5" customHeight="1" x14ac:dyDescent="0.2">
      <c r="A20">
        <f>'An4'!A24</f>
        <v>420</v>
      </c>
      <c r="B20" t="str">
        <f>'An4'!B24</f>
        <v>Cherif  Tarek Mostafa Nader</v>
      </c>
      <c r="C20" t="str">
        <f>TEXT('An4'!C24,"#,00")</f>
        <v>13,00</v>
      </c>
      <c r="D20" t="str">
        <f>TEXT('An4'!D24,"#,00")</f>
        <v>,00</v>
      </c>
      <c r="E20" t="str">
        <f>TEXT('An4'!E24,"#,00")</f>
        <v>15,00</v>
      </c>
      <c r="F20" t="str">
        <f>TEXT('An4'!F24,"#,00")</f>
        <v>,00</v>
      </c>
      <c r="G20" t="str">
        <f>TEXT('An4'!G24,"#,00")</f>
        <v>14,00</v>
      </c>
      <c r="H20" t="str">
        <f>TEXT('An4'!H24,"#,00")</f>
        <v>11,50</v>
      </c>
      <c r="I20" t="str">
        <f>TEXT('An4'!I24,"#,00")</f>
        <v>,00</v>
      </c>
      <c r="J20" t="str">
        <f>TEXT('An4'!J24,"#,00")</f>
        <v>12,75</v>
      </c>
      <c r="K20" t="str">
        <f>TEXT('An4'!K24,"#,00")</f>
        <v>15,00</v>
      </c>
      <c r="L20" t="str">
        <f>TEXT('An4'!L24,"#,00")</f>
        <v>15,00</v>
      </c>
      <c r="M20" t="str">
        <f>TEXT('An4'!M24,"#,00")</f>
        <v>12,50</v>
      </c>
      <c r="N20" t="str">
        <f>TEXT('An4'!N24,"#,00")</f>
        <v>,00</v>
      </c>
      <c r="O20" t="str">
        <f>TEXT('An4'!O24,"#,00")</f>
        <v>15,00</v>
      </c>
      <c r="P20" t="str">
        <f>TEXT('An4'!P24,"#,00")</f>
        <v>,00</v>
      </c>
      <c r="Q20" t="str">
        <f>TEXT('An4'!Q24,"#,00")</f>
        <v>13,75</v>
      </c>
      <c r="R20" t="str">
        <f>TEXT('An4'!R24,"#,00")</f>
        <v>10,00</v>
      </c>
      <c r="S20" t="str">
        <f>TEXT('An4'!S24,"#,00")</f>
        <v>,00</v>
      </c>
      <c r="T20" t="str">
        <f>TEXT('An4'!T24,"#,00")</f>
        <v>11,88</v>
      </c>
      <c r="U20" t="str">
        <f>TEXT('An4'!U24,"#,00")</f>
        <v>14,00</v>
      </c>
      <c r="V20" t="str">
        <f>TEXT('An4'!V24,"#,00")</f>
        <v>14,00</v>
      </c>
      <c r="W20" t="str">
        <f>TEXT('An4'!W24,"#,00")</f>
        <v>17,70</v>
      </c>
      <c r="X20" t="str">
        <f>TEXT('An4'!X24,"#,00")</f>
        <v>,00</v>
      </c>
      <c r="Y20" t="str">
        <f>TEXT('An4'!Y24,"#,00")</f>
        <v>15,00</v>
      </c>
      <c r="Z20" t="str">
        <f>TEXT('An4'!Z24,"#,00")</f>
        <v>,00</v>
      </c>
      <c r="AA20" t="str">
        <f>TEXT('An4'!AA24,"#,00")</f>
        <v>16,35</v>
      </c>
      <c r="AB20" t="str">
        <f>TEXT('An4'!AB24,"#,00")</f>
        <v>8,00</v>
      </c>
      <c r="AC20" t="str">
        <f>TEXT('An4'!AC24,"#,00")</f>
        <v>,00</v>
      </c>
      <c r="AD20" t="str">
        <f>TEXT('An4'!AD24,"#,00")</f>
        <v>12,18</v>
      </c>
      <c r="AE20" t="str">
        <f>TEXT('An4'!AE24,"#,00")</f>
        <v>14,50</v>
      </c>
      <c r="AF20" t="str">
        <f>TEXT('An4'!AF24,"#,00")</f>
        <v>14,50</v>
      </c>
      <c r="AH20">
        <f>'An3'!A24</f>
        <v>420</v>
      </c>
      <c r="AI20" t="str">
        <f>'An3'!B24</f>
        <v>Cherif  Tarek Mostafa Nader</v>
      </c>
      <c r="AJ20" t="str">
        <f>TEXT('An3'!C24,"#,00")</f>
        <v>15,50</v>
      </c>
      <c r="AK20" t="str">
        <f>TEXT('An3'!D24,"#,00")</f>
        <v>,00</v>
      </c>
      <c r="AL20" t="str">
        <f>TEXT('An3'!E24,"#,00")</f>
        <v>12,00</v>
      </c>
      <c r="AM20" t="str">
        <f>TEXT('An3'!F24,"#,00")</f>
        <v>,00</v>
      </c>
      <c r="AN20" t="str">
        <f>TEXT('An3'!G24,"#,00")</f>
        <v>13,75</v>
      </c>
      <c r="AO20" t="str">
        <f>TEXT('An3'!H24,"#,00")</f>
        <v>4,00</v>
      </c>
      <c r="AP20" t="str">
        <f>TEXT('An3'!I24,"#,00")</f>
        <v>,00</v>
      </c>
      <c r="AQ20" t="str">
        <f>TEXT('An3'!J24,"#,00")</f>
        <v>8,88</v>
      </c>
      <c r="AR20" t="str">
        <f>TEXT('An3'!K24,"#,00")</f>
        <v>10,50</v>
      </c>
      <c r="AS20" t="str">
        <f>TEXT('An3'!L24,"#,00")</f>
        <v>10,50</v>
      </c>
      <c r="AT20" t="str">
        <f>TEXT('An3'!M24,"#,00")</f>
        <v>11,50</v>
      </c>
      <c r="AU20" t="str">
        <f>TEXT('An3'!N24,"#,00")</f>
        <v>,00</v>
      </c>
      <c r="AV20" t="str">
        <f>TEXT('An3'!O24,"#,00")</f>
        <v>13,50</v>
      </c>
      <c r="AW20" t="str">
        <f>TEXT('An3'!P24,"#,00")</f>
        <v>,00</v>
      </c>
      <c r="AX20" t="str">
        <f>TEXT('An3'!Q24,"#,00")</f>
        <v>12,50</v>
      </c>
      <c r="AY20" t="str">
        <f>TEXT('An3'!R24,"#,00")</f>
        <v>14,00</v>
      </c>
      <c r="AZ20" t="str">
        <f>TEXT('An3'!S24,"#,00")</f>
        <v>,00</v>
      </c>
      <c r="BA20" t="str">
        <f>TEXT('An3'!T24,"#,00")</f>
        <v>13,25</v>
      </c>
      <c r="BB20" t="str">
        <f>TEXT('An3'!U24,"#,00")</f>
        <v>15,50</v>
      </c>
      <c r="BC20" t="str">
        <f>TEXT('An3'!V24,"#,00")</f>
        <v>15,50</v>
      </c>
      <c r="BD20" t="str">
        <f>TEXT('An3'!W24,"#,00")</f>
        <v>6,00</v>
      </c>
      <c r="BE20" t="str">
        <f>TEXT('An3'!X24,"#,00")</f>
        <v>11,00</v>
      </c>
      <c r="BF20" t="str">
        <f>TEXT('An3'!Y24,"#,00")</f>
        <v>11,00</v>
      </c>
      <c r="BG20" t="str">
        <f>TEXT('An3'!Z24,"#,00")</f>
        <v>8,00</v>
      </c>
      <c r="BH20" t="str">
        <f>TEXT('An3'!AA24,"#,00")</f>
        <v>10,00</v>
      </c>
      <c r="BI20" t="str">
        <f>TEXT('An3'!AB24,"#,00")</f>
        <v>10,50</v>
      </c>
      <c r="BJ20" t="str">
        <f>TEXT('An3'!AC24,"#,00")</f>
        <v>12,50</v>
      </c>
      <c r="BK20" t="str">
        <f>TEXT('An3'!AD24,"#,00")</f>
        <v>12,50</v>
      </c>
    </row>
    <row r="21" spans="1:63" ht="19.5" customHeight="1" x14ac:dyDescent="0.2">
      <c r="A21">
        <f>'An4'!A25</f>
        <v>421</v>
      </c>
      <c r="B21" t="str">
        <f>'An4'!B25</f>
        <v>Aliaa Abdel Hamid Yasser Abdel Fattah</v>
      </c>
      <c r="C21" t="str">
        <f>TEXT('An4'!C25,"#,00")</f>
        <v>17,00</v>
      </c>
      <c r="D21" t="str">
        <f>TEXT('An4'!D25,"#,00")</f>
        <v>,00</v>
      </c>
      <c r="E21" t="str">
        <f>TEXT('An4'!E25,"#,00")</f>
        <v>16,00</v>
      </c>
      <c r="F21" t="str">
        <f>TEXT('An4'!F25,"#,00")</f>
        <v>,00</v>
      </c>
      <c r="G21" t="str">
        <f>TEXT('An4'!G25,"#,00")</f>
        <v>16,50</v>
      </c>
      <c r="H21" t="str">
        <f>TEXT('An4'!H25,"#,00")</f>
        <v>12,50</v>
      </c>
      <c r="I21" t="str">
        <f>TEXT('An4'!I25,"#,00")</f>
        <v>,00</v>
      </c>
      <c r="J21" t="str">
        <f>TEXT('An4'!J25,"#,00")</f>
        <v>14,50</v>
      </c>
      <c r="K21" t="str">
        <f>TEXT('An4'!K25,"#,00")</f>
        <v>17,00</v>
      </c>
      <c r="L21" t="str">
        <f>TEXT('An4'!L25,"#,00")</f>
        <v>17,00</v>
      </c>
      <c r="M21" t="str">
        <f>TEXT('An4'!M25,"#,00")</f>
        <v>14,00</v>
      </c>
      <c r="N21" t="str">
        <f>TEXT('An4'!N25,"#,00")</f>
        <v>,00</v>
      </c>
      <c r="O21" t="str">
        <f>TEXT('An4'!O25,"#,00")</f>
        <v>abs</v>
      </c>
      <c r="P21" t="str">
        <f>TEXT('An4'!P25,"#,00")</f>
        <v>,00</v>
      </c>
      <c r="Q21" t="str">
        <f>TEXT('An4'!Q25,"#,00")</f>
        <v>RNC</v>
      </c>
      <c r="R21" t="str">
        <f>TEXT('An4'!R25,"#,00")</f>
        <v>13,00</v>
      </c>
      <c r="S21" t="str">
        <f>TEXT('An4'!S25,"#,00")</f>
        <v>,00</v>
      </c>
      <c r="T21" t="str">
        <f>TEXT('An4'!T25,"#,00")</f>
        <v>RNC</v>
      </c>
      <c r="U21" t="str">
        <f>TEXT('An4'!U25,"#,00")</f>
        <v>RNC</v>
      </c>
      <c r="V21" t="str">
        <f>TEXT('An4'!V25,"#,00")</f>
        <v>RNC</v>
      </c>
      <c r="W21" t="str">
        <f>TEXT('An4'!W25,"#,00")</f>
        <v>15,30</v>
      </c>
      <c r="X21" t="str">
        <f>TEXT('An4'!X25,"#,00")</f>
        <v>,00</v>
      </c>
      <c r="Y21" t="str">
        <f>TEXT('An4'!Y25,"#,00")</f>
        <v>17,25</v>
      </c>
      <c r="Z21" t="str">
        <f>TEXT('An4'!Z25,"#,00")</f>
        <v>,00</v>
      </c>
      <c r="AA21" t="str">
        <f>TEXT('An4'!AA25,"#,00")</f>
        <v>16,28</v>
      </c>
      <c r="AB21" t="str">
        <f>TEXT('An4'!AB25,"#,00")</f>
        <v>9,50</v>
      </c>
      <c r="AC21" t="str">
        <f>TEXT('An4'!AC25,"#,00")</f>
        <v>,00</v>
      </c>
      <c r="AD21" t="str">
        <f>TEXT('An4'!AD25,"#,00")</f>
        <v>12,89</v>
      </c>
      <c r="AE21" t="str">
        <f>TEXT('An4'!AE25,"#,00")</f>
        <v>15,00</v>
      </c>
      <c r="AF21" t="str">
        <f>TEXT('An4'!AF25,"#,00")</f>
        <v>15,00</v>
      </c>
      <c r="AH21">
        <f>'An3'!A25</f>
        <v>421</v>
      </c>
      <c r="AI21" t="str">
        <f>'An3'!B25</f>
        <v>Aliaa Abdel Hamid Yasser Abdel Fattah</v>
      </c>
      <c r="AJ21" t="str">
        <f>TEXT('An3'!C25,"#,00")</f>
        <v>7,50</v>
      </c>
      <c r="AK21" t="str">
        <f>TEXT('An3'!D25,"#,00")</f>
        <v>,00</v>
      </c>
      <c r="AL21" t="str">
        <f>TEXT('An3'!E25,"#,00")</f>
        <v>15,00</v>
      </c>
      <c r="AM21" t="str">
        <f>TEXT('An3'!F25,"#,00")</f>
        <v>,00</v>
      </c>
      <c r="AN21" t="str">
        <f>TEXT('An3'!G25,"#,00")</f>
        <v>11,25</v>
      </c>
      <c r="AO21" t="str">
        <f>TEXT('An3'!H25,"#,00")</f>
        <v>11,00</v>
      </c>
      <c r="AP21" t="str">
        <f>TEXT('An3'!I25,"#,00")</f>
        <v>,00</v>
      </c>
      <c r="AQ21" t="str">
        <f>TEXT('An3'!J25,"#,00")</f>
        <v>11,13</v>
      </c>
      <c r="AR21" t="str">
        <f>TEXT('An3'!K25,"#,00")</f>
        <v>13,00</v>
      </c>
      <c r="AS21" t="str">
        <f>TEXT('An3'!L25,"#,00")</f>
        <v>13,00</v>
      </c>
      <c r="AT21" t="str">
        <f>TEXT('An3'!M25,"#,00")</f>
        <v>15,50</v>
      </c>
      <c r="AU21" t="str">
        <f>TEXT('An3'!N25,"#,00")</f>
        <v>,00</v>
      </c>
      <c r="AV21" t="str">
        <f>TEXT('An3'!O25,"#,00")</f>
        <v>12,50</v>
      </c>
      <c r="AW21" t="str">
        <f>TEXT('An3'!P25,"#,00")</f>
        <v>,00</v>
      </c>
      <c r="AX21" t="str">
        <f>TEXT('An3'!Q25,"#,00")</f>
        <v>14,00</v>
      </c>
      <c r="AY21" t="str">
        <f>TEXT('An3'!R25,"#,00")</f>
        <v>18,00</v>
      </c>
      <c r="AZ21" t="str">
        <f>TEXT('An3'!S25,"#,00")</f>
        <v>,00</v>
      </c>
      <c r="BA21" t="str">
        <f>TEXT('An3'!T25,"#,00")</f>
        <v>16,00</v>
      </c>
      <c r="BB21" t="str">
        <f>TEXT('An3'!U25,"#,00")</f>
        <v>18,50</v>
      </c>
      <c r="BC21" t="str">
        <f>TEXT('An3'!V25,"#,00")</f>
        <v>18,50</v>
      </c>
      <c r="BD21" t="str">
        <f>TEXT('An3'!W25,"#,00")</f>
        <v>11,00</v>
      </c>
      <c r="BE21" t="str">
        <f>TEXT('An3'!X25,"#,00")</f>
        <v>,00</v>
      </c>
      <c r="BF21" t="str">
        <f>TEXT('An3'!Y25,"#,00")</f>
        <v>11,00</v>
      </c>
      <c r="BG21" t="str">
        <f>TEXT('An3'!Z25,"#,00")</f>
        <v>9,00</v>
      </c>
      <c r="BH21" t="str">
        <f>TEXT('An3'!AA25,"#,00")</f>
        <v>,00</v>
      </c>
      <c r="BI21" t="str">
        <f>TEXT('An3'!AB25,"#,00")</f>
        <v>10,00</v>
      </c>
      <c r="BJ21" t="str">
        <f>TEXT('An3'!AC25,"#,00")</f>
        <v>12,00</v>
      </c>
      <c r="BK21" t="str">
        <f>TEXT('An3'!AD25,"#,00")</f>
        <v>12,00</v>
      </c>
    </row>
    <row r="22" spans="1:63" ht="19.5" customHeight="1" x14ac:dyDescent="0.2">
      <c r="A22">
        <f>'An4'!A26</f>
        <v>422</v>
      </c>
      <c r="B22" t="str">
        <f>'An4'!B26</f>
        <v>Omar Barakat Abdel Meguid Abdel Latif</v>
      </c>
      <c r="C22" t="str">
        <f>TEXT('An4'!C26,"#,00")</f>
        <v>13,50</v>
      </c>
      <c r="D22" t="str">
        <f>TEXT('An4'!D26,"#,00")</f>
        <v>,00</v>
      </c>
      <c r="E22" t="str">
        <f>TEXT('An4'!E26,"#,00")</f>
        <v>15,00</v>
      </c>
      <c r="F22" t="str">
        <f>TEXT('An4'!F26,"#,00")</f>
        <v>,00</v>
      </c>
      <c r="G22" t="str">
        <f>TEXT('An4'!G26,"#,00")</f>
        <v>14,25</v>
      </c>
      <c r="H22" t="str">
        <f>TEXT('An4'!H26,"#,00")</f>
        <v>10,00</v>
      </c>
      <c r="I22" t="str">
        <f>TEXT('An4'!I26,"#,00")</f>
        <v>,00</v>
      </c>
      <c r="J22" t="str">
        <f>TEXT('An4'!J26,"#,00")</f>
        <v>12,13</v>
      </c>
      <c r="K22" t="str">
        <f>TEXT('An4'!K26,"#,00")</f>
        <v>14,50</v>
      </c>
      <c r="L22" t="str">
        <f>TEXT('An4'!L26,"#,00")</f>
        <v>14,50</v>
      </c>
      <c r="M22" t="str">
        <f>TEXT('An4'!M26,"#,00")</f>
        <v>16,50</v>
      </c>
      <c r="N22" t="str">
        <f>TEXT('An4'!N26,"#,00")</f>
        <v>,00</v>
      </c>
      <c r="O22" t="str">
        <f>TEXT('An4'!O26,"#,00")</f>
        <v>13,00</v>
      </c>
      <c r="P22" t="str">
        <f>TEXT('An4'!P26,"#,00")</f>
        <v>,00</v>
      </c>
      <c r="Q22" t="str">
        <f>TEXT('An4'!Q26,"#,00")</f>
        <v>14,75</v>
      </c>
      <c r="R22" t="str">
        <f>TEXT('An4'!R26,"#,00")</f>
        <v>10,00</v>
      </c>
      <c r="S22" t="str">
        <f>TEXT('An4'!S26,"#,00")</f>
        <v>,00</v>
      </c>
      <c r="T22" t="str">
        <f>TEXT('An4'!T26,"#,00")</f>
        <v>12,38</v>
      </c>
      <c r="U22" t="str">
        <f>TEXT('An4'!U26,"#,00")</f>
        <v>14,50</v>
      </c>
      <c r="V22" t="str">
        <f>TEXT('An4'!V26,"#,00")</f>
        <v>14,50</v>
      </c>
      <c r="W22" t="str">
        <f>TEXT('An4'!W26,"#,00")</f>
        <v>13,70</v>
      </c>
      <c r="X22" t="str">
        <f>TEXT('An4'!X26,"#,00")</f>
        <v>,00</v>
      </c>
      <c r="Y22" t="str">
        <f>TEXT('An4'!Y26,"#,00")</f>
        <v>18,25</v>
      </c>
      <c r="Z22" t="str">
        <f>TEXT('An4'!Z26,"#,00")</f>
        <v>,00</v>
      </c>
      <c r="AA22" t="str">
        <f>TEXT('An4'!AA26,"#,00")</f>
        <v>15,98</v>
      </c>
      <c r="AB22" t="str">
        <f>TEXT('An4'!AB26,"#,00")</f>
        <v>7,00</v>
      </c>
      <c r="AC22" t="str">
        <f>TEXT('An4'!AC26,"#,00")</f>
        <v>,00</v>
      </c>
      <c r="AD22" t="str">
        <f>TEXT('An4'!AD26,"#,00")</f>
        <v>11,49</v>
      </c>
      <c r="AE22" t="str">
        <f>TEXT('An4'!AE26,"#,00")</f>
        <v>13,00</v>
      </c>
      <c r="AF22" t="str">
        <f>TEXT('An4'!AF26,"#,00")</f>
        <v>13,00</v>
      </c>
      <c r="AH22">
        <f>'An3'!A26</f>
        <v>422</v>
      </c>
      <c r="AI22" t="str">
        <f>'An3'!B26</f>
        <v>Omar Barakat Abdel Meguid Abdel Latif</v>
      </c>
      <c r="AJ22" t="str">
        <f>TEXT('An3'!C26,"#,00")</f>
        <v>17,00</v>
      </c>
      <c r="AK22" t="str">
        <f>TEXT('An3'!D26,"#,00")</f>
        <v>,00</v>
      </c>
      <c r="AL22" t="str">
        <f>TEXT('An3'!E26,"#,00")</f>
        <v>14,00</v>
      </c>
      <c r="AM22" t="str">
        <f>TEXT('An3'!F26,"#,00")</f>
        <v>,00</v>
      </c>
      <c r="AN22" t="str">
        <f>TEXT('An3'!G26,"#,00")</f>
        <v>15,50</v>
      </c>
      <c r="AO22" t="str">
        <f>TEXT('An3'!H26,"#,00")</f>
        <v>6,50</v>
      </c>
      <c r="AP22" t="str">
        <f>TEXT('An3'!I26,"#,00")</f>
        <v>,00</v>
      </c>
      <c r="AQ22" t="str">
        <f>TEXT('An3'!J26,"#,00")</f>
        <v>11,00</v>
      </c>
      <c r="AR22" t="str">
        <f>TEXT('An3'!K26,"#,00")</f>
        <v>13,00</v>
      </c>
      <c r="AS22" t="str">
        <f>TEXT('An3'!L26,"#,00")</f>
        <v>13,00</v>
      </c>
      <c r="AT22" t="str">
        <f>TEXT('An3'!M26,"#,00")</f>
        <v>11,50</v>
      </c>
      <c r="AU22" t="str">
        <f>TEXT('An3'!N26,"#,00")</f>
        <v>,00</v>
      </c>
      <c r="AV22" t="str">
        <f>TEXT('An3'!O26,"#,00")</f>
        <v>13,00</v>
      </c>
      <c r="AW22" t="str">
        <f>TEXT('An3'!P26,"#,00")</f>
        <v>,00</v>
      </c>
      <c r="AX22" t="str">
        <f>TEXT('An3'!Q26,"#,00")</f>
        <v>12,25</v>
      </c>
      <c r="AY22" t="str">
        <f>TEXT('An3'!R26,"#,00")</f>
        <v>8,00</v>
      </c>
      <c r="AZ22" t="str">
        <f>TEXT('An3'!S26,"#,00")</f>
        <v>,00</v>
      </c>
      <c r="BA22" t="str">
        <f>TEXT('An3'!T26,"#,00")</f>
        <v>10,13</v>
      </c>
      <c r="BB22" t="str">
        <f>TEXT('An3'!U26,"#,00")</f>
        <v>12,00</v>
      </c>
      <c r="BC22" t="str">
        <f>TEXT('An3'!V26,"#,00")</f>
        <v>12,00</v>
      </c>
      <c r="BD22" t="str">
        <f>TEXT('An3'!W26,"#,00")</f>
        <v>12,00</v>
      </c>
      <c r="BE22" t="str">
        <f>TEXT('An3'!X26,"#,00")</f>
        <v>,00</v>
      </c>
      <c r="BF22" t="str">
        <f>TEXT('An3'!Y26,"#,00")</f>
        <v>12,00</v>
      </c>
      <c r="BG22" t="str">
        <f>TEXT('An3'!Z26,"#,00")</f>
        <v>12,00</v>
      </c>
      <c r="BH22" t="str">
        <f>TEXT('An3'!AA26,"#,00")</f>
        <v>,00</v>
      </c>
      <c r="BI22" t="str">
        <f>TEXT('An3'!AB26,"#,00")</f>
        <v>12,00</v>
      </c>
      <c r="BJ22" t="str">
        <f>TEXT('An3'!AC26,"#,00")</f>
        <v>14,50</v>
      </c>
      <c r="BK22" t="str">
        <f>TEXT('An3'!AD26,"#,00")</f>
        <v>14,50</v>
      </c>
    </row>
    <row r="23" spans="1:63" ht="19.5" customHeight="1" x14ac:dyDescent="0.2">
      <c r="A23">
        <f>'An4'!A27</f>
        <v>423</v>
      </c>
      <c r="B23" t="str">
        <f>'An4'!B27</f>
        <v>Omar Mahmoud Hassan Hassan</v>
      </c>
      <c r="C23" t="str">
        <f>TEXT('An4'!C27,"#,00")</f>
        <v>17,00</v>
      </c>
      <c r="D23" t="str">
        <f>TEXT('An4'!D27,"#,00")</f>
        <v>,00</v>
      </c>
      <c r="E23" t="str">
        <f>TEXT('An4'!E27,"#,00")</f>
        <v>19,00</v>
      </c>
      <c r="F23" t="str">
        <f>TEXT('An4'!F27,"#,00")</f>
        <v>,00</v>
      </c>
      <c r="G23" t="str">
        <f>TEXT('An4'!G27,"#,00")</f>
        <v>18,00</v>
      </c>
      <c r="H23" t="str">
        <f>TEXT('An4'!H27,"#,00")</f>
        <v>13,50</v>
      </c>
      <c r="I23" t="str">
        <f>TEXT('An4'!I27,"#,00")</f>
        <v>,00</v>
      </c>
      <c r="J23" t="str">
        <f>TEXT('An4'!J27,"#,00")</f>
        <v>15,75</v>
      </c>
      <c r="K23" t="str">
        <f>TEXT('An4'!K27,"#,00")</f>
        <v>18,00</v>
      </c>
      <c r="L23" t="str">
        <f>TEXT('An4'!L27,"#,00")</f>
        <v>18,00</v>
      </c>
      <c r="M23" t="str">
        <f>TEXT('An4'!M27,"#,00")</f>
        <v>13,50</v>
      </c>
      <c r="N23" t="str">
        <f>TEXT('An4'!N27,"#,00")</f>
        <v>,00</v>
      </c>
      <c r="O23" t="str">
        <f>TEXT('An4'!O27,"#,00")</f>
        <v>16,00</v>
      </c>
      <c r="P23" t="str">
        <f>TEXT('An4'!P27,"#,00")</f>
        <v>,00</v>
      </c>
      <c r="Q23" t="str">
        <f>TEXT('An4'!Q27,"#,00")</f>
        <v>14,75</v>
      </c>
      <c r="R23" t="str">
        <f>TEXT('An4'!R27,"#,00")</f>
        <v>15,00</v>
      </c>
      <c r="S23" t="str">
        <f>TEXT('An4'!S27,"#,00")</f>
        <v>,00</v>
      </c>
      <c r="T23" t="str">
        <f>TEXT('An4'!T27,"#,00")</f>
        <v>14,88</v>
      </c>
      <c r="U23" t="str">
        <f>TEXT('An4'!U27,"#,00")</f>
        <v>17,00</v>
      </c>
      <c r="V23" t="str">
        <f>TEXT('An4'!V27,"#,00")</f>
        <v>17,00</v>
      </c>
      <c r="W23" t="str">
        <f>TEXT('An4'!W27,"#,00")</f>
        <v>18,30</v>
      </c>
      <c r="X23" t="str">
        <f>TEXT('An4'!X27,"#,00")</f>
        <v>,00</v>
      </c>
      <c r="Y23" t="str">
        <f>TEXT('An4'!Y27,"#,00")</f>
        <v>18,00</v>
      </c>
      <c r="Z23" t="str">
        <f>TEXT('An4'!Z27,"#,00")</f>
        <v>,00</v>
      </c>
      <c r="AA23" t="str">
        <f>TEXT('An4'!AA27,"#,00")</f>
        <v>18,15</v>
      </c>
      <c r="AB23" t="str">
        <f>TEXT('An4'!AB27,"#,00")</f>
        <v>9,00</v>
      </c>
      <c r="AC23" t="str">
        <f>TEXT('An4'!AC27,"#,00")</f>
        <v>,00</v>
      </c>
      <c r="AD23" t="str">
        <f>TEXT('An4'!AD27,"#,00")</f>
        <v>13,58</v>
      </c>
      <c r="AE23" t="str">
        <f>TEXT('An4'!AE27,"#,00")</f>
        <v>16,00</v>
      </c>
      <c r="AF23" t="str">
        <f>TEXT('An4'!AF27,"#,00")</f>
        <v>16,00</v>
      </c>
      <c r="AH23">
        <f>'An3'!A27</f>
        <v>423</v>
      </c>
      <c r="AI23" t="str">
        <f>'An3'!B27</f>
        <v>Omar Mahmoud Hassan Hassan</v>
      </c>
      <c r="AJ23" t="str">
        <f>TEXT('An3'!C27,"#,00")</f>
        <v>16,50</v>
      </c>
      <c r="AK23" t="str">
        <f>TEXT('An3'!D27,"#,00")</f>
        <v>,00</v>
      </c>
      <c r="AL23" t="str">
        <f>TEXT('An3'!E27,"#,00")</f>
        <v>14,00</v>
      </c>
      <c r="AM23" t="str">
        <f>TEXT('An3'!F27,"#,00")</f>
        <v>,00</v>
      </c>
      <c r="AN23" t="str">
        <f>TEXT('An3'!G27,"#,00")</f>
        <v>15,25</v>
      </c>
      <c r="AO23" t="str">
        <f>TEXT('An3'!H27,"#,00")</f>
        <v>15,00</v>
      </c>
      <c r="AP23" t="str">
        <f>TEXT('An3'!I27,"#,00")</f>
        <v>,00</v>
      </c>
      <c r="AQ23" t="str">
        <f>TEXT('An3'!J27,"#,00")</f>
        <v>15,13</v>
      </c>
      <c r="AR23" t="str">
        <f>TEXT('An3'!K27,"#,00")</f>
        <v>17,50</v>
      </c>
      <c r="AS23" t="str">
        <f>TEXT('An3'!L27,"#,00")</f>
        <v>17,50</v>
      </c>
      <c r="AT23" t="str">
        <f>TEXT('An3'!M27,"#,00")</f>
        <v>17,50</v>
      </c>
      <c r="AU23" t="str">
        <f>TEXT('An3'!N27,"#,00")</f>
        <v>,00</v>
      </c>
      <c r="AV23" t="str">
        <f>TEXT('An3'!O27,"#,00")</f>
        <v>13,50</v>
      </c>
      <c r="AW23" t="str">
        <f>TEXT('An3'!P27,"#,00")</f>
        <v>,00</v>
      </c>
      <c r="AX23" t="str">
        <f>TEXT('An3'!Q27,"#,00")</f>
        <v>15,50</v>
      </c>
      <c r="AY23" t="str">
        <f>TEXT('An3'!R27,"#,00")</f>
        <v>19,00</v>
      </c>
      <c r="AZ23" t="str">
        <f>TEXT('An3'!S27,"#,00")</f>
        <v>,00</v>
      </c>
      <c r="BA23" t="str">
        <f>TEXT('An3'!T27,"#,00")</f>
        <v>17,25</v>
      </c>
      <c r="BB23" t="str">
        <f>TEXT('An3'!U27,"#,00")</f>
        <v>19,00</v>
      </c>
      <c r="BC23" t="str">
        <f>TEXT('An3'!V27,"#,00")</f>
        <v>19,00</v>
      </c>
      <c r="BD23" t="str">
        <f>TEXT('An3'!W27,"#,00")</f>
        <v>15,00</v>
      </c>
      <c r="BE23" t="str">
        <f>TEXT('An3'!X27,"#,00")</f>
        <v>,00</v>
      </c>
      <c r="BF23" t="str">
        <f>TEXT('An3'!Y27,"#,00")</f>
        <v>15,00</v>
      </c>
      <c r="BG23" t="str">
        <f>TEXT('An3'!Z27,"#,00")</f>
        <v>9,00</v>
      </c>
      <c r="BH23" t="str">
        <f>TEXT('An3'!AA27,"#,00")</f>
        <v>,00</v>
      </c>
      <c r="BI23" t="str">
        <f>TEXT('An3'!AB27,"#,00")</f>
        <v>12,00</v>
      </c>
      <c r="BJ23" t="str">
        <f>TEXT('An3'!AC27,"#,00")</f>
        <v>14,50</v>
      </c>
      <c r="BK23" t="str">
        <f>TEXT('An3'!AD27,"#,00")</f>
        <v>14,50</v>
      </c>
    </row>
    <row r="24" spans="1:63" ht="19.5" customHeight="1" x14ac:dyDescent="0.2">
      <c r="A24">
        <f>'An4'!A28</f>
        <v>424</v>
      </c>
      <c r="B24" t="str">
        <f>'An4'!B28</f>
        <v>Amr Ahmed Ahmed Loutfi</v>
      </c>
      <c r="C24" t="str">
        <f>TEXT('An4'!C28,"#,00")</f>
        <v>12,00</v>
      </c>
      <c r="D24" t="str">
        <f>TEXT('An4'!D28,"#,00")</f>
        <v>,00</v>
      </c>
      <c r="E24" t="str">
        <f>TEXT('An4'!E28,"#,00")</f>
        <v>15,50</v>
      </c>
      <c r="F24" t="str">
        <f>TEXT('An4'!F28,"#,00")</f>
        <v>,00</v>
      </c>
      <c r="G24" t="str">
        <f>TEXT('An4'!G28,"#,00")</f>
        <v>13,75</v>
      </c>
      <c r="H24" t="str">
        <f>TEXT('An4'!H28,"#,00")</f>
        <v>12,00</v>
      </c>
      <c r="I24" t="str">
        <f>TEXT('An4'!I28,"#,00")</f>
        <v>,00</v>
      </c>
      <c r="J24" t="str">
        <f>TEXT('An4'!J28,"#,00")</f>
        <v>12,88</v>
      </c>
      <c r="K24" t="str">
        <f>TEXT('An4'!K28,"#,00")</f>
        <v>15,00</v>
      </c>
      <c r="L24" t="str">
        <f>TEXT('An4'!L28,"#,00")</f>
        <v>15,00</v>
      </c>
      <c r="M24" t="str">
        <f>TEXT('An4'!M28,"#,00")</f>
        <v>12,00</v>
      </c>
      <c r="N24" t="str">
        <f>TEXT('An4'!N28,"#,00")</f>
        <v>,00</v>
      </c>
      <c r="O24" t="str">
        <f>TEXT('An4'!O28,"#,00")</f>
        <v>5,00</v>
      </c>
      <c r="P24" t="str">
        <f>TEXT('An4'!P28,"#,00")</f>
        <v>,00</v>
      </c>
      <c r="Q24" t="str">
        <f>TEXT('An4'!Q28,"#,00")</f>
        <v>8,50</v>
      </c>
      <c r="R24" t="str">
        <f>TEXT('An4'!R28,"#,00")</f>
        <v>10,00</v>
      </c>
      <c r="S24" t="str">
        <f>TEXT('An4'!S28,"#,00")</f>
        <v>,00</v>
      </c>
      <c r="T24" t="str">
        <f>TEXT('An4'!T28,"#,00")</f>
        <v>9,25</v>
      </c>
      <c r="U24" t="str">
        <f>TEXT('An4'!U28,"#,00")</f>
        <v>11,00</v>
      </c>
      <c r="V24" t="str">
        <f>TEXT('An4'!V28,"#,00")</f>
        <v>11,00</v>
      </c>
      <c r="W24" t="str">
        <f>TEXT('An4'!W28,"#,00")</f>
        <v>14,30</v>
      </c>
      <c r="X24" t="str">
        <f>TEXT('An4'!X28,"#,00")</f>
        <v>,00</v>
      </c>
      <c r="Y24" t="str">
        <f>TEXT('An4'!Y28,"#,00")</f>
        <v>15,50</v>
      </c>
      <c r="Z24" t="str">
        <f>TEXT('An4'!Z28,"#,00")</f>
        <v>,00</v>
      </c>
      <c r="AA24" t="str">
        <f>TEXT('An4'!AA28,"#,00")</f>
        <v>14,90</v>
      </c>
      <c r="AB24" t="str">
        <f>TEXT('An4'!AB28,"#,00")</f>
        <v>9,00</v>
      </c>
      <c r="AC24" t="str">
        <f>TEXT('An4'!AC28,"#,00")</f>
        <v>,00</v>
      </c>
      <c r="AD24" t="str">
        <f>TEXT('An4'!AD28,"#,00")</f>
        <v>11,95</v>
      </c>
      <c r="AE24" t="str">
        <f>TEXT('An4'!AE28,"#,00")</f>
        <v>14,00</v>
      </c>
      <c r="AF24" t="str">
        <f>TEXT('An4'!AF28,"#,00")</f>
        <v>14,00</v>
      </c>
      <c r="AH24">
        <f>'An3'!A28</f>
        <v>424</v>
      </c>
      <c r="AI24" t="str">
        <f>'An3'!B28</f>
        <v>Amr Ahmed Ahmed Loutfi</v>
      </c>
      <c r="AJ24" t="str">
        <f>TEXT('An3'!C28,"#,00")</f>
        <v>13,50</v>
      </c>
      <c r="AK24" t="str">
        <f>TEXT('An3'!D28,"#,00")</f>
        <v>,00</v>
      </c>
      <c r="AL24" t="str">
        <f>TEXT('An3'!E28,"#,00")</f>
        <v>14,00</v>
      </c>
      <c r="AM24" t="str">
        <f>TEXT('An3'!F28,"#,00")</f>
        <v>,00</v>
      </c>
      <c r="AN24" t="str">
        <f>TEXT('An3'!G28,"#,00")</f>
        <v>13,75</v>
      </c>
      <c r="AO24" t="str">
        <f>TEXT('An3'!H28,"#,00")</f>
        <v>10,00</v>
      </c>
      <c r="AP24" t="str">
        <f>TEXT('An3'!I28,"#,00")</f>
        <v>,00</v>
      </c>
      <c r="AQ24" t="str">
        <f>TEXT('An3'!J28,"#,00")</f>
        <v>11,88</v>
      </c>
      <c r="AR24" t="str">
        <f>TEXT('An3'!K28,"#,00")</f>
        <v>14,00</v>
      </c>
      <c r="AS24" t="str">
        <f>TEXT('An3'!L28,"#,00")</f>
        <v>14,00</v>
      </c>
      <c r="AT24" t="str">
        <f>TEXT('An3'!M28,"#,00")</f>
        <v>12,00</v>
      </c>
      <c r="AU24" t="str">
        <f>TEXT('An3'!N28,"#,00")</f>
        <v>,00</v>
      </c>
      <c r="AV24" t="str">
        <f>TEXT('An3'!O28,"#,00")</f>
        <v>14,00</v>
      </c>
      <c r="AW24" t="str">
        <f>TEXT('An3'!P28,"#,00")</f>
        <v>,00</v>
      </c>
      <c r="AX24" t="str">
        <f>TEXT('An3'!Q28,"#,00")</f>
        <v>13,00</v>
      </c>
      <c r="AY24" t="str">
        <f>TEXT('An3'!R28,"#,00")</f>
        <v>16,00</v>
      </c>
      <c r="AZ24" t="str">
        <f>TEXT('An3'!S28,"#,00")</f>
        <v>,00</v>
      </c>
      <c r="BA24" t="str">
        <f>TEXT('An3'!T28,"#,00")</f>
        <v>14,50</v>
      </c>
      <c r="BB24" t="str">
        <f>TEXT('An3'!U28,"#,00")</f>
        <v>17,00</v>
      </c>
      <c r="BC24" t="str">
        <f>TEXT('An3'!V28,"#,00")</f>
        <v>17,00</v>
      </c>
      <c r="BD24" t="str">
        <f>TEXT('An3'!W28,"#,00")</f>
        <v>8,50</v>
      </c>
      <c r="BE24" t="str">
        <f>TEXT('An3'!X28,"#,00")</f>
        <v>,00</v>
      </c>
      <c r="BF24" t="str">
        <f>TEXT('An3'!Y28,"#,00")</f>
        <v>8,50</v>
      </c>
      <c r="BG24" t="str">
        <f>TEXT('An3'!Z28,"#,00")</f>
        <v>9,00</v>
      </c>
      <c r="BH24" t="str">
        <f>TEXT('An3'!AA28,"#,00")</f>
        <v>,00</v>
      </c>
      <c r="BI24" t="str">
        <f>TEXT('An3'!AB28,"#,00")</f>
        <v>8,75</v>
      </c>
      <c r="BJ24" t="str">
        <f>TEXT('An3'!AC28,"#,00")</f>
        <v>10,50</v>
      </c>
      <c r="BK24" t="str">
        <f>TEXT('An3'!AD28,"#,00")</f>
        <v>10,50</v>
      </c>
    </row>
    <row r="25" spans="1:63" ht="19.5" customHeight="1" x14ac:dyDescent="0.2">
      <c r="A25">
        <f>'An4'!A29</f>
        <v>425</v>
      </c>
      <c r="B25" t="str">
        <f>'An4'!B29</f>
        <v>Amr Mohamed Abdel Halim</v>
      </c>
      <c r="C25" t="str">
        <f>TEXT('An4'!C29,"#,00")</f>
        <v>18,00</v>
      </c>
      <c r="D25" t="str">
        <f>TEXT('An4'!D29,"#,00")</f>
        <v>,00</v>
      </c>
      <c r="E25" t="str">
        <f>TEXT('An4'!E29,"#,00")</f>
        <v>14,50</v>
      </c>
      <c r="F25" t="str">
        <f>TEXT('An4'!F29,"#,00")</f>
        <v>,00</v>
      </c>
      <c r="G25" t="str">
        <f>TEXT('An4'!G29,"#,00")</f>
        <v>16,25</v>
      </c>
      <c r="H25" t="str">
        <f>TEXT('An4'!H29,"#,00")</f>
        <v>12,00</v>
      </c>
      <c r="I25" t="str">
        <f>TEXT('An4'!I29,"#,00")</f>
        <v>,00</v>
      </c>
      <c r="J25" t="str">
        <f>TEXT('An4'!J29,"#,00")</f>
        <v>14,13</v>
      </c>
      <c r="K25" t="str">
        <f>TEXT('An4'!K29,"#,00")</f>
        <v>16,50</v>
      </c>
      <c r="L25" t="str">
        <f>TEXT('An4'!L29,"#,00")</f>
        <v>16,50</v>
      </c>
      <c r="M25" t="str">
        <f>TEXT('An4'!M29,"#,00")</f>
        <v>14,50</v>
      </c>
      <c r="N25" t="str">
        <f>TEXT('An4'!N29,"#,00")</f>
        <v>,00</v>
      </c>
      <c r="O25" t="str">
        <f>TEXT('An4'!O29,"#,00")</f>
        <v>13,00</v>
      </c>
      <c r="P25" t="str">
        <f>TEXT('An4'!P29,"#,00")</f>
        <v>,00</v>
      </c>
      <c r="Q25" t="str">
        <f>TEXT('An4'!Q29,"#,00")</f>
        <v>13,75</v>
      </c>
      <c r="R25" t="str">
        <f>TEXT('An4'!R29,"#,00")</f>
        <v>12,00</v>
      </c>
      <c r="S25" t="str">
        <f>TEXT('An4'!S29,"#,00")</f>
        <v>,00</v>
      </c>
      <c r="T25" t="str">
        <f>TEXT('An4'!T29,"#,00")</f>
        <v>12,88</v>
      </c>
      <c r="U25" t="str">
        <f>TEXT('An4'!U29,"#,00")</f>
        <v>15,00</v>
      </c>
      <c r="V25" t="str">
        <f>TEXT('An4'!V29,"#,00")</f>
        <v>15,00</v>
      </c>
      <c r="W25" t="str">
        <f>TEXT('An4'!W29,"#,00")</f>
        <v>16,30</v>
      </c>
      <c r="X25" t="str">
        <f>TEXT('An4'!X29,"#,00")</f>
        <v>,00</v>
      </c>
      <c r="Y25" t="str">
        <f>TEXT('An4'!Y29,"#,00")</f>
        <v>18,00</v>
      </c>
      <c r="Z25" t="str">
        <f>TEXT('An4'!Z29,"#,00")</f>
        <v>,00</v>
      </c>
      <c r="AA25" t="str">
        <f>TEXT('An4'!AA29,"#,00")</f>
        <v>17,15</v>
      </c>
      <c r="AB25" t="str">
        <f>TEXT('An4'!AB29,"#,00")</f>
        <v>8,50</v>
      </c>
      <c r="AC25" t="str">
        <f>TEXT('An4'!AC29,"#,00")</f>
        <v>,00</v>
      </c>
      <c r="AD25" t="str">
        <f>TEXT('An4'!AD29,"#,00")</f>
        <v>12,83</v>
      </c>
      <c r="AE25" t="str">
        <f>TEXT('An4'!AE29,"#,00")</f>
        <v>15,00</v>
      </c>
      <c r="AF25" t="str">
        <f>TEXT('An4'!AF29,"#,00")</f>
        <v>15,00</v>
      </c>
      <c r="AH25">
        <f>'An3'!A29</f>
        <v>425</v>
      </c>
      <c r="AI25" t="str">
        <f>'An3'!B29</f>
        <v>Amr Mohamed Abdel Halim</v>
      </c>
      <c r="AJ25" t="str">
        <f>TEXT('An3'!C29,"#,00")</f>
        <v>16,50</v>
      </c>
      <c r="AK25" t="str">
        <f>TEXT('An3'!D29,"#,00")</f>
        <v>,00</v>
      </c>
      <c r="AL25" t="str">
        <f>TEXT('An3'!E29,"#,00")</f>
        <v>13,00</v>
      </c>
      <c r="AM25" t="str">
        <f>TEXT('An3'!F29,"#,00")</f>
        <v>,00</v>
      </c>
      <c r="AN25" t="str">
        <f>TEXT('An3'!G29,"#,00")</f>
        <v>14,75</v>
      </c>
      <c r="AO25" t="str">
        <f>TEXT('An3'!H29,"#,00")</f>
        <v>6,50</v>
      </c>
      <c r="AP25" t="str">
        <f>TEXT('An3'!I29,"#,00")</f>
        <v>,00</v>
      </c>
      <c r="AQ25" t="str">
        <f>TEXT('An3'!J29,"#,00")</f>
        <v>10,63</v>
      </c>
      <c r="AR25" t="str">
        <f>TEXT('An3'!K29,"#,00")</f>
        <v>12,50</v>
      </c>
      <c r="AS25" t="str">
        <f>TEXT('An3'!L29,"#,00")</f>
        <v>12,50</v>
      </c>
      <c r="AT25" t="str">
        <f>TEXT('An3'!M29,"#,00")</f>
        <v>11,50</v>
      </c>
      <c r="AU25" t="str">
        <f>TEXT('An3'!N29,"#,00")</f>
        <v>,00</v>
      </c>
      <c r="AV25" t="str">
        <f>TEXT('An3'!O29,"#,00")</f>
        <v>14,50</v>
      </c>
      <c r="AW25" t="str">
        <f>TEXT('An3'!P29,"#,00")</f>
        <v>,00</v>
      </c>
      <c r="AX25" t="str">
        <f>TEXT('An3'!Q29,"#,00")</f>
        <v>13,00</v>
      </c>
      <c r="AY25" t="str">
        <f>TEXT('An3'!R29,"#,00")</f>
        <v>9,00</v>
      </c>
      <c r="AZ25" t="str">
        <f>TEXT('An3'!S29,"#,00")</f>
        <v>,00</v>
      </c>
      <c r="BA25" t="str">
        <f>TEXT('An3'!T29,"#,00")</f>
        <v>11,00</v>
      </c>
      <c r="BB25" t="str">
        <f>TEXT('An3'!U29,"#,00")</f>
        <v>13,00</v>
      </c>
      <c r="BC25" t="str">
        <f>TEXT('An3'!V29,"#,00")</f>
        <v>13,00</v>
      </c>
      <c r="BD25" t="str">
        <f>TEXT('An3'!W29,"#,00")</f>
        <v>9,00</v>
      </c>
      <c r="BE25" t="str">
        <f>TEXT('An3'!X29,"#,00")</f>
        <v>,00</v>
      </c>
      <c r="BF25" t="str">
        <f>TEXT('An3'!Y29,"#,00")</f>
        <v>9,00</v>
      </c>
      <c r="BG25" t="str">
        <f>TEXT('An3'!Z29,"#,00")</f>
        <v>13,00</v>
      </c>
      <c r="BH25" t="str">
        <f>TEXT('An3'!AA29,"#,00")</f>
        <v>,00</v>
      </c>
      <c r="BI25" t="str">
        <f>TEXT('An3'!AB29,"#,00")</f>
        <v>11,00</v>
      </c>
      <c r="BJ25" t="str">
        <f>TEXT('An3'!AC29,"#,00")</f>
        <v>13,00</v>
      </c>
      <c r="BK25" t="str">
        <f>TEXT('An3'!AD29,"#,00")</f>
        <v>13,00</v>
      </c>
    </row>
    <row r="26" spans="1:63" ht="19.5" customHeight="1" x14ac:dyDescent="0.2">
      <c r="A26">
        <f>'An4'!A30</f>
        <v>0</v>
      </c>
      <c r="B26" t="str">
        <f>'An4'!B30</f>
        <v>Amr Mohamed Mohamed Salah</v>
      </c>
      <c r="C26" t="str">
        <f>TEXT('An4'!C30,"#,00")</f>
        <v>abs</v>
      </c>
      <c r="D26" t="str">
        <f>TEXT('An4'!D30,"#,00")</f>
        <v>,00</v>
      </c>
      <c r="E26" t="str">
        <f>TEXT('An4'!E30,"#,00")</f>
        <v>abs</v>
      </c>
      <c r="F26" t="str">
        <f>TEXT('An4'!F30,"#,00")</f>
        <v>,00</v>
      </c>
      <c r="G26" t="str">
        <f>TEXT('An4'!G30,"#,00")</f>
        <v>RNC</v>
      </c>
      <c r="H26" t="str">
        <f>TEXT('An4'!H30,"#,00")</f>
        <v>abs</v>
      </c>
      <c r="I26" t="str">
        <f>TEXT('An4'!I30,"#,00")</f>
        <v>,00</v>
      </c>
      <c r="J26" t="str">
        <f>TEXT('An4'!J30,"#,00")</f>
        <v>RNC</v>
      </c>
      <c r="K26" t="str">
        <f>TEXT('An4'!K30,"#,00")</f>
        <v>RNC</v>
      </c>
      <c r="L26" t="str">
        <f>TEXT('An4'!L30,"#,00")</f>
        <v>RNC</v>
      </c>
      <c r="M26" t="str">
        <f>TEXT('An4'!M30,"#,00")</f>
        <v>abs</v>
      </c>
      <c r="N26" t="str">
        <f>TEXT('An4'!N30,"#,00")</f>
        <v>,00</v>
      </c>
      <c r="O26" t="str">
        <f>TEXT('An4'!O30,"#,00")</f>
        <v>abs</v>
      </c>
      <c r="P26" t="str">
        <f>TEXT('An4'!P30,"#,00")</f>
        <v>,00</v>
      </c>
      <c r="Q26" t="str">
        <f>TEXT('An4'!Q30,"#,00")</f>
        <v>RNC</v>
      </c>
      <c r="R26" t="str">
        <f>TEXT('An4'!R30,"#,00")</f>
        <v>abs</v>
      </c>
      <c r="S26" t="str">
        <f>TEXT('An4'!S30,"#,00")</f>
        <v>,00</v>
      </c>
      <c r="T26" t="str">
        <f>TEXT('An4'!T30,"#,00")</f>
        <v>RNC</v>
      </c>
      <c r="U26" t="str">
        <f>TEXT('An4'!U30,"#,00")</f>
        <v>RNC</v>
      </c>
      <c r="V26" t="str">
        <f>TEXT('An4'!V30,"#,00")</f>
        <v>RNC</v>
      </c>
      <c r="W26" t="str">
        <f>TEXT('An4'!W30,"#,00")</f>
        <v>abs</v>
      </c>
      <c r="X26" t="str">
        <f>TEXT('An4'!X30,"#,00")</f>
        <v>,00</v>
      </c>
      <c r="Y26" t="str">
        <f>TEXT('An4'!Y30,"#,00")</f>
        <v>abs</v>
      </c>
      <c r="Z26" t="str">
        <f>TEXT('An4'!Z30,"#,00")</f>
        <v>,00</v>
      </c>
      <c r="AA26" t="str">
        <f>TEXT('An4'!AA30,"#,00")</f>
        <v>RNC</v>
      </c>
      <c r="AB26" t="str">
        <f>TEXT('An4'!AB30,"#,00")</f>
        <v>abs</v>
      </c>
      <c r="AC26" t="str">
        <f>TEXT('An4'!AC30,"#,00")</f>
        <v>,00</v>
      </c>
      <c r="AD26" t="str">
        <f>TEXT('An4'!AD30,"#,00")</f>
        <v>RNC</v>
      </c>
      <c r="AE26" t="str">
        <f>TEXT('An4'!AE30,"#,00")</f>
        <v>RNC</v>
      </c>
      <c r="AF26" t="str">
        <f>TEXT('An4'!AF30,"#,00")</f>
        <v>RNC</v>
      </c>
      <c r="AH26">
        <f>'An3'!A30</f>
        <v>0</v>
      </c>
      <c r="AI26" t="str">
        <f>'An3'!B30</f>
        <v>Amr Mohamed Mohamed Salah</v>
      </c>
      <c r="AJ26" t="str">
        <f>TEXT('An3'!C30,"#,00")</f>
        <v>10,00</v>
      </c>
      <c r="AK26" t="str">
        <f>TEXT('An3'!D30,"#,00")</f>
        <v>,00</v>
      </c>
      <c r="AL26" t="str">
        <f>TEXT('An3'!E30,"#,00")</f>
        <v>15,00</v>
      </c>
      <c r="AM26" t="str">
        <f>TEXT('An3'!F30,"#,00")</f>
        <v>,00</v>
      </c>
      <c r="AN26" t="str">
        <f>TEXT('An3'!G30,"#,00")</f>
        <v>12,50</v>
      </c>
      <c r="AO26" t="str">
        <f>TEXT('An3'!H30,"#,00")</f>
        <v>3,00</v>
      </c>
      <c r="AP26" t="str">
        <f>TEXT('An3'!I30,"#,00")</f>
        <v>,00</v>
      </c>
      <c r="AQ26" t="str">
        <f>TEXT('An3'!J30,"#,00")</f>
        <v>7,75</v>
      </c>
      <c r="AR26" t="str">
        <f>TEXT('An3'!K30,"#,00")</f>
        <v>Ajourné</v>
      </c>
      <c r="AS26" t="str">
        <f>TEXT('An3'!L30,"#,00")</f>
        <v>Ajourné</v>
      </c>
      <c r="AT26" t="str">
        <f>TEXT('An3'!M30,"#,00")</f>
        <v>8,00</v>
      </c>
      <c r="AU26" t="str">
        <f>TEXT('An3'!N30,"#,00")</f>
        <v>,00</v>
      </c>
      <c r="AV26" t="str">
        <f>TEXT('An3'!O30,"#,00")</f>
        <v>9,50</v>
      </c>
      <c r="AW26" t="str">
        <f>TEXT('An3'!P30,"#,00")</f>
        <v>,00</v>
      </c>
      <c r="AX26" t="str">
        <f>TEXT('An3'!Q30,"#,00")</f>
        <v>8,75</v>
      </c>
      <c r="AY26" t="str">
        <f>TEXT('An3'!R30,"#,00")</f>
        <v>8,50</v>
      </c>
      <c r="AZ26" t="str">
        <f>TEXT('An3'!S30,"#,00")</f>
        <v>,00</v>
      </c>
      <c r="BA26" t="str">
        <f>TEXT('An3'!T30,"#,00")</f>
        <v>8,63</v>
      </c>
      <c r="BB26" t="str">
        <f>TEXT('An3'!U30,"#,00")</f>
        <v>10,50</v>
      </c>
      <c r="BC26" t="str">
        <f>TEXT('An3'!V30,"#,00")</f>
        <v>10,50</v>
      </c>
      <c r="BD26" t="str">
        <f>TEXT('An3'!W30,"#,00")</f>
        <v>7,50</v>
      </c>
      <c r="BE26" t="str">
        <f>TEXT('An3'!X30,"#,00")</f>
        <v>,00</v>
      </c>
      <c r="BF26" t="str">
        <f>TEXT('An3'!Y30,"#,00")</f>
        <v>7,50</v>
      </c>
      <c r="BG26" t="str">
        <f>TEXT('An3'!Z30,"#,00")</f>
        <v>9,00</v>
      </c>
      <c r="BH26" t="str">
        <f>TEXT('An3'!AA30,"#,00")</f>
        <v>,00</v>
      </c>
      <c r="BI26" t="str">
        <f>TEXT('An3'!AB30,"#,00")</f>
        <v>8,25</v>
      </c>
      <c r="BJ26" t="str">
        <f>TEXT('An3'!AC30,"#,00")</f>
        <v>10,00</v>
      </c>
      <c r="BK26" t="str">
        <f>TEXT('An3'!AD30,"#,00")</f>
        <v>10,00</v>
      </c>
    </row>
    <row r="27" spans="1:63" ht="19.5" customHeight="1" x14ac:dyDescent="0.2">
      <c r="A27">
        <f>'An4'!A31</f>
        <v>426</v>
      </c>
      <c r="B27" t="str">
        <f>'An4'!B31</f>
        <v>Farah Hazem Emad Eldin Abou Gabal</v>
      </c>
      <c r="C27" t="str">
        <f>TEXT('An4'!C31,"#,00")</f>
        <v>14,00</v>
      </c>
      <c r="D27" t="str">
        <f>TEXT('An4'!D31,"#,00")</f>
        <v>,00</v>
      </c>
      <c r="E27" t="str">
        <f>TEXT('An4'!E31,"#,00")</f>
        <v>16,00</v>
      </c>
      <c r="F27" t="str">
        <f>TEXT('An4'!F31,"#,00")</f>
        <v>,00</v>
      </c>
      <c r="G27" t="str">
        <f>TEXT('An4'!G31,"#,00")</f>
        <v>15,00</v>
      </c>
      <c r="H27" t="str">
        <f>TEXT('An4'!H31,"#,00")</f>
        <v>7,00</v>
      </c>
      <c r="I27" t="str">
        <f>TEXT('An4'!I31,"#,00")</f>
        <v>,00</v>
      </c>
      <c r="J27" t="str">
        <f>TEXT('An4'!J31,"#,00")</f>
        <v>11,00</v>
      </c>
      <c r="K27" t="str">
        <f>TEXT('An4'!K31,"#,00")</f>
        <v>13,00</v>
      </c>
      <c r="L27" t="str">
        <f>TEXT('An4'!L31,"#,00")</f>
        <v>13,00</v>
      </c>
      <c r="M27" t="str">
        <f>TEXT('An4'!M31,"#,00")</f>
        <v>14,00</v>
      </c>
      <c r="N27" t="str">
        <f>TEXT('An4'!N31,"#,00")</f>
        <v>,00</v>
      </c>
      <c r="O27" t="str">
        <f>TEXT('An4'!O31,"#,00")</f>
        <v>abs</v>
      </c>
      <c r="P27" t="str">
        <f>TEXT('An4'!P31,"#,00")</f>
        <v>,00</v>
      </c>
      <c r="Q27" t="str">
        <f>TEXT('An4'!Q31,"#,00")</f>
        <v>RNC</v>
      </c>
      <c r="R27" t="str">
        <f>TEXT('An4'!R31,"#,00")</f>
        <v>abs</v>
      </c>
      <c r="S27" t="str">
        <f>TEXT('An4'!S31,"#,00")</f>
        <v>,00</v>
      </c>
      <c r="T27" t="str">
        <f>TEXT('An4'!T31,"#,00")</f>
        <v>RNC</v>
      </c>
      <c r="U27" t="str">
        <f>TEXT('An4'!U31,"#,00")</f>
        <v>RNC</v>
      </c>
      <c r="V27" t="str">
        <f>TEXT('An4'!V31,"#,00")</f>
        <v>RNC</v>
      </c>
      <c r="W27" t="str">
        <f>TEXT('An4'!W31,"#,00")</f>
        <v>14,70</v>
      </c>
      <c r="X27" t="str">
        <f>TEXT('An4'!X31,"#,00")</f>
        <v>,00</v>
      </c>
      <c r="Y27" t="str">
        <f>TEXT('An4'!Y31,"#,00")</f>
        <v>15,00</v>
      </c>
      <c r="Z27" t="str">
        <f>TEXT('An4'!Z31,"#,00")</f>
        <v>,00</v>
      </c>
      <c r="AA27" t="str">
        <f>TEXT('An4'!AA31,"#,00")</f>
        <v>14,85</v>
      </c>
      <c r="AB27" t="str">
        <f>TEXT('An4'!AB31,"#,00")</f>
        <v>14,50</v>
      </c>
      <c r="AC27" t="str">
        <f>TEXT('An4'!AC31,"#,00")</f>
        <v>,00</v>
      </c>
      <c r="AD27" t="str">
        <f>TEXT('An4'!AD31,"#,00")</f>
        <v>14,68</v>
      </c>
      <c r="AE27" t="str">
        <f>TEXT('An4'!AE31,"#,00")</f>
        <v>17,00</v>
      </c>
      <c r="AF27" t="str">
        <f>TEXT('An4'!AF31,"#,00")</f>
        <v>17,00</v>
      </c>
      <c r="AH27">
        <f>'An3'!A31</f>
        <v>426</v>
      </c>
      <c r="AI27" t="str">
        <f>'An3'!B31</f>
        <v>Farah Hazem Emad Eldin Abou Gabal</v>
      </c>
      <c r="AJ27" t="str">
        <f>TEXT('An3'!C31,"#,00")</f>
        <v>18,00</v>
      </c>
      <c r="AK27" t="str">
        <f>TEXT('An3'!D31,"#,00")</f>
        <v>,00</v>
      </c>
      <c r="AL27" t="str">
        <f>TEXT('An3'!E31,"#,00")</f>
        <v>14,00</v>
      </c>
      <c r="AM27" t="str">
        <f>TEXT('An3'!F31,"#,00")</f>
        <v>,00</v>
      </c>
      <c r="AN27" t="str">
        <f>TEXT('An3'!G31,"#,00")</f>
        <v>16,00</v>
      </c>
      <c r="AO27" t="str">
        <f>TEXT('An3'!H31,"#,00")</f>
        <v>11,50</v>
      </c>
      <c r="AP27" t="str">
        <f>TEXT('An3'!I31,"#,00")</f>
        <v>,00</v>
      </c>
      <c r="AQ27" t="str">
        <f>TEXT('An3'!J31,"#,00")</f>
        <v>13,75</v>
      </c>
      <c r="AR27" t="str">
        <f>TEXT('An3'!K31,"#,00")</f>
        <v>16,00</v>
      </c>
      <c r="AS27" t="str">
        <f>TEXT('An3'!L31,"#,00")</f>
        <v>16,00</v>
      </c>
      <c r="AT27" t="str">
        <f>TEXT('An3'!M31,"#,00")</f>
        <v>15,50</v>
      </c>
      <c r="AU27" t="str">
        <f>TEXT('An3'!N31,"#,00")</f>
        <v>,00</v>
      </c>
      <c r="AV27" t="str">
        <f>TEXT('An3'!O31,"#,00")</f>
        <v>13,00</v>
      </c>
      <c r="AW27" t="str">
        <f>TEXT('An3'!P31,"#,00")</f>
        <v>,00</v>
      </c>
      <c r="AX27" t="str">
        <f>TEXT('An3'!Q31,"#,00")</f>
        <v>14,25</v>
      </c>
      <c r="AY27" t="str">
        <f>TEXT('An3'!R31,"#,00")</f>
        <v>19,00</v>
      </c>
      <c r="AZ27" t="str">
        <f>TEXT('An3'!S31,"#,00")</f>
        <v>,00</v>
      </c>
      <c r="BA27" t="str">
        <f>TEXT('An3'!T31,"#,00")</f>
        <v>16,63</v>
      </c>
      <c r="BB27" t="str">
        <f>TEXT('An3'!U31,"#,00")</f>
        <v>18,50</v>
      </c>
      <c r="BC27" t="str">
        <f>TEXT('An3'!V31,"#,00")</f>
        <v>18,50</v>
      </c>
      <c r="BD27" t="str">
        <f>TEXT('An3'!W31,"#,00")</f>
        <v>8,50</v>
      </c>
      <c r="BE27" t="str">
        <f>TEXT('An3'!X31,"#,00")</f>
        <v>10,00</v>
      </c>
      <c r="BF27" t="str">
        <f>TEXT('An3'!Y31,"#,00")</f>
        <v>10,00</v>
      </c>
      <c r="BG27" t="str">
        <f>TEXT('An3'!Z31,"#,00")</f>
        <v>7,00</v>
      </c>
      <c r="BH27" t="str">
        <f>TEXT('An3'!AA31,"#,00")</f>
        <v>11,00</v>
      </c>
      <c r="BI27" t="str">
        <f>TEXT('An3'!AB31,"#,00")</f>
        <v>10,50</v>
      </c>
      <c r="BJ27" t="str">
        <f>TEXT('An3'!AC31,"#,00")</f>
        <v>12,50</v>
      </c>
      <c r="BK27" t="str">
        <f>TEXT('An3'!AD31,"#,00")</f>
        <v>12,50</v>
      </c>
    </row>
    <row r="28" spans="1:63" ht="19.5" customHeight="1" x14ac:dyDescent="0.2">
      <c r="A28">
        <f>'An4'!A32</f>
        <v>427</v>
      </c>
      <c r="B28" t="str">
        <f>'An4'!B32</f>
        <v>Fouad Farid Helmy El Tany</v>
      </c>
      <c r="C28" t="str">
        <f>TEXT('An4'!C32,"#,00")</f>
        <v>13,50</v>
      </c>
      <c r="D28" t="str">
        <f>TEXT('An4'!D32,"#,00")</f>
        <v>,00</v>
      </c>
      <c r="E28" t="str">
        <f>TEXT('An4'!E32,"#,00")</f>
        <v>17,50</v>
      </c>
      <c r="F28" t="str">
        <f>TEXT('An4'!F32,"#,00")</f>
        <v>,00</v>
      </c>
      <c r="G28" t="str">
        <f>TEXT('An4'!G32,"#,00")</f>
        <v>15,50</v>
      </c>
      <c r="H28" t="str">
        <f>TEXT('An4'!H32,"#,00")</f>
        <v>11,50</v>
      </c>
      <c r="I28" t="str">
        <f>TEXT('An4'!I32,"#,00")</f>
        <v>,00</v>
      </c>
      <c r="J28" t="str">
        <f>TEXT('An4'!J32,"#,00")</f>
        <v>13,50</v>
      </c>
      <c r="K28" t="str">
        <f>TEXT('An4'!K32,"#,00")</f>
        <v>16,00</v>
      </c>
      <c r="L28" t="str">
        <f>TEXT('An4'!L32,"#,00")</f>
        <v>16,00</v>
      </c>
      <c r="M28" t="str">
        <f>TEXT('An4'!M32,"#,00")</f>
        <v>14,00</v>
      </c>
      <c r="N28" t="str">
        <f>TEXT('An4'!N32,"#,00")</f>
        <v>,00</v>
      </c>
      <c r="O28" t="str">
        <f>TEXT('An4'!O32,"#,00")</f>
        <v>19,00</v>
      </c>
      <c r="P28" t="str">
        <f>TEXT('An4'!P32,"#,00")</f>
        <v>,00</v>
      </c>
      <c r="Q28" t="str">
        <f>TEXT('An4'!Q32,"#,00")</f>
        <v>16,50</v>
      </c>
      <c r="R28" t="str">
        <f>TEXT('An4'!R32,"#,00")</f>
        <v>13,00</v>
      </c>
      <c r="S28" t="str">
        <f>TEXT('An4'!S32,"#,00")</f>
        <v>,00</v>
      </c>
      <c r="T28" t="str">
        <f>TEXT('An4'!T32,"#,00")</f>
        <v>14,75</v>
      </c>
      <c r="U28" t="str">
        <f>TEXT('An4'!U32,"#,00")</f>
        <v>17,00</v>
      </c>
      <c r="V28" t="str">
        <f>TEXT('An4'!V32,"#,00")</f>
        <v>17,00</v>
      </c>
      <c r="W28" t="str">
        <f>TEXT('An4'!W32,"#,00")</f>
        <v>18,70</v>
      </c>
      <c r="X28" t="str">
        <f>TEXT('An4'!X32,"#,00")</f>
        <v>,00</v>
      </c>
      <c r="Y28" t="str">
        <f>TEXT('An4'!Y32,"#,00")</f>
        <v>15,50</v>
      </c>
      <c r="Z28" t="str">
        <f>TEXT('An4'!Z32,"#,00")</f>
        <v>,00</v>
      </c>
      <c r="AA28" t="str">
        <f>TEXT('An4'!AA32,"#,00")</f>
        <v>17,10</v>
      </c>
      <c r="AB28" t="str">
        <f>TEXT('An4'!AB32,"#,00")</f>
        <v>10,50</v>
      </c>
      <c r="AC28" t="str">
        <f>TEXT('An4'!AC32,"#,00")</f>
        <v>,00</v>
      </c>
      <c r="AD28" t="str">
        <f>TEXT('An4'!AD32,"#,00")</f>
        <v>13,80</v>
      </c>
      <c r="AE28" t="str">
        <f>TEXT('An4'!AE32,"#,00")</f>
        <v>16,00</v>
      </c>
      <c r="AF28" t="str">
        <f>TEXT('An4'!AF32,"#,00")</f>
        <v>16,00</v>
      </c>
      <c r="AH28">
        <f>'An3'!A32</f>
        <v>427</v>
      </c>
      <c r="AI28" t="str">
        <f>'An3'!B32</f>
        <v>Fouad Farid Helmy El Tany</v>
      </c>
      <c r="AJ28" t="str">
        <f>TEXT('An3'!C32,"#,00")</f>
        <v>17,50</v>
      </c>
      <c r="AK28" t="str">
        <f>TEXT('An3'!D32,"#,00")</f>
        <v>,00</v>
      </c>
      <c r="AL28" t="str">
        <f>TEXT('An3'!E32,"#,00")</f>
        <v>16,00</v>
      </c>
      <c r="AM28" t="str">
        <f>TEXT('An3'!F32,"#,00")</f>
        <v>,00</v>
      </c>
      <c r="AN28" t="str">
        <f>TEXT('An3'!G32,"#,00")</f>
        <v>16,75</v>
      </c>
      <c r="AO28" t="str">
        <f>TEXT('An3'!H32,"#,00")</f>
        <v>9,00</v>
      </c>
      <c r="AP28" t="str">
        <f>TEXT('An3'!I32,"#,00")</f>
        <v>,00</v>
      </c>
      <c r="AQ28" t="str">
        <f>TEXT('An3'!J32,"#,00")</f>
        <v>12,88</v>
      </c>
      <c r="AR28" t="str">
        <f>TEXT('An3'!K32,"#,00")</f>
        <v>15,00</v>
      </c>
      <c r="AS28" t="str">
        <f>TEXT('An3'!L32,"#,00")</f>
        <v>15,00</v>
      </c>
      <c r="AT28" t="str">
        <f>TEXT('An3'!M32,"#,00")</f>
        <v>16,00</v>
      </c>
      <c r="AU28" t="str">
        <f>TEXT('An3'!N32,"#,00")</f>
        <v>,00</v>
      </c>
      <c r="AV28" t="str">
        <f>TEXT('An3'!O32,"#,00")</f>
        <v>15,00</v>
      </c>
      <c r="AW28" t="str">
        <f>TEXT('An3'!P32,"#,00")</f>
        <v>,00</v>
      </c>
      <c r="AX28" t="str">
        <f>TEXT('An3'!Q32,"#,00")</f>
        <v>15,50</v>
      </c>
      <c r="AY28" t="str">
        <f>TEXT('An3'!R32,"#,00")</f>
        <v>18,00</v>
      </c>
      <c r="AZ28" t="str">
        <f>TEXT('An3'!S32,"#,00")</f>
        <v>,00</v>
      </c>
      <c r="BA28" t="str">
        <f>TEXT('An3'!T32,"#,00")</f>
        <v>16,75</v>
      </c>
      <c r="BB28" t="str">
        <f>TEXT('An3'!U32,"#,00")</f>
        <v>18,50</v>
      </c>
      <c r="BC28" t="str">
        <f>TEXT('An3'!V32,"#,00")</f>
        <v>18,50</v>
      </c>
      <c r="BD28" t="str">
        <f>TEXT('An3'!W32,"#,00")</f>
        <v>17,00</v>
      </c>
      <c r="BE28" t="str">
        <f>TEXT('An3'!X32,"#,00")</f>
        <v>,00</v>
      </c>
      <c r="BF28" t="str">
        <f>TEXT('An3'!Y32,"#,00")</f>
        <v>17,00</v>
      </c>
      <c r="BG28" t="str">
        <f>TEXT('An3'!Z32,"#,00")</f>
        <v>7,00</v>
      </c>
      <c r="BH28" t="str">
        <f>TEXT('An3'!AA32,"#,00")</f>
        <v>,00</v>
      </c>
      <c r="BI28" t="str">
        <f>TEXT('An3'!AB32,"#,00")</f>
        <v>12,00</v>
      </c>
      <c r="BJ28" t="str">
        <f>TEXT('An3'!AC32,"#,00")</f>
        <v>14,50</v>
      </c>
      <c r="BK28" t="str">
        <f>TEXT('An3'!AD32,"#,00")</f>
        <v>14,50</v>
      </c>
    </row>
    <row r="29" spans="1:63" ht="19.5" customHeight="1" x14ac:dyDescent="0.2">
      <c r="A29">
        <f>'An4'!A33</f>
        <v>428</v>
      </c>
      <c r="B29" t="str">
        <f>'An4'!B33</f>
        <v>Christina Timothaous Halim Khela</v>
      </c>
      <c r="C29" t="str">
        <f>TEXT('An4'!C33,"#,00")</f>
        <v>19,50</v>
      </c>
      <c r="D29" t="str">
        <f>TEXT('An4'!D33,"#,00")</f>
        <v>,00</v>
      </c>
      <c r="E29" t="str">
        <f>TEXT('An4'!E33,"#,00")</f>
        <v>18,50</v>
      </c>
      <c r="F29" t="str">
        <f>TEXT('An4'!F33,"#,00")</f>
        <v>,00</v>
      </c>
      <c r="G29" t="str">
        <f>TEXT('An4'!G33,"#,00")</f>
        <v>19,00</v>
      </c>
      <c r="H29" t="str">
        <f>TEXT('An4'!H33,"#,00")</f>
        <v>17,50</v>
      </c>
      <c r="I29" t="str">
        <f>TEXT('An4'!I33,"#,00")</f>
        <v>,00</v>
      </c>
      <c r="J29" t="str">
        <f>TEXT('An4'!J33,"#,00")</f>
        <v>18,25</v>
      </c>
      <c r="K29" t="str">
        <f>TEXT('An4'!K33,"#,00")</f>
        <v>19,50</v>
      </c>
      <c r="L29" t="str">
        <f>TEXT('An4'!L33,"#,00")</f>
        <v>19,50</v>
      </c>
      <c r="M29" t="str">
        <f>TEXT('An4'!M33,"#,00")</f>
        <v>17,50</v>
      </c>
      <c r="N29" t="str">
        <f>TEXT('An4'!N33,"#,00")</f>
        <v>,00</v>
      </c>
      <c r="O29" t="str">
        <f>TEXT('An4'!O33,"#,00")</f>
        <v>abs</v>
      </c>
      <c r="P29" t="str">
        <f>TEXT('An4'!P33,"#,00")</f>
        <v>,00</v>
      </c>
      <c r="Q29" t="str">
        <f>TEXT('An4'!Q33,"#,00")</f>
        <v>RNC</v>
      </c>
      <c r="R29" t="str">
        <f>TEXT('An4'!R33,"#,00")</f>
        <v>18,00</v>
      </c>
      <c r="S29" t="str">
        <f>TEXT('An4'!S33,"#,00")</f>
        <v>,00</v>
      </c>
      <c r="T29" t="str">
        <f>TEXT('An4'!T33,"#,00")</f>
        <v>RNC</v>
      </c>
      <c r="U29" t="str">
        <f>TEXT('An4'!U33,"#,00")</f>
        <v>RNC</v>
      </c>
      <c r="V29" t="str">
        <f>TEXT('An4'!V33,"#,00")</f>
        <v>RNC</v>
      </c>
      <c r="W29" t="str">
        <f>TEXT('An4'!W33,"#,00")</f>
        <v>19,70</v>
      </c>
      <c r="X29" t="str">
        <f>TEXT('An4'!X33,"#,00")</f>
        <v>,00</v>
      </c>
      <c r="Y29" t="str">
        <f>TEXT('An4'!Y33,"#,00")</f>
        <v>19,00</v>
      </c>
      <c r="Z29" t="str">
        <f>TEXT('An4'!Z33,"#,00")</f>
        <v>,00</v>
      </c>
      <c r="AA29" t="str">
        <f>TEXT('An4'!AA33,"#,00")</f>
        <v>19,35</v>
      </c>
      <c r="AB29" t="str">
        <f>TEXT('An4'!AB33,"#,00")</f>
        <v>12,00</v>
      </c>
      <c r="AC29" t="str">
        <f>TEXT('An4'!AC33,"#,00")</f>
        <v>,00</v>
      </c>
      <c r="AD29" t="str">
        <f>TEXT('An4'!AD33,"#,00")</f>
        <v>15,68</v>
      </c>
      <c r="AE29" t="str">
        <f>TEXT('An4'!AE33,"#,00")</f>
        <v>18,00</v>
      </c>
      <c r="AF29" t="str">
        <f>TEXT('An4'!AF33,"#,00")</f>
        <v>18,00</v>
      </c>
      <c r="AH29">
        <f>'An3'!A33</f>
        <v>428</v>
      </c>
      <c r="AI29" t="str">
        <f>'An3'!B33</f>
        <v>Christina Timothaous Halim Khela</v>
      </c>
      <c r="AJ29" t="str">
        <f>TEXT('An3'!C33,"#,00")</f>
        <v>18,00</v>
      </c>
      <c r="AK29" t="str">
        <f>TEXT('An3'!D33,"#,00")</f>
        <v>,00</v>
      </c>
      <c r="AL29" t="str">
        <f>TEXT('An3'!E33,"#,00")</f>
        <v>17,00</v>
      </c>
      <c r="AM29" t="str">
        <f>TEXT('An3'!F33,"#,00")</f>
        <v>,00</v>
      </c>
      <c r="AN29" t="str">
        <f>TEXT('An3'!G33,"#,00")</f>
        <v>17,50</v>
      </c>
      <c r="AO29" t="str">
        <f>TEXT('An3'!H33,"#,00")</f>
        <v>14,50</v>
      </c>
      <c r="AP29" t="str">
        <f>TEXT('An3'!I33,"#,00")</f>
        <v>,00</v>
      </c>
      <c r="AQ29" t="str">
        <f>TEXT('An3'!J33,"#,00")</f>
        <v>16,00</v>
      </c>
      <c r="AR29" t="str">
        <f>TEXT('An3'!K33,"#,00")</f>
        <v>18,50</v>
      </c>
      <c r="AS29" t="str">
        <f>TEXT('An3'!L33,"#,00")</f>
        <v>18,50</v>
      </c>
      <c r="AT29" t="str">
        <f>TEXT('An3'!M33,"#,00")</f>
        <v>17,00</v>
      </c>
      <c r="AU29" t="str">
        <f>TEXT('An3'!N33,"#,00")</f>
        <v>,00</v>
      </c>
      <c r="AV29" t="str">
        <f>TEXT('An3'!O33,"#,00")</f>
        <v>16,00</v>
      </c>
      <c r="AW29" t="str">
        <f>TEXT('An3'!P33,"#,00")</f>
        <v>,00</v>
      </c>
      <c r="AX29" t="str">
        <f>TEXT('An3'!Q33,"#,00")</f>
        <v>16,50</v>
      </c>
      <c r="AY29" t="str">
        <f>TEXT('An3'!R33,"#,00")</f>
        <v>12,00</v>
      </c>
      <c r="AZ29" t="str">
        <f>TEXT('An3'!S33,"#,00")</f>
        <v>,00</v>
      </c>
      <c r="BA29" t="str">
        <f>TEXT('An3'!T33,"#,00")</f>
        <v>14,25</v>
      </c>
      <c r="BB29" t="str">
        <f>TEXT('An3'!U33,"#,00")</f>
        <v>16,50</v>
      </c>
      <c r="BC29" t="str">
        <f>TEXT('An3'!V33,"#,00")</f>
        <v>16,50</v>
      </c>
      <c r="BD29" t="str">
        <f>TEXT('An3'!W33,"#,00")</f>
        <v>18,00</v>
      </c>
      <c r="BE29" t="str">
        <f>TEXT('An3'!X33,"#,00")</f>
        <v>,00</v>
      </c>
      <c r="BF29" t="str">
        <f>TEXT('An3'!Y33,"#,00")</f>
        <v>18,00</v>
      </c>
      <c r="BG29" t="str">
        <f>TEXT('An3'!Z33,"#,00")</f>
        <v>15,00</v>
      </c>
      <c r="BH29" t="str">
        <f>TEXT('An3'!AA33,"#,00")</f>
        <v>,00</v>
      </c>
      <c r="BI29" t="str">
        <f>TEXT('An3'!AB33,"#,00")</f>
        <v>16,50</v>
      </c>
      <c r="BJ29" t="str">
        <f>TEXT('An3'!AC33,"#,00")</f>
        <v>18,50</v>
      </c>
      <c r="BK29" t="str">
        <f>TEXT('An3'!AD33,"#,00")</f>
        <v>18,50</v>
      </c>
    </row>
    <row r="30" spans="1:63" ht="19.5" customHeight="1" x14ac:dyDescent="0.2">
      <c r="A30">
        <f>'An4'!A34</f>
        <v>429</v>
      </c>
      <c r="B30" t="str">
        <f>'An4'!B34</f>
        <v>Marina Victor Hakim Shenouda</v>
      </c>
      <c r="C30" t="str">
        <f>TEXT('An4'!C34,"#,00")</f>
        <v>13,00</v>
      </c>
      <c r="D30" t="str">
        <f>TEXT('An4'!D34,"#,00")</f>
        <v>,00</v>
      </c>
      <c r="E30" t="str">
        <f>TEXT('An4'!E34,"#,00")</f>
        <v>14,50</v>
      </c>
      <c r="F30" t="str">
        <f>TEXT('An4'!F34,"#,00")</f>
        <v>,00</v>
      </c>
      <c r="G30" t="str">
        <f>TEXT('An4'!G34,"#,00")</f>
        <v>13,75</v>
      </c>
      <c r="H30" t="str">
        <f>TEXT('An4'!H34,"#,00")</f>
        <v>6,50</v>
      </c>
      <c r="I30" t="str">
        <f>TEXT('An4'!I34,"#,00")</f>
        <v>,00</v>
      </c>
      <c r="J30" t="str">
        <f>TEXT('An4'!J34,"#,00")</f>
        <v>10,13</v>
      </c>
      <c r="K30" t="str">
        <f>TEXT('An4'!K34,"#,00")</f>
        <v>12,00</v>
      </c>
      <c r="L30" t="str">
        <f>TEXT('An4'!L34,"#,00")</f>
        <v>12,00</v>
      </c>
      <c r="M30" t="str">
        <f>TEXT('An4'!M34,"#,00")</f>
        <v>14,00</v>
      </c>
      <c r="N30" t="str">
        <f>TEXT('An4'!N34,"#,00")</f>
        <v>,00</v>
      </c>
      <c r="O30" t="str">
        <f>TEXT('An4'!O34,"#,00")</f>
        <v>12,00</v>
      </c>
      <c r="P30" t="str">
        <f>TEXT('An4'!P34,"#,00")</f>
        <v>,00</v>
      </c>
      <c r="Q30" t="str">
        <f>TEXT('An4'!Q34,"#,00")</f>
        <v>13,00</v>
      </c>
      <c r="R30" t="str">
        <f>TEXT('An4'!R34,"#,00")</f>
        <v>10,00</v>
      </c>
      <c r="S30" t="str">
        <f>TEXT('An4'!S34,"#,00")</f>
        <v>,00</v>
      </c>
      <c r="T30" t="str">
        <f>TEXT('An4'!T34,"#,00")</f>
        <v>11,50</v>
      </c>
      <c r="U30" t="str">
        <f>TEXT('An4'!U34,"#,00")</f>
        <v>14,00</v>
      </c>
      <c r="V30" t="str">
        <f>TEXT('An4'!V34,"#,00")</f>
        <v>14,00</v>
      </c>
      <c r="W30" t="str">
        <f>TEXT('An4'!W34,"#,00")</f>
        <v>14,70</v>
      </c>
      <c r="X30" t="str">
        <f>TEXT('An4'!X34,"#,00")</f>
        <v>,00</v>
      </c>
      <c r="Y30" t="str">
        <f>TEXT('An4'!Y34,"#,00")</f>
        <v>14,50</v>
      </c>
      <c r="Z30" t="str">
        <f>TEXT('An4'!Z34,"#,00")</f>
        <v>,00</v>
      </c>
      <c r="AA30" t="str">
        <f>TEXT('An4'!AA34,"#,00")</f>
        <v>14,60</v>
      </c>
      <c r="AB30" t="str">
        <f>TEXT('An4'!AB34,"#,00")</f>
        <v>9,50</v>
      </c>
      <c r="AC30" t="str">
        <f>TEXT('An4'!AC34,"#,00")</f>
        <v>,00</v>
      </c>
      <c r="AD30" t="str">
        <f>TEXT('An4'!AD34,"#,00")</f>
        <v>12,05</v>
      </c>
      <c r="AE30" t="str">
        <f>TEXT('An4'!AE34,"#,00")</f>
        <v>14,50</v>
      </c>
      <c r="AF30" t="str">
        <f>TEXT('An4'!AF34,"#,00")</f>
        <v>14,50</v>
      </c>
      <c r="AH30">
        <f>'An3'!A34</f>
        <v>429</v>
      </c>
      <c r="AI30" t="str">
        <f>'An3'!B34</f>
        <v>Marina Victor Hakim Shenouda</v>
      </c>
      <c r="AJ30" t="str">
        <f>TEXT('An3'!C34,"#,00")</f>
        <v>16,50</v>
      </c>
      <c r="AK30" t="str">
        <f>TEXT('An3'!D34,"#,00")</f>
        <v>,00</v>
      </c>
      <c r="AL30" t="str">
        <f>TEXT('An3'!E34,"#,00")</f>
        <v>15,00</v>
      </c>
      <c r="AM30" t="str">
        <f>TEXT('An3'!F34,"#,00")</f>
        <v>,00</v>
      </c>
      <c r="AN30" t="str">
        <f>TEXT('An3'!G34,"#,00")</f>
        <v>15,75</v>
      </c>
      <c r="AO30" t="str">
        <f>TEXT('An3'!H34,"#,00")</f>
        <v>5,00</v>
      </c>
      <c r="AP30" t="str">
        <f>TEXT('An3'!I34,"#,00")</f>
        <v>,00</v>
      </c>
      <c r="AQ30" t="str">
        <f>TEXT('An3'!J34,"#,00")</f>
        <v>10,38</v>
      </c>
      <c r="AR30" t="str">
        <f>TEXT('An3'!K34,"#,00")</f>
        <v>12,00</v>
      </c>
      <c r="AS30" t="str">
        <f>TEXT('An3'!L34,"#,00")</f>
        <v>12,00</v>
      </c>
      <c r="AT30" t="str">
        <f>TEXT('An3'!M34,"#,00")</f>
        <v>8,50</v>
      </c>
      <c r="AU30" t="str">
        <f>TEXT('An3'!N34,"#,00")</f>
        <v>,00</v>
      </c>
      <c r="AV30" t="str">
        <f>TEXT('An3'!O34,"#,00")</f>
        <v>14,00</v>
      </c>
      <c r="AW30" t="str">
        <f>TEXT('An3'!P34,"#,00")</f>
        <v>,00</v>
      </c>
      <c r="AX30" t="str">
        <f>TEXT('An3'!Q34,"#,00")</f>
        <v>11,25</v>
      </c>
      <c r="AY30" t="str">
        <f>TEXT('An3'!R34,"#,00")</f>
        <v>8,00</v>
      </c>
      <c r="AZ30" t="str">
        <f>TEXT('An3'!S34,"#,00")</f>
        <v>,00</v>
      </c>
      <c r="BA30" t="str">
        <f>TEXT('An3'!T34,"#,00")</f>
        <v>9,63</v>
      </c>
      <c r="BB30" t="str">
        <f>TEXT('An3'!U34,"#,00")</f>
        <v>11,50</v>
      </c>
      <c r="BC30" t="str">
        <f>TEXT('An3'!V34,"#,00")</f>
        <v>11,50</v>
      </c>
      <c r="BD30" t="str">
        <f>TEXT('An3'!W34,"#,00")</f>
        <v>10,50</v>
      </c>
      <c r="BE30" t="str">
        <f>TEXT('An3'!X34,"#,00")</f>
        <v>,00</v>
      </c>
      <c r="BF30" t="str">
        <f>TEXT('An3'!Y34,"#,00")</f>
        <v>10,50</v>
      </c>
      <c r="BG30" t="str">
        <f>TEXT('An3'!Z34,"#,00")</f>
        <v>6,00</v>
      </c>
      <c r="BH30" t="str">
        <f>TEXT('An3'!AA34,"#,00")</f>
        <v>,00</v>
      </c>
      <c r="BI30" t="str">
        <f>TEXT('An3'!AB34,"#,00")</f>
        <v>8,25</v>
      </c>
      <c r="BJ30" t="str">
        <f>TEXT('An3'!AC34,"#,00")</f>
        <v>10,00</v>
      </c>
      <c r="BK30" t="str">
        <f>TEXT('An3'!AD34,"#,00")</f>
        <v>10,00</v>
      </c>
    </row>
    <row r="31" spans="1:63" ht="19.5" customHeight="1" x14ac:dyDescent="0.2">
      <c r="A31">
        <f>'An4'!A35</f>
        <v>430</v>
      </c>
      <c r="B31" t="str">
        <f>'An4'!B35</f>
        <v>Mohamed Ihab Mokhtar Zaki</v>
      </c>
      <c r="C31" t="str">
        <f>TEXT('An4'!C35,"#,00")</f>
        <v>14,00</v>
      </c>
      <c r="D31" t="str">
        <f>TEXT('An4'!D35,"#,00")</f>
        <v>,00</v>
      </c>
      <c r="E31" t="str">
        <f>TEXT('An4'!E35,"#,00")</f>
        <v>15,00</v>
      </c>
      <c r="F31" t="str">
        <f>TEXT('An4'!F35,"#,00")</f>
        <v>,00</v>
      </c>
      <c r="G31" t="str">
        <f>TEXT('An4'!G35,"#,00")</f>
        <v>14,50</v>
      </c>
      <c r="H31" t="str">
        <f>TEXT('An4'!H35,"#,00")</f>
        <v>13,50</v>
      </c>
      <c r="I31" t="str">
        <f>TEXT('An4'!I35,"#,00")</f>
        <v>,00</v>
      </c>
      <c r="J31" t="str">
        <f>TEXT('An4'!J35,"#,00")</f>
        <v>14,00</v>
      </c>
      <c r="K31" t="str">
        <f>TEXT('An4'!K35,"#,00")</f>
        <v>16,50</v>
      </c>
      <c r="L31" t="str">
        <f>TEXT('An4'!L35,"#,00")</f>
        <v>16,50</v>
      </c>
      <c r="M31" t="str">
        <f>TEXT('An4'!M35,"#,00")</f>
        <v>15,50</v>
      </c>
      <c r="N31" t="str">
        <f>TEXT('An4'!N35,"#,00")</f>
        <v>,00</v>
      </c>
      <c r="O31" t="str">
        <f>TEXT('An4'!O35,"#,00")</f>
        <v>abs</v>
      </c>
      <c r="P31" t="str">
        <f>TEXT('An4'!P35,"#,00")</f>
        <v>,00</v>
      </c>
      <c r="Q31" t="str">
        <f>TEXT('An4'!Q35,"#,00")</f>
        <v>RNC</v>
      </c>
      <c r="R31" t="str">
        <f>TEXT('An4'!R35,"#,00")</f>
        <v>11,00</v>
      </c>
      <c r="S31" t="str">
        <f>TEXT('An4'!S35,"#,00")</f>
        <v>,00</v>
      </c>
      <c r="T31" t="str">
        <f>TEXT('An4'!T35,"#,00")</f>
        <v>RNC</v>
      </c>
      <c r="U31" t="str">
        <f>TEXT('An4'!U35,"#,00")</f>
        <v>RNC</v>
      </c>
      <c r="V31" t="str">
        <f>TEXT('An4'!V35,"#,00")</f>
        <v>RNC</v>
      </c>
      <c r="W31" t="str">
        <f>TEXT('An4'!W35,"#,00")</f>
        <v>13,30</v>
      </c>
      <c r="X31" t="str">
        <f>TEXT('An4'!X35,"#,00")</f>
        <v>,00</v>
      </c>
      <c r="Y31" t="str">
        <f>TEXT('An4'!Y35,"#,00")</f>
        <v>16,75</v>
      </c>
      <c r="Z31" t="str">
        <f>TEXT('An4'!Z35,"#,00")</f>
        <v>,00</v>
      </c>
      <c r="AA31" t="str">
        <f>TEXT('An4'!AA35,"#,00")</f>
        <v>15,03</v>
      </c>
      <c r="AB31" t="str">
        <f>TEXT('An4'!AB35,"#,00")</f>
        <v>9,00</v>
      </c>
      <c r="AC31" t="str">
        <f>TEXT('An4'!AC35,"#,00")</f>
        <v>,00</v>
      </c>
      <c r="AD31" t="str">
        <f>TEXT('An4'!AD35,"#,00")</f>
        <v>12,01</v>
      </c>
      <c r="AE31" t="str">
        <f>TEXT('An4'!AE35,"#,00")</f>
        <v>14,50</v>
      </c>
      <c r="AF31" t="str">
        <f>TEXT('An4'!AF35,"#,00")</f>
        <v>14,50</v>
      </c>
      <c r="AH31">
        <f>'An3'!A35</f>
        <v>430</v>
      </c>
      <c r="AI31" t="str">
        <f>'An3'!B35</f>
        <v>Mohamed Ihab Mokhtar Zaki</v>
      </c>
      <c r="AJ31" t="str">
        <f>TEXT('An3'!C35,"#,00")</f>
        <v>17,50</v>
      </c>
      <c r="AK31" t="str">
        <f>TEXT('An3'!D35,"#,00")</f>
        <v>,00</v>
      </c>
      <c r="AL31" t="str">
        <f>TEXT('An3'!E35,"#,00")</f>
        <v>13,00</v>
      </c>
      <c r="AM31" t="str">
        <f>TEXT('An3'!F35,"#,00")</f>
        <v>,00</v>
      </c>
      <c r="AN31" t="str">
        <f>TEXT('An3'!G35,"#,00")</f>
        <v>15,25</v>
      </c>
      <c r="AO31" t="str">
        <f>TEXT('An3'!H35,"#,00")</f>
        <v>9,50</v>
      </c>
      <c r="AP31" t="str">
        <f>TEXT('An3'!I35,"#,00")</f>
        <v>,00</v>
      </c>
      <c r="AQ31" t="str">
        <f>TEXT('An3'!J35,"#,00")</f>
        <v>12,38</v>
      </c>
      <c r="AR31" t="str">
        <f>TEXT('An3'!K35,"#,00")</f>
        <v>14,50</v>
      </c>
      <c r="AS31" t="str">
        <f>TEXT('An3'!L35,"#,00")</f>
        <v>14,50</v>
      </c>
      <c r="AT31" t="str">
        <f>TEXT('An3'!M35,"#,00")</f>
        <v>16,00</v>
      </c>
      <c r="AU31" t="str">
        <f>TEXT('An3'!N35,"#,00")</f>
        <v>,00</v>
      </c>
      <c r="AV31" t="str">
        <f>TEXT('An3'!O35,"#,00")</f>
        <v>13,50</v>
      </c>
      <c r="AW31" t="str">
        <f>TEXT('An3'!P35,"#,00")</f>
        <v>,00</v>
      </c>
      <c r="AX31" t="str">
        <f>TEXT('An3'!Q35,"#,00")</f>
        <v>14,75</v>
      </c>
      <c r="AY31" t="str">
        <f>TEXT('An3'!R35,"#,00")</f>
        <v>16,50</v>
      </c>
      <c r="AZ31" t="str">
        <f>TEXT('An3'!S35,"#,00")</f>
        <v>,00</v>
      </c>
      <c r="BA31" t="str">
        <f>TEXT('An3'!T35,"#,00")</f>
        <v>15,63</v>
      </c>
      <c r="BB31" t="str">
        <f>TEXT('An3'!U35,"#,00")</f>
        <v>18,00</v>
      </c>
      <c r="BC31" t="str">
        <f>TEXT('An3'!V35,"#,00")</f>
        <v>18,00</v>
      </c>
      <c r="BD31" t="str">
        <f>TEXT('An3'!W35,"#,00")</f>
        <v>13,00</v>
      </c>
      <c r="BE31" t="str">
        <f>TEXT('An3'!X35,"#,00")</f>
        <v>,00</v>
      </c>
      <c r="BF31" t="str">
        <f>TEXT('An3'!Y35,"#,00")</f>
        <v>13,00</v>
      </c>
      <c r="BG31" t="str">
        <f>TEXT('An3'!Z35,"#,00")</f>
        <v>7,00</v>
      </c>
      <c r="BH31" t="str">
        <f>TEXT('An3'!AA35,"#,00")</f>
        <v>,00</v>
      </c>
      <c r="BI31" t="str">
        <f>TEXT('An3'!AB35,"#,00")</f>
        <v>10,00</v>
      </c>
      <c r="BJ31" t="str">
        <f>TEXT('An3'!AC35,"#,00")</f>
        <v>12,00</v>
      </c>
      <c r="BK31" t="str">
        <f>TEXT('An3'!AD35,"#,00")</f>
        <v>12,00</v>
      </c>
    </row>
    <row r="32" spans="1:63" ht="19.5" customHeight="1" x14ac:dyDescent="0.2">
      <c r="A32">
        <f>'An4'!A36</f>
        <v>0</v>
      </c>
      <c r="B32" t="str">
        <f>'An4'!B36</f>
        <v>Mariam Mohamed Mohamed said</v>
      </c>
      <c r="C32" t="str">
        <f>TEXT('An4'!C36,"#,00")</f>
        <v>abs</v>
      </c>
      <c r="D32" t="str">
        <f>TEXT('An4'!D36,"#,00")</f>
        <v>,00</v>
      </c>
      <c r="E32" t="str">
        <f>TEXT('An4'!E36,"#,00")</f>
        <v>abs</v>
      </c>
      <c r="F32" t="str">
        <f>TEXT('An4'!F36,"#,00")</f>
        <v>,00</v>
      </c>
      <c r="G32" t="str">
        <f>TEXT('An4'!G36,"#,00")</f>
        <v>RNC</v>
      </c>
      <c r="H32" t="str">
        <f>TEXT('An4'!H36,"#,00")</f>
        <v>abs</v>
      </c>
      <c r="I32" t="str">
        <f>TEXT('An4'!I36,"#,00")</f>
        <v>,00</v>
      </c>
      <c r="J32" t="str">
        <f>TEXT('An4'!J36,"#,00")</f>
        <v>RNC</v>
      </c>
      <c r="K32" t="str">
        <f>TEXT('An4'!K36,"#,00")</f>
        <v>RNC</v>
      </c>
      <c r="L32" t="str">
        <f>TEXT('An4'!L36,"#,00")</f>
        <v>RNC</v>
      </c>
      <c r="M32" t="str">
        <f>TEXT('An4'!M36,"#,00")</f>
        <v>abs</v>
      </c>
      <c r="N32" t="str">
        <f>TEXT('An4'!N36,"#,00")</f>
        <v>,00</v>
      </c>
      <c r="O32" t="str">
        <f>TEXT('An4'!O36,"#,00")</f>
        <v>,00</v>
      </c>
      <c r="P32" t="str">
        <f>TEXT('An4'!P36,"#,00")</f>
        <v>,00</v>
      </c>
      <c r="Q32" t="str">
        <f>TEXT('An4'!Q36,"#,00")</f>
        <v>RNC</v>
      </c>
      <c r="R32" t="str">
        <f>TEXT('An4'!R36,"#,00")</f>
        <v>abs</v>
      </c>
      <c r="S32" t="str">
        <f>TEXT('An4'!S36,"#,00")</f>
        <v>,00</v>
      </c>
      <c r="T32" t="str">
        <f>TEXT('An4'!T36,"#,00")</f>
        <v>RNC</v>
      </c>
      <c r="U32" t="str">
        <f>TEXT('An4'!U36,"#,00")</f>
        <v>RNC</v>
      </c>
      <c r="V32" t="str">
        <f>TEXT('An4'!V36,"#,00")</f>
        <v>RNC</v>
      </c>
      <c r="W32" t="str">
        <f>TEXT('An4'!W36,"#,00")</f>
        <v>abs</v>
      </c>
      <c r="X32" t="str">
        <f>TEXT('An4'!X36,"#,00")</f>
        <v>,00</v>
      </c>
      <c r="Y32" t="str">
        <f>TEXT('An4'!Y36,"#,00")</f>
        <v>abs</v>
      </c>
      <c r="Z32" t="str">
        <f>TEXT('An4'!Z36,"#,00")</f>
        <v>,00</v>
      </c>
      <c r="AA32" t="str">
        <f>TEXT('An4'!AA36,"#,00")</f>
        <v>RNC</v>
      </c>
      <c r="AB32" t="str">
        <f>TEXT('An4'!AB36,"#,00")</f>
        <v>abs</v>
      </c>
      <c r="AC32" t="str">
        <f>TEXT('An4'!AC36,"#,00")</f>
        <v>,00</v>
      </c>
      <c r="AD32" t="str">
        <f>TEXT('An4'!AD36,"#,00")</f>
        <v>RNC</v>
      </c>
      <c r="AE32" t="str">
        <f>TEXT('An4'!AE36,"#,00")</f>
        <v>RNC</v>
      </c>
      <c r="AF32" t="str">
        <f>TEXT('An4'!AF36,"#,00")</f>
        <v>RNC</v>
      </c>
      <c r="AH32">
        <f>'An3'!A36</f>
        <v>0</v>
      </c>
      <c r="AI32" t="str">
        <f>'An3'!B36</f>
        <v>Mariam Mohamed Mohamed said</v>
      </c>
      <c r="AJ32" t="str">
        <f>TEXT('An3'!C36,"#,00")</f>
        <v>13,00</v>
      </c>
      <c r="AK32" t="str">
        <f>TEXT('An3'!D36,"#,00")</f>
        <v>,00</v>
      </c>
      <c r="AL32" t="str">
        <f>TEXT('An3'!E36,"#,00")</f>
        <v>9,00</v>
      </c>
      <c r="AM32" t="str">
        <f>TEXT('An3'!F36,"#,00")</f>
        <v>,00</v>
      </c>
      <c r="AN32" t="str">
        <f>TEXT('An3'!G36,"#,00")</f>
        <v>11,00</v>
      </c>
      <c r="AO32" t="str">
        <f>TEXT('An3'!H36,"#,00")</f>
        <v>1,50</v>
      </c>
      <c r="AP32" t="str">
        <f>TEXT('An3'!I36,"#,00")</f>
        <v>,00</v>
      </c>
      <c r="AQ32" t="str">
        <f>TEXT('An3'!J36,"#,00")</f>
        <v>6,25</v>
      </c>
      <c r="AR32" t="str">
        <f>TEXT('An3'!K36,"#,00")</f>
        <v>Ajourné</v>
      </c>
      <c r="AS32" t="str">
        <f>TEXT('An3'!L36,"#,00")</f>
        <v>Ajourné</v>
      </c>
      <c r="AT32" t="str">
        <f>TEXT('An3'!M36,"#,00")</f>
        <v>9,00</v>
      </c>
      <c r="AU32" t="str">
        <f>TEXT('An3'!N36,"#,00")</f>
        <v>,00</v>
      </c>
      <c r="AV32" t="str">
        <f>TEXT('An3'!O36,"#,00")</f>
        <v>13,50</v>
      </c>
      <c r="AW32" t="str">
        <f>TEXT('An3'!P36,"#,00")</f>
        <v>,00</v>
      </c>
      <c r="AX32" t="str">
        <f>TEXT('An3'!Q36,"#,00")</f>
        <v>11,25</v>
      </c>
      <c r="AY32" t="str">
        <f>TEXT('An3'!R36,"#,00")</f>
        <v>6,00</v>
      </c>
      <c r="AZ32" t="str">
        <f>TEXT('An3'!S36,"#,00")</f>
        <v>,00</v>
      </c>
      <c r="BA32" t="str">
        <f>TEXT('An3'!T36,"#,00")</f>
        <v>8,63</v>
      </c>
      <c r="BB32" t="str">
        <f>TEXT('An3'!U36,"#,00")</f>
        <v>10,50</v>
      </c>
      <c r="BC32" t="str">
        <f>TEXT('An3'!V36,"#,00")</f>
        <v>10,50</v>
      </c>
      <c r="BD32" t="str">
        <f>TEXT('An3'!W36,"#,00")</f>
        <v>6,50</v>
      </c>
      <c r="BE32" t="str">
        <f>TEXT('An3'!X36,"#,00")</f>
        <v>,00</v>
      </c>
      <c r="BF32" t="str">
        <f>TEXT('An3'!Y36,"#,00")</f>
        <v>6,50</v>
      </c>
      <c r="BG32" t="str">
        <f>TEXT('An3'!Z36,"#,00")</f>
        <v>5,00</v>
      </c>
      <c r="BH32" t="str">
        <f>TEXT('An3'!AA36,"#,00")</f>
        <v>,00</v>
      </c>
      <c r="BI32" t="str">
        <f>TEXT('An3'!AB36,"#,00")</f>
        <v>5,75</v>
      </c>
      <c r="BJ32" t="str">
        <f>TEXT('An3'!AC36,"#,00")</f>
        <v>Ajourné</v>
      </c>
      <c r="BK32" t="str">
        <f>TEXT('An3'!AD36,"#,00")</f>
        <v>Ajourné</v>
      </c>
    </row>
    <row r="33" spans="1:63" ht="19.5" customHeight="1" x14ac:dyDescent="0.2">
      <c r="A33">
        <f>'An4'!A37</f>
        <v>431</v>
      </c>
      <c r="B33" t="str">
        <f>'An4'!B37</f>
        <v>Mostafa Mahmoud Fahim Chedid</v>
      </c>
      <c r="C33" t="str">
        <f>TEXT('An4'!C37,"#,00")</f>
        <v>10,00</v>
      </c>
      <c r="D33" t="str">
        <f>TEXT('An4'!D37,"#,00")</f>
        <v>,00</v>
      </c>
      <c r="E33" t="str">
        <f>TEXT('An4'!E37,"#,00")</f>
        <v>16,50</v>
      </c>
      <c r="F33" t="str">
        <f>TEXT('An4'!F37,"#,00")</f>
        <v>,00</v>
      </c>
      <c r="G33" t="str">
        <f>TEXT('An4'!G37,"#,00")</f>
        <v>13,25</v>
      </c>
      <c r="H33" t="str">
        <f>TEXT('An4'!H37,"#,00")</f>
        <v>7,00</v>
      </c>
      <c r="I33" t="str">
        <f>TEXT('An4'!I37,"#,00")</f>
        <v>,00</v>
      </c>
      <c r="J33" t="str">
        <f>TEXT('An4'!J37,"#,00")</f>
        <v>10,13</v>
      </c>
      <c r="K33" t="str">
        <f>TEXT('An4'!K37,"#,00")</f>
        <v>12,00</v>
      </c>
      <c r="L33" t="str">
        <f>TEXT('An4'!L37,"#,00")</f>
        <v>12,00</v>
      </c>
      <c r="M33" t="str">
        <f>TEXT('An4'!M37,"#,00")</f>
        <v>12,50</v>
      </c>
      <c r="N33" t="str">
        <f>TEXT('An4'!N37,"#,00")</f>
        <v>,00</v>
      </c>
      <c r="O33" t="str">
        <f>TEXT('An4'!O37,"#,00")</f>
        <v>15,00</v>
      </c>
      <c r="P33" t="str">
        <f>TEXT('An4'!P37,"#,00")</f>
        <v>,00</v>
      </c>
      <c r="Q33" t="str">
        <f>TEXT('An4'!Q37,"#,00")</f>
        <v>13,75</v>
      </c>
      <c r="R33" t="str">
        <f>TEXT('An4'!R37,"#,00")</f>
        <v>9,00</v>
      </c>
      <c r="S33" t="str">
        <f>TEXT('An4'!S37,"#,00")</f>
        <v>,00</v>
      </c>
      <c r="T33" t="str">
        <f>TEXT('An4'!T37,"#,00")</f>
        <v>11,38</v>
      </c>
      <c r="U33" t="str">
        <f>TEXT('An4'!U37,"#,00")</f>
        <v>13,00</v>
      </c>
      <c r="V33" t="str">
        <f>TEXT('An4'!V37,"#,00")</f>
        <v>13,00</v>
      </c>
      <c r="W33" t="str">
        <f>TEXT('An4'!W37,"#,00")</f>
        <v>14,70</v>
      </c>
      <c r="X33" t="str">
        <f>TEXT('An4'!X37,"#,00")</f>
        <v>,00</v>
      </c>
      <c r="Y33" t="str">
        <f>TEXT('An4'!Y37,"#,00")</f>
        <v>12,75</v>
      </c>
      <c r="Z33" t="str">
        <f>TEXT('An4'!Z37,"#,00")</f>
        <v>,00</v>
      </c>
      <c r="AA33" t="str">
        <f>TEXT('An4'!AA37,"#,00")</f>
        <v>13,73</v>
      </c>
      <c r="AB33" t="str">
        <f>TEXT('An4'!AB37,"#,00")</f>
        <v>5,00</v>
      </c>
      <c r="AC33" t="str">
        <f>TEXT('An4'!AC37,"#,00")</f>
        <v>,00</v>
      </c>
      <c r="AD33" t="str">
        <f>TEXT('An4'!AD37,"#,00")</f>
        <v>9,36</v>
      </c>
      <c r="AE33" t="str">
        <f>TEXT('An4'!AE37,"#,00")</f>
        <v>11,00</v>
      </c>
      <c r="AF33" t="str">
        <f>TEXT('An4'!AF37,"#,00")</f>
        <v>11,00</v>
      </c>
      <c r="AH33">
        <f>'An3'!A37</f>
        <v>431</v>
      </c>
      <c r="AI33" t="str">
        <f>'An3'!B37</f>
        <v>Mostafa Mahmoud Fahim Chedid</v>
      </c>
      <c r="AJ33" t="str">
        <f>TEXT('An3'!C37,"#,00")</f>
        <v>13,00</v>
      </c>
      <c r="AK33" t="str">
        <f>TEXT('An3'!D37,"#,00")</f>
        <v>,00</v>
      </c>
      <c r="AL33" t="str">
        <f>TEXT('An3'!E37,"#,00")</f>
        <v>15,00</v>
      </c>
      <c r="AM33" t="str">
        <f>TEXT('An3'!F37,"#,00")</f>
        <v>,00</v>
      </c>
      <c r="AN33" t="str">
        <f>TEXT('An3'!G37,"#,00")</f>
        <v>14,00</v>
      </c>
      <c r="AO33" t="str">
        <f>TEXT('An3'!H37,"#,00")</f>
        <v>3,50</v>
      </c>
      <c r="AP33" t="str">
        <f>TEXT('An3'!I37,"#,00")</f>
        <v>,00</v>
      </c>
      <c r="AQ33" t="str">
        <f>TEXT('An3'!J37,"#,00")</f>
        <v>8,75</v>
      </c>
      <c r="AR33" t="str">
        <f>TEXT('An3'!K37,"#,00")</f>
        <v>10,50</v>
      </c>
      <c r="AS33" t="str">
        <f>TEXT('An3'!L37,"#,00")</f>
        <v>10,50</v>
      </c>
      <c r="AT33" t="str">
        <f>TEXT('An3'!M37,"#,00")</f>
        <v>14,50</v>
      </c>
      <c r="AU33" t="str">
        <f>TEXT('An3'!N37,"#,00")</f>
        <v>,00</v>
      </c>
      <c r="AV33" t="str">
        <f>TEXT('An3'!O37,"#,00")</f>
        <v>9,50</v>
      </c>
      <c r="AW33" t="str">
        <f>TEXT('An3'!P37,"#,00")</f>
        <v>,00</v>
      </c>
      <c r="AX33" t="str">
        <f>TEXT('An3'!Q37,"#,00")</f>
        <v>12,00</v>
      </c>
      <c r="AY33" t="str">
        <f>TEXT('An3'!R37,"#,00")</f>
        <v>8,00</v>
      </c>
      <c r="AZ33" t="str">
        <f>TEXT('An3'!S37,"#,00")</f>
        <v>,00</v>
      </c>
      <c r="BA33" t="str">
        <f>TEXT('An3'!T37,"#,00")</f>
        <v>10,00</v>
      </c>
      <c r="BB33" t="str">
        <f>TEXT('An3'!U37,"#,00")</f>
        <v>12,00</v>
      </c>
      <c r="BC33" t="str">
        <f>TEXT('An3'!V37,"#,00")</f>
        <v>12,00</v>
      </c>
      <c r="BD33" t="str">
        <f>TEXT('An3'!W37,"#,00")</f>
        <v>7,50</v>
      </c>
      <c r="BE33" t="str">
        <f>TEXT('An3'!X37,"#,00")</f>
        <v>,00</v>
      </c>
      <c r="BF33" t="str">
        <f>TEXT('An3'!Y37,"#,00")</f>
        <v>7,50</v>
      </c>
      <c r="BG33" t="str">
        <f>TEXT('An3'!Z37,"#,00")</f>
        <v>11,00</v>
      </c>
      <c r="BH33" t="str">
        <f>TEXT('An3'!AA37,"#,00")</f>
        <v>,00</v>
      </c>
      <c r="BI33" t="str">
        <f>TEXT('An3'!AB37,"#,00")</f>
        <v>9,25</v>
      </c>
      <c r="BJ33" t="str">
        <f>TEXT('An3'!AC37,"#,00")</f>
        <v>11,00</v>
      </c>
      <c r="BK33" t="str">
        <f>TEXT('An3'!AD37,"#,00")</f>
        <v>11,00</v>
      </c>
    </row>
    <row r="34" spans="1:63" ht="19.5" customHeight="1" x14ac:dyDescent="0.2">
      <c r="A34">
        <f>'An4'!A38</f>
        <v>0</v>
      </c>
      <c r="B34" t="str">
        <f>'An4'!B38</f>
        <v>Manar Mohamed Kamel Ahmed</v>
      </c>
      <c r="C34" t="str">
        <f>TEXT('An4'!C38,"#,00")</f>
        <v>abs</v>
      </c>
      <c r="D34" t="str">
        <f>TEXT('An4'!D38,"#,00")</f>
        <v>,00</v>
      </c>
      <c r="E34" t="str">
        <f>TEXT('An4'!E38,"#,00")</f>
        <v>abs</v>
      </c>
      <c r="F34" t="str">
        <f>TEXT('An4'!F38,"#,00")</f>
        <v>,00</v>
      </c>
      <c r="G34" t="str">
        <f>TEXT('An4'!G38,"#,00")</f>
        <v>RNC</v>
      </c>
      <c r="H34" t="str">
        <f>TEXT('An4'!H38,"#,00")</f>
        <v>abs</v>
      </c>
      <c r="I34" t="str">
        <f>TEXT('An4'!I38,"#,00")</f>
        <v>,00</v>
      </c>
      <c r="J34" t="str">
        <f>TEXT('An4'!J38,"#,00")</f>
        <v>RNC</v>
      </c>
      <c r="K34" t="str">
        <f>TEXT('An4'!K38,"#,00")</f>
        <v>RNC</v>
      </c>
      <c r="L34" t="str">
        <f>TEXT('An4'!L38,"#,00")</f>
        <v>RNC</v>
      </c>
      <c r="M34" t="str">
        <f>TEXT('An4'!M38,"#,00")</f>
        <v>abs</v>
      </c>
      <c r="N34" t="str">
        <f>TEXT('An4'!N38,"#,00")</f>
        <v>,00</v>
      </c>
      <c r="O34" t="str">
        <f>TEXT('An4'!O38,"#,00")</f>
        <v>,00</v>
      </c>
      <c r="P34" t="str">
        <f>TEXT('An4'!P38,"#,00")</f>
        <v>,00</v>
      </c>
      <c r="Q34" t="str">
        <f>TEXT('An4'!Q38,"#,00")</f>
        <v>RNC</v>
      </c>
      <c r="R34" t="str">
        <f>TEXT('An4'!R38,"#,00")</f>
        <v>abs</v>
      </c>
      <c r="S34" t="str">
        <f>TEXT('An4'!S38,"#,00")</f>
        <v>,00</v>
      </c>
      <c r="T34" t="str">
        <f>TEXT('An4'!T38,"#,00")</f>
        <v>RNC</v>
      </c>
      <c r="U34" t="str">
        <f>TEXT('An4'!U38,"#,00")</f>
        <v>RNC</v>
      </c>
      <c r="V34" t="str">
        <f>TEXT('An4'!V38,"#,00")</f>
        <v>RNC</v>
      </c>
      <c r="W34" t="str">
        <f>TEXT('An4'!W38,"#,00")</f>
        <v>abs</v>
      </c>
      <c r="X34" t="str">
        <f>TEXT('An4'!X38,"#,00")</f>
        <v>,00</v>
      </c>
      <c r="Y34" t="str">
        <f>TEXT('An4'!Y38,"#,00")</f>
        <v>abs</v>
      </c>
      <c r="Z34" t="str">
        <f>TEXT('An4'!Z38,"#,00")</f>
        <v>,00</v>
      </c>
      <c r="AA34" t="str">
        <f>TEXT('An4'!AA38,"#,00")</f>
        <v>RNC</v>
      </c>
      <c r="AB34" t="str">
        <f>TEXT('An4'!AB38,"#,00")</f>
        <v>abs</v>
      </c>
      <c r="AC34" t="str">
        <f>TEXT('An4'!AC38,"#,00")</f>
        <v>,00</v>
      </c>
      <c r="AD34" t="str">
        <f>TEXT('An4'!AD38,"#,00")</f>
        <v>RNC</v>
      </c>
      <c r="AE34" t="str">
        <f>TEXT('An4'!AE38,"#,00")</f>
        <v>RNC</v>
      </c>
      <c r="AF34" t="str">
        <f>TEXT('An4'!AF38,"#,00")</f>
        <v>RNC</v>
      </c>
      <c r="AH34">
        <f>'An3'!A38</f>
        <v>0</v>
      </c>
      <c r="AI34" t="str">
        <f>'An3'!B38</f>
        <v>Manar Mohamed Kamel Ahmed</v>
      </c>
      <c r="AJ34" t="str">
        <f>TEXT('An3'!C38,"#,00")</f>
        <v>6,00</v>
      </c>
      <c r="AK34" t="str">
        <f>TEXT('An3'!D38,"#,00")</f>
        <v>,00</v>
      </c>
      <c r="AL34" t="str">
        <f>TEXT('An3'!E38,"#,00")</f>
        <v>abs</v>
      </c>
      <c r="AM34" t="str">
        <f>TEXT('An3'!F38,"#,00")</f>
        <v>,00</v>
      </c>
      <c r="AN34" t="str">
        <f>TEXT('An3'!G38,"#,00")</f>
        <v>RNC</v>
      </c>
      <c r="AO34" t="str">
        <f>TEXT('An3'!H38,"#,00")</f>
        <v>1,00</v>
      </c>
      <c r="AP34" t="str">
        <f>TEXT('An3'!I38,"#,00")</f>
        <v>,00</v>
      </c>
      <c r="AQ34" t="str">
        <f>TEXT('An3'!J38,"#,00")</f>
        <v>RNC</v>
      </c>
      <c r="AR34" t="str">
        <f>TEXT('An3'!K38,"#,00")</f>
        <v>RNC</v>
      </c>
      <c r="AS34" t="str">
        <f>TEXT('An3'!L38,"#,00")</f>
        <v>RNC</v>
      </c>
      <c r="AT34" t="str">
        <f>TEXT('An3'!M38,"#,00")</f>
        <v>6,00</v>
      </c>
      <c r="AU34" t="str">
        <f>TEXT('An3'!N38,"#,00")</f>
        <v>,00</v>
      </c>
      <c r="AV34" t="str">
        <f>TEXT('An3'!O38,"#,00")</f>
        <v>3,50</v>
      </c>
      <c r="AW34" t="str">
        <f>TEXT('An3'!P38,"#,00")</f>
        <v>,00</v>
      </c>
      <c r="AX34" t="str">
        <f>TEXT('An3'!Q38,"#,00")</f>
        <v>4,75</v>
      </c>
      <c r="AY34" t="str">
        <f>TEXT('An3'!R38,"#,00")</f>
        <v>9,00</v>
      </c>
      <c r="AZ34" t="str">
        <f>TEXT('An3'!S38,"#,00")</f>
        <v>,00</v>
      </c>
      <c r="BA34" t="str">
        <f>TEXT('An3'!T38,"#,00")</f>
        <v>6,88</v>
      </c>
      <c r="BB34" t="str">
        <f>TEXT('An3'!U38,"#,00")</f>
        <v>Ajourné</v>
      </c>
      <c r="BC34" t="str">
        <f>TEXT('An3'!V38,"#,00")</f>
        <v>Ajourné</v>
      </c>
      <c r="BD34" t="str">
        <f>TEXT('An3'!W38,"#,00")</f>
        <v>10,00</v>
      </c>
      <c r="BE34" t="str">
        <f>TEXT('An3'!X38,"#,00")</f>
        <v>,00</v>
      </c>
      <c r="BF34" t="str">
        <f>TEXT('An3'!Y38,"#,00")</f>
        <v>10,00</v>
      </c>
      <c r="BG34" t="str">
        <f>TEXT('An3'!Z38,"#,00")</f>
        <v>9,00</v>
      </c>
      <c r="BH34" t="str">
        <f>TEXT('An3'!AA38,"#,00")</f>
        <v>,00</v>
      </c>
      <c r="BI34" t="str">
        <f>TEXT('An3'!AB38,"#,00")</f>
        <v>9,50</v>
      </c>
      <c r="BJ34" t="str">
        <f>TEXT('An3'!AC38,"#,00")</f>
        <v>11,50</v>
      </c>
      <c r="BK34" t="str">
        <f>TEXT('An3'!AD38,"#,00")</f>
        <v>11,50</v>
      </c>
    </row>
    <row r="35" spans="1:63" ht="19.5" customHeight="1" x14ac:dyDescent="0.2">
      <c r="A35">
        <f>'An4'!A39</f>
        <v>433</v>
      </c>
      <c r="B35" t="str">
        <f>'An4'!B39</f>
        <v>Mennatallah Haytham Niaz</v>
      </c>
      <c r="C35" t="str">
        <f>TEXT('An4'!C39,"#,00")</f>
        <v>13,00</v>
      </c>
      <c r="D35" t="str">
        <f>TEXT('An4'!D39,"#,00")</f>
        <v>,00</v>
      </c>
      <c r="E35" t="str">
        <f>TEXT('An4'!E39,"#,00")</f>
        <v>14,50</v>
      </c>
      <c r="F35" t="str">
        <f>TEXT('An4'!F39,"#,00")</f>
        <v>,00</v>
      </c>
      <c r="G35" t="str">
        <f>TEXT('An4'!G39,"#,00")</f>
        <v>13,75</v>
      </c>
      <c r="H35" t="str">
        <f>TEXT('An4'!H39,"#,00")</f>
        <v>7,00</v>
      </c>
      <c r="I35" t="str">
        <f>TEXT('An4'!I39,"#,00")</f>
        <v>,00</v>
      </c>
      <c r="J35" t="str">
        <f>TEXT('An4'!J39,"#,00")</f>
        <v>10,38</v>
      </c>
      <c r="K35" t="str">
        <f>TEXT('An4'!K39,"#,00")</f>
        <v>12,00</v>
      </c>
      <c r="L35" t="str">
        <f>TEXT('An4'!L39,"#,00")</f>
        <v>12,00</v>
      </c>
      <c r="M35" t="str">
        <f>TEXT('An4'!M39,"#,00")</f>
        <v>13,50</v>
      </c>
      <c r="N35" t="str">
        <f>TEXT('An4'!N39,"#,00")</f>
        <v>,00</v>
      </c>
      <c r="O35" t="str">
        <f>TEXT('An4'!O39,"#,00")</f>
        <v>17,00</v>
      </c>
      <c r="P35" t="str">
        <f>TEXT('An4'!P39,"#,00")</f>
        <v>,00</v>
      </c>
      <c r="Q35" t="str">
        <f>TEXT('An4'!Q39,"#,00")</f>
        <v>15,25</v>
      </c>
      <c r="R35" t="str">
        <f>TEXT('An4'!R39,"#,00")</f>
        <v>13,00</v>
      </c>
      <c r="S35" t="str">
        <f>TEXT('An4'!S39,"#,00")</f>
        <v>,00</v>
      </c>
      <c r="T35" t="str">
        <f>TEXT('An4'!T39,"#,00")</f>
        <v>14,13</v>
      </c>
      <c r="U35" t="str">
        <f>TEXT('An4'!U39,"#,00")</f>
        <v>16,50</v>
      </c>
      <c r="V35" t="str">
        <f>TEXT('An4'!V39,"#,00")</f>
        <v>16,50</v>
      </c>
      <c r="W35" t="str">
        <f>TEXT('An4'!W39,"#,00")</f>
        <v>16,00</v>
      </c>
      <c r="X35" t="str">
        <f>TEXT('An4'!X39,"#,00")</f>
        <v>,00</v>
      </c>
      <c r="Y35" t="str">
        <f>TEXT('An4'!Y39,"#,00")</f>
        <v>13,25</v>
      </c>
      <c r="Z35" t="str">
        <f>TEXT('An4'!Z39,"#,00")</f>
        <v>,00</v>
      </c>
      <c r="AA35" t="str">
        <f>TEXT('An4'!AA39,"#,00")</f>
        <v>14,63</v>
      </c>
      <c r="AB35" t="str">
        <f>TEXT('An4'!AB39,"#,00")</f>
        <v>10,00</v>
      </c>
      <c r="AC35" t="str">
        <f>TEXT('An4'!AC39,"#,00")</f>
        <v>,00</v>
      </c>
      <c r="AD35" t="str">
        <f>TEXT('An4'!AD39,"#,00")</f>
        <v>12,31</v>
      </c>
      <c r="AE35" t="str">
        <f>TEXT('An4'!AE39,"#,00")</f>
        <v>14,50</v>
      </c>
      <c r="AF35" t="str">
        <f>TEXT('An4'!AF39,"#,00")</f>
        <v>14,50</v>
      </c>
      <c r="AH35">
        <f>'An3'!A39</f>
        <v>433</v>
      </c>
      <c r="AI35" t="str">
        <f>'An3'!B39</f>
        <v>Mennatallah Haytham Niaz</v>
      </c>
      <c r="AJ35" t="str">
        <f>TEXT('An3'!C39,"#,00")</f>
        <v>15,50</v>
      </c>
      <c r="AK35" t="str">
        <f>TEXT('An3'!D39,"#,00")</f>
        <v>,00</v>
      </c>
      <c r="AL35" t="str">
        <f>TEXT('An3'!E39,"#,00")</f>
        <v>15,00</v>
      </c>
      <c r="AM35" t="str">
        <f>TEXT('An3'!F39,"#,00")</f>
        <v>,00</v>
      </c>
      <c r="AN35" t="str">
        <f>TEXT('An3'!G39,"#,00")</f>
        <v>15,25</v>
      </c>
      <c r="AO35" t="str">
        <f>TEXT('An3'!H39,"#,00")</f>
        <v>5,00</v>
      </c>
      <c r="AP35" t="str">
        <f>TEXT('An3'!I39,"#,00")</f>
        <v>,00</v>
      </c>
      <c r="AQ35" t="str">
        <f>TEXT('An3'!J39,"#,00")</f>
        <v>10,13</v>
      </c>
      <c r="AR35" t="str">
        <f>TEXT('An3'!K39,"#,00")</f>
        <v>12,00</v>
      </c>
      <c r="AS35" t="str">
        <f>TEXT('An3'!L39,"#,00")</f>
        <v>12,00</v>
      </c>
      <c r="AT35" t="str">
        <f>TEXT('An3'!M39,"#,00")</f>
        <v>14,50</v>
      </c>
      <c r="AU35" t="str">
        <f>TEXT('An3'!N39,"#,00")</f>
        <v>,00</v>
      </c>
      <c r="AV35" t="str">
        <f>TEXT('An3'!O39,"#,00")</f>
        <v>15,50</v>
      </c>
      <c r="AW35" t="str">
        <f>TEXT('An3'!P39,"#,00")</f>
        <v>,00</v>
      </c>
      <c r="AX35" t="str">
        <f>TEXT('An3'!Q39,"#,00")</f>
        <v>15,00</v>
      </c>
      <c r="AY35" t="str">
        <f>TEXT('An3'!R39,"#,00")</f>
        <v>10,00</v>
      </c>
      <c r="AZ35" t="str">
        <f>TEXT('An3'!S39,"#,00")</f>
        <v>,00</v>
      </c>
      <c r="BA35" t="str">
        <f>TEXT('An3'!T39,"#,00")</f>
        <v>12,50</v>
      </c>
      <c r="BB35" t="str">
        <f>TEXT('An3'!U39,"#,00")</f>
        <v>15,00</v>
      </c>
      <c r="BC35" t="str">
        <f>TEXT('An3'!V39,"#,00")</f>
        <v>15,00</v>
      </c>
      <c r="BD35" t="str">
        <f>TEXT('An3'!W39,"#,00")</f>
        <v>10,50</v>
      </c>
      <c r="BE35" t="str">
        <f>TEXT('An3'!X39,"#,00")</f>
        <v>,00</v>
      </c>
      <c r="BF35" t="str">
        <f>TEXT('An3'!Y39,"#,00")</f>
        <v>10,50</v>
      </c>
      <c r="BG35" t="str">
        <f>TEXT('An3'!Z39,"#,00")</f>
        <v>10,00</v>
      </c>
      <c r="BH35" t="str">
        <f>TEXT('An3'!AA39,"#,00")</f>
        <v>,00</v>
      </c>
      <c r="BI35" t="str">
        <f>TEXT('An3'!AB39,"#,00")</f>
        <v>10,25</v>
      </c>
      <c r="BJ35" t="str">
        <f>TEXT('An3'!AC39,"#,00")</f>
        <v>12,00</v>
      </c>
      <c r="BK35" t="str">
        <f>TEXT('An3'!AD39,"#,00")</f>
        <v>12,00</v>
      </c>
    </row>
    <row r="36" spans="1:63" ht="19.5" customHeight="1" x14ac:dyDescent="0.2">
      <c r="A36">
        <f>'An4'!A40</f>
        <v>0</v>
      </c>
      <c r="B36" t="str">
        <f>'An4'!B40</f>
        <v>Monica Nachaat Hanna</v>
      </c>
      <c r="C36" t="str">
        <f>TEXT('An4'!C40,"#,00")</f>
        <v>abs</v>
      </c>
      <c r="D36" t="str">
        <f>TEXT('An4'!D40,"#,00")</f>
        <v>,00</v>
      </c>
      <c r="E36" t="str">
        <f>TEXT('An4'!E40,"#,00")</f>
        <v>abs</v>
      </c>
      <c r="F36" t="str">
        <f>TEXT('An4'!F40,"#,00")</f>
        <v>,00</v>
      </c>
      <c r="G36" t="str">
        <f>TEXT('An4'!G40,"#,00")</f>
        <v>RNC</v>
      </c>
      <c r="H36" t="str">
        <f>TEXT('An4'!H40,"#,00")</f>
        <v>abs</v>
      </c>
      <c r="I36" t="str">
        <f>TEXT('An4'!I40,"#,00")</f>
        <v>,00</v>
      </c>
      <c r="J36" t="str">
        <f>TEXT('An4'!J40,"#,00")</f>
        <v>RNC</v>
      </c>
      <c r="K36" t="str">
        <f>TEXT('An4'!K40,"#,00")</f>
        <v>RNC</v>
      </c>
      <c r="L36" t="str">
        <f>TEXT('An4'!L40,"#,00")</f>
        <v>RNC</v>
      </c>
      <c r="M36" t="str">
        <f>TEXT('An4'!M40,"#,00")</f>
        <v>abs</v>
      </c>
      <c r="N36" t="str">
        <f>TEXT('An4'!N40,"#,00")</f>
        <v>,00</v>
      </c>
      <c r="O36" t="str">
        <f>TEXT('An4'!O40,"#,00")</f>
        <v>abs</v>
      </c>
      <c r="P36" t="str">
        <f>TEXT('An4'!P40,"#,00")</f>
        <v>,00</v>
      </c>
      <c r="Q36" t="str">
        <f>TEXT('An4'!Q40,"#,00")</f>
        <v>RNC</v>
      </c>
      <c r="R36" t="str">
        <f>TEXT('An4'!R40,"#,00")</f>
        <v>abs</v>
      </c>
      <c r="S36" t="str">
        <f>TEXT('An4'!S40,"#,00")</f>
        <v>,00</v>
      </c>
      <c r="T36" t="str">
        <f>TEXT('An4'!T40,"#,00")</f>
        <v>RNC</v>
      </c>
      <c r="U36" t="str">
        <f>TEXT('An4'!U40,"#,00")</f>
        <v>RNC</v>
      </c>
      <c r="V36" t="str">
        <f>TEXT('An4'!V40,"#,00")</f>
        <v>RNC</v>
      </c>
      <c r="W36" t="str">
        <f>TEXT('An4'!W40,"#,00")</f>
        <v>abs</v>
      </c>
      <c r="X36" t="str">
        <f>TEXT('An4'!X40,"#,00")</f>
        <v>,00</v>
      </c>
      <c r="Y36" t="str">
        <f>TEXT('An4'!Y40,"#,00")</f>
        <v>abs</v>
      </c>
      <c r="Z36" t="str">
        <f>TEXT('An4'!Z40,"#,00")</f>
        <v>,00</v>
      </c>
      <c r="AA36" t="str">
        <f>TEXT('An4'!AA40,"#,00")</f>
        <v>RNC</v>
      </c>
      <c r="AB36" t="str">
        <f>TEXT('An4'!AB40,"#,00")</f>
        <v>abs</v>
      </c>
      <c r="AC36" t="str">
        <f>TEXT('An4'!AC40,"#,00")</f>
        <v>,00</v>
      </c>
      <c r="AD36" t="str">
        <f>TEXT('An4'!AD40,"#,00")</f>
        <v>RNC</v>
      </c>
      <c r="AE36" t="str">
        <f>TEXT('An4'!AE40,"#,00")</f>
        <v>RNC</v>
      </c>
      <c r="AF36" t="str">
        <f>TEXT('An4'!AF40,"#,00")</f>
        <v>RNC</v>
      </c>
      <c r="AH36">
        <f>'An3'!A40</f>
        <v>0</v>
      </c>
      <c r="AI36" t="str">
        <f>'An3'!B40</f>
        <v>Monica Nachaat Hanna</v>
      </c>
      <c r="AJ36" t="str">
        <f>TEXT('An3'!C40,"#,00")</f>
        <v>13,00</v>
      </c>
      <c r="AK36" t="str">
        <f>TEXT('An3'!D40,"#,00")</f>
        <v>,00</v>
      </c>
      <c r="AL36" t="str">
        <f>TEXT('An3'!E40,"#,00")</f>
        <v>18,00</v>
      </c>
      <c r="AM36" t="str">
        <f>TEXT('An3'!F40,"#,00")</f>
        <v>,00</v>
      </c>
      <c r="AN36" t="str">
        <f>TEXT('An3'!G40,"#,00")</f>
        <v>15,50</v>
      </c>
      <c r="AO36" t="str">
        <f>TEXT('An3'!H40,"#,00")</f>
        <v>2,50</v>
      </c>
      <c r="AP36" t="str">
        <f>TEXT('An3'!I40,"#,00")</f>
        <v>,00</v>
      </c>
      <c r="AQ36" t="str">
        <f>TEXT('An3'!J40,"#,00")</f>
        <v>9,00</v>
      </c>
      <c r="AR36" t="str">
        <f>TEXT('An3'!K40,"#,00")</f>
        <v>11,00</v>
      </c>
      <c r="AS36" t="str">
        <f>TEXT('An3'!L40,"#,00")</f>
        <v>11,00</v>
      </c>
      <c r="AT36" t="str">
        <f>TEXT('An3'!M40,"#,00")</f>
        <v>11,00</v>
      </c>
      <c r="AU36" t="str">
        <f>TEXT('An3'!N40,"#,00")</f>
        <v>,00</v>
      </c>
      <c r="AV36" t="str">
        <f>TEXT('An3'!O40,"#,00")</f>
        <v>11,00</v>
      </c>
      <c r="AW36" t="str">
        <f>TEXT('An3'!P40,"#,00")</f>
        <v>,00</v>
      </c>
      <c r="AX36" t="str">
        <f>TEXT('An3'!Q40,"#,00")</f>
        <v>11,00</v>
      </c>
      <c r="AY36" t="str">
        <f>TEXT('An3'!R40,"#,00")</f>
        <v>8,00</v>
      </c>
      <c r="AZ36" t="str">
        <f>TEXT('An3'!S40,"#,00")</f>
        <v>,00</v>
      </c>
      <c r="BA36" t="str">
        <f>TEXT('An3'!T40,"#,00")</f>
        <v>9,50</v>
      </c>
      <c r="BB36" t="str">
        <f>TEXT('An3'!U40,"#,00")</f>
        <v>11,50</v>
      </c>
      <c r="BC36" t="str">
        <f>TEXT('An3'!V40,"#,00")</f>
        <v>11,50</v>
      </c>
      <c r="BD36" t="str">
        <f>TEXT('An3'!W40,"#,00")</f>
        <v>9,00</v>
      </c>
      <c r="BE36" t="str">
        <f>TEXT('An3'!X40,"#,00")</f>
        <v>,00</v>
      </c>
      <c r="BF36" t="str">
        <f>TEXT('An3'!Y40,"#,00")</f>
        <v>9,00</v>
      </c>
      <c r="BG36" t="str">
        <f>TEXT('An3'!Z40,"#,00")</f>
        <v>4,00</v>
      </c>
      <c r="BH36" t="str">
        <f>TEXT('An3'!AA40,"#,00")</f>
        <v>,00</v>
      </c>
      <c r="BI36" t="str">
        <f>TEXT('An3'!AB40,"#,00")</f>
        <v>6,50</v>
      </c>
      <c r="BJ36" t="str">
        <f>TEXT('An3'!AC40,"#,00")</f>
        <v>Ajourné</v>
      </c>
      <c r="BK36" t="str">
        <f>TEXT('An3'!AD40,"#,00")</f>
        <v>Ajourné</v>
      </c>
    </row>
    <row r="37" spans="1:63" ht="19.5" customHeight="1" x14ac:dyDescent="0.2">
      <c r="A37">
        <f>'An4'!A41</f>
        <v>434</v>
      </c>
      <c r="B37" t="str">
        <f>'An4'!B41</f>
        <v>Mayar Yousry Zakaria</v>
      </c>
      <c r="C37" t="str">
        <f>TEXT('An4'!C41,"#,00")</f>
        <v>13,50</v>
      </c>
      <c r="D37" t="str">
        <f>TEXT('An4'!D41,"#,00")</f>
        <v>,00</v>
      </c>
      <c r="E37" t="str">
        <f>TEXT('An4'!E41,"#,00")</f>
        <v>18,00</v>
      </c>
      <c r="F37" t="str">
        <f>TEXT('An4'!F41,"#,00")</f>
        <v>,00</v>
      </c>
      <c r="G37" t="str">
        <f>TEXT('An4'!G41,"#,00")</f>
        <v>15,75</v>
      </c>
      <c r="H37" t="str">
        <f>TEXT('An4'!H41,"#,00")</f>
        <v>8,00</v>
      </c>
      <c r="I37" t="str">
        <f>TEXT('An4'!I41,"#,00")</f>
        <v>,00</v>
      </c>
      <c r="J37" t="str">
        <f>TEXT('An4'!J41,"#,00")</f>
        <v>11,88</v>
      </c>
      <c r="K37" t="str">
        <f>TEXT('An4'!K41,"#,00")</f>
        <v>14,00</v>
      </c>
      <c r="L37" t="str">
        <f>TEXT('An4'!L41,"#,00")</f>
        <v>14,00</v>
      </c>
      <c r="M37" t="str">
        <f>TEXT('An4'!M41,"#,00")</f>
        <v>15,00</v>
      </c>
      <c r="N37" t="str">
        <f>TEXT('An4'!N41,"#,00")</f>
        <v>,00</v>
      </c>
      <c r="O37" t="str">
        <f>TEXT('An4'!O41,"#,00")</f>
        <v>15,00</v>
      </c>
      <c r="P37" t="str">
        <f>TEXT('An4'!P41,"#,00")</f>
        <v>,00</v>
      </c>
      <c r="Q37" t="str">
        <f>TEXT('An4'!Q41,"#,00")</f>
        <v>15,00</v>
      </c>
      <c r="R37" t="str">
        <f>TEXT('An4'!R41,"#,00")</f>
        <v>15,00</v>
      </c>
      <c r="S37" t="str">
        <f>TEXT('An4'!S41,"#,00")</f>
        <v>,00</v>
      </c>
      <c r="T37" t="str">
        <f>TEXT('An4'!T41,"#,00")</f>
        <v>15,00</v>
      </c>
      <c r="U37" t="str">
        <f>TEXT('An4'!U41,"#,00")</f>
        <v>17,50</v>
      </c>
      <c r="V37" t="str">
        <f>TEXT('An4'!V41,"#,00")</f>
        <v>17,50</v>
      </c>
      <c r="W37" t="str">
        <f>TEXT('An4'!W41,"#,00")</f>
        <v>15,00</v>
      </c>
      <c r="X37" t="str">
        <f>TEXT('An4'!X41,"#,00")</f>
        <v>,00</v>
      </c>
      <c r="Y37" t="str">
        <f>TEXT('An4'!Y41,"#,00")</f>
        <v>14,50</v>
      </c>
      <c r="Z37" t="str">
        <f>TEXT('An4'!Z41,"#,00")</f>
        <v>,00</v>
      </c>
      <c r="AA37" t="str">
        <f>TEXT('An4'!AA41,"#,00")</f>
        <v>14,75</v>
      </c>
      <c r="AB37" t="str">
        <f>TEXT('An4'!AB41,"#,00")</f>
        <v>10,00</v>
      </c>
      <c r="AC37" t="str">
        <f>TEXT('An4'!AC41,"#,00")</f>
        <v>,00</v>
      </c>
      <c r="AD37" t="str">
        <f>TEXT('An4'!AD41,"#,00")</f>
        <v>12,38</v>
      </c>
      <c r="AE37" t="str">
        <f>TEXT('An4'!AE41,"#,00")</f>
        <v>14,50</v>
      </c>
      <c r="AF37" t="str">
        <f>TEXT('An4'!AF41,"#,00")</f>
        <v>14,50</v>
      </c>
      <c r="AH37">
        <f>'An3'!A41</f>
        <v>434</v>
      </c>
      <c r="AI37" t="str">
        <f>'An3'!B41</f>
        <v>Mayar Yousry Zakaria</v>
      </c>
      <c r="AJ37" t="str">
        <f>TEXT('An3'!C41,"#,00")</f>
        <v>16,50</v>
      </c>
      <c r="AK37" t="str">
        <f>TEXT('An3'!D41,"#,00")</f>
        <v>,00</v>
      </c>
      <c r="AL37" t="str">
        <f>TEXT('An3'!E41,"#,00")</f>
        <v>11,00</v>
      </c>
      <c r="AM37" t="str">
        <f>TEXT('An3'!F41,"#,00")</f>
        <v>,00</v>
      </c>
      <c r="AN37" t="str">
        <f>TEXT('An3'!G41,"#,00")</f>
        <v>13,75</v>
      </c>
      <c r="AO37" t="str">
        <f>TEXT('An3'!H41,"#,00")</f>
        <v>4,00</v>
      </c>
      <c r="AP37" t="str">
        <f>TEXT('An3'!I41,"#,00")</f>
        <v>,00</v>
      </c>
      <c r="AQ37" t="str">
        <f>TEXT('An3'!J41,"#,00")</f>
        <v>8,88</v>
      </c>
      <c r="AR37" t="str">
        <f>TEXT('An3'!K41,"#,00")</f>
        <v>10,50</v>
      </c>
      <c r="AS37" t="str">
        <f>TEXT('An3'!L41,"#,00")</f>
        <v>10,50</v>
      </c>
      <c r="AT37" t="str">
        <f>TEXT('An3'!M41,"#,00")</f>
        <v>17,00</v>
      </c>
      <c r="AU37" t="str">
        <f>TEXT('An3'!N41,"#,00")</f>
        <v>,00</v>
      </c>
      <c r="AV37" t="str">
        <f>TEXT('An3'!O41,"#,00")</f>
        <v>15,25</v>
      </c>
      <c r="AW37" t="str">
        <f>TEXT('An3'!P41,"#,00")</f>
        <v>,00</v>
      </c>
      <c r="AX37" t="str">
        <f>TEXT('An3'!Q41,"#,00")</f>
        <v>16,13</v>
      </c>
      <c r="AY37" t="str">
        <f>TEXT('An3'!R41,"#,00")</f>
        <v>13,00</v>
      </c>
      <c r="AZ37" t="str">
        <f>TEXT('An3'!S41,"#,00")</f>
        <v>,00</v>
      </c>
      <c r="BA37" t="str">
        <f>TEXT('An3'!T41,"#,00")</f>
        <v>14,56</v>
      </c>
      <c r="BB37" t="str">
        <f>TEXT('An3'!U41,"#,00")</f>
        <v>17,00</v>
      </c>
      <c r="BC37" t="str">
        <f>TEXT('An3'!V41,"#,00")</f>
        <v>17,00</v>
      </c>
      <c r="BD37" t="str">
        <f>TEXT('An3'!W41,"#,00")</f>
        <v>13,50</v>
      </c>
      <c r="BE37" t="str">
        <f>TEXT('An3'!X41,"#,00")</f>
        <v>,00</v>
      </c>
      <c r="BF37" t="str">
        <f>TEXT('An3'!Y41,"#,00")</f>
        <v>13,50</v>
      </c>
      <c r="BG37" t="str">
        <f>TEXT('An3'!Z41,"#,00")</f>
        <v>15,00</v>
      </c>
      <c r="BH37" t="str">
        <f>TEXT('An3'!AA41,"#,00")</f>
        <v>,00</v>
      </c>
      <c r="BI37" t="str">
        <f>TEXT('An3'!AB41,"#,00")</f>
        <v>14,25</v>
      </c>
      <c r="BJ37" t="str">
        <f>TEXT('An3'!AC41,"#,00")</f>
        <v>16,50</v>
      </c>
      <c r="BK37" t="str">
        <f>TEXT('An3'!AD41,"#,00")</f>
        <v>16,50</v>
      </c>
    </row>
    <row r="38" spans="1:63" ht="19.5" customHeight="1" x14ac:dyDescent="0.2">
      <c r="A38">
        <f>'An4'!A42</f>
        <v>435</v>
      </c>
      <c r="B38" t="str">
        <f>'An4'!B42</f>
        <v>Mirna Raafat Ibrahim El Desouki</v>
      </c>
      <c r="C38" t="str">
        <f>TEXT('An4'!C42,"#,00")</f>
        <v>13,00</v>
      </c>
      <c r="D38" t="str">
        <f>TEXT('An4'!D42,"#,00")</f>
        <v>,00</v>
      </c>
      <c r="E38" t="str">
        <f>TEXT('An4'!E42,"#,00")</f>
        <v>17,00</v>
      </c>
      <c r="F38" t="str">
        <f>TEXT('An4'!F42,"#,00")</f>
        <v>,00</v>
      </c>
      <c r="G38" t="str">
        <f>TEXT('An4'!G42,"#,00")</f>
        <v>15,00</v>
      </c>
      <c r="H38" t="str">
        <f>TEXT('An4'!H42,"#,00")</f>
        <v>10,50</v>
      </c>
      <c r="I38" t="str">
        <f>TEXT('An4'!I42,"#,00")</f>
        <v>,00</v>
      </c>
      <c r="J38" t="str">
        <f>TEXT('An4'!J42,"#,00")</f>
        <v>12,75</v>
      </c>
      <c r="K38" t="str">
        <f>TEXT('An4'!K42,"#,00")</f>
        <v>15,00</v>
      </c>
      <c r="L38" t="str">
        <f>TEXT('An4'!L42,"#,00")</f>
        <v>15,00</v>
      </c>
      <c r="M38" t="str">
        <f>TEXT('An4'!M42,"#,00")</f>
        <v>11,50</v>
      </c>
      <c r="N38" t="str">
        <f>TEXT('An4'!N42,"#,00")</f>
        <v>,00</v>
      </c>
      <c r="O38" t="str">
        <f>TEXT('An4'!O42,"#,00")</f>
        <v>11,50</v>
      </c>
      <c r="P38" t="str">
        <f>TEXT('An4'!P42,"#,00")</f>
        <v>,00</v>
      </c>
      <c r="Q38" t="str">
        <f>TEXT('An4'!Q42,"#,00")</f>
        <v>11,50</v>
      </c>
      <c r="R38" t="str">
        <f>TEXT('An4'!R42,"#,00")</f>
        <v>10,00</v>
      </c>
      <c r="S38" t="str">
        <f>TEXT('An4'!S42,"#,00")</f>
        <v>,00</v>
      </c>
      <c r="T38" t="str">
        <f>TEXT('An4'!T42,"#,00")</f>
        <v>10,75</v>
      </c>
      <c r="U38" t="str">
        <f>TEXT('An4'!U42,"#,00")</f>
        <v>12,50</v>
      </c>
      <c r="V38" t="str">
        <f>TEXT('An4'!V42,"#,00")</f>
        <v>12,50</v>
      </c>
      <c r="W38" t="str">
        <f>TEXT('An4'!W42,"#,00")</f>
        <v>11,30</v>
      </c>
      <c r="X38" t="str">
        <f>TEXT('An4'!X42,"#,00")</f>
        <v>,00</v>
      </c>
      <c r="Y38" t="str">
        <f>TEXT('An4'!Y42,"#,00")</f>
        <v>16,00</v>
      </c>
      <c r="Z38" t="str">
        <f>TEXT('An4'!Z42,"#,00")</f>
        <v>,00</v>
      </c>
      <c r="AA38" t="str">
        <f>TEXT('An4'!AA42,"#,00")</f>
        <v>13,65</v>
      </c>
      <c r="AB38" t="str">
        <f>TEXT('An4'!AB42,"#,00")</f>
        <v>6,00</v>
      </c>
      <c r="AC38" t="str">
        <f>TEXT('An4'!AC42,"#,00")</f>
        <v>,00</v>
      </c>
      <c r="AD38" t="str">
        <f>TEXT('An4'!AD42,"#,00")</f>
        <v>9,83</v>
      </c>
      <c r="AE38" t="str">
        <f>TEXT('An4'!AE42,"#,00")</f>
        <v>11,50</v>
      </c>
      <c r="AF38" t="str">
        <f>TEXT('An4'!AF42,"#,00")</f>
        <v>11,50</v>
      </c>
      <c r="AH38">
        <f>'An3'!A42</f>
        <v>435</v>
      </c>
      <c r="AI38" t="str">
        <f>'An3'!B42</f>
        <v>Mirna Raafat Ibrahim El Desouki</v>
      </c>
      <c r="AJ38" t="str">
        <f>TEXT('An3'!C42,"#,00")</f>
        <v>12,00</v>
      </c>
      <c r="AK38" t="str">
        <f>TEXT('An3'!D42,"#,00")</f>
        <v>,00</v>
      </c>
      <c r="AL38" t="str">
        <f>TEXT('An3'!E42,"#,00")</f>
        <v>14,50</v>
      </c>
      <c r="AM38" t="str">
        <f>TEXT('An3'!F42,"#,00")</f>
        <v>,00</v>
      </c>
      <c r="AN38" t="str">
        <f>TEXT('An3'!G42,"#,00")</f>
        <v>13,25</v>
      </c>
      <c r="AO38" t="str">
        <f>TEXT('An3'!H42,"#,00")</f>
        <v>6,50</v>
      </c>
      <c r="AP38" t="str">
        <f>TEXT('An3'!I42,"#,00")</f>
        <v>,00</v>
      </c>
      <c r="AQ38" t="str">
        <f>TEXT('An3'!J42,"#,00")</f>
        <v>9,88</v>
      </c>
      <c r="AR38" t="str">
        <f>TEXT('An3'!K42,"#,00")</f>
        <v>11,50</v>
      </c>
      <c r="AS38" t="str">
        <f>TEXT('An3'!L42,"#,00")</f>
        <v>11,50</v>
      </c>
      <c r="AT38" t="str">
        <f>TEXT('An3'!M42,"#,00")</f>
        <v>8,00</v>
      </c>
      <c r="AU38" t="str">
        <f>TEXT('An3'!N42,"#,00")</f>
        <v>,00</v>
      </c>
      <c r="AV38" t="str">
        <f>TEXT('An3'!O42,"#,00")</f>
        <v>9,50</v>
      </c>
      <c r="AW38" t="str">
        <f>TEXT('An3'!P42,"#,00")</f>
        <v>,00</v>
      </c>
      <c r="AX38" t="str">
        <f>TEXT('An3'!Q42,"#,00")</f>
        <v>8,75</v>
      </c>
      <c r="AY38" t="str">
        <f>TEXT('An3'!R42,"#,00")</f>
        <v>11,00</v>
      </c>
      <c r="AZ38" t="str">
        <f>TEXT('An3'!S42,"#,00")</f>
        <v>,00</v>
      </c>
      <c r="BA38" t="str">
        <f>TEXT('An3'!T42,"#,00")</f>
        <v>9,88</v>
      </c>
      <c r="BB38" t="str">
        <f>TEXT('An3'!U42,"#,00")</f>
        <v>11,50</v>
      </c>
      <c r="BC38" t="str">
        <f>TEXT('An3'!V42,"#,00")</f>
        <v>11,50</v>
      </c>
      <c r="BD38" t="str">
        <f>TEXT('An3'!W42,"#,00")</f>
        <v>7,50</v>
      </c>
      <c r="BE38" t="str">
        <f>TEXT('An3'!X42,"#,00")</f>
        <v>11,00</v>
      </c>
      <c r="BF38" t="str">
        <f>TEXT('An3'!Y42,"#,00")</f>
        <v>11,00</v>
      </c>
      <c r="BG38" t="str">
        <f>TEXT('An3'!Z42,"#,00")</f>
        <v>6,00</v>
      </c>
      <c r="BH38" t="str">
        <f>TEXT('An3'!AA42,"#,00")</f>
        <v>8,00</v>
      </c>
      <c r="BI38" t="str">
        <f>TEXT('An3'!AB42,"#,00")</f>
        <v>9,50</v>
      </c>
      <c r="BJ38" t="str">
        <f>TEXT('An3'!AC42,"#,00")</f>
        <v>11,50</v>
      </c>
      <c r="BK38" t="str">
        <f>TEXT('An3'!AD42,"#,00")</f>
        <v>11,50</v>
      </c>
    </row>
    <row r="39" spans="1:63" ht="19.5" customHeight="1" x14ac:dyDescent="0.2">
      <c r="A39">
        <f>'An4'!A43</f>
        <v>436</v>
      </c>
      <c r="B39" t="str">
        <f>'An4'!B43</f>
        <v>Merihane Ibrahim Guirguis</v>
      </c>
      <c r="C39" t="str">
        <f>TEXT('An4'!C43,"#,00")</f>
        <v>13,00</v>
      </c>
      <c r="D39" t="str">
        <f>TEXT('An4'!D43,"#,00")</f>
        <v>,00</v>
      </c>
      <c r="E39" t="str">
        <f>TEXT('An4'!E43,"#,00")</f>
        <v>16,50</v>
      </c>
      <c r="F39" t="str">
        <f>TEXT('An4'!F43,"#,00")</f>
        <v>,00</v>
      </c>
      <c r="G39" t="str">
        <f>TEXT('An4'!G43,"#,00")</f>
        <v>14,75</v>
      </c>
      <c r="H39" t="str">
        <f>TEXT('An4'!H43,"#,00")</f>
        <v>6,00</v>
      </c>
      <c r="I39" t="str">
        <f>TEXT('An4'!I43,"#,00")</f>
        <v>,00</v>
      </c>
      <c r="J39" t="str">
        <f>TEXT('An4'!J43,"#,00")</f>
        <v>10,38</v>
      </c>
      <c r="K39" t="str">
        <f>TEXT('An4'!K43,"#,00")</f>
        <v>12,00</v>
      </c>
      <c r="L39" t="str">
        <f>TEXT('An4'!L43,"#,00")</f>
        <v>12,00</v>
      </c>
      <c r="M39" t="str">
        <f>TEXT('An4'!M43,"#,00")</f>
        <v>14,00</v>
      </c>
      <c r="N39" t="str">
        <f>TEXT('An4'!N43,"#,00")</f>
        <v>,00</v>
      </c>
      <c r="O39" t="str">
        <f>TEXT('An4'!O43,"#,00")</f>
        <v>15,00</v>
      </c>
      <c r="P39" t="str">
        <f>TEXT('An4'!P43,"#,00")</f>
        <v>,00</v>
      </c>
      <c r="Q39" t="str">
        <f>TEXT('An4'!Q43,"#,00")</f>
        <v>14,50</v>
      </c>
      <c r="R39" t="str">
        <f>TEXT('An4'!R43,"#,00")</f>
        <v>12,00</v>
      </c>
      <c r="S39" t="str">
        <f>TEXT('An4'!S43,"#,00")</f>
        <v>,00</v>
      </c>
      <c r="T39" t="str">
        <f>TEXT('An4'!T43,"#,00")</f>
        <v>13,25</v>
      </c>
      <c r="U39" t="str">
        <f>TEXT('An4'!U43,"#,00")</f>
        <v>15,50</v>
      </c>
      <c r="V39" t="str">
        <f>TEXT('An4'!V43,"#,00")</f>
        <v>15,50</v>
      </c>
      <c r="W39" t="str">
        <f>TEXT('An4'!W43,"#,00")</f>
        <v>17,30</v>
      </c>
      <c r="X39" t="str">
        <f>TEXT('An4'!X43,"#,00")</f>
        <v>,00</v>
      </c>
      <c r="Y39" t="str">
        <f>TEXT('An4'!Y43,"#,00")</f>
        <v>12,50</v>
      </c>
      <c r="Z39" t="str">
        <f>TEXT('An4'!Z43,"#,00")</f>
        <v>,00</v>
      </c>
      <c r="AA39" t="str">
        <f>TEXT('An4'!AA43,"#,00")</f>
        <v>14,90</v>
      </c>
      <c r="AB39" t="str">
        <f>TEXT('An4'!AB43,"#,00")</f>
        <v>5,00</v>
      </c>
      <c r="AC39" t="str">
        <f>TEXT('An4'!AC43,"#,00")</f>
        <v>,00</v>
      </c>
      <c r="AD39" t="str">
        <f>TEXT('An4'!AD43,"#,00")</f>
        <v>9,95</v>
      </c>
      <c r="AE39" t="str">
        <f>TEXT('An4'!AE43,"#,00")</f>
        <v>11,50</v>
      </c>
      <c r="AF39" t="str">
        <f>TEXT('An4'!AF43,"#,00")</f>
        <v>11,50</v>
      </c>
      <c r="AH39">
        <f>'An3'!A43</f>
        <v>436</v>
      </c>
      <c r="AI39" t="str">
        <f>'An3'!B43</f>
        <v>Merihane Ibrahim Guirguis</v>
      </c>
      <c r="AJ39" t="str">
        <f>TEXT('An3'!C43,"#,00")</f>
        <v>13,00</v>
      </c>
      <c r="AK39" t="str">
        <f>TEXT('An3'!D43,"#,00")</f>
        <v>,00</v>
      </c>
      <c r="AL39" t="str">
        <f>TEXT('An3'!E43,"#,00")</f>
        <v>15,00</v>
      </c>
      <c r="AM39" t="str">
        <f>TEXT('An3'!F43,"#,00")</f>
        <v>,00</v>
      </c>
      <c r="AN39" t="str">
        <f>TEXT('An3'!G43,"#,00")</f>
        <v>14,00</v>
      </c>
      <c r="AO39" t="str">
        <f>TEXT('An3'!H43,"#,00")</f>
        <v>3,50</v>
      </c>
      <c r="AP39" t="str">
        <f>TEXT('An3'!I43,"#,00")</f>
        <v>,00</v>
      </c>
      <c r="AQ39" t="str">
        <f>TEXT('An3'!J43,"#,00")</f>
        <v>8,75</v>
      </c>
      <c r="AR39" t="str">
        <f>TEXT('An3'!K43,"#,00")</f>
        <v>10,50</v>
      </c>
      <c r="AS39" t="str">
        <f>TEXT('An3'!L43,"#,00")</f>
        <v>10,50</v>
      </c>
      <c r="AT39" t="str">
        <f>TEXT('An3'!M43,"#,00")</f>
        <v>12,00</v>
      </c>
      <c r="AU39" t="str">
        <f>TEXT('An3'!N43,"#,00")</f>
        <v>,00</v>
      </c>
      <c r="AV39" t="str">
        <f>TEXT('An3'!O43,"#,00")</f>
        <v>15,25</v>
      </c>
      <c r="AW39" t="str">
        <f>TEXT('An3'!P43,"#,00")</f>
        <v>,00</v>
      </c>
      <c r="AX39" t="str">
        <f>TEXT('An3'!Q43,"#,00")</f>
        <v>13,63</v>
      </c>
      <c r="AY39" t="str">
        <f>TEXT('An3'!R43,"#,00")</f>
        <v>3,50</v>
      </c>
      <c r="AZ39" t="str">
        <f>TEXT('An3'!S43,"#,00")</f>
        <v>,00</v>
      </c>
      <c r="BA39" t="str">
        <f>TEXT('An3'!T43,"#,00")</f>
        <v>8,56</v>
      </c>
      <c r="BB39" t="str">
        <f>TEXT('An3'!U43,"#,00")</f>
        <v>10,50</v>
      </c>
      <c r="BC39" t="str">
        <f>TEXT('An3'!V43,"#,00")</f>
        <v>10,50</v>
      </c>
      <c r="BD39" t="str">
        <f>TEXT('An3'!W43,"#,00")</f>
        <v>11,50</v>
      </c>
      <c r="BE39" t="str">
        <f>TEXT('An3'!X43,"#,00")</f>
        <v>,00</v>
      </c>
      <c r="BF39" t="str">
        <f>TEXT('An3'!Y43,"#,00")</f>
        <v>11,50</v>
      </c>
      <c r="BG39" t="str">
        <f>TEXT('An3'!Z43,"#,00")</f>
        <v>6,00</v>
      </c>
      <c r="BH39" t="str">
        <f>TEXT('An3'!AA43,"#,00")</f>
        <v>,00</v>
      </c>
      <c r="BI39" t="str">
        <f>TEXT('An3'!AB43,"#,00")</f>
        <v>8,75</v>
      </c>
      <c r="BJ39" t="str">
        <f>TEXT('An3'!AC43,"#,00")</f>
        <v>10,50</v>
      </c>
      <c r="BK39" t="str">
        <f>TEXT('An3'!AD43,"#,00")</f>
        <v>10,50</v>
      </c>
    </row>
    <row r="40" spans="1:63" ht="19.5" customHeight="1" x14ac:dyDescent="0.2">
      <c r="A40">
        <f>'An4'!A44</f>
        <v>437</v>
      </c>
      <c r="B40" t="str">
        <f>'An4'!B44</f>
        <v>Nada Magdy Anwar Fam</v>
      </c>
      <c r="C40" t="str">
        <f>TEXT('An4'!C44,"#,00")</f>
        <v>14,00</v>
      </c>
      <c r="D40" t="str">
        <f>TEXT('An4'!D44,"#,00")</f>
        <v>,00</v>
      </c>
      <c r="E40" t="str">
        <f>TEXT('An4'!E44,"#,00")</f>
        <v>17,00</v>
      </c>
      <c r="F40" t="str">
        <f>TEXT('An4'!F44,"#,00")</f>
        <v>,00</v>
      </c>
      <c r="G40" t="str">
        <f>TEXT('An4'!G44,"#,00")</f>
        <v>15,50</v>
      </c>
      <c r="H40" t="str">
        <f>TEXT('An4'!H44,"#,00")</f>
        <v>8,00</v>
      </c>
      <c r="I40" t="str">
        <f>TEXT('An4'!I44,"#,00")</f>
        <v>,00</v>
      </c>
      <c r="J40" t="str">
        <f>TEXT('An4'!J44,"#,00")</f>
        <v>11,75</v>
      </c>
      <c r="K40" t="str">
        <f>TEXT('An4'!K44,"#,00")</f>
        <v>14,00</v>
      </c>
      <c r="L40" t="str">
        <f>TEXT('An4'!L44,"#,00")</f>
        <v>14,00</v>
      </c>
      <c r="M40" t="str">
        <f>TEXT('An4'!M44,"#,00")</f>
        <v>11,50</v>
      </c>
      <c r="N40" t="str">
        <f>TEXT('An4'!N44,"#,00")</f>
        <v>,00</v>
      </c>
      <c r="O40" t="str">
        <f>TEXT('An4'!O44,"#,00")</f>
        <v>8,00</v>
      </c>
      <c r="P40" t="str">
        <f>TEXT('An4'!P44,"#,00")</f>
        <v>,00</v>
      </c>
      <c r="Q40" t="str">
        <f>TEXT('An4'!Q44,"#,00")</f>
        <v>9,75</v>
      </c>
      <c r="R40" t="str">
        <f>TEXT('An4'!R44,"#,00")</f>
        <v>12,00</v>
      </c>
      <c r="S40" t="str">
        <f>TEXT('An4'!S44,"#,00")</f>
        <v>,00</v>
      </c>
      <c r="T40" t="str">
        <f>TEXT('An4'!T44,"#,00")</f>
        <v>10,88</v>
      </c>
      <c r="U40" t="str">
        <f>TEXT('An4'!U44,"#,00")</f>
        <v>12,50</v>
      </c>
      <c r="V40" t="str">
        <f>TEXT('An4'!V44,"#,00")</f>
        <v>12,50</v>
      </c>
      <c r="W40" t="str">
        <f>TEXT('An4'!W44,"#,00")</f>
        <v>12,00</v>
      </c>
      <c r="X40" t="str">
        <f>TEXT('An4'!X44,"#,00")</f>
        <v>,00</v>
      </c>
      <c r="Y40" t="str">
        <f>TEXT('An4'!Y44,"#,00")</f>
        <v>12,00</v>
      </c>
      <c r="Z40" t="str">
        <f>TEXT('An4'!Z44,"#,00")</f>
        <v>,00</v>
      </c>
      <c r="AA40" t="str">
        <f>TEXT('An4'!AA44,"#,00")</f>
        <v>12,00</v>
      </c>
      <c r="AB40" t="str">
        <f>TEXT('An4'!AB44,"#,00")</f>
        <v>6,00</v>
      </c>
      <c r="AC40" t="str">
        <f>TEXT('An4'!AC44,"#,00")</f>
        <v>,00</v>
      </c>
      <c r="AD40" t="str">
        <f>TEXT('An4'!AD44,"#,00")</f>
        <v>9,00</v>
      </c>
      <c r="AE40" t="str">
        <f>TEXT('An4'!AE44,"#,00")</f>
        <v>11,00</v>
      </c>
      <c r="AF40" t="str">
        <f>TEXT('An4'!AF44,"#,00")</f>
        <v>11,00</v>
      </c>
      <c r="AH40">
        <f>'An3'!A44</f>
        <v>437</v>
      </c>
      <c r="AI40" t="str">
        <f>'An3'!B44</f>
        <v>Nada Magdy Anwar Fam</v>
      </c>
      <c r="AJ40" t="str">
        <f>TEXT('An3'!C44,"#,00")</f>
        <v>15,50</v>
      </c>
      <c r="AK40" t="str">
        <f>TEXT('An3'!D44,"#,00")</f>
        <v>,00</v>
      </c>
      <c r="AL40" t="str">
        <f>TEXT('An3'!E44,"#,00")</f>
        <v>10,00</v>
      </c>
      <c r="AM40" t="str">
        <f>TEXT('An3'!F44,"#,00")</f>
        <v>,00</v>
      </c>
      <c r="AN40" t="str">
        <f>TEXT('An3'!G44,"#,00")</f>
        <v>12,75</v>
      </c>
      <c r="AO40" t="str">
        <f>TEXT('An3'!H44,"#,00")</f>
        <v>5,00</v>
      </c>
      <c r="AP40" t="str">
        <f>TEXT('An3'!I44,"#,00")</f>
        <v>,00</v>
      </c>
      <c r="AQ40" t="str">
        <f>TEXT('An3'!J44,"#,00")</f>
        <v>8,88</v>
      </c>
      <c r="AR40" t="str">
        <f>TEXT('An3'!K44,"#,00")</f>
        <v>10,50</v>
      </c>
      <c r="AS40" t="str">
        <f>TEXT('An3'!L44,"#,00")</f>
        <v>10,50</v>
      </c>
      <c r="AT40" t="str">
        <f>TEXT('An3'!M44,"#,00")</f>
        <v>12,50</v>
      </c>
      <c r="AU40" t="str">
        <f>TEXT('An3'!N44,"#,00")</f>
        <v>,00</v>
      </c>
      <c r="AV40" t="str">
        <f>TEXT('An3'!O44,"#,00")</f>
        <v>14,00</v>
      </c>
      <c r="AW40" t="str">
        <f>TEXT('An3'!P44,"#,00")</f>
        <v>,00</v>
      </c>
      <c r="AX40" t="str">
        <f>TEXT('An3'!Q44,"#,00")</f>
        <v>13,25</v>
      </c>
      <c r="AY40" t="str">
        <f>TEXT('An3'!R44,"#,00")</f>
        <v>13,50</v>
      </c>
      <c r="AZ40" t="str">
        <f>TEXT('An3'!S44,"#,00")</f>
        <v>,00</v>
      </c>
      <c r="BA40" t="str">
        <f>TEXT('An3'!T44,"#,00")</f>
        <v>13,38</v>
      </c>
      <c r="BB40" t="str">
        <f>TEXT('An3'!U44,"#,00")</f>
        <v>15,50</v>
      </c>
      <c r="BC40" t="str">
        <f>TEXT('An3'!V44,"#,00")</f>
        <v>15,50</v>
      </c>
      <c r="BD40" t="str">
        <f>TEXT('An3'!W44,"#,00")</f>
        <v>9,00</v>
      </c>
      <c r="BE40" t="str">
        <f>TEXT('An3'!X44,"#,00")</f>
        <v>,00</v>
      </c>
      <c r="BF40" t="str">
        <f>TEXT('An3'!Y44,"#,00")</f>
        <v>9,00</v>
      </c>
      <c r="BG40" t="str">
        <f>TEXT('An3'!Z44,"#,00")</f>
        <v>7,00</v>
      </c>
      <c r="BH40" t="str">
        <f>TEXT('An3'!AA44,"#,00")</f>
        <v>,00</v>
      </c>
      <c r="BI40" t="str">
        <f>TEXT('An3'!AB44,"#,00")</f>
        <v>8,00</v>
      </c>
      <c r="BJ40" t="str">
        <f>TEXT('An3'!AC44,"#,00")</f>
        <v>10,00</v>
      </c>
      <c r="BK40" t="str">
        <f>TEXT('An3'!AD44,"#,00")</f>
        <v>10,00</v>
      </c>
    </row>
    <row r="41" spans="1:63" ht="19.5" customHeight="1" x14ac:dyDescent="0.2">
      <c r="A41">
        <f>'An4'!A45</f>
        <v>438</v>
      </c>
      <c r="B41" t="str">
        <f>'An4'!B45</f>
        <v>Nada Wael Hachim Ali</v>
      </c>
      <c r="C41" t="str">
        <f>TEXT('An4'!C45,"#,00")</f>
        <v>10,00</v>
      </c>
      <c r="D41" t="str">
        <f>TEXT('An4'!D45,"#,00")</f>
        <v>,00</v>
      </c>
      <c r="E41" t="str">
        <f>TEXT('An4'!E45,"#,00")</f>
        <v>15,00</v>
      </c>
      <c r="F41" t="str">
        <f>TEXT('An4'!F45,"#,00")</f>
        <v>,00</v>
      </c>
      <c r="G41" t="str">
        <f>TEXT('An4'!G45,"#,00")</f>
        <v>12,50</v>
      </c>
      <c r="H41" t="str">
        <f>TEXT('An4'!H45,"#,00")</f>
        <v>7,50</v>
      </c>
      <c r="I41" t="str">
        <f>TEXT('An4'!I45,"#,00")</f>
        <v>,00</v>
      </c>
      <c r="J41" t="str">
        <f>TEXT('An4'!J45,"#,00")</f>
        <v>10,00</v>
      </c>
      <c r="K41" t="str">
        <f>TEXT('An4'!K45,"#,00")</f>
        <v>12,00</v>
      </c>
      <c r="L41" t="str">
        <f>TEXT('An4'!L45,"#,00")</f>
        <v>12,00</v>
      </c>
      <c r="M41" t="str">
        <f>TEXT('An4'!M45,"#,00")</f>
        <v>11,50</v>
      </c>
      <c r="N41" t="str">
        <f>TEXT('An4'!N45,"#,00")</f>
        <v>,00</v>
      </c>
      <c r="O41" t="str">
        <f>TEXT('An4'!O45,"#,00")</f>
        <v>14,00</v>
      </c>
      <c r="P41" t="str">
        <f>TEXT('An4'!P45,"#,00")</f>
        <v>,00</v>
      </c>
      <c r="Q41" t="str">
        <f>TEXT('An4'!Q45,"#,00")</f>
        <v>12,75</v>
      </c>
      <c r="R41" t="str">
        <f>TEXT('An4'!R45,"#,00")</f>
        <v>10,00</v>
      </c>
      <c r="S41" t="str">
        <f>TEXT('An4'!S45,"#,00")</f>
        <v>,00</v>
      </c>
      <c r="T41" t="str">
        <f>TEXT('An4'!T45,"#,00")</f>
        <v>11,38</v>
      </c>
      <c r="U41" t="str">
        <f>TEXT('An4'!U45,"#,00")</f>
        <v>13,00</v>
      </c>
      <c r="V41" t="str">
        <f>TEXT('An4'!V45,"#,00")</f>
        <v>13,00</v>
      </c>
      <c r="W41" t="str">
        <f>TEXT('An4'!W45,"#,00")</f>
        <v>13,30</v>
      </c>
      <c r="X41" t="str">
        <f>TEXT('An4'!X45,"#,00")</f>
        <v>,00</v>
      </c>
      <c r="Y41" t="str">
        <f>TEXT('An4'!Y45,"#,00")</f>
        <v>12,50</v>
      </c>
      <c r="Z41" t="str">
        <f>TEXT('An4'!Z45,"#,00")</f>
        <v>,00</v>
      </c>
      <c r="AA41" t="str">
        <f>TEXT('An4'!AA45,"#,00")</f>
        <v>12,90</v>
      </c>
      <c r="AB41" t="str">
        <f>TEXT('An4'!AB45,"#,00")</f>
        <v>9,00</v>
      </c>
      <c r="AC41" t="str">
        <f>TEXT('An4'!AC45,"#,00")</f>
        <v>,00</v>
      </c>
      <c r="AD41" t="str">
        <f>TEXT('An4'!AD45,"#,00")</f>
        <v>10,95</v>
      </c>
      <c r="AE41" t="str">
        <f>TEXT('An4'!AE45,"#,00")</f>
        <v>12,50</v>
      </c>
      <c r="AF41" t="str">
        <f>TEXT('An4'!AF45,"#,00")</f>
        <v>12,50</v>
      </c>
      <c r="AH41">
        <f>'An3'!A45</f>
        <v>438</v>
      </c>
      <c r="AI41" t="str">
        <f>'An3'!B45</f>
        <v>Nada Wael Hachim Ali</v>
      </c>
      <c r="AJ41" t="str">
        <f>TEXT('An3'!C45,"#,00")</f>
        <v>10,00</v>
      </c>
      <c r="AK41" t="str">
        <f>TEXT('An3'!D45,"#,00")</f>
        <v>,00</v>
      </c>
      <c r="AL41" t="str">
        <f>TEXT('An3'!E45,"#,00")</f>
        <v>14,00</v>
      </c>
      <c r="AM41" t="str">
        <f>TEXT('An3'!F45,"#,00")</f>
        <v>,00</v>
      </c>
      <c r="AN41" t="str">
        <f>TEXT('An3'!G45,"#,00")</f>
        <v>12,00</v>
      </c>
      <c r="AO41" t="str">
        <f>TEXT('An3'!H45,"#,00")</f>
        <v>5,50</v>
      </c>
      <c r="AP41" t="str">
        <f>TEXT('An3'!I45,"#,00")</f>
        <v>,00</v>
      </c>
      <c r="AQ41" t="str">
        <f>TEXT('An3'!J45,"#,00")</f>
        <v>8,75</v>
      </c>
      <c r="AR41" t="str">
        <f>TEXT('An3'!K45,"#,00")</f>
        <v>10,50</v>
      </c>
      <c r="AS41" t="str">
        <f>TEXT('An3'!L45,"#,00")</f>
        <v>10,50</v>
      </c>
      <c r="AT41" t="str">
        <f>TEXT('An3'!M45,"#,00")</f>
        <v>11,50</v>
      </c>
      <c r="AU41" t="str">
        <f>TEXT('An3'!N45,"#,00")</f>
        <v>,00</v>
      </c>
      <c r="AV41" t="str">
        <f>TEXT('An3'!O45,"#,00")</f>
        <v>11,50</v>
      </c>
      <c r="AW41" t="str">
        <f>TEXT('An3'!P45,"#,00")</f>
        <v>,00</v>
      </c>
      <c r="AX41" t="str">
        <f>TEXT('An3'!Q45,"#,00")</f>
        <v>11,50</v>
      </c>
      <c r="AY41" t="str">
        <f>TEXT('An3'!R45,"#,00")</f>
        <v>11,50</v>
      </c>
      <c r="AZ41" t="str">
        <f>TEXT('An3'!S45,"#,00")</f>
        <v>,00</v>
      </c>
      <c r="BA41" t="str">
        <f>TEXT('An3'!T45,"#,00")</f>
        <v>11,50</v>
      </c>
      <c r="BB41" t="str">
        <f>TEXT('An3'!U45,"#,00")</f>
        <v>14,00</v>
      </c>
      <c r="BC41" t="str">
        <f>TEXT('An3'!V45,"#,00")</f>
        <v>14,00</v>
      </c>
      <c r="BD41" t="str">
        <f>TEXT('An3'!W45,"#,00")</f>
        <v>10,00</v>
      </c>
      <c r="BE41" t="str">
        <f>TEXT('An3'!X45,"#,00")</f>
        <v>,00</v>
      </c>
      <c r="BF41" t="str">
        <f>TEXT('An3'!Y45,"#,00")</f>
        <v>10,00</v>
      </c>
      <c r="BG41" t="str">
        <f>TEXT('An3'!Z45,"#,00")</f>
        <v>10,00</v>
      </c>
      <c r="BH41" t="str">
        <f>TEXT('An3'!AA45,"#,00")</f>
        <v>,00</v>
      </c>
      <c r="BI41" t="str">
        <f>TEXT('An3'!AB45,"#,00")</f>
        <v>10,00</v>
      </c>
      <c r="BJ41" t="str">
        <f>TEXT('An3'!AC45,"#,00")</f>
        <v>12,00</v>
      </c>
      <c r="BK41" t="str">
        <f>TEXT('An3'!AD45,"#,00")</f>
        <v>12,00</v>
      </c>
    </row>
    <row r="42" spans="1:63" ht="19.5" customHeight="1" x14ac:dyDescent="0.2">
      <c r="A42">
        <f>'An4'!A46</f>
        <v>439</v>
      </c>
      <c r="B42" t="str">
        <f>'An4'!B46</f>
        <v>Nezar Akram Mohamed Abdel Hamid</v>
      </c>
      <c r="C42" t="str">
        <f>TEXT('An4'!C46,"#,00")</f>
        <v>1,00</v>
      </c>
      <c r="D42" t="str">
        <f>TEXT('An4'!D46,"#,00")</f>
        <v>,00</v>
      </c>
      <c r="E42" t="str">
        <f>TEXT('An4'!E46,"#,00")</f>
        <v>13,50</v>
      </c>
      <c r="F42" t="str">
        <f>TEXT('An4'!F46,"#,00")</f>
        <v>,00</v>
      </c>
      <c r="G42" t="str">
        <f>TEXT('An4'!G46,"#,00")</f>
        <v>7,25</v>
      </c>
      <c r="H42" t="str">
        <f>TEXT('An4'!H46,"#,00")</f>
        <v>10,00</v>
      </c>
      <c r="I42" t="str">
        <f>TEXT('An4'!I46,"#,00")</f>
        <v>,00</v>
      </c>
      <c r="J42" t="str">
        <f>TEXT('An4'!J46,"#,00")</f>
        <v>8,63</v>
      </c>
      <c r="K42" t="str">
        <f>TEXT('An4'!K46,"#,00")</f>
        <v>10,50</v>
      </c>
      <c r="L42" t="str">
        <f>TEXT('An4'!L46,"#,00")</f>
        <v>10,50</v>
      </c>
      <c r="M42" t="str">
        <f>TEXT('An4'!M46,"#,00")</f>
        <v>10,50</v>
      </c>
      <c r="N42" t="str">
        <f>TEXT('An4'!N46,"#,00")</f>
        <v>,00</v>
      </c>
      <c r="O42" t="str">
        <f>TEXT('An4'!O46,"#,00")</f>
        <v>6,00</v>
      </c>
      <c r="P42" t="str">
        <f>TEXT('An4'!P46,"#,00")</f>
        <v>,00</v>
      </c>
      <c r="Q42" t="str">
        <f>TEXT('An4'!Q46,"#,00")</f>
        <v>8,25</v>
      </c>
      <c r="R42" t="str">
        <f>TEXT('An4'!R46,"#,00")</f>
        <v>9,00</v>
      </c>
      <c r="S42" t="str">
        <f>TEXT('An4'!S46,"#,00")</f>
        <v>,00</v>
      </c>
      <c r="T42" t="str">
        <f>TEXT('An4'!T46,"#,00")</f>
        <v>8,63</v>
      </c>
      <c r="U42" t="str">
        <f>TEXT('An4'!U46,"#,00")</f>
        <v>10,50</v>
      </c>
      <c r="V42" t="str">
        <f>TEXT('An4'!V46,"#,00")</f>
        <v>10,50</v>
      </c>
      <c r="W42" t="str">
        <f>TEXT('An4'!W46,"#,00")</f>
        <v>12,00</v>
      </c>
      <c r="X42" t="str">
        <f>TEXT('An4'!X46,"#,00")</f>
        <v>,00</v>
      </c>
      <c r="Y42" t="str">
        <f>TEXT('An4'!Y46,"#,00")</f>
        <v>12,00</v>
      </c>
      <c r="Z42" t="str">
        <f>TEXT('An4'!Z46,"#,00")</f>
        <v>,00</v>
      </c>
      <c r="AA42" t="str">
        <f>TEXT('An4'!AA46,"#,00")</f>
        <v>12,00</v>
      </c>
      <c r="AB42" t="str">
        <f>TEXT('An4'!AB46,"#,00")</f>
        <v>7,00</v>
      </c>
      <c r="AC42" t="str">
        <f>TEXT('An4'!AC46,"#,00")</f>
        <v>,00</v>
      </c>
      <c r="AD42" t="str">
        <f>TEXT('An4'!AD46,"#,00")</f>
        <v>9,50</v>
      </c>
      <c r="AE42" t="str">
        <f>TEXT('An4'!AE46,"#,00")</f>
        <v>11,50</v>
      </c>
      <c r="AF42" t="str">
        <f>TEXT('An4'!AF46,"#,00")</f>
        <v>11,50</v>
      </c>
      <c r="AH42">
        <f>'An3'!A46</f>
        <v>439</v>
      </c>
      <c r="AI42" t="str">
        <f>'An3'!B46</f>
        <v>Nezar Akram Mohamed Abdel Hamid</v>
      </c>
      <c r="AJ42" t="str">
        <f>TEXT('An3'!C46,"#,00")</f>
        <v>10,50</v>
      </c>
      <c r="AK42" t="str">
        <f>TEXT('An3'!D46,"#,00")</f>
        <v>,00</v>
      </c>
      <c r="AL42" t="str">
        <f>TEXT('An3'!E46,"#,00")</f>
        <v>12,50</v>
      </c>
      <c r="AM42" t="str">
        <f>TEXT('An3'!F46,"#,00")</f>
        <v>,00</v>
      </c>
      <c r="AN42" t="str">
        <f>TEXT('An3'!G46,"#,00")</f>
        <v>11,50</v>
      </c>
      <c r="AO42" t="str">
        <f>TEXT('An3'!H46,"#,00")</f>
        <v>7,50</v>
      </c>
      <c r="AP42" t="str">
        <f>TEXT('An3'!I46,"#,00")</f>
        <v>,00</v>
      </c>
      <c r="AQ42" t="str">
        <f>TEXT('An3'!J46,"#,00")</f>
        <v>9,50</v>
      </c>
      <c r="AR42" t="str">
        <f>TEXT('An3'!K46,"#,00")</f>
        <v>11,50</v>
      </c>
      <c r="AS42" t="str">
        <f>TEXT('An3'!L46,"#,00")</f>
        <v>11,50</v>
      </c>
      <c r="AT42" t="str">
        <f>TEXT('An3'!M46,"#,00")</f>
        <v>14,50</v>
      </c>
      <c r="AU42" t="str">
        <f>TEXT('An3'!N46,"#,00")</f>
        <v>,00</v>
      </c>
      <c r="AV42" t="str">
        <f>TEXT('An3'!O46,"#,00")</f>
        <v>14,75</v>
      </c>
      <c r="AW42" t="str">
        <f>TEXT('An3'!P46,"#,00")</f>
        <v>,00</v>
      </c>
      <c r="AX42" t="str">
        <f>TEXT('An3'!Q46,"#,00")</f>
        <v>14,63</v>
      </c>
      <c r="AY42" t="str">
        <f>TEXT('An3'!R46,"#,00")</f>
        <v>15,00</v>
      </c>
      <c r="AZ42" t="str">
        <f>TEXT('An3'!S46,"#,00")</f>
        <v>,00</v>
      </c>
      <c r="BA42" t="str">
        <f>TEXT('An3'!T46,"#,00")</f>
        <v>14,81</v>
      </c>
      <c r="BB42" t="str">
        <f>TEXT('An3'!U46,"#,00")</f>
        <v>17,00</v>
      </c>
      <c r="BC42" t="str">
        <f>TEXT('An3'!V46,"#,00")</f>
        <v>17,00</v>
      </c>
      <c r="BD42" t="str">
        <f>TEXT('An3'!W46,"#,00")</f>
        <v>11,50</v>
      </c>
      <c r="BE42" t="str">
        <f>TEXT('An3'!X46,"#,00")</f>
        <v>,00</v>
      </c>
      <c r="BF42" t="str">
        <f>TEXT('An3'!Y46,"#,00")</f>
        <v>11,50</v>
      </c>
      <c r="BG42" t="str">
        <f>TEXT('An3'!Z46,"#,00")</f>
        <v>7,00</v>
      </c>
      <c r="BH42" t="str">
        <f>TEXT('An3'!AA46,"#,00")</f>
        <v>,00</v>
      </c>
      <c r="BI42" t="str">
        <f>TEXT('An3'!AB46,"#,00")</f>
        <v>9,25</v>
      </c>
      <c r="BJ42" t="str">
        <f>TEXT('An3'!AC46,"#,00")</f>
        <v>11,00</v>
      </c>
      <c r="BK42" t="str">
        <f>TEXT('An3'!AD46,"#,00")</f>
        <v>11,00</v>
      </c>
    </row>
    <row r="43" spans="1:63" ht="19.5" customHeight="1" x14ac:dyDescent="0.2">
      <c r="A43">
        <f>'An4'!A47</f>
        <v>441</v>
      </c>
      <c r="B43" t="str">
        <f>'An4'!B47</f>
        <v>Nirine Medhat Mostafa Hassan</v>
      </c>
      <c r="C43" t="str">
        <f>TEXT('An4'!C47,"#,00")</f>
        <v>12,00</v>
      </c>
      <c r="D43" t="str">
        <f>TEXT('An4'!D47,"#,00")</f>
        <v>,00</v>
      </c>
      <c r="E43" t="str">
        <f>TEXT('An4'!E47,"#,00")</f>
        <v>16,50</v>
      </c>
      <c r="F43" t="str">
        <f>TEXT('An4'!F47,"#,00")</f>
        <v>,00</v>
      </c>
      <c r="G43" t="str">
        <f>TEXT('An4'!G47,"#,00")</f>
        <v>14,25</v>
      </c>
      <c r="H43" t="str">
        <f>TEXT('An4'!H47,"#,00")</f>
        <v>13,50</v>
      </c>
      <c r="I43" t="str">
        <f>TEXT('An4'!I47,"#,00")</f>
        <v>,00</v>
      </c>
      <c r="J43" t="str">
        <f>TEXT('An4'!J47,"#,00")</f>
        <v>13,88</v>
      </c>
      <c r="K43" t="str">
        <f>TEXT('An4'!K47,"#,00")</f>
        <v>16,00</v>
      </c>
      <c r="L43" t="str">
        <f>TEXT('An4'!L47,"#,00")</f>
        <v>16,00</v>
      </c>
      <c r="M43" t="str">
        <f>TEXT('An4'!M47,"#,00")</f>
        <v>14,00</v>
      </c>
      <c r="N43" t="str">
        <f>TEXT('An4'!N47,"#,00")</f>
        <v>,00</v>
      </c>
      <c r="O43" t="str">
        <f>TEXT('An4'!O47,"#,00")</f>
        <v>10,50</v>
      </c>
      <c r="P43" t="str">
        <f>TEXT('An4'!P47,"#,00")</f>
        <v>,00</v>
      </c>
      <c r="Q43" t="str">
        <f>TEXT('An4'!Q47,"#,00")</f>
        <v>12,25</v>
      </c>
      <c r="R43" t="str">
        <f>TEXT('An4'!R47,"#,00")</f>
        <v>14,00</v>
      </c>
      <c r="S43" t="str">
        <f>TEXT('An4'!S47,"#,00")</f>
        <v>,00</v>
      </c>
      <c r="T43" t="str">
        <f>TEXT('An4'!T47,"#,00")</f>
        <v>13,13</v>
      </c>
      <c r="U43" t="str">
        <f>TEXT('An4'!U47,"#,00")</f>
        <v>15,50</v>
      </c>
      <c r="V43" t="str">
        <f>TEXT('An4'!V47,"#,00")</f>
        <v>15,50</v>
      </c>
      <c r="W43" t="str">
        <f>TEXT('An4'!W47,"#,00")</f>
        <v>12,70</v>
      </c>
      <c r="X43" t="str">
        <f>TEXT('An4'!X47,"#,00")</f>
        <v>,00</v>
      </c>
      <c r="Y43" t="str">
        <f>TEXT('An4'!Y47,"#,00")</f>
        <v>15,25</v>
      </c>
      <c r="Z43" t="str">
        <f>TEXT('An4'!Z47,"#,00")</f>
        <v>,00</v>
      </c>
      <c r="AA43" t="str">
        <f>TEXT('An4'!AA47,"#,00")</f>
        <v>13,98</v>
      </c>
      <c r="AB43" t="str">
        <f>TEXT('An4'!AB47,"#,00")</f>
        <v>8,00</v>
      </c>
      <c r="AC43" t="str">
        <f>TEXT('An4'!AC47,"#,00")</f>
        <v>,00</v>
      </c>
      <c r="AD43" t="str">
        <f>TEXT('An4'!AD47,"#,00")</f>
        <v>10,99</v>
      </c>
      <c r="AE43" t="str">
        <f>TEXT('An4'!AE47,"#,00")</f>
        <v>12,50</v>
      </c>
      <c r="AF43" t="str">
        <f>TEXT('An4'!AF47,"#,00")</f>
        <v>12,50</v>
      </c>
      <c r="AH43">
        <f>'An3'!A47</f>
        <v>441</v>
      </c>
      <c r="AI43" t="str">
        <f>'An3'!B47</f>
        <v>Nirine Medhat Mostafa Hassan</v>
      </c>
      <c r="AJ43" t="str">
        <f>TEXT('An3'!C47,"#,00")</f>
        <v>11,00</v>
      </c>
      <c r="AK43" t="str">
        <f>TEXT('An3'!D47,"#,00")</f>
        <v>,00</v>
      </c>
      <c r="AL43" t="str">
        <f>TEXT('An3'!E47,"#,00")</f>
        <v>15,00</v>
      </c>
      <c r="AM43" t="str">
        <f>TEXT('An3'!F47,"#,00")</f>
        <v>,00</v>
      </c>
      <c r="AN43" t="str">
        <f>TEXT('An3'!G47,"#,00")</f>
        <v>13,00</v>
      </c>
      <c r="AO43" t="str">
        <f>TEXT('An3'!H47,"#,00")</f>
        <v>9,00</v>
      </c>
      <c r="AP43" t="str">
        <f>TEXT('An3'!I47,"#,00")</f>
        <v>,00</v>
      </c>
      <c r="AQ43" t="str">
        <f>TEXT('An3'!J47,"#,00")</f>
        <v>11,00</v>
      </c>
      <c r="AR43" t="str">
        <f>TEXT('An3'!K47,"#,00")</f>
        <v>13,00</v>
      </c>
      <c r="AS43" t="str">
        <f>TEXT('An3'!L47,"#,00")</f>
        <v>13,00</v>
      </c>
      <c r="AT43" t="str">
        <f>TEXT('An3'!M47,"#,00")</f>
        <v>13,50</v>
      </c>
      <c r="AU43" t="str">
        <f>TEXT('An3'!N47,"#,00")</f>
        <v>,00</v>
      </c>
      <c r="AV43" t="str">
        <f>TEXT('An3'!O47,"#,00")</f>
        <v>10,00</v>
      </c>
      <c r="AW43" t="str">
        <f>TEXT('An3'!P47,"#,00")</f>
        <v>,00</v>
      </c>
      <c r="AX43" t="str">
        <f>TEXT('An3'!Q47,"#,00")</f>
        <v>11,75</v>
      </c>
      <c r="AY43" t="str">
        <f>TEXT('An3'!R47,"#,00")</f>
        <v>12,00</v>
      </c>
      <c r="AZ43" t="str">
        <f>TEXT('An3'!S47,"#,00")</f>
        <v>,00</v>
      </c>
      <c r="BA43" t="str">
        <f>TEXT('An3'!T47,"#,00")</f>
        <v>11,88</v>
      </c>
      <c r="BB43" t="str">
        <f>TEXT('An3'!U47,"#,00")</f>
        <v>14,00</v>
      </c>
      <c r="BC43" t="str">
        <f>TEXT('An3'!V47,"#,00")</f>
        <v>14,00</v>
      </c>
      <c r="BD43" t="str">
        <f>TEXT('An3'!W47,"#,00")</f>
        <v>15,00</v>
      </c>
      <c r="BE43" t="str">
        <f>TEXT('An3'!X47,"#,00")</f>
        <v>,00</v>
      </c>
      <c r="BF43" t="str">
        <f>TEXT('An3'!Y47,"#,00")</f>
        <v>15,00</v>
      </c>
      <c r="BG43" t="str">
        <f>TEXT('An3'!Z47,"#,00")</f>
        <v>10,00</v>
      </c>
      <c r="BH43" t="str">
        <f>TEXT('An3'!AA47,"#,00")</f>
        <v>,00</v>
      </c>
      <c r="BI43" t="str">
        <f>TEXT('An3'!AB47,"#,00")</f>
        <v>12,50</v>
      </c>
      <c r="BJ43" t="str">
        <f>TEXT('An3'!AC47,"#,00")</f>
        <v>15,00</v>
      </c>
      <c r="BK43" t="str">
        <f>TEXT('An3'!AD47,"#,00")</f>
        <v>15,00</v>
      </c>
    </row>
    <row r="44" spans="1:63" ht="19.5" customHeight="1" x14ac:dyDescent="0.2">
      <c r="A44">
        <f>'An4'!A48</f>
        <v>442</v>
      </c>
      <c r="B44" t="str">
        <f>'An4'!B48</f>
        <v>Hagar Mohey Salama</v>
      </c>
      <c r="C44" t="str">
        <f>TEXT('An4'!C48,"#,00")</f>
        <v>10,00</v>
      </c>
      <c r="D44" t="str">
        <f>TEXT('An4'!D48,"#,00")</f>
        <v>,00</v>
      </c>
      <c r="E44" t="str">
        <f>TEXT('An4'!E48,"#,00")</f>
        <v>19,00</v>
      </c>
      <c r="F44" t="str">
        <f>TEXT('An4'!F48,"#,00")</f>
        <v>,00</v>
      </c>
      <c r="G44" t="str">
        <f>TEXT('An4'!G48,"#,00")</f>
        <v>14,50</v>
      </c>
      <c r="H44" t="str">
        <f>TEXT('An4'!H48,"#,00")</f>
        <v>10,00</v>
      </c>
      <c r="I44" t="str">
        <f>TEXT('An4'!I48,"#,00")</f>
        <v>,00</v>
      </c>
      <c r="J44" t="str">
        <f>TEXT('An4'!J48,"#,00")</f>
        <v>12,25</v>
      </c>
      <c r="K44" t="str">
        <f>TEXT('An4'!K48,"#,00")</f>
        <v>14,50</v>
      </c>
      <c r="L44" t="str">
        <f>TEXT('An4'!L48,"#,00")</f>
        <v>14,50</v>
      </c>
      <c r="M44" t="str">
        <f>TEXT('An4'!M48,"#,00")</f>
        <v>12,50</v>
      </c>
      <c r="N44" t="str">
        <f>TEXT('An4'!N48,"#,00")</f>
        <v>,00</v>
      </c>
      <c r="O44" t="str">
        <f>TEXT('An4'!O48,"#,00")</f>
        <v>15,00</v>
      </c>
      <c r="P44" t="str">
        <f>TEXT('An4'!P48,"#,00")</f>
        <v>,00</v>
      </c>
      <c r="Q44" t="str">
        <f>TEXT('An4'!Q48,"#,00")</f>
        <v>13,75</v>
      </c>
      <c r="R44" t="str">
        <f>TEXT('An4'!R48,"#,00")</f>
        <v>13,00</v>
      </c>
      <c r="S44" t="str">
        <f>TEXT('An4'!S48,"#,00")</f>
        <v>,00</v>
      </c>
      <c r="T44" t="str">
        <f>TEXT('An4'!T48,"#,00")</f>
        <v>13,38</v>
      </c>
      <c r="U44" t="str">
        <f>TEXT('An4'!U48,"#,00")</f>
        <v>15,50</v>
      </c>
      <c r="V44" t="str">
        <f>TEXT('An4'!V48,"#,00")</f>
        <v>15,50</v>
      </c>
      <c r="W44" t="str">
        <f>TEXT('An4'!W48,"#,00")</f>
        <v>15,00</v>
      </c>
      <c r="X44" t="str">
        <f>TEXT('An4'!X48,"#,00")</f>
        <v>,00</v>
      </c>
      <c r="Y44" t="str">
        <f>TEXT('An4'!Y48,"#,00")</f>
        <v>16,25</v>
      </c>
      <c r="Z44" t="str">
        <f>TEXT('An4'!Z48,"#,00")</f>
        <v>,00</v>
      </c>
      <c r="AA44" t="str">
        <f>TEXT('An4'!AA48,"#,00")</f>
        <v>15,63</v>
      </c>
      <c r="AB44" t="str">
        <f>TEXT('An4'!AB48,"#,00")</f>
        <v>8,00</v>
      </c>
      <c r="AC44" t="str">
        <f>TEXT('An4'!AC48,"#,00")</f>
        <v>,00</v>
      </c>
      <c r="AD44" t="str">
        <f>TEXT('An4'!AD48,"#,00")</f>
        <v>11,81</v>
      </c>
      <c r="AE44" t="str">
        <f>TEXT('An4'!AE48,"#,00")</f>
        <v>14,00</v>
      </c>
      <c r="AF44" t="str">
        <f>TEXT('An4'!AF48,"#,00")</f>
        <v>14,00</v>
      </c>
      <c r="AH44">
        <f>'An3'!A48</f>
        <v>442</v>
      </c>
      <c r="AI44" t="str">
        <f>'An3'!B48</f>
        <v>Hagar Mohey Salama</v>
      </c>
      <c r="AJ44" t="str">
        <f>TEXT('An3'!C48,"#,00")</f>
        <v>17,00</v>
      </c>
      <c r="AK44" t="str">
        <f>TEXT('An3'!D48,"#,00")</f>
        <v>,00</v>
      </c>
      <c r="AL44" t="str">
        <f>TEXT('An3'!E48,"#,00")</f>
        <v>11,00</v>
      </c>
      <c r="AM44" t="str">
        <f>TEXT('An3'!F48,"#,00")</f>
        <v>,00</v>
      </c>
      <c r="AN44" t="str">
        <f>TEXT('An3'!G48,"#,00")</f>
        <v>14,00</v>
      </c>
      <c r="AO44" t="str">
        <f>TEXT('An3'!H48,"#,00")</f>
        <v>3,50</v>
      </c>
      <c r="AP44" t="str">
        <f>TEXT('An3'!I48,"#,00")</f>
        <v>,00</v>
      </c>
      <c r="AQ44" t="str">
        <f>TEXT('An3'!J48,"#,00")</f>
        <v>8,75</v>
      </c>
      <c r="AR44" t="str">
        <f>TEXT('An3'!K48,"#,00")</f>
        <v>10,50</v>
      </c>
      <c r="AS44" t="str">
        <f>TEXT('An3'!L48,"#,00")</f>
        <v>10,50</v>
      </c>
      <c r="AT44" t="str">
        <f>TEXT('An3'!M48,"#,00")</f>
        <v>13,50</v>
      </c>
      <c r="AU44" t="str">
        <f>TEXT('An3'!N48,"#,00")</f>
        <v>,00</v>
      </c>
      <c r="AV44" t="str">
        <f>TEXT('An3'!O48,"#,00")</f>
        <v>14,50</v>
      </c>
      <c r="AW44" t="str">
        <f>TEXT('An3'!P48,"#,00")</f>
        <v>,00</v>
      </c>
      <c r="AX44" t="str">
        <f>TEXT('An3'!Q48,"#,00")</f>
        <v>14,00</v>
      </c>
      <c r="AY44" t="str">
        <f>TEXT('An3'!R48,"#,00")</f>
        <v>6,00</v>
      </c>
      <c r="AZ44" t="str">
        <f>TEXT('An3'!S48,"#,00")</f>
        <v>,00</v>
      </c>
      <c r="BA44" t="str">
        <f>TEXT('An3'!T48,"#,00")</f>
        <v>10,00</v>
      </c>
      <c r="BB44" t="str">
        <f>TEXT('An3'!U48,"#,00")</f>
        <v>12,00</v>
      </c>
      <c r="BC44" t="str">
        <f>TEXT('An3'!V48,"#,00")</f>
        <v>12,00</v>
      </c>
      <c r="BD44" t="str">
        <f>TEXT('An3'!W48,"#,00")</f>
        <v>13,00</v>
      </c>
      <c r="BE44" t="str">
        <f>TEXT('An3'!X48,"#,00")</f>
        <v>,00</v>
      </c>
      <c r="BF44" t="str">
        <f>TEXT('An3'!Y48,"#,00")</f>
        <v>13,00</v>
      </c>
      <c r="BG44" t="str">
        <f>TEXT('An3'!Z48,"#,00")</f>
        <v>8,00</v>
      </c>
      <c r="BH44" t="str">
        <f>TEXT('An3'!AA48,"#,00")</f>
        <v>,00</v>
      </c>
      <c r="BI44" t="str">
        <f>TEXT('An3'!AB48,"#,00")</f>
        <v>10,50</v>
      </c>
      <c r="BJ44" t="str">
        <f>TEXT('An3'!AC48,"#,00")</f>
        <v>12,50</v>
      </c>
      <c r="BK44" t="str">
        <f>TEXT('An3'!AD48,"#,00")</f>
        <v>12,50</v>
      </c>
    </row>
    <row r="45" spans="1:63" ht="19.5" customHeight="1" x14ac:dyDescent="0.2">
      <c r="A45">
        <f>'An4'!A49</f>
        <v>443</v>
      </c>
      <c r="B45" t="str">
        <f>'An4'!B49</f>
        <v>Helena Constantine François Ayad</v>
      </c>
      <c r="C45" t="str">
        <f>TEXT('An4'!C49,"#,00")</f>
        <v>19,50</v>
      </c>
      <c r="D45" t="str">
        <f>TEXT('An4'!D49,"#,00")</f>
        <v>,00</v>
      </c>
      <c r="E45" t="str">
        <f>TEXT('An4'!E49,"#,00")</f>
        <v>16,00</v>
      </c>
      <c r="F45" t="str">
        <f>TEXT('An4'!F49,"#,00")</f>
        <v>,00</v>
      </c>
      <c r="G45" t="str">
        <f>TEXT('An4'!G49,"#,00")</f>
        <v>17,75</v>
      </c>
      <c r="H45" t="str">
        <f>TEXT('An4'!H49,"#,00")</f>
        <v>15,00</v>
      </c>
      <c r="I45" t="str">
        <f>TEXT('An4'!I49,"#,00")</f>
        <v>,00</v>
      </c>
      <c r="J45" t="str">
        <f>TEXT('An4'!J49,"#,00")</f>
        <v>16,38</v>
      </c>
      <c r="K45" t="str">
        <f>TEXT('An4'!K49,"#,00")</f>
        <v>18,50</v>
      </c>
      <c r="L45" t="str">
        <f>TEXT('An4'!L49,"#,00")</f>
        <v>18,50</v>
      </c>
      <c r="M45" t="str">
        <f>TEXT('An4'!M49,"#,00")</f>
        <v>16,00</v>
      </c>
      <c r="N45" t="str">
        <f>TEXT('An4'!N49,"#,00")</f>
        <v>,00</v>
      </c>
      <c r="O45" t="str">
        <f>TEXT('An4'!O49,"#,00")</f>
        <v>14,50</v>
      </c>
      <c r="P45" t="str">
        <f>TEXT('An4'!P49,"#,00")</f>
        <v>,00</v>
      </c>
      <c r="Q45" t="str">
        <f>TEXT('An4'!Q49,"#,00")</f>
        <v>15,25</v>
      </c>
      <c r="R45" t="str">
        <f>TEXT('An4'!R49,"#,00")</f>
        <v>14,50</v>
      </c>
      <c r="S45" t="str">
        <f>TEXT('An4'!S49,"#,00")</f>
        <v>,00</v>
      </c>
      <c r="T45" t="str">
        <f>TEXT('An4'!T49,"#,00")</f>
        <v>14,88</v>
      </c>
      <c r="U45" t="str">
        <f>TEXT('An4'!U49,"#,00")</f>
        <v>17,00</v>
      </c>
      <c r="V45" t="str">
        <f>TEXT('An4'!V49,"#,00")</f>
        <v>17,00</v>
      </c>
      <c r="W45" t="str">
        <f>TEXT('An4'!W49,"#,00")</f>
        <v>17,00</v>
      </c>
      <c r="X45" t="str">
        <f>TEXT('An4'!X49,"#,00")</f>
        <v>,00</v>
      </c>
      <c r="Y45" t="str">
        <f>TEXT('An4'!Y49,"#,00")</f>
        <v>17,00</v>
      </c>
      <c r="Z45" t="str">
        <f>TEXT('An4'!Z49,"#,00")</f>
        <v>,00</v>
      </c>
      <c r="AA45" t="str">
        <f>TEXT('An4'!AA49,"#,00")</f>
        <v>17,00</v>
      </c>
      <c r="AB45" t="str">
        <f>TEXT('An4'!AB49,"#,00")</f>
        <v>12,00</v>
      </c>
      <c r="AC45" t="str">
        <f>TEXT('An4'!AC49,"#,00")</f>
        <v>,00</v>
      </c>
      <c r="AD45" t="str">
        <f>TEXT('An4'!AD49,"#,00")</f>
        <v>14,50</v>
      </c>
      <c r="AE45" t="str">
        <f>TEXT('An4'!AE49,"#,00")</f>
        <v>17,00</v>
      </c>
      <c r="AF45" t="str">
        <f>TEXT('An4'!AF49,"#,00")</f>
        <v>17,00</v>
      </c>
      <c r="AH45">
        <f>'An3'!A49</f>
        <v>443</v>
      </c>
      <c r="AI45" t="str">
        <f>'An3'!B49</f>
        <v>Helena Constantine François Ayad</v>
      </c>
      <c r="AJ45" t="str">
        <f>TEXT('An3'!C49,"#,00")</f>
        <v>15,50</v>
      </c>
      <c r="AK45" t="str">
        <f>TEXT('An3'!D49,"#,00")</f>
        <v>,00</v>
      </c>
      <c r="AL45" t="str">
        <f>TEXT('An3'!E49,"#,00")</f>
        <v>17,00</v>
      </c>
      <c r="AM45" t="str">
        <f>TEXT('An3'!F49,"#,00")</f>
        <v>,00</v>
      </c>
      <c r="AN45" t="str">
        <f>TEXT('An3'!G49,"#,00")</f>
        <v>16,25</v>
      </c>
      <c r="AO45" t="str">
        <f>TEXT('An3'!H49,"#,00")</f>
        <v>13,50</v>
      </c>
      <c r="AP45" t="str">
        <f>TEXT('An3'!I49,"#,00")</f>
        <v>,00</v>
      </c>
      <c r="AQ45" t="str">
        <f>TEXT('An3'!J49,"#,00")</f>
        <v>14,88</v>
      </c>
      <c r="AR45" t="str">
        <f>TEXT('An3'!K49,"#,00")</f>
        <v>17,00</v>
      </c>
      <c r="AS45" t="str">
        <f>TEXT('An3'!L49,"#,00")</f>
        <v>17,00</v>
      </c>
      <c r="AT45" t="str">
        <f>TEXT('An3'!M49,"#,00")</f>
        <v>19,00</v>
      </c>
      <c r="AU45" t="str">
        <f>TEXT('An3'!N49,"#,00")</f>
        <v>,00</v>
      </c>
      <c r="AV45" t="str">
        <f>TEXT('An3'!O49,"#,00")</f>
        <v>16,00</v>
      </c>
      <c r="AW45" t="str">
        <f>TEXT('An3'!P49,"#,00")</f>
        <v>,00</v>
      </c>
      <c r="AX45" t="str">
        <f>TEXT('An3'!Q49,"#,00")</f>
        <v>17,50</v>
      </c>
      <c r="AY45" t="str">
        <f>TEXT('An3'!R49,"#,00")</f>
        <v>19,00</v>
      </c>
      <c r="AZ45" t="str">
        <f>TEXT('An3'!S49,"#,00")</f>
        <v>,00</v>
      </c>
      <c r="BA45" t="str">
        <f>TEXT('An3'!T49,"#,00")</f>
        <v>18,25</v>
      </c>
      <c r="BB45" t="str">
        <f>TEXT('An3'!U49,"#,00")</f>
        <v>19,50</v>
      </c>
      <c r="BC45" t="str">
        <f>TEXT('An3'!V49,"#,00")</f>
        <v>19,50</v>
      </c>
      <c r="BD45" t="str">
        <f>TEXT('An3'!W49,"#,00")</f>
        <v>14,50</v>
      </c>
      <c r="BE45" t="str">
        <f>TEXT('An3'!X49,"#,00")</f>
        <v>,00</v>
      </c>
      <c r="BF45" t="str">
        <f>TEXT('An3'!Y49,"#,00")</f>
        <v>14,50</v>
      </c>
      <c r="BG45" t="str">
        <f>TEXT('An3'!Z49,"#,00")</f>
        <v>7,00</v>
      </c>
      <c r="BH45" t="str">
        <f>TEXT('An3'!AA49,"#,00")</f>
        <v>,00</v>
      </c>
      <c r="BI45" t="str">
        <f>TEXT('An3'!AB49,"#,00")</f>
        <v>10,75</v>
      </c>
      <c r="BJ45" t="str">
        <f>TEXT('An3'!AC49,"#,00")</f>
        <v>12,50</v>
      </c>
      <c r="BK45" t="str">
        <f>TEXT('An3'!AD49,"#,00")</f>
        <v>12,50</v>
      </c>
    </row>
    <row r="46" spans="1:63" ht="19.5" customHeight="1" x14ac:dyDescent="0.2">
      <c r="A46">
        <f>'An4'!A50</f>
        <v>444</v>
      </c>
      <c r="B46" t="str">
        <f>'An4'!B50</f>
        <v>Yara Helmy Abdel Aziz Ahmed</v>
      </c>
      <c r="C46" t="str">
        <f>TEXT('An4'!C50,"#,00")</f>
        <v>17,00</v>
      </c>
      <c r="D46" t="str">
        <f>TEXT('An4'!D50,"#,00")</f>
        <v>,00</v>
      </c>
      <c r="E46" t="str">
        <f>TEXT('An4'!E50,"#,00")</f>
        <v>18,00</v>
      </c>
      <c r="F46" t="str">
        <f>TEXT('An4'!F50,"#,00")</f>
        <v>,00</v>
      </c>
      <c r="G46" t="str">
        <f>TEXT('An4'!G50,"#,00")</f>
        <v>17,50</v>
      </c>
      <c r="H46" t="str">
        <f>TEXT('An4'!H50,"#,00")</f>
        <v>13,00</v>
      </c>
      <c r="I46" t="str">
        <f>TEXT('An4'!I50,"#,00")</f>
        <v>,00</v>
      </c>
      <c r="J46" t="str">
        <f>TEXT('An4'!J50,"#,00")</f>
        <v>15,25</v>
      </c>
      <c r="K46" t="str">
        <f>TEXT('An4'!K50,"#,00")</f>
        <v>17,50</v>
      </c>
      <c r="L46" t="str">
        <f>TEXT('An4'!L50,"#,00")</f>
        <v>17,50</v>
      </c>
      <c r="M46" t="str">
        <f>TEXT('An4'!M50,"#,00")</f>
        <v>12,00</v>
      </c>
      <c r="N46" t="str">
        <f>TEXT('An4'!N50,"#,00")</f>
        <v>,00</v>
      </c>
      <c r="O46" t="str">
        <f>TEXT('An4'!O50,"#,00")</f>
        <v>14,50</v>
      </c>
      <c r="P46" t="str">
        <f>TEXT('An4'!P50,"#,00")</f>
        <v>,00</v>
      </c>
      <c r="Q46" t="str">
        <f>TEXT('An4'!Q50,"#,00")</f>
        <v>13,25</v>
      </c>
      <c r="R46" t="str">
        <f>TEXT('An4'!R50,"#,00")</f>
        <v>15,00</v>
      </c>
      <c r="S46" t="str">
        <f>TEXT('An4'!S50,"#,00")</f>
        <v>,00</v>
      </c>
      <c r="T46" t="str">
        <f>TEXT('An4'!T50,"#,00")</f>
        <v>14,13</v>
      </c>
      <c r="U46" t="str">
        <f>TEXT('An4'!U50,"#,00")</f>
        <v>16,50</v>
      </c>
      <c r="V46" t="str">
        <f>TEXT('An4'!V50,"#,00")</f>
        <v>16,50</v>
      </c>
      <c r="W46" t="str">
        <f>TEXT('An4'!W50,"#,00")</f>
        <v>19,30</v>
      </c>
      <c r="X46" t="str">
        <f>TEXT('An4'!X50,"#,00")</f>
        <v>,00</v>
      </c>
      <c r="Y46" t="str">
        <f>TEXT('An4'!Y50,"#,00")</f>
        <v>16,25</v>
      </c>
      <c r="Z46" t="str">
        <f>TEXT('An4'!Z50,"#,00")</f>
        <v>,00</v>
      </c>
      <c r="AA46" t="str">
        <f>TEXT('An4'!AA50,"#,00")</f>
        <v>17,78</v>
      </c>
      <c r="AB46" t="str">
        <f>TEXT('An4'!AB50,"#,00")</f>
        <v>10,50</v>
      </c>
      <c r="AC46" t="str">
        <f>TEXT('An4'!AC50,"#,00")</f>
        <v>,00</v>
      </c>
      <c r="AD46" t="str">
        <f>TEXT('An4'!AD50,"#,00")</f>
        <v>14,14</v>
      </c>
      <c r="AE46" t="str">
        <f>TEXT('An4'!AE50,"#,00")</f>
        <v>16,50</v>
      </c>
      <c r="AF46" t="str">
        <f>TEXT('An4'!AF50,"#,00")</f>
        <v>16,50</v>
      </c>
      <c r="AH46">
        <f>'An3'!A50</f>
        <v>444</v>
      </c>
      <c r="AI46" t="str">
        <f>'An3'!B50</f>
        <v>Yara Helmy Abdel Aziz Ahmed</v>
      </c>
      <c r="AJ46" t="str">
        <f>TEXT('An3'!C50,"#,00")</f>
        <v>13,00</v>
      </c>
      <c r="AK46" t="str">
        <f>TEXT('An3'!D50,"#,00")</f>
        <v>,00</v>
      </c>
      <c r="AL46" t="str">
        <f>TEXT('An3'!E50,"#,00")</f>
        <v>11,00</v>
      </c>
      <c r="AM46" t="str">
        <f>TEXT('An3'!F50,"#,00")</f>
        <v>,00</v>
      </c>
      <c r="AN46" t="str">
        <f>TEXT('An3'!G50,"#,00")</f>
        <v>12,00</v>
      </c>
      <c r="AO46" t="str">
        <f>TEXT('An3'!H50,"#,00")</f>
        <v>15,50</v>
      </c>
      <c r="AP46" t="str">
        <f>TEXT('An3'!I50,"#,00")</f>
        <v>,00</v>
      </c>
      <c r="AQ46" t="str">
        <f>TEXT('An3'!J50,"#,00")</f>
        <v>13,75</v>
      </c>
      <c r="AR46" t="str">
        <f>TEXT('An3'!K50,"#,00")</f>
        <v>16,00</v>
      </c>
      <c r="AS46" t="str">
        <f>TEXT('An3'!L50,"#,00")</f>
        <v>16,00</v>
      </c>
      <c r="AT46" t="str">
        <f>TEXT('An3'!M50,"#,00")</f>
        <v>14,00</v>
      </c>
      <c r="AU46" t="str">
        <f>TEXT('An3'!N50,"#,00")</f>
        <v>,00</v>
      </c>
      <c r="AV46" t="str">
        <f>TEXT('An3'!O50,"#,00")</f>
        <v>12,00</v>
      </c>
      <c r="AW46" t="str">
        <f>TEXT('An3'!P50,"#,00")</f>
        <v>,00</v>
      </c>
      <c r="AX46" t="str">
        <f>TEXT('An3'!Q50,"#,00")</f>
        <v>13,00</v>
      </c>
      <c r="AY46" t="str">
        <f>TEXT('An3'!R50,"#,00")</f>
        <v>15,00</v>
      </c>
      <c r="AZ46" t="str">
        <f>TEXT('An3'!S50,"#,00")</f>
        <v>,00</v>
      </c>
      <c r="BA46" t="str">
        <f>TEXT('An3'!T50,"#,00")</f>
        <v>14,00</v>
      </c>
      <c r="BB46" t="str">
        <f>TEXT('An3'!U50,"#,00")</f>
        <v>16,50</v>
      </c>
      <c r="BC46" t="str">
        <f>TEXT('An3'!V50,"#,00")</f>
        <v>16,50</v>
      </c>
      <c r="BD46" t="str">
        <f>TEXT('An3'!W50,"#,00")</f>
        <v>16,00</v>
      </c>
      <c r="BE46" t="str">
        <f>TEXT('An3'!X50,"#,00")</f>
        <v>,00</v>
      </c>
      <c r="BF46" t="str">
        <f>TEXT('An3'!Y50,"#,00")</f>
        <v>16,00</v>
      </c>
      <c r="BG46" t="str">
        <f>TEXT('An3'!Z50,"#,00")</f>
        <v>9,00</v>
      </c>
      <c r="BH46" t="str">
        <f>TEXT('An3'!AA50,"#,00")</f>
        <v>,00</v>
      </c>
      <c r="BI46" t="str">
        <f>TEXT('An3'!AB50,"#,00")</f>
        <v>12,50</v>
      </c>
      <c r="BJ46" t="str">
        <f>TEXT('An3'!AC50,"#,00")</f>
        <v>15,00</v>
      </c>
      <c r="BK46" t="str">
        <f>TEXT('An3'!AD50,"#,00")</f>
        <v>15,00</v>
      </c>
    </row>
    <row r="47" spans="1:63" ht="19.5" customHeight="1" x14ac:dyDescent="0.2">
      <c r="A47">
        <f>'An4'!A51</f>
        <v>445</v>
      </c>
      <c r="B47" t="str">
        <f>'An4'!B51</f>
        <v>Yassin ossama Hassan</v>
      </c>
      <c r="C47" t="str">
        <f>TEXT('An4'!C51,"#,00")</f>
        <v>13,00</v>
      </c>
      <c r="D47" t="str">
        <f>TEXT('An4'!D51,"#,00")</f>
        <v>,00</v>
      </c>
      <c r="E47" t="str">
        <f>TEXT('An4'!E51,"#,00")</f>
        <v>15,00</v>
      </c>
      <c r="F47" t="str">
        <f>TEXT('An4'!F51,"#,00")</f>
        <v>,00</v>
      </c>
      <c r="G47" t="str">
        <f>TEXT('An4'!G51,"#,00")</f>
        <v>14,00</v>
      </c>
      <c r="H47" t="str">
        <f>TEXT('An4'!H51,"#,00")</f>
        <v>10,00</v>
      </c>
      <c r="I47" t="str">
        <f>TEXT('An4'!I51,"#,00")</f>
        <v>,00</v>
      </c>
      <c r="J47" t="str">
        <f>TEXT('An4'!J51,"#,00")</f>
        <v>12,00</v>
      </c>
      <c r="K47" t="str">
        <f>TEXT('An4'!K51,"#,00")</f>
        <v>14,50</v>
      </c>
      <c r="L47" t="str">
        <f>TEXT('An4'!L51,"#,00")</f>
        <v>14,50</v>
      </c>
      <c r="M47" t="str">
        <f>TEXT('An4'!M51,"#,00")</f>
        <v>14,00</v>
      </c>
      <c r="N47" t="str">
        <f>TEXT('An4'!N51,"#,00")</f>
        <v>,00</v>
      </c>
      <c r="O47" t="str">
        <f>TEXT('An4'!O51,"#,00")</f>
        <v>15,00</v>
      </c>
      <c r="P47" t="str">
        <f>TEXT('An4'!P51,"#,00")</f>
        <v>,00</v>
      </c>
      <c r="Q47" t="str">
        <f>TEXT('An4'!Q51,"#,00")</f>
        <v>14,50</v>
      </c>
      <c r="R47" t="str">
        <f>TEXT('An4'!R51,"#,00")</f>
        <v>12,00</v>
      </c>
      <c r="S47" t="str">
        <f>TEXT('An4'!S51,"#,00")</f>
        <v>,00</v>
      </c>
      <c r="T47" t="str">
        <f>TEXT('An4'!T51,"#,00")</f>
        <v>13,25</v>
      </c>
      <c r="U47" t="str">
        <f>TEXT('An4'!U51,"#,00")</f>
        <v>15,50</v>
      </c>
      <c r="V47" t="str">
        <f>TEXT('An4'!V51,"#,00")</f>
        <v>15,50</v>
      </c>
      <c r="W47" t="str">
        <f>TEXT('An4'!W51,"#,00")</f>
        <v>18,00</v>
      </c>
      <c r="X47" t="str">
        <f>TEXT('An4'!X51,"#,00")</f>
        <v>,00</v>
      </c>
      <c r="Y47" t="str">
        <f>TEXT('An4'!Y51,"#,00")</f>
        <v>16,00</v>
      </c>
      <c r="Z47" t="str">
        <f>TEXT('An4'!Z51,"#,00")</f>
        <v>,00</v>
      </c>
      <c r="AA47" t="str">
        <f>TEXT('An4'!AA51,"#,00")</f>
        <v>17,00</v>
      </c>
      <c r="AB47" t="str">
        <f>TEXT('An4'!AB51,"#,00")</f>
        <v>10,50</v>
      </c>
      <c r="AC47" t="str">
        <f>TEXT('An4'!AC51,"#,00")</f>
        <v>,00</v>
      </c>
      <c r="AD47" t="str">
        <f>TEXT('An4'!AD51,"#,00")</f>
        <v>13,75</v>
      </c>
      <c r="AE47" t="str">
        <f>TEXT('An4'!AE51,"#,00")</f>
        <v>16,00</v>
      </c>
      <c r="AF47" t="str">
        <f>TEXT('An4'!AF51,"#,00")</f>
        <v>16,00</v>
      </c>
      <c r="AH47">
        <f>'An3'!A51</f>
        <v>445</v>
      </c>
      <c r="AI47" t="str">
        <f>'An3'!B51</f>
        <v>Yassin ossama Hassan</v>
      </c>
      <c r="AJ47" t="str">
        <f>TEXT('An3'!C51,"#,00")</f>
        <v>14,50</v>
      </c>
      <c r="AK47" t="str">
        <f>TEXT('An3'!D51,"#,00")</f>
        <v>,00</v>
      </c>
      <c r="AL47" t="str">
        <f>TEXT('An3'!E51,"#,00")</f>
        <v>16,00</v>
      </c>
      <c r="AM47" t="str">
        <f>TEXT('An3'!F51,"#,00")</f>
        <v>,00</v>
      </c>
      <c r="AN47" t="str">
        <f>TEXT('An3'!G51,"#,00")</f>
        <v>15,25</v>
      </c>
      <c r="AO47" t="str">
        <f>TEXT('An3'!H51,"#,00")</f>
        <v>7,00</v>
      </c>
      <c r="AP47" t="str">
        <f>TEXT('An3'!I51,"#,00")</f>
        <v>,00</v>
      </c>
      <c r="AQ47" t="str">
        <f>TEXT('An3'!J51,"#,00")</f>
        <v>11,13</v>
      </c>
      <c r="AR47" t="str">
        <f>TEXT('An3'!K51,"#,00")</f>
        <v>13,00</v>
      </c>
      <c r="AS47" t="str">
        <f>TEXT('An3'!L51,"#,00")</f>
        <v>13,00</v>
      </c>
      <c r="AT47" t="str">
        <f>TEXT('An3'!M51,"#,00")</f>
        <v>8,50</v>
      </c>
      <c r="AU47" t="str">
        <f>TEXT('An3'!N51,"#,00")</f>
        <v>,00</v>
      </c>
      <c r="AV47" t="str">
        <f>TEXT('An3'!O51,"#,00")</f>
        <v>12,50</v>
      </c>
      <c r="AW47" t="str">
        <f>TEXT('An3'!P51,"#,00")</f>
        <v>,00</v>
      </c>
      <c r="AX47" t="str">
        <f>TEXT('An3'!Q51,"#,00")</f>
        <v>10,50</v>
      </c>
      <c r="AY47" t="str">
        <f>TEXT('An3'!R51,"#,00")</f>
        <v>15,50</v>
      </c>
      <c r="AZ47" t="str">
        <f>TEXT('An3'!S51,"#,00")</f>
        <v>,00</v>
      </c>
      <c r="BA47" t="str">
        <f>TEXT('An3'!T51,"#,00")</f>
        <v>13,00</v>
      </c>
      <c r="BB47" t="str">
        <f>TEXT('An3'!U51,"#,00")</f>
        <v>15,50</v>
      </c>
      <c r="BC47" t="str">
        <f>TEXT('An3'!V51,"#,00")</f>
        <v>15,50</v>
      </c>
      <c r="BD47" t="str">
        <f>TEXT('An3'!W51,"#,00")</f>
        <v>10,50</v>
      </c>
      <c r="BE47" t="str">
        <f>TEXT('An3'!X51,"#,00")</f>
        <v>,00</v>
      </c>
      <c r="BF47" t="str">
        <f>TEXT('An3'!Y51,"#,00")</f>
        <v>10,50</v>
      </c>
      <c r="BG47" t="str">
        <f>TEXT('An3'!Z51,"#,00")</f>
        <v>9,00</v>
      </c>
      <c r="BH47" t="str">
        <f>TEXT('An3'!AA51,"#,00")</f>
        <v>,00</v>
      </c>
      <c r="BI47" t="str">
        <f>TEXT('An3'!AB51,"#,00")</f>
        <v>9,75</v>
      </c>
      <c r="BJ47" t="str">
        <f>TEXT('An3'!AC51,"#,00")</f>
        <v>11,50</v>
      </c>
      <c r="BK47" t="str">
        <f>TEXT('An3'!AD51,"#,00")</f>
        <v>11,50</v>
      </c>
    </row>
    <row r="48" spans="1:63" ht="19.5" customHeight="1" x14ac:dyDescent="0.2">
      <c r="A48">
        <f>'An4'!A52</f>
        <v>404</v>
      </c>
      <c r="B48" t="str">
        <f>'An4'!B52</f>
        <v>Islam Abdel Rehim Abdel Hamid</v>
      </c>
      <c r="C48" t="str">
        <f>TEXT('An4'!C52,"#,00")</f>
        <v>13,00</v>
      </c>
      <c r="D48" t="str">
        <f>TEXT('An4'!D52,"#,00")</f>
        <v>,00</v>
      </c>
      <c r="E48" t="str">
        <f>TEXT('An4'!E52,"#,00")</f>
        <v>16,50</v>
      </c>
      <c r="F48" t="str">
        <f>TEXT('An4'!F52,"#,00")</f>
        <v>,00</v>
      </c>
      <c r="G48" t="str">
        <f>TEXT('An4'!G52,"#,00")</f>
        <v>14,75</v>
      </c>
      <c r="H48" t="str">
        <f>TEXT('An4'!H52,"#,00")</f>
        <v>8,00</v>
      </c>
      <c r="I48" t="str">
        <f>TEXT('An4'!I52,"#,00")</f>
        <v>,00</v>
      </c>
      <c r="J48" t="str">
        <f>TEXT('An4'!J52,"#,00")</f>
        <v>11,38</v>
      </c>
      <c r="K48" t="str">
        <f>TEXT('An4'!K52,"#,00")</f>
        <v>13,00</v>
      </c>
      <c r="L48" t="str">
        <f>TEXT('An4'!L52,"#,00")</f>
        <v>13,00</v>
      </c>
      <c r="M48" t="str">
        <f>TEXT('An4'!M52,"#,00")</f>
        <v>12,00</v>
      </c>
      <c r="N48" t="str">
        <f>TEXT('An4'!N52,"#,00")</f>
        <v>,00</v>
      </c>
      <c r="O48" t="str">
        <f>TEXT('An4'!O52,"#,00")</f>
        <v>14,00</v>
      </c>
      <c r="P48" t="str">
        <f>TEXT('An4'!P52,"#,00")</f>
        <v>,00</v>
      </c>
      <c r="Q48" t="str">
        <f>TEXT('An4'!Q52,"#,00")</f>
        <v>13,00</v>
      </c>
      <c r="R48" t="str">
        <f>TEXT('An4'!R52,"#,00")</f>
        <v>8,00</v>
      </c>
      <c r="S48" t="str">
        <f>TEXT('An4'!S52,"#,00")</f>
        <v>,00</v>
      </c>
      <c r="T48" t="str">
        <f>TEXT('An4'!T52,"#,00")</f>
        <v>10,50</v>
      </c>
      <c r="U48" t="str">
        <f>TEXT('An4'!U52,"#,00")</f>
        <v>12,50</v>
      </c>
      <c r="V48" t="str">
        <f>TEXT('An4'!V52,"#,00")</f>
        <v>12,50</v>
      </c>
      <c r="W48" t="str">
        <f>TEXT('An4'!W52,"#,00")</f>
        <v>15,30</v>
      </c>
      <c r="X48" t="str">
        <f>TEXT('An4'!X52,"#,00")</f>
        <v>,00</v>
      </c>
      <c r="Y48" t="str">
        <f>TEXT('An4'!Y52,"#,00")</f>
        <v>14,50</v>
      </c>
      <c r="Z48" t="str">
        <f>TEXT('An4'!Z52,"#,00")</f>
        <v>,00</v>
      </c>
      <c r="AA48" t="str">
        <f>TEXT('An4'!AA52,"#,00")</f>
        <v>14,90</v>
      </c>
      <c r="AB48" t="str">
        <f>TEXT('An4'!AB52,"#,00")</f>
        <v>8,50</v>
      </c>
      <c r="AC48" t="str">
        <f>TEXT('An4'!AC52,"#,00")</f>
        <v>,00</v>
      </c>
      <c r="AD48" t="str">
        <f>TEXT('An4'!AD52,"#,00")</f>
        <v>11,70</v>
      </c>
      <c r="AE48" t="str">
        <f>TEXT('An4'!AE52,"#,00")</f>
        <v>14,00</v>
      </c>
      <c r="AF48" t="str">
        <f>TEXT('An4'!AF52,"#,00")</f>
        <v>14,00</v>
      </c>
      <c r="AH48">
        <f>'An3'!A52</f>
        <v>404</v>
      </c>
      <c r="AI48" t="str">
        <f>'An3'!B52</f>
        <v>Islam Abdel Rehim Abdel Hamid</v>
      </c>
      <c r="AJ48" t="str">
        <f>TEXT('An3'!C52,"#,00")</f>
        <v>17,50</v>
      </c>
      <c r="AK48" t="str">
        <f>TEXT('An3'!D52,"#,00")</f>
        <v>,00</v>
      </c>
      <c r="AL48" t="str">
        <f>TEXT('An3'!E52,"#,00")</f>
        <v>15,00</v>
      </c>
      <c r="AM48" t="str">
        <f>TEXT('An3'!F52,"#,00")</f>
        <v>,00</v>
      </c>
      <c r="AN48" t="str">
        <f>TEXT('An3'!G52,"#,00")</f>
        <v>16,25</v>
      </c>
      <c r="AO48" t="str">
        <f>TEXT('An3'!H52,"#,00")</f>
        <v>6,50</v>
      </c>
      <c r="AP48" t="str">
        <f>TEXT('An3'!I52,"#,00")</f>
        <v>,00</v>
      </c>
      <c r="AQ48" t="str">
        <f>TEXT('An3'!J52,"#,00")</f>
        <v>11,38</v>
      </c>
      <c r="AR48" t="str">
        <f>TEXT('An3'!K52,"#,00")</f>
        <v>13,00</v>
      </c>
      <c r="AS48" t="str">
        <f>TEXT('An3'!L52,"#,00")</f>
        <v>13,00</v>
      </c>
      <c r="AT48" t="str">
        <f>TEXT('An3'!M52,"#,00")</f>
        <v>13,00</v>
      </c>
      <c r="AU48" t="str">
        <f>TEXT('An3'!N52,"#,00")</f>
        <v>,00</v>
      </c>
      <c r="AV48" t="str">
        <f>TEXT('An3'!O52,"#,00")</f>
        <v>11,50</v>
      </c>
      <c r="AW48" t="str">
        <f>TEXT('An3'!P52,"#,00")</f>
        <v>,00</v>
      </c>
      <c r="AX48" t="str">
        <f>TEXT('An3'!Q52,"#,00")</f>
        <v>12,25</v>
      </c>
      <c r="AY48" t="str">
        <f>TEXT('An3'!R52,"#,00")</f>
        <v>11,00</v>
      </c>
      <c r="AZ48" t="str">
        <f>TEXT('An3'!S52,"#,00")</f>
        <v>,00</v>
      </c>
      <c r="BA48" t="str">
        <f>TEXT('An3'!T52,"#,00")</f>
        <v>11,63</v>
      </c>
      <c r="BB48" t="str">
        <f>TEXT('An3'!U52,"#,00")</f>
        <v>14,00</v>
      </c>
      <c r="BC48" t="str">
        <f>TEXT('An3'!V52,"#,00")</f>
        <v>14,00</v>
      </c>
      <c r="BD48" t="str">
        <f>TEXT('An3'!W52,"#,00")</f>
        <v>9,00</v>
      </c>
      <c r="BE48" t="str">
        <f>TEXT('An3'!X52,"#,00")</f>
        <v>,00</v>
      </c>
      <c r="BF48" t="str">
        <f>TEXT('An3'!Y52,"#,00")</f>
        <v>9,00</v>
      </c>
      <c r="BG48" t="str">
        <f>TEXT('An3'!Z52,"#,00")</f>
        <v>9,00</v>
      </c>
      <c r="BH48" t="str">
        <f>TEXT('An3'!AA52,"#,00")</f>
        <v>,00</v>
      </c>
      <c r="BI48" t="str">
        <f>TEXT('An3'!AB52,"#,00")</f>
        <v>9,00</v>
      </c>
      <c r="BJ48" t="str">
        <f>TEXT('An3'!AC52,"#,00")</f>
        <v>11,00</v>
      </c>
      <c r="BK48" t="str">
        <f>TEXT('An3'!AD52,"#,00")</f>
        <v>11,00</v>
      </c>
    </row>
    <row r="49" spans="1:63" ht="19.5" customHeight="1" x14ac:dyDescent="0.2">
      <c r="A49">
        <f>'An4'!A53</f>
        <v>0</v>
      </c>
      <c r="B49" t="str">
        <f>'An4'!B53</f>
        <v>Hatem Mohamed Emad</v>
      </c>
      <c r="C49" t="str">
        <f>TEXT('An4'!C53,"#,00")</f>
        <v>abs</v>
      </c>
      <c r="D49" t="str">
        <f>TEXT('An4'!D53,"#,00")</f>
        <v>,00</v>
      </c>
      <c r="E49" t="str">
        <f>TEXT('An4'!E53,"#,00")</f>
        <v>abs</v>
      </c>
      <c r="F49" t="str">
        <f>TEXT('An4'!F53,"#,00")</f>
        <v>,00</v>
      </c>
      <c r="G49" t="str">
        <f>TEXT('An4'!G53,"#,00")</f>
        <v>RNC</v>
      </c>
      <c r="H49" t="str">
        <f>TEXT('An4'!H53,"#,00")</f>
        <v>abs</v>
      </c>
      <c r="I49" t="str">
        <f>TEXT('An4'!I53,"#,00")</f>
        <v>,00</v>
      </c>
      <c r="J49" t="str">
        <f>TEXT('An4'!J53,"#,00")</f>
        <v>RNC</v>
      </c>
      <c r="K49" t="str">
        <f>TEXT('An4'!K53,"#,00")</f>
        <v>RNC</v>
      </c>
      <c r="L49" t="str">
        <f>TEXT('An4'!L53,"#,00")</f>
        <v>RNC</v>
      </c>
      <c r="M49" t="str">
        <f>TEXT('An4'!M53,"#,00")</f>
        <v>abs</v>
      </c>
      <c r="N49" t="str">
        <f>TEXT('An4'!N53,"#,00")</f>
        <v>,00</v>
      </c>
      <c r="O49" t="str">
        <f>TEXT('An4'!O53,"#,00")</f>
        <v>abs</v>
      </c>
      <c r="P49" t="str">
        <f>TEXT('An4'!P53,"#,00")</f>
        <v>,00</v>
      </c>
      <c r="Q49" t="str">
        <f>TEXT('An4'!Q53,"#,00")</f>
        <v>RNC</v>
      </c>
      <c r="R49" t="str">
        <f>TEXT('An4'!R53,"#,00")</f>
        <v>abs</v>
      </c>
      <c r="S49" t="str">
        <f>TEXT('An4'!S53,"#,00")</f>
        <v>,00</v>
      </c>
      <c r="T49" t="str">
        <f>TEXT('An4'!T53,"#,00")</f>
        <v>RNC</v>
      </c>
      <c r="U49" t="str">
        <f>TEXT('An4'!U53,"#,00")</f>
        <v>RNC</v>
      </c>
      <c r="V49" t="str">
        <f>TEXT('An4'!V53,"#,00")</f>
        <v>RNC</v>
      </c>
      <c r="W49" t="str">
        <f>TEXT('An4'!W53,"#,00")</f>
        <v>abs</v>
      </c>
      <c r="X49" t="str">
        <f>TEXT('An4'!X53,"#,00")</f>
        <v>,00</v>
      </c>
      <c r="Y49" t="str">
        <f>TEXT('An4'!Y53,"#,00")</f>
        <v>abs</v>
      </c>
      <c r="Z49" t="str">
        <f>TEXT('An4'!Z53,"#,00")</f>
        <v>,00</v>
      </c>
      <c r="AA49" t="str">
        <f>TEXT('An4'!AA53,"#,00")</f>
        <v>RNC</v>
      </c>
      <c r="AB49" t="str">
        <f>TEXT('An4'!AB53,"#,00")</f>
        <v>abs</v>
      </c>
      <c r="AC49" t="str">
        <f>TEXT('An4'!AC53,"#,00")</f>
        <v>,00</v>
      </c>
      <c r="AD49" t="str">
        <f>TEXT('An4'!AD53,"#,00")</f>
        <v>RNC</v>
      </c>
      <c r="AE49" t="str">
        <f>TEXT('An4'!AE53,"#,00")</f>
        <v>RNC</v>
      </c>
      <c r="AF49" t="str">
        <f>TEXT('An4'!AF53,"#,00")</f>
        <v>RNC</v>
      </c>
      <c r="AH49">
        <f>'An3'!A53</f>
        <v>0</v>
      </c>
      <c r="AI49" t="str">
        <f>'An3'!B53</f>
        <v>Hatem Mohamed Emad</v>
      </c>
      <c r="AJ49" t="str">
        <f>TEXT('An3'!C53,"#,00")</f>
        <v>abs</v>
      </c>
      <c r="AK49" t="str">
        <f>TEXT('An3'!D53,"#,00")</f>
        <v>,00</v>
      </c>
      <c r="AL49" t="str">
        <f>TEXT('An3'!E53,"#,00")</f>
        <v>abs</v>
      </c>
      <c r="AM49" t="str">
        <f>TEXT('An3'!F53,"#,00")</f>
        <v>,00</v>
      </c>
      <c r="AN49" t="str">
        <f>TEXT('An3'!G53,"#,00")</f>
        <v>RNC</v>
      </c>
      <c r="AO49" t="str">
        <f>TEXT('An3'!H53,"#,00")</f>
        <v>2,00</v>
      </c>
      <c r="AP49" t="str">
        <f>TEXT('An3'!I53,"#,00")</f>
        <v>,00</v>
      </c>
      <c r="AQ49" t="str">
        <f>TEXT('An3'!J53,"#,00")</f>
        <v>RNC</v>
      </c>
      <c r="AR49" t="str">
        <f>TEXT('An3'!K53,"#,00")</f>
        <v>RNC</v>
      </c>
      <c r="AS49" t="str">
        <f>TEXT('An3'!L53,"#,00")</f>
        <v>RNC</v>
      </c>
      <c r="AT49" t="str">
        <f>TEXT('An3'!M53,"#,00")</f>
        <v>5,00</v>
      </c>
      <c r="AU49" t="str">
        <f>TEXT('An3'!N53,"#,00")</f>
        <v>,00</v>
      </c>
      <c r="AV49" t="str">
        <f>TEXT('An3'!O53,"#,00")</f>
        <v>abs</v>
      </c>
      <c r="AW49" t="str">
        <f>TEXT('An3'!P53,"#,00")</f>
        <v>,00</v>
      </c>
      <c r="AX49" t="str">
        <f>TEXT('An3'!Q53,"#,00")</f>
        <v>RNC</v>
      </c>
      <c r="AY49" t="str">
        <f>TEXT('An3'!R53,"#,00")</f>
        <v>10,00</v>
      </c>
      <c r="AZ49" t="str">
        <f>TEXT('An3'!S53,"#,00")</f>
        <v>,00</v>
      </c>
      <c r="BA49" t="str">
        <f>TEXT('An3'!T53,"#,00")</f>
        <v>RNC</v>
      </c>
      <c r="BB49" t="str">
        <f>TEXT('An3'!U53,"#,00")</f>
        <v>RNC</v>
      </c>
      <c r="BC49" t="str">
        <f>TEXT('An3'!V53,"#,00")</f>
        <v>RNC</v>
      </c>
      <c r="BD49" t="str">
        <f>TEXT('An3'!W53,"#,00")</f>
        <v>5,50</v>
      </c>
      <c r="BE49" t="str">
        <f>TEXT('An3'!X53,"#,00")</f>
        <v>,00</v>
      </c>
      <c r="BF49" t="str">
        <f>TEXT('An3'!Y53,"#,00")</f>
        <v>5,50</v>
      </c>
      <c r="BG49" t="str">
        <f>TEXT('An3'!Z53,"#,00")</f>
        <v>5,00</v>
      </c>
      <c r="BH49" t="str">
        <f>TEXT('An3'!AA53,"#,00")</f>
        <v>,00</v>
      </c>
      <c r="BI49" t="str">
        <f>TEXT('An3'!AB53,"#,00")</f>
        <v>5,25</v>
      </c>
      <c r="BJ49" t="str">
        <f>TEXT('An3'!AC53,"#,00")</f>
        <v>Ajourné</v>
      </c>
      <c r="BK49" t="str">
        <f>TEXT('An3'!AD53,"#,00")</f>
        <v>Ajourné</v>
      </c>
    </row>
    <row r="50" spans="1:63" ht="19.5" customHeight="1" x14ac:dyDescent="0.2">
      <c r="A50">
        <f>'An4'!A54</f>
        <v>411</v>
      </c>
      <c r="B50" t="str">
        <f>'An4'!B54</f>
        <v>Hussein Mohamed Hussein</v>
      </c>
      <c r="C50" t="str">
        <f>TEXT('An4'!C54,"#,00")</f>
        <v>10,00</v>
      </c>
      <c r="D50" t="str">
        <f>TEXT('An4'!D54,"#,00")</f>
        <v>,00</v>
      </c>
      <c r="E50" t="str">
        <f>TEXT('An4'!E54,"#,00")</f>
        <v>14,50</v>
      </c>
      <c r="F50" t="str">
        <f>TEXT('An4'!F54,"#,00")</f>
        <v>,00</v>
      </c>
      <c r="G50" t="str">
        <f>TEXT('An4'!G54,"#,00")</f>
        <v>12,25</v>
      </c>
      <c r="H50" t="str">
        <f>TEXT('An4'!H54,"#,00")</f>
        <v>5,00</v>
      </c>
      <c r="I50" t="str">
        <f>TEXT('An4'!I54,"#,00")</f>
        <v>,00</v>
      </c>
      <c r="J50" t="str">
        <f>TEXT('An4'!J54,"#,00")</f>
        <v>8,63</v>
      </c>
      <c r="K50" t="str">
        <f>TEXT('An4'!K54,"#,00")</f>
        <v>10,50</v>
      </c>
      <c r="L50" t="str">
        <f>TEXT('An4'!L54,"#,00")</f>
        <v>10,50</v>
      </c>
      <c r="M50" t="str">
        <f>TEXT('An4'!M54,"#,00")</f>
        <v>13,00</v>
      </c>
      <c r="N50" t="str">
        <f>TEXT('An4'!N54,"#,00")</f>
        <v>,00</v>
      </c>
      <c r="O50" t="str">
        <f>TEXT('An4'!O54,"#,00")</f>
        <v>11,00</v>
      </c>
      <c r="P50" t="str">
        <f>TEXT('An4'!P54,"#,00")</f>
        <v>,00</v>
      </c>
      <c r="Q50" t="str">
        <f>TEXT('An4'!Q54,"#,00")</f>
        <v>12,00</v>
      </c>
      <c r="R50" t="str">
        <f>TEXT('An4'!R54,"#,00")</f>
        <v>10,00</v>
      </c>
      <c r="S50" t="str">
        <f>TEXT('An4'!S54,"#,00")</f>
        <v>,00</v>
      </c>
      <c r="T50" t="str">
        <f>TEXT('An4'!T54,"#,00")</f>
        <v>11,00</v>
      </c>
      <c r="U50" t="str">
        <f>TEXT('An4'!U54,"#,00")</f>
        <v>13,00</v>
      </c>
      <c r="V50" t="str">
        <f>TEXT('An4'!V54,"#,00")</f>
        <v>13,00</v>
      </c>
      <c r="W50" t="str">
        <f>TEXT('An4'!W54,"#,00")</f>
        <v>16,00</v>
      </c>
      <c r="X50" t="str">
        <f>TEXT('An4'!X54,"#,00")</f>
        <v>,00</v>
      </c>
      <c r="Y50" t="str">
        <f>TEXT('An4'!Y54,"#,00")</f>
        <v>15,75</v>
      </c>
      <c r="Z50" t="str">
        <f>TEXT('An4'!Z54,"#,00")</f>
        <v>,00</v>
      </c>
      <c r="AA50" t="str">
        <f>TEXT('An4'!AA54,"#,00")</f>
        <v>15,88</v>
      </c>
      <c r="AB50" t="str">
        <f>TEXT('An4'!AB54,"#,00")</f>
        <v>8,00</v>
      </c>
      <c r="AC50" t="str">
        <f>TEXT('An4'!AC54,"#,00")</f>
        <v>,00</v>
      </c>
      <c r="AD50" t="str">
        <f>TEXT('An4'!AD54,"#,00")</f>
        <v>11,94</v>
      </c>
      <c r="AE50" t="str">
        <f>TEXT('An4'!AE54,"#,00")</f>
        <v>14,00</v>
      </c>
      <c r="AF50" t="str">
        <f>TEXT('An4'!AF54,"#,00")</f>
        <v>14,00</v>
      </c>
      <c r="AH50">
        <f>'An3'!A54</f>
        <v>411</v>
      </c>
      <c r="AI50" t="str">
        <f>'An3'!B54</f>
        <v>Hussein Mohamed Hussein</v>
      </c>
      <c r="AJ50" t="str">
        <f>TEXT('An3'!C54,"#,00")</f>
        <v>12,00</v>
      </c>
      <c r="AK50" t="str">
        <f>TEXT('An3'!D54,"#,00")</f>
        <v>,00</v>
      </c>
      <c r="AL50" t="str">
        <f>TEXT('An3'!E54,"#,00")</f>
        <v>15,00</v>
      </c>
      <c r="AM50" t="str">
        <f>TEXT('An3'!F54,"#,00")</f>
        <v>,00</v>
      </c>
      <c r="AN50" t="str">
        <f>TEXT('An3'!G54,"#,00")</f>
        <v>13,50</v>
      </c>
      <c r="AO50" t="str">
        <f>TEXT('An3'!H54,"#,00")</f>
        <v>5,50</v>
      </c>
      <c r="AP50" t="str">
        <f>TEXT('An3'!I54,"#,00")</f>
        <v>,00</v>
      </c>
      <c r="AQ50" t="str">
        <f>TEXT('An3'!J54,"#,00")</f>
        <v>9,50</v>
      </c>
      <c r="AR50" t="str">
        <f>TEXT('An3'!K54,"#,00")</f>
        <v>11,50</v>
      </c>
      <c r="AS50" t="str">
        <f>TEXT('An3'!L54,"#,00")</f>
        <v>11,50</v>
      </c>
      <c r="AT50" t="str">
        <f>TEXT('An3'!M54,"#,00")</f>
        <v>8,00</v>
      </c>
      <c r="AU50" t="str">
        <f>TEXT('An3'!N54,"#,00")</f>
        <v>,00</v>
      </c>
      <c r="AV50" t="str">
        <f>TEXT('An3'!O54,"#,00")</f>
        <v>8,00</v>
      </c>
      <c r="AW50" t="str">
        <f>TEXT('An3'!P54,"#,00")</f>
        <v>,00</v>
      </c>
      <c r="AX50" t="str">
        <f>TEXT('An3'!Q54,"#,00")</f>
        <v>8,00</v>
      </c>
      <c r="AY50" t="str">
        <f>TEXT('An3'!R54,"#,00")</f>
        <v>9,00</v>
      </c>
      <c r="AZ50" t="str">
        <f>TEXT('An3'!S54,"#,00")</f>
        <v>,00</v>
      </c>
      <c r="BA50" t="str">
        <f>TEXT('An3'!T54,"#,00")</f>
        <v>8,50</v>
      </c>
      <c r="BB50" t="str">
        <f>TEXT('An3'!U54,"#,00")</f>
        <v>10,50</v>
      </c>
      <c r="BC50" t="str">
        <f>TEXT('An3'!V54,"#,00")</f>
        <v>10,50</v>
      </c>
      <c r="BD50" t="str">
        <f>TEXT('An3'!W54,"#,00")</f>
        <v>10,00</v>
      </c>
      <c r="BE50" t="str">
        <f>TEXT('An3'!X54,"#,00")</f>
        <v>,00</v>
      </c>
      <c r="BF50" t="str">
        <f>TEXT('An3'!Y54,"#,00")</f>
        <v>10,00</v>
      </c>
      <c r="BG50" t="str">
        <f>TEXT('An3'!Z54,"#,00")</f>
        <v>7,00</v>
      </c>
      <c r="BH50" t="str">
        <f>TEXT('An3'!AA54,"#,00")</f>
        <v>,00</v>
      </c>
      <c r="BI50" t="str">
        <f>TEXT('An3'!AB54,"#,00")</f>
        <v>8,50</v>
      </c>
      <c r="BJ50" t="str">
        <f>TEXT('An3'!AC54,"#,00")</f>
        <v>10,50</v>
      </c>
      <c r="BK50" t="str">
        <f>TEXT('An3'!AD54,"#,00")</f>
        <v>10,50</v>
      </c>
    </row>
    <row r="51" spans="1:63" ht="19.5" customHeight="1" x14ac:dyDescent="0.2">
      <c r="A51">
        <f>'An4'!A55</f>
        <v>414</v>
      </c>
      <c r="B51" t="str">
        <f>'An4'!B55</f>
        <v>Dina Achraf Mohamed Gharib</v>
      </c>
      <c r="C51" t="str">
        <f>TEXT('An4'!C55,"#,00")</f>
        <v>17,00</v>
      </c>
      <c r="D51" t="str">
        <f>TEXT('An4'!D55,"#,00")</f>
        <v>,00</v>
      </c>
      <c r="E51" t="str">
        <f>TEXT('An4'!E55,"#,00")</f>
        <v>17,50</v>
      </c>
      <c r="F51" t="str">
        <f>TEXT('An4'!F55,"#,00")</f>
        <v>,00</v>
      </c>
      <c r="G51" t="str">
        <f>TEXT('An4'!G55,"#,00")</f>
        <v>17,25</v>
      </c>
      <c r="H51" t="str">
        <f>TEXT('An4'!H55,"#,00")</f>
        <v>10,50</v>
      </c>
      <c r="I51" t="str">
        <f>TEXT('An4'!I55,"#,00")</f>
        <v>,00</v>
      </c>
      <c r="J51" t="str">
        <f>TEXT('An4'!J55,"#,00")</f>
        <v>13,88</v>
      </c>
      <c r="K51" t="str">
        <f>TEXT('An4'!K55,"#,00")</f>
        <v>16,00</v>
      </c>
      <c r="L51" t="str">
        <f>TEXT('An4'!L55,"#,00")</f>
        <v>16,00</v>
      </c>
      <c r="M51" t="str">
        <f>TEXT('An4'!M55,"#,00")</f>
        <v>9,50</v>
      </c>
      <c r="N51" t="str">
        <f>TEXT('An4'!N55,"#,00")</f>
        <v>,00</v>
      </c>
      <c r="O51" t="str">
        <f>TEXT('An4'!O55,"#,00")</f>
        <v>17,00</v>
      </c>
      <c r="P51" t="str">
        <f>TEXT('An4'!P55,"#,00")</f>
        <v>,00</v>
      </c>
      <c r="Q51" t="str">
        <f>TEXT('An4'!Q55,"#,00")</f>
        <v>13,25</v>
      </c>
      <c r="R51" t="str">
        <f>TEXT('An4'!R55,"#,00")</f>
        <v>12,50</v>
      </c>
      <c r="S51" t="str">
        <f>TEXT('An4'!S55,"#,00")</f>
        <v>,00</v>
      </c>
      <c r="T51" t="str">
        <f>TEXT('An4'!T55,"#,00")</f>
        <v>12,88</v>
      </c>
      <c r="U51" t="str">
        <f>TEXT('An4'!U55,"#,00")</f>
        <v>15,00</v>
      </c>
      <c r="V51" t="str">
        <f>TEXT('An4'!V55,"#,00")</f>
        <v>15,00</v>
      </c>
      <c r="W51" t="str">
        <f>TEXT('An4'!W55,"#,00")</f>
        <v>16,30</v>
      </c>
      <c r="X51" t="str">
        <f>TEXT('An4'!X55,"#,00")</f>
        <v>,00</v>
      </c>
      <c r="Y51" t="str">
        <f>TEXT('An4'!Y55,"#,00")</f>
        <v>13,50</v>
      </c>
      <c r="Z51" t="str">
        <f>TEXT('An4'!Z55,"#,00")</f>
        <v>,00</v>
      </c>
      <c r="AA51" t="str">
        <f>TEXT('An4'!AA55,"#,00")</f>
        <v>14,90</v>
      </c>
      <c r="AB51" t="str">
        <f>TEXT('An4'!AB55,"#,00")</f>
        <v>13,50</v>
      </c>
      <c r="AC51" t="str">
        <f>TEXT('An4'!AC55,"#,00")</f>
        <v>,00</v>
      </c>
      <c r="AD51" t="str">
        <f>TEXT('An4'!AD55,"#,00")</f>
        <v>14,20</v>
      </c>
      <c r="AE51" t="str">
        <f>TEXT('An4'!AE55,"#,00")</f>
        <v>16,50</v>
      </c>
      <c r="AF51" t="str">
        <f>TEXT('An4'!AF55,"#,00")</f>
        <v>16,50</v>
      </c>
      <c r="AH51">
        <f>'An3'!A55</f>
        <v>414</v>
      </c>
      <c r="AI51" t="str">
        <f>'An3'!B55</f>
        <v>Dina Achraf Mohamed Gharib</v>
      </c>
      <c r="AJ51" t="str">
        <f>TEXT('An3'!C55,"#,00")</f>
        <v>15,50</v>
      </c>
      <c r="AK51" t="str">
        <f>TEXT('An3'!D55,"#,00")</f>
        <v>,00</v>
      </c>
      <c r="AL51" t="str">
        <f>TEXT('An3'!E55,"#,00")</f>
        <v>13,00</v>
      </c>
      <c r="AM51" t="str">
        <f>TEXT('An3'!F55,"#,00")</f>
        <v>,00</v>
      </c>
      <c r="AN51" t="str">
        <f>TEXT('An3'!G55,"#,00")</f>
        <v>14,25</v>
      </c>
      <c r="AO51" t="str">
        <f>TEXT('An3'!H55,"#,00")</f>
        <v>10,00</v>
      </c>
      <c r="AP51" t="str">
        <f>TEXT('An3'!I55,"#,00")</f>
        <v>,00</v>
      </c>
      <c r="AQ51" t="str">
        <f>TEXT('An3'!J55,"#,00")</f>
        <v>12,13</v>
      </c>
      <c r="AR51" t="str">
        <f>TEXT('An3'!K55,"#,00")</f>
        <v>14,50</v>
      </c>
      <c r="AS51" t="str">
        <f>TEXT('An3'!L55,"#,00")</f>
        <v>14,50</v>
      </c>
      <c r="AT51" t="str">
        <f>TEXT('An3'!M55,"#,00")</f>
        <v>11,50</v>
      </c>
      <c r="AU51" t="str">
        <f>TEXT('An3'!N55,"#,00")</f>
        <v>,00</v>
      </c>
      <c r="AV51" t="str">
        <f>TEXT('An3'!O55,"#,00")</f>
        <v>10,50</v>
      </c>
      <c r="AW51" t="str">
        <f>TEXT('An3'!P55,"#,00")</f>
        <v>,00</v>
      </c>
      <c r="AX51" t="str">
        <f>TEXT('An3'!Q55,"#,00")</f>
        <v>11,00</v>
      </c>
      <c r="AY51" t="str">
        <f>TEXT('An3'!R55,"#,00")</f>
        <v>7,00</v>
      </c>
      <c r="AZ51" t="str">
        <f>TEXT('An3'!S55,"#,00")</f>
        <v>,00</v>
      </c>
      <c r="BA51" t="str">
        <f>TEXT('An3'!T55,"#,00")</f>
        <v>9,00</v>
      </c>
      <c r="BB51" t="str">
        <f>TEXT('An3'!U55,"#,00")</f>
        <v>11,00</v>
      </c>
      <c r="BC51" t="str">
        <f>TEXT('An3'!V55,"#,00")</f>
        <v>11,00</v>
      </c>
      <c r="BD51" t="str">
        <f>TEXT('An3'!W55,"#,00")</f>
        <v>12,50</v>
      </c>
      <c r="BE51" t="str">
        <f>TEXT('An3'!X55,"#,00")</f>
        <v>,00</v>
      </c>
      <c r="BF51" t="str">
        <f>TEXT('An3'!Y55,"#,00")</f>
        <v>12,50</v>
      </c>
      <c r="BG51" t="str">
        <f>TEXT('An3'!Z55,"#,00")</f>
        <v>6,00</v>
      </c>
      <c r="BH51" t="str">
        <f>TEXT('An3'!AA55,"#,00")</f>
        <v>,00</v>
      </c>
      <c r="BI51" t="str">
        <f>TEXT('An3'!AB55,"#,00")</f>
        <v>9,25</v>
      </c>
      <c r="BJ51" t="str">
        <f>TEXT('An3'!AC55,"#,00")</f>
        <v>11,00</v>
      </c>
      <c r="BK51" t="str">
        <f>TEXT('An3'!AD55,"#,00")</f>
        <v>11,00</v>
      </c>
    </row>
    <row r="52" spans="1:63" ht="19.5" customHeight="1" x14ac:dyDescent="0.2">
      <c r="A52">
        <f>'An4'!A56</f>
        <v>432</v>
      </c>
      <c r="B52" t="str">
        <f>'An4'!B56</f>
        <v>Mennatallah Khaled Zakareya</v>
      </c>
      <c r="C52" t="str">
        <f>TEXT('An4'!C56,"#,00")</f>
        <v>10,00</v>
      </c>
      <c r="D52" t="str">
        <f>TEXT('An4'!D56,"#,00")</f>
        <v>,00</v>
      </c>
      <c r="E52" t="str">
        <f>TEXT('An4'!E56,"#,00")</f>
        <v>16,50</v>
      </c>
      <c r="F52" t="str">
        <f>TEXT('An4'!F56,"#,00")</f>
        <v>,00</v>
      </c>
      <c r="G52" t="str">
        <f>TEXT('An4'!G56,"#,00")</f>
        <v>13,25</v>
      </c>
      <c r="H52" t="str">
        <f>TEXT('An4'!H56,"#,00")</f>
        <v>3,00</v>
      </c>
      <c r="I52" t="str">
        <f>TEXT('An4'!I56,"#,00")</f>
        <v>,00</v>
      </c>
      <c r="J52" t="str">
        <f>TEXT('An4'!J56,"#,00")</f>
        <v>8,13</v>
      </c>
      <c r="K52" t="str">
        <f>TEXT('An4'!K56,"#,00")</f>
        <v>10,00</v>
      </c>
      <c r="L52" t="str">
        <f>TEXT('An4'!L56,"#,00")</f>
        <v>10,00</v>
      </c>
      <c r="M52" t="str">
        <f>TEXT('An4'!M56,"#,00")</f>
        <v>16,00</v>
      </c>
      <c r="N52" t="str">
        <f>TEXT('An4'!N56,"#,00")</f>
        <v>,00</v>
      </c>
      <c r="O52" t="str">
        <f>TEXT('An4'!O56,"#,00")</f>
        <v>11,00</v>
      </c>
      <c r="P52" t="str">
        <f>TEXT('An4'!P56,"#,00")</f>
        <v>,00</v>
      </c>
      <c r="Q52" t="str">
        <f>TEXT('An4'!Q56,"#,00")</f>
        <v>13,50</v>
      </c>
      <c r="R52" t="str">
        <f>TEXT('An4'!R56,"#,00")</f>
        <v>8,00</v>
      </c>
      <c r="S52" t="str">
        <f>TEXT('An4'!S56,"#,00")</f>
        <v>,00</v>
      </c>
      <c r="T52" t="str">
        <f>TEXT('An4'!T56,"#,00")</f>
        <v>10,75</v>
      </c>
      <c r="U52" t="str">
        <f>TEXT('An4'!U56,"#,00")</f>
        <v>12,50</v>
      </c>
      <c r="V52" t="str">
        <f>TEXT('An4'!V56,"#,00")</f>
        <v>12,50</v>
      </c>
      <c r="W52" t="str">
        <f>TEXT('An4'!W56,"#,00")</f>
        <v>16,30</v>
      </c>
      <c r="X52" t="str">
        <f>TEXT('An4'!X56,"#,00")</f>
        <v>,00</v>
      </c>
      <c r="Y52" t="str">
        <f>TEXT('An4'!Y56,"#,00")</f>
        <v>14,00</v>
      </c>
      <c r="Z52" t="str">
        <f>TEXT('An4'!Z56,"#,00")</f>
        <v>,00</v>
      </c>
      <c r="AA52" t="str">
        <f>TEXT('An4'!AA56,"#,00")</f>
        <v>15,15</v>
      </c>
      <c r="AB52" t="str">
        <f>TEXT('An4'!AB56,"#,00")</f>
        <v>5,00</v>
      </c>
      <c r="AC52" t="str">
        <f>TEXT('An4'!AC56,"#,00")</f>
        <v>,00</v>
      </c>
      <c r="AD52" t="str">
        <f>TEXT('An4'!AD56,"#,00")</f>
        <v>10,08</v>
      </c>
      <c r="AE52" t="str">
        <f>TEXT('An4'!AE56,"#,00")</f>
        <v>12,00</v>
      </c>
      <c r="AF52" t="str">
        <f>TEXT('An4'!AF56,"#,00")</f>
        <v>12,00</v>
      </c>
      <c r="AH52">
        <f>'An3'!A56</f>
        <v>432</v>
      </c>
      <c r="AI52" t="str">
        <f>'An3'!B56</f>
        <v>Mennatallah Khaled Zakareya</v>
      </c>
      <c r="AJ52" t="str">
        <f>TEXT('An3'!C56,"#,00")</f>
        <v>13,50</v>
      </c>
      <c r="AK52" t="str">
        <f>TEXT('An3'!D56,"#,00")</f>
        <v>,00</v>
      </c>
      <c r="AL52" t="str">
        <f>TEXT('An3'!E56,"#,00")</f>
        <v>13,00</v>
      </c>
      <c r="AM52" t="str">
        <f>TEXT('An3'!F56,"#,00")</f>
        <v>,00</v>
      </c>
      <c r="AN52" t="str">
        <f>TEXT('An3'!G56,"#,00")</f>
        <v>13,25</v>
      </c>
      <c r="AO52" t="str">
        <f>TEXT('An3'!H56,"#,00")</f>
        <v>4,00</v>
      </c>
      <c r="AP52" t="str">
        <f>TEXT('An3'!I56,"#,00")</f>
        <v>,00</v>
      </c>
      <c r="AQ52" t="str">
        <f>TEXT('An3'!J56,"#,00")</f>
        <v>8,63</v>
      </c>
      <c r="AR52" t="str">
        <f>TEXT('An3'!K56,"#,00")</f>
        <v>10,50</v>
      </c>
      <c r="AS52" t="str">
        <f>TEXT('An3'!L56,"#,00")</f>
        <v>10,50</v>
      </c>
      <c r="AT52" t="str">
        <f>TEXT('An3'!M56,"#,00")</f>
        <v>8,50</v>
      </c>
      <c r="AU52" t="str">
        <f>TEXT('An3'!N56,"#,00")</f>
        <v>,00</v>
      </c>
      <c r="AV52" t="str">
        <f>TEXT('An3'!O56,"#,00")</f>
        <v>16,50</v>
      </c>
      <c r="AW52" t="str">
        <f>TEXT('An3'!P56,"#,00")</f>
        <v>,00</v>
      </c>
      <c r="AX52" t="str">
        <f>TEXT('An3'!Q56,"#,00")</f>
        <v>12,50</v>
      </c>
      <c r="AY52" t="str">
        <f>TEXT('An3'!R56,"#,00")</f>
        <v>9,00</v>
      </c>
      <c r="AZ52" t="str">
        <f>TEXT('An3'!S56,"#,00")</f>
        <v>,00</v>
      </c>
      <c r="BA52" t="str">
        <f>TEXT('An3'!T56,"#,00")</f>
        <v>10,75</v>
      </c>
      <c r="BB52" t="str">
        <f>TEXT('An3'!U56,"#,00")</f>
        <v>12,50</v>
      </c>
      <c r="BC52" t="str">
        <f>TEXT('An3'!V56,"#,00")</f>
        <v>12,50</v>
      </c>
      <c r="BD52" t="str">
        <f>TEXT('An3'!W56,"#,00")</f>
        <v>8,00</v>
      </c>
      <c r="BE52" t="str">
        <f>TEXT('An3'!X56,"#,00")</f>
        <v>,00</v>
      </c>
      <c r="BF52" t="str">
        <f>TEXT('An3'!Y56,"#,00")</f>
        <v>8,00</v>
      </c>
      <c r="BG52" t="str">
        <f>TEXT('An3'!Z56,"#,00")</f>
        <v>8,00</v>
      </c>
      <c r="BH52" t="str">
        <f>TEXT('An3'!AA56,"#,00")</f>
        <v>,00</v>
      </c>
      <c r="BI52" t="str">
        <f>TEXT('An3'!AB56,"#,00")</f>
        <v>8,00</v>
      </c>
      <c r="BJ52" t="str">
        <f>TEXT('An3'!AC56,"#,00")</f>
        <v>10,00</v>
      </c>
      <c r="BK52" t="str">
        <f>TEXT('An3'!AD56,"#,00")</f>
        <v>10,00</v>
      </c>
    </row>
    <row r="53" spans="1:63" ht="19.5" customHeight="1" x14ac:dyDescent="0.2">
      <c r="A53">
        <f>'An4'!A57</f>
        <v>440</v>
      </c>
      <c r="B53" t="str">
        <f>'An4'!B57</f>
        <v>Nourane Ossman Hassan</v>
      </c>
      <c r="C53" t="str">
        <f>TEXT('An4'!C57,"#,00")</f>
        <v>11,00</v>
      </c>
      <c r="D53" t="str">
        <f>TEXT('An4'!D57,"#,00")</f>
        <v>,00</v>
      </c>
      <c r="E53" t="str">
        <f>TEXT('An4'!E57,"#,00")</f>
        <v>17,00</v>
      </c>
      <c r="F53" t="str">
        <f>TEXT('An4'!F57,"#,00")</f>
        <v>,00</v>
      </c>
      <c r="G53" t="str">
        <f>TEXT('An4'!G57,"#,00")</f>
        <v>14,00</v>
      </c>
      <c r="H53" t="str">
        <f>TEXT('An4'!H57,"#,00")</f>
        <v>10,00</v>
      </c>
      <c r="I53" t="str">
        <f>TEXT('An4'!I57,"#,00")</f>
        <v>,00</v>
      </c>
      <c r="J53" t="str">
        <f>TEXT('An4'!J57,"#,00")</f>
        <v>12,00</v>
      </c>
      <c r="K53" t="str">
        <f>TEXT('An4'!K57,"#,00")</f>
        <v>14,50</v>
      </c>
      <c r="L53" t="str">
        <f>TEXT('An4'!L57,"#,00")</f>
        <v>14,50</v>
      </c>
      <c r="M53" t="str">
        <f>TEXT('An4'!M57,"#,00")</f>
        <v>13,00</v>
      </c>
      <c r="N53" t="str">
        <f>TEXT('An4'!N57,"#,00")</f>
        <v>,00</v>
      </c>
      <c r="O53" t="str">
        <f>TEXT('An4'!O57,"#,00")</f>
        <v>8,00</v>
      </c>
      <c r="P53" t="str">
        <f>TEXT('An4'!P57,"#,00")</f>
        <v>,00</v>
      </c>
      <c r="Q53" t="str">
        <f>TEXT('An4'!Q57,"#,00")</f>
        <v>10,50</v>
      </c>
      <c r="R53" t="str">
        <f>TEXT('An4'!R57,"#,00")</f>
        <v>11,00</v>
      </c>
      <c r="S53" t="str">
        <f>TEXT('An4'!S57,"#,00")</f>
        <v>,00</v>
      </c>
      <c r="T53" t="str">
        <f>TEXT('An4'!T57,"#,00")</f>
        <v>10,75</v>
      </c>
      <c r="U53" t="str">
        <f>TEXT('An4'!U57,"#,00")</f>
        <v>12,50</v>
      </c>
      <c r="V53" t="str">
        <f>TEXT('An4'!V57,"#,00")</f>
        <v>12,50</v>
      </c>
      <c r="W53" t="str">
        <f>TEXT('An4'!W57,"#,00")</f>
        <v>17,30</v>
      </c>
      <c r="X53" t="str">
        <f>TEXT('An4'!X57,"#,00")</f>
        <v>,00</v>
      </c>
      <c r="Y53" t="str">
        <f>TEXT('An4'!Y57,"#,00")</f>
        <v>14,25</v>
      </c>
      <c r="Z53" t="str">
        <f>TEXT('An4'!Z57,"#,00")</f>
        <v>,00</v>
      </c>
      <c r="AA53" t="str">
        <f>TEXT('An4'!AA57,"#,00")</f>
        <v>15,78</v>
      </c>
      <c r="AB53" t="str">
        <f>TEXT('An4'!AB57,"#,00")</f>
        <v>7,00</v>
      </c>
      <c r="AC53" t="str">
        <f>TEXT('An4'!AC57,"#,00")</f>
        <v>,00</v>
      </c>
      <c r="AD53" t="str">
        <f>TEXT('An4'!AD57,"#,00")</f>
        <v>11,39</v>
      </c>
      <c r="AE53" t="str">
        <f>TEXT('An4'!AE57,"#,00")</f>
        <v>13,00</v>
      </c>
      <c r="AF53" t="str">
        <f>TEXT('An4'!AF57,"#,00")</f>
        <v>13,00</v>
      </c>
      <c r="AH53">
        <f>'An3'!A57</f>
        <v>440</v>
      </c>
      <c r="AI53" t="str">
        <f>'An3'!B57</f>
        <v>Nourane Ossman Hassan</v>
      </c>
      <c r="AJ53" t="str">
        <f>TEXT('An3'!C57,"#,00")</f>
        <v>14,00</v>
      </c>
      <c r="AK53" t="str">
        <f>TEXT('An3'!D57,"#,00")</f>
        <v>,00</v>
      </c>
      <c r="AL53" t="str">
        <f>TEXT('An3'!E57,"#,00")</f>
        <v>11,00</v>
      </c>
      <c r="AM53" t="str">
        <f>TEXT('An3'!F57,"#,00")</f>
        <v>,00</v>
      </c>
      <c r="AN53" t="str">
        <f>TEXT('An3'!G57,"#,00")</f>
        <v>12,50</v>
      </c>
      <c r="AO53" t="str">
        <f>TEXT('An3'!H57,"#,00")</f>
        <v>7,00</v>
      </c>
      <c r="AP53" t="str">
        <f>TEXT('An3'!I57,"#,00")</f>
        <v>,00</v>
      </c>
      <c r="AQ53" t="str">
        <f>TEXT('An3'!J57,"#,00")</f>
        <v>9,75</v>
      </c>
      <c r="AR53" t="str">
        <f>TEXT('An3'!K57,"#,00")</f>
        <v>11,50</v>
      </c>
      <c r="AS53" t="str">
        <f>TEXT('An3'!L57,"#,00")</f>
        <v>11,50</v>
      </c>
      <c r="AT53" t="str">
        <f>TEXT('An3'!M57,"#,00")</f>
        <v>14,00</v>
      </c>
      <c r="AU53" t="str">
        <f>TEXT('An3'!N57,"#,00")</f>
        <v>,00</v>
      </c>
      <c r="AV53" t="str">
        <f>TEXT('An3'!O57,"#,00")</f>
        <v>10,00</v>
      </c>
      <c r="AW53" t="str">
        <f>TEXT('An3'!P57,"#,00")</f>
        <v>,00</v>
      </c>
      <c r="AX53" t="str">
        <f>TEXT('An3'!Q57,"#,00")</f>
        <v>12,00</v>
      </c>
      <c r="AY53" t="str">
        <f>TEXT('An3'!R57,"#,00")</f>
        <v>8,00</v>
      </c>
      <c r="AZ53" t="str">
        <f>TEXT('An3'!S57,"#,00")</f>
        <v>,00</v>
      </c>
      <c r="BA53" t="str">
        <f>TEXT('An3'!T57,"#,00")</f>
        <v>10,00</v>
      </c>
      <c r="BB53" t="str">
        <f>TEXT('An3'!U57,"#,00")</f>
        <v>12,00</v>
      </c>
      <c r="BC53" t="str">
        <f>TEXT('An3'!V57,"#,00")</f>
        <v>12,00</v>
      </c>
      <c r="BD53" t="str">
        <f>TEXT('An3'!W57,"#,00")</f>
        <v>8,50</v>
      </c>
      <c r="BE53" t="str">
        <f>TEXT('An3'!X57,"#,00")</f>
        <v>,00</v>
      </c>
      <c r="BF53" t="str">
        <f>TEXT('An3'!Y57,"#,00")</f>
        <v>8,50</v>
      </c>
      <c r="BG53" t="str">
        <f>TEXT('An3'!Z57,"#,00")</f>
        <v>5,00</v>
      </c>
      <c r="BH53" t="str">
        <f>TEXT('An3'!AA57,"#,00")</f>
        <v>,00</v>
      </c>
      <c r="BI53" t="str">
        <f>TEXT('An3'!AB57,"#,00")</f>
        <v>6,75</v>
      </c>
      <c r="BJ53" t="str">
        <f>TEXT('An3'!AC57,"#,00")</f>
        <v>Ajourné</v>
      </c>
      <c r="BK53" t="str">
        <f>TEXT('An3'!AD57,"#,00")</f>
        <v>Ajourné</v>
      </c>
    </row>
    <row r="54" spans="1:63" ht="19.5" customHeight="1" x14ac:dyDescent="0.2">
      <c r="A54">
        <f>'An4'!A58</f>
        <v>446</v>
      </c>
      <c r="B54" t="str">
        <f>'An4'!B58</f>
        <v>Gilane Saber Abdel Ghany</v>
      </c>
      <c r="C54" t="str">
        <f>TEXT('An4'!C58,"#,00")</f>
        <v>abs</v>
      </c>
      <c r="D54" t="str">
        <f>TEXT('An4'!D58,"#,00")</f>
        <v>,00</v>
      </c>
      <c r="E54" t="str">
        <f>TEXT('An4'!E58,"#,00")</f>
        <v>abs</v>
      </c>
      <c r="F54" t="str">
        <f>TEXT('An4'!F58,"#,00")</f>
        <v>,00</v>
      </c>
      <c r="G54" t="str">
        <f>TEXT('An4'!G58,"#,00")</f>
        <v>RNC</v>
      </c>
      <c r="H54" t="str">
        <f>TEXT('An4'!H58,"#,00")</f>
        <v>abs</v>
      </c>
      <c r="I54" t="str">
        <f>TEXT('An4'!I58,"#,00")</f>
        <v>,00</v>
      </c>
      <c r="J54" t="str">
        <f>TEXT('An4'!J58,"#,00")</f>
        <v>RNC</v>
      </c>
      <c r="K54" t="str">
        <f>TEXT('An4'!K58,"#,00")</f>
        <v>RNC</v>
      </c>
      <c r="L54" t="str">
        <f>TEXT('An4'!L58,"#,00")</f>
        <v>RNC</v>
      </c>
      <c r="M54" t="str">
        <f>TEXT('An4'!M58,"#,00")</f>
        <v>10,00</v>
      </c>
      <c r="N54" t="str">
        <f>TEXT('An4'!N58,"#,00")</f>
        <v>,00</v>
      </c>
      <c r="O54" t="str">
        <f>TEXT('An4'!O58,"#,00")</f>
        <v>5,50</v>
      </c>
      <c r="P54" t="str">
        <f>TEXT('An4'!P58,"#,00")</f>
        <v>,00</v>
      </c>
      <c r="Q54" t="str">
        <f>TEXT('An4'!Q58,"#,00")</f>
        <v>7,75</v>
      </c>
      <c r="R54" t="str">
        <f>TEXT('An4'!R58,"#,00")</f>
        <v>9,00</v>
      </c>
      <c r="S54" t="str">
        <f>TEXT('An4'!S58,"#,00")</f>
        <v>,00</v>
      </c>
      <c r="T54" t="str">
        <f>TEXT('An4'!T58,"#,00")</f>
        <v>8,38</v>
      </c>
      <c r="U54" t="str">
        <f>TEXT('An4'!U58,"#,00")</f>
        <v>10,00</v>
      </c>
      <c r="V54" t="str">
        <f>TEXT('An4'!V58,"#,00")</f>
        <v>10,00</v>
      </c>
      <c r="W54" t="str">
        <f>TEXT('An4'!W58,"#,00")</f>
        <v>,00</v>
      </c>
      <c r="X54" t="str">
        <f>TEXT('An4'!X58,"#,00")</f>
        <v>11,50</v>
      </c>
      <c r="Y54" t="str">
        <f>TEXT('An4'!Y58,"#,00")</f>
        <v>abs</v>
      </c>
      <c r="Z54" t="str">
        <f>TEXT('An4'!Z58,"#,00")</f>
        <v>abs</v>
      </c>
      <c r="AA54" t="str">
        <f>TEXT('An4'!AA58,"#,00")</f>
        <v>RNC</v>
      </c>
      <c r="AB54" t="str">
        <f>TEXT('An4'!AB58,"#,00")</f>
        <v>abs</v>
      </c>
      <c r="AC54" t="str">
        <f>TEXT('An4'!AC58,"#,00")</f>
        <v>,00</v>
      </c>
      <c r="AD54" t="str">
        <f>TEXT('An4'!AD58,"#,00")</f>
        <v>RNC</v>
      </c>
      <c r="AE54" t="str">
        <f>TEXT('An4'!AE58,"#,00")</f>
        <v>RNC</v>
      </c>
      <c r="AF54" t="str">
        <f>TEXT('An4'!AF58,"#,00")</f>
        <v>RNC</v>
      </c>
    </row>
    <row r="55" spans="1:63" ht="19.5" customHeight="1" x14ac:dyDescent="0.2">
      <c r="A55">
        <f>'An4'!A59</f>
        <v>447</v>
      </c>
      <c r="B55" t="str">
        <f>'An4'!B59</f>
        <v>Ghada Mohamed Magdy Mohamed</v>
      </c>
      <c r="C55" t="str">
        <f>TEXT('An4'!C59,"#,00")</f>
        <v>8,00</v>
      </c>
      <c r="D55" t="str">
        <f>TEXT('An4'!D59,"#,00")</f>
        <v>,00</v>
      </c>
      <c r="E55" t="str">
        <f>TEXT('An4'!E59,"#,00")</f>
        <v>abs</v>
      </c>
      <c r="F55" t="str">
        <f>TEXT('An4'!F59,"#,00")</f>
        <v>,00</v>
      </c>
      <c r="G55" t="str">
        <f>TEXT('An4'!G59,"#,00")</f>
        <v>RNC</v>
      </c>
      <c r="H55" t="str">
        <f>TEXT('An4'!H59,"#,00")</f>
        <v>abs</v>
      </c>
      <c r="I55" t="str">
        <f>TEXT('An4'!I59,"#,00")</f>
        <v>,00</v>
      </c>
      <c r="J55" t="str">
        <f>TEXT('An4'!J59,"#,00")</f>
        <v>RNC</v>
      </c>
      <c r="K55" t="str">
        <f>TEXT('An4'!K59,"#,00")</f>
        <v>RNC</v>
      </c>
      <c r="L55" t="str">
        <f>TEXT('An4'!L59,"#,00")</f>
        <v>RNC</v>
      </c>
      <c r="M55" t="str">
        <f>TEXT('An4'!M59,"#,00")</f>
        <v>13,00</v>
      </c>
      <c r="N55" t="str">
        <f>TEXT('An4'!N59,"#,00")</f>
        <v>,00</v>
      </c>
      <c r="O55" t="str">
        <f>TEXT('An4'!O59,"#,00")</f>
        <v>3,00</v>
      </c>
      <c r="P55" t="str">
        <f>TEXT('An4'!P59,"#,00")</f>
        <v>,00</v>
      </c>
      <c r="Q55" t="str">
        <f>TEXT('An4'!Q59,"#,00")</f>
        <v>8,00</v>
      </c>
      <c r="R55" t="str">
        <f>TEXT('An4'!R59,"#,00")</f>
        <v>12,00</v>
      </c>
      <c r="S55" t="str">
        <f>TEXT('An4'!S59,"#,00")</f>
        <v>,00</v>
      </c>
      <c r="T55" t="str">
        <f>TEXT('An4'!T59,"#,00")</f>
        <v>10,00</v>
      </c>
      <c r="U55" t="str">
        <f>TEXT('An4'!U59,"#,00")</f>
        <v>12,00</v>
      </c>
      <c r="V55" t="str">
        <f>TEXT('An4'!V59,"#,00")</f>
        <v>12,00</v>
      </c>
      <c r="W55" t="str">
        <f>TEXT('An4'!W59,"#,00")</f>
        <v>12,30</v>
      </c>
      <c r="X55" t="str">
        <f>TEXT('An4'!X59,"#,00")</f>
        <v>,00</v>
      </c>
      <c r="Y55" t="str">
        <f>TEXT('An4'!Y59,"#,00")</f>
        <v>15,50</v>
      </c>
      <c r="Z55" t="str">
        <f>TEXT('An4'!Z59,"#,00")</f>
        <v>,00</v>
      </c>
      <c r="AA55" t="str">
        <f>TEXT('An4'!AA59,"#,00")</f>
        <v>13,90</v>
      </c>
      <c r="AB55" t="str">
        <f>TEXT('An4'!AB59,"#,00")</f>
        <v>13,00</v>
      </c>
      <c r="AC55" t="str">
        <f>TEXT('An4'!AC59,"#,00")</f>
        <v>,00</v>
      </c>
      <c r="AD55" t="str">
        <f>TEXT('An4'!AD59,"#,00")</f>
        <v>13,45</v>
      </c>
      <c r="AE55" t="str">
        <f>TEXT('An4'!AE59,"#,00")</f>
        <v>15,50</v>
      </c>
      <c r="AF55" t="str">
        <f>TEXT('An4'!AF59,"#,00")</f>
        <v>15,50</v>
      </c>
    </row>
    <row r="56" spans="1:63" ht="19.5" customHeight="1" x14ac:dyDescent="0.2">
      <c r="A56">
        <f>'An4'!A60</f>
        <v>448</v>
      </c>
      <c r="B56" t="str">
        <f>'An4'!B60</f>
        <v>Hend Chafik Ibrahim El Hakim</v>
      </c>
      <c r="C56" t="str">
        <f>TEXT('An4'!C60,"#,00")</f>
        <v>abs</v>
      </c>
      <c r="D56" t="str">
        <f>TEXT('An4'!D60,"#,00")</f>
        <v>,00</v>
      </c>
      <c r="E56" t="str">
        <f>TEXT('An4'!E60,"#,00")</f>
        <v>abs</v>
      </c>
      <c r="F56" t="str">
        <f>TEXT('An4'!F60,"#,00")</f>
        <v>,00</v>
      </c>
      <c r="G56" t="str">
        <f>TEXT('An4'!G60,"#,00")</f>
        <v>RNC</v>
      </c>
      <c r="H56" t="str">
        <f>TEXT('An4'!H60,"#,00")</f>
        <v>abs</v>
      </c>
      <c r="I56" t="str">
        <f>TEXT('An4'!I60,"#,00")</f>
        <v>,00</v>
      </c>
      <c r="J56" t="str">
        <f>TEXT('An4'!J60,"#,00")</f>
        <v>RNC</v>
      </c>
      <c r="K56" t="str">
        <f>TEXT('An4'!K60,"#,00")</f>
        <v>RNC</v>
      </c>
      <c r="L56" t="str">
        <f>TEXT('An4'!L60,"#,00")</f>
        <v>RNC</v>
      </c>
      <c r="M56" t="str">
        <f>TEXT('An4'!M60,"#,00")</f>
        <v>abs</v>
      </c>
      <c r="N56" t="str">
        <f>TEXT('An4'!N60,"#,00")</f>
        <v>,00</v>
      </c>
      <c r="O56" t="str">
        <f>TEXT('An4'!O60,"#,00")</f>
        <v>abs</v>
      </c>
      <c r="P56" t="str">
        <f>TEXT('An4'!P60,"#,00")</f>
        <v>,00</v>
      </c>
      <c r="Q56" t="str">
        <f>TEXT('An4'!Q60,"#,00")</f>
        <v>RNC</v>
      </c>
      <c r="R56" t="str">
        <f>TEXT('An4'!R60,"#,00")</f>
        <v>abs</v>
      </c>
      <c r="S56" t="str">
        <f>TEXT('An4'!S60,"#,00")</f>
        <v>,00</v>
      </c>
      <c r="T56" t="str">
        <f>TEXT('An4'!T60,"#,00")</f>
        <v>RNC</v>
      </c>
      <c r="U56" t="str">
        <f>TEXT('An4'!U60,"#,00")</f>
        <v>RNC</v>
      </c>
      <c r="V56" t="str">
        <f>TEXT('An4'!V60,"#,00")</f>
        <v>RNC</v>
      </c>
      <c r="W56" t="str">
        <f>TEXT('An4'!W60,"#,00")</f>
        <v>abs</v>
      </c>
      <c r="X56" t="str">
        <f>TEXT('An4'!X60,"#,00")</f>
        <v>,00</v>
      </c>
      <c r="Y56" t="str">
        <f>TEXT('An4'!Y60,"#,00")</f>
        <v>15,75</v>
      </c>
      <c r="Z56" t="str">
        <f>TEXT('An4'!Z60,"#,00")</f>
        <v>,00</v>
      </c>
      <c r="AA56" t="str">
        <f>TEXT('An4'!AA60,"#,00")</f>
        <v>RNC</v>
      </c>
      <c r="AB56" t="str">
        <f>TEXT('An4'!AB60,"#,00")</f>
        <v>9,00</v>
      </c>
      <c r="AC56" t="str">
        <f>TEXT('An4'!AC60,"#,00")</f>
        <v>,00</v>
      </c>
      <c r="AD56" t="str">
        <f>TEXT('An4'!AD60,"#,00")</f>
        <v>RNC</v>
      </c>
      <c r="AE56" t="str">
        <f>TEXT('An4'!AE60,"#,00")</f>
        <v>RNC</v>
      </c>
      <c r="AF56" t="str">
        <f>TEXT('An4'!AF60,"#,00")</f>
        <v>RNC</v>
      </c>
    </row>
    <row r="57" spans="1:63" ht="19.5" customHeight="1" x14ac:dyDescent="0.2">
      <c r="A57">
        <f>'An4'!A61</f>
        <v>449</v>
      </c>
      <c r="B57" t="str">
        <f>'An4'!B61</f>
        <v>Rana Hamdy Hanafy</v>
      </c>
      <c r="C57" t="str">
        <f>TEXT('An4'!C61,"#,00")</f>
        <v>abs</v>
      </c>
      <c r="D57" t="str">
        <f>TEXT('An4'!D61,"#,00")</f>
        <v>,00</v>
      </c>
      <c r="E57" t="str">
        <f>TEXT('An4'!E61,"#,00")</f>
        <v>abs</v>
      </c>
      <c r="F57" t="str">
        <f>TEXT('An4'!F61,"#,00")</f>
        <v>,00</v>
      </c>
      <c r="G57" t="str">
        <f>TEXT('An4'!G61,"#,00")</f>
        <v>RNC</v>
      </c>
      <c r="H57" t="str">
        <f>TEXT('An4'!H61,"#,00")</f>
        <v>abs</v>
      </c>
      <c r="I57" t="str">
        <f>TEXT('An4'!I61,"#,00")</f>
        <v>,00</v>
      </c>
      <c r="J57" t="str">
        <f>TEXT('An4'!J61,"#,00")</f>
        <v>RNC</v>
      </c>
      <c r="K57" t="str">
        <f>TEXT('An4'!K61,"#,00")</f>
        <v>RNC</v>
      </c>
      <c r="L57" t="str">
        <f>TEXT('An4'!L61,"#,00")</f>
        <v>RNC</v>
      </c>
      <c r="M57" t="str">
        <f>TEXT('An4'!M61,"#,00")</f>
        <v>4,00</v>
      </c>
      <c r="N57" t="str">
        <f>TEXT('An4'!N61,"#,00")</f>
        <v>,00</v>
      </c>
      <c r="O57" t="str">
        <f>TEXT('An4'!O61,"#,00")</f>
        <v>4,00</v>
      </c>
      <c r="P57" t="str">
        <f>TEXT('An4'!P61,"#,00")</f>
        <v>,00</v>
      </c>
      <c r="Q57" t="str">
        <f>TEXT('An4'!Q61,"#,00")</f>
        <v>4,00</v>
      </c>
      <c r="R57" t="str">
        <f>TEXT('An4'!R61,"#,00")</f>
        <v>10,00</v>
      </c>
      <c r="S57" t="str">
        <f>TEXT('An4'!S61,"#,00")</f>
        <v>,00</v>
      </c>
      <c r="T57" t="str">
        <f>TEXT('An4'!T61,"#,00")</f>
        <v>7,00</v>
      </c>
      <c r="U57" t="str">
        <f>TEXT('An4'!U61,"#,00")</f>
        <v>Ajourné</v>
      </c>
      <c r="V57" t="str">
        <f>TEXT('An4'!V61,"#,00")</f>
        <v>Ajourné</v>
      </c>
      <c r="W57" t="str">
        <f>TEXT('An4'!W61,"#,00")</f>
        <v>abs</v>
      </c>
      <c r="X57" t="str">
        <f>TEXT('An4'!X61,"#,00")</f>
        <v>,00</v>
      </c>
      <c r="Y57" t="str">
        <f>TEXT('An4'!Y61,"#,00")</f>
        <v>12,25</v>
      </c>
      <c r="Z57" t="str">
        <f>TEXT('An4'!Z61,"#,00")</f>
        <v>,00</v>
      </c>
      <c r="AA57" t="str">
        <f>TEXT('An4'!AA61,"#,00")</f>
        <v>RNC</v>
      </c>
      <c r="AB57" t="str">
        <f>TEXT('An4'!AB61,"#,00")</f>
        <v>3,50</v>
      </c>
      <c r="AC57" t="str">
        <f>TEXT('An4'!AC61,"#,00")</f>
        <v>,00</v>
      </c>
      <c r="AD57" t="str">
        <f>TEXT('An4'!AD61,"#,00")</f>
        <v>RNC</v>
      </c>
      <c r="AE57" t="str">
        <f>TEXT('An4'!AE61,"#,00")</f>
        <v>RNC</v>
      </c>
      <c r="AF57" t="str">
        <f>TEXT('An4'!AF61,"#,00")</f>
        <v>RNC</v>
      </c>
    </row>
    <row r="58" spans="1:63" ht="19.5" customHeight="1" x14ac:dyDescent="0.2">
      <c r="A58">
        <f>'An4'!A62</f>
        <v>450</v>
      </c>
      <c r="B58" t="str">
        <f>'An4'!B62</f>
        <v>Christina Waguih William</v>
      </c>
      <c r="C58" t="str">
        <f>TEXT('An4'!C62,"#,00")</f>
        <v>abs</v>
      </c>
      <c r="D58" t="str">
        <f>TEXT('An4'!D62,"#,00")</f>
        <v>,00</v>
      </c>
      <c r="E58" t="str">
        <f>TEXT('An4'!E62,"#,00")</f>
        <v>abs</v>
      </c>
      <c r="F58" t="str">
        <f>TEXT('An4'!F62,"#,00")</f>
        <v>,00</v>
      </c>
      <c r="G58" t="str">
        <f>TEXT('An4'!G62,"#,00")</f>
        <v>RNC</v>
      </c>
      <c r="H58" t="str">
        <f>TEXT('An4'!H62,"#,00")</f>
        <v>abs</v>
      </c>
      <c r="I58" t="str">
        <f>TEXT('An4'!I62,"#,00")</f>
        <v>,00</v>
      </c>
      <c r="J58" t="str">
        <f>TEXT('An4'!J62,"#,00")</f>
        <v>RNC</v>
      </c>
      <c r="K58" t="str">
        <f>TEXT('An4'!K62,"#,00")</f>
        <v>RNC</v>
      </c>
      <c r="L58" t="str">
        <f>TEXT('An4'!L62,"#,00")</f>
        <v>RNC</v>
      </c>
      <c r="M58" t="str">
        <f>TEXT('An4'!M62,"#,00")</f>
        <v>abs</v>
      </c>
      <c r="N58" t="str">
        <f>TEXT('An4'!N62,"#,00")</f>
        <v>,00</v>
      </c>
      <c r="O58" t="str">
        <f>TEXT('An4'!O62,"#,00")</f>
        <v>abs</v>
      </c>
      <c r="P58" t="str">
        <f>TEXT('An4'!P62,"#,00")</f>
        <v>,00</v>
      </c>
      <c r="Q58" t="str">
        <f>TEXT('An4'!Q62,"#,00")</f>
        <v>RNC</v>
      </c>
      <c r="R58" t="str">
        <f>TEXT('An4'!R62,"#,00")</f>
        <v>abs</v>
      </c>
      <c r="S58" t="str">
        <f>TEXT('An4'!S62,"#,00")</f>
        <v>,00</v>
      </c>
      <c r="T58" t="str">
        <f>TEXT('An4'!T62,"#,00")</f>
        <v>RNC</v>
      </c>
      <c r="U58" t="str">
        <f>TEXT('An4'!U62,"#,00")</f>
        <v>RNC</v>
      </c>
      <c r="V58" t="str">
        <f>TEXT('An4'!V62,"#,00")</f>
        <v>RNC</v>
      </c>
      <c r="W58" t="str">
        <f>TEXT('An4'!W62,"#,00")</f>
        <v>abs</v>
      </c>
      <c r="X58" t="str">
        <f>TEXT('An4'!X62,"#,00")</f>
        <v>,00</v>
      </c>
      <c r="Y58" t="str">
        <f>TEXT('An4'!Y62,"#,00")</f>
        <v>13,00</v>
      </c>
      <c r="Z58" t="str">
        <f>TEXT('An4'!Z62,"#,00")</f>
        <v>,00</v>
      </c>
      <c r="AA58" t="str">
        <f>TEXT('An4'!AA62,"#,00")</f>
        <v>RNC</v>
      </c>
      <c r="AB58" t="str">
        <f>TEXT('An4'!AB62,"#,00")</f>
        <v>7,50</v>
      </c>
      <c r="AC58" t="str">
        <f>TEXT('An4'!AC62,"#,00")</f>
        <v>,00</v>
      </c>
      <c r="AD58" t="str">
        <f>TEXT('An4'!AD62,"#,00")</f>
        <v>RNC</v>
      </c>
      <c r="AE58" t="str">
        <f>TEXT('An4'!AE62,"#,00")</f>
        <v>RNC</v>
      </c>
      <c r="AF58" t="str">
        <f>TEXT('An4'!AF62,"#,00")</f>
        <v>RNC</v>
      </c>
    </row>
    <row r="59" spans="1:63" ht="19.5" customHeight="1" x14ac:dyDescent="0.2">
      <c r="A59">
        <f>'An4'!A63</f>
        <v>451</v>
      </c>
      <c r="B59" t="str">
        <f>'An4'!B63</f>
        <v>Lamyaa Ahmed Onsy</v>
      </c>
      <c r="C59" t="str">
        <f>TEXT('An4'!C63,"#,00")</f>
        <v>8,00</v>
      </c>
      <c r="D59" t="str">
        <f>TEXT('An4'!D63,"#,00")</f>
        <v>,00</v>
      </c>
      <c r="E59" t="str">
        <f>TEXT('An4'!E63,"#,00")</f>
        <v>15,00</v>
      </c>
      <c r="F59" t="str">
        <f>TEXT('An4'!F63,"#,00")</f>
        <v>,00</v>
      </c>
      <c r="G59" t="str">
        <f>TEXT('An4'!G63,"#,00")</f>
        <v>11,50</v>
      </c>
      <c r="H59" t="str">
        <f>TEXT('An4'!H63,"#,00")</f>
        <v>10,50</v>
      </c>
      <c r="I59" t="str">
        <f>TEXT('An4'!I63,"#,00")</f>
        <v>,00</v>
      </c>
      <c r="J59" t="str">
        <f>TEXT('An4'!J63,"#,00")</f>
        <v>11,00</v>
      </c>
      <c r="K59" t="str">
        <f>TEXT('An4'!K63,"#,00")</f>
        <v>13,00</v>
      </c>
      <c r="L59" t="str">
        <f>TEXT('An4'!L63,"#,00")</f>
        <v>13,00</v>
      </c>
      <c r="M59" t="str">
        <f>TEXT('An4'!M63,"#,00")</f>
        <v>13,50</v>
      </c>
      <c r="N59" t="str">
        <f>TEXT('An4'!N63,"#,00")</f>
        <v>,00</v>
      </c>
      <c r="O59" t="str">
        <f>TEXT('An4'!O63,"#,00")</f>
        <v>5,00</v>
      </c>
      <c r="P59" t="str">
        <f>TEXT('An4'!P63,"#,00")</f>
        <v>,00</v>
      </c>
      <c r="Q59" t="str">
        <f>TEXT('An4'!Q63,"#,00")</f>
        <v>9,25</v>
      </c>
      <c r="R59" t="str">
        <f>TEXT('An4'!R63,"#,00")</f>
        <v>10,00</v>
      </c>
      <c r="S59" t="str">
        <f>TEXT('An4'!S63,"#,00")</f>
        <v>,00</v>
      </c>
      <c r="T59" t="str">
        <f>TEXT('An4'!T63,"#,00")</f>
        <v>9,63</v>
      </c>
      <c r="U59" t="str">
        <f>TEXT('An4'!U63,"#,00")</f>
        <v>11,50</v>
      </c>
      <c r="V59" t="str">
        <f>TEXT('An4'!V63,"#,00")</f>
        <v>11,50</v>
      </c>
      <c r="W59" t="str">
        <f>TEXT('An4'!W63,"#,00")</f>
        <v>,00</v>
      </c>
      <c r="X59" t="str">
        <f>TEXT('An4'!X63,"#,00")</f>
        <v>,00</v>
      </c>
      <c r="Y59" t="str">
        <f>TEXT('An4'!Y63,"#,00")</f>
        <v>12,50</v>
      </c>
      <c r="Z59" t="str">
        <f>TEXT('An4'!Z63,"#,00")</f>
        <v>,00</v>
      </c>
      <c r="AA59" t="str">
        <f>TEXT('An4'!AA63,"#,00")</f>
        <v>6,25</v>
      </c>
      <c r="AB59" t="str">
        <f>TEXT('An4'!AB63,"#,00")</f>
        <v>11,50</v>
      </c>
      <c r="AC59" t="str">
        <f>TEXT('An4'!AC63,"#,00")</f>
        <v>,00</v>
      </c>
      <c r="AD59" t="str">
        <f>TEXT('An4'!AD63,"#,00")</f>
        <v>8,88</v>
      </c>
      <c r="AE59" t="str">
        <f>TEXT('An4'!AE63,"#,00")</f>
        <v>10,50</v>
      </c>
      <c r="AF59" t="str">
        <f>TEXT('An4'!AF63,"#,00")</f>
        <v>10,50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An1</vt:lpstr>
      <vt:lpstr>An2</vt:lpstr>
      <vt:lpstr>An3</vt:lpstr>
      <vt:lpstr>An4</vt:lpstr>
      <vt:lpstr>grille</vt:lpstr>
      <vt:lpstr>Publi</vt:lpstr>
      <vt:lpstr>grilles_equiv_notes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Delabre</dc:creator>
  <cp:lastModifiedBy>Gérald DELABRE</cp:lastModifiedBy>
  <dcterms:created xsi:type="dcterms:W3CDTF">2013-04-03T19:22:03Z</dcterms:created>
  <dcterms:modified xsi:type="dcterms:W3CDTF">2013-07-18T15:50:38Z</dcterms:modified>
</cp:coreProperties>
</file>