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3655" windowHeight="9975" activeTab="3"/>
  </bookViews>
  <sheets>
    <sheet name="Feuil1" sheetId="1" r:id="rId1"/>
    <sheet name="Feuil2" sheetId="2" r:id="rId2"/>
    <sheet name="Feuil3" sheetId="3" r:id="rId3"/>
    <sheet name="Bilan" sheetId="4" r:id="rId4"/>
    <sheet name="Feuil5" sheetId="5" r:id="rId5"/>
    <sheet name="Feuil6" sheetId="6" r:id="rId6"/>
  </sheets>
  <definedNames>
    <definedName name="_xlnm._FilterDatabase" localSheetId="0" hidden="1">Feuil1!$B$1:$B$59</definedName>
    <definedName name="_xlnm._FilterDatabase" localSheetId="1" hidden="1">Feuil2!$G$1:$G$62</definedName>
    <definedName name="_xlnm._FilterDatabase" localSheetId="4" hidden="1">Feuil5!$E$1:$E$75</definedName>
    <definedName name="_xlnm._FilterDatabase" localSheetId="5" hidden="1">Feuil6!$E$1:$E$25</definedName>
  </definedNames>
  <calcPr calcId="124519"/>
</workbook>
</file>

<file path=xl/calcChain.xml><?xml version="1.0" encoding="utf-8"?>
<calcChain xmlns="http://schemas.openxmlformats.org/spreadsheetml/2006/main">
  <c r="J26" i="4"/>
  <c r="G3" i="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"/>
  <c r="K7" i="4"/>
  <c r="I26"/>
  <c r="K6" s="1"/>
  <c r="H26"/>
  <c r="K5" s="1"/>
  <c r="E14" i="6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3"/>
  <c r="F3" s="1"/>
  <c r="E4"/>
  <c r="E5"/>
  <c r="F5" s="1"/>
  <c r="E6"/>
  <c r="E7"/>
  <c r="F7" s="1"/>
  <c r="E8"/>
  <c r="E9"/>
  <c r="F9" s="1"/>
  <c r="E10"/>
  <c r="E11"/>
  <c r="F11" s="1"/>
  <c r="E12"/>
  <c r="E13"/>
  <c r="F13" s="1"/>
  <c r="F4"/>
  <c r="F6"/>
  <c r="F8"/>
  <c r="F10"/>
  <c r="F12"/>
  <c r="E2"/>
  <c r="F2" s="1"/>
  <c r="C30" i="4"/>
  <c r="D30"/>
  <c r="E30"/>
  <c r="B30"/>
  <c r="N31"/>
  <c r="O31"/>
  <c r="M31"/>
  <c r="I5"/>
  <c r="J7"/>
  <c r="I7"/>
  <c r="J6"/>
  <c r="J5"/>
  <c r="E3" i="5"/>
  <c r="F3" s="1"/>
  <c r="G3"/>
  <c r="E4"/>
  <c r="F4" s="1"/>
  <c r="G4"/>
  <c r="E5"/>
  <c r="F5"/>
  <c r="G5"/>
  <c r="E6"/>
  <c r="F6" s="1"/>
  <c r="G6"/>
  <c r="E7"/>
  <c r="F7" s="1"/>
  <c r="G7"/>
  <c r="E8"/>
  <c r="F8" s="1"/>
  <c r="G8"/>
  <c r="E9"/>
  <c r="F9"/>
  <c r="G9"/>
  <c r="E10"/>
  <c r="F10" s="1"/>
  <c r="G10"/>
  <c r="E11"/>
  <c r="F11" s="1"/>
  <c r="G11"/>
  <c r="E12"/>
  <c r="F12" s="1"/>
  <c r="G12"/>
  <c r="E13"/>
  <c r="F13"/>
  <c r="G13"/>
  <c r="E14"/>
  <c r="F14" s="1"/>
  <c r="G14"/>
  <c r="E15"/>
  <c r="F15" s="1"/>
  <c r="G15"/>
  <c r="E16"/>
  <c r="F16" s="1"/>
  <c r="G16"/>
  <c r="E17"/>
  <c r="F17"/>
  <c r="G17"/>
  <c r="E18"/>
  <c r="F18" s="1"/>
  <c r="G18"/>
  <c r="E19"/>
  <c r="F19" s="1"/>
  <c r="G19"/>
  <c r="E20"/>
  <c r="F20" s="1"/>
  <c r="G20"/>
  <c r="E21"/>
  <c r="F21"/>
  <c r="G21"/>
  <c r="E22"/>
  <c r="F22" s="1"/>
  <c r="G22"/>
  <c r="E23"/>
  <c r="F23" s="1"/>
  <c r="G23"/>
  <c r="E24"/>
  <c r="F24" s="1"/>
  <c r="G24"/>
  <c r="E25"/>
  <c r="F25"/>
  <c r="G25"/>
  <c r="E26"/>
  <c r="F26" s="1"/>
  <c r="G26"/>
  <c r="E27"/>
  <c r="F27" s="1"/>
  <c r="G27"/>
  <c r="E28"/>
  <c r="F28" s="1"/>
  <c r="G28"/>
  <c r="E29"/>
  <c r="F29"/>
  <c r="G29"/>
  <c r="E30"/>
  <c r="F30" s="1"/>
  <c r="G30"/>
  <c r="E31"/>
  <c r="F31" s="1"/>
  <c r="G31"/>
  <c r="E32"/>
  <c r="F32" s="1"/>
  <c r="G32"/>
  <c r="E33"/>
  <c r="F33"/>
  <c r="G33"/>
  <c r="E34"/>
  <c r="F34" s="1"/>
  <c r="G34"/>
  <c r="E35"/>
  <c r="F35" s="1"/>
  <c r="G35"/>
  <c r="E36"/>
  <c r="F36" s="1"/>
  <c r="G36"/>
  <c r="E37"/>
  <c r="F37"/>
  <c r="G37"/>
  <c r="E38"/>
  <c r="F38" s="1"/>
  <c r="G38"/>
  <c r="E39"/>
  <c r="F39" s="1"/>
  <c r="G39"/>
  <c r="E40"/>
  <c r="F40" s="1"/>
  <c r="G40"/>
  <c r="E41"/>
  <c r="F41"/>
  <c r="G41"/>
  <c r="E42"/>
  <c r="F42" s="1"/>
  <c r="G42"/>
  <c r="E43"/>
  <c r="F43" s="1"/>
  <c r="G43"/>
  <c r="E44"/>
  <c r="F44" s="1"/>
  <c r="G44"/>
  <c r="E45"/>
  <c r="F45"/>
  <c r="G45"/>
  <c r="E46"/>
  <c r="F46" s="1"/>
  <c r="G46"/>
  <c r="E47"/>
  <c r="F47" s="1"/>
  <c r="G47"/>
  <c r="E48"/>
  <c r="F48" s="1"/>
  <c r="G48"/>
  <c r="E49"/>
  <c r="F49" s="1"/>
  <c r="G49"/>
  <c r="E50"/>
  <c r="F50" s="1"/>
  <c r="G50"/>
  <c r="E51"/>
  <c r="F51" s="1"/>
  <c r="G51"/>
  <c r="E52"/>
  <c r="F52" s="1"/>
  <c r="G52"/>
  <c r="E53"/>
  <c r="F53"/>
  <c r="G53"/>
  <c r="E54"/>
  <c r="F54" s="1"/>
  <c r="G54"/>
  <c r="E55"/>
  <c r="F55" s="1"/>
  <c r="G55"/>
  <c r="E56"/>
  <c r="F56" s="1"/>
  <c r="G56"/>
  <c r="E57"/>
  <c r="F57"/>
  <c r="G57"/>
  <c r="E58"/>
  <c r="F58" s="1"/>
  <c r="G58"/>
  <c r="E59"/>
  <c r="F59" s="1"/>
  <c r="G59"/>
  <c r="E60"/>
  <c r="F60" s="1"/>
  <c r="G60"/>
  <c r="E61"/>
  <c r="F61"/>
  <c r="G61"/>
  <c r="E62"/>
  <c r="F62" s="1"/>
  <c r="G62"/>
  <c r="E63"/>
  <c r="F63" s="1"/>
  <c r="G63"/>
  <c r="E64"/>
  <c r="F64" s="1"/>
  <c r="G64"/>
  <c r="E65"/>
  <c r="F65" s="1"/>
  <c r="G65"/>
  <c r="E66"/>
  <c r="F66" s="1"/>
  <c r="G66"/>
  <c r="E67"/>
  <c r="F67"/>
  <c r="G67"/>
  <c r="E68"/>
  <c r="F68" s="1"/>
  <c r="G68"/>
  <c r="E69"/>
  <c r="F69" s="1"/>
  <c r="G69"/>
  <c r="E70"/>
  <c r="F70" s="1"/>
  <c r="G70"/>
  <c r="E71"/>
  <c r="F71"/>
  <c r="G71"/>
  <c r="E72"/>
  <c r="F72" s="1"/>
  <c r="G72"/>
  <c r="E73"/>
  <c r="F73" s="1"/>
  <c r="G73"/>
  <c r="E74"/>
  <c r="F74" s="1"/>
  <c r="G74"/>
  <c r="E75"/>
  <c r="F75"/>
  <c r="G75"/>
  <c r="G2"/>
  <c r="E2"/>
  <c r="F2" s="1"/>
  <c r="I6" i="4"/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2"/>
  <c r="H2"/>
  <c r="G2"/>
  <c r="G3"/>
  <c r="H3" s="1"/>
  <c r="G4"/>
  <c r="H4" s="1"/>
  <c r="G5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G47"/>
  <c r="H47" s="1"/>
  <c r="G48"/>
  <c r="H48" s="1"/>
  <c r="G49"/>
  <c r="H49" s="1"/>
  <c r="G50"/>
  <c r="H50" s="1"/>
  <c r="G51"/>
  <c r="H51" s="1"/>
  <c r="G52"/>
  <c r="H52" s="1"/>
  <c r="G53"/>
  <c r="H53" s="1"/>
  <c r="G54"/>
  <c r="H54" s="1"/>
  <c r="G55"/>
  <c r="H55" s="1"/>
  <c r="G56"/>
  <c r="H56" s="1"/>
  <c r="G57"/>
  <c r="H57" s="1"/>
  <c r="F27" i="3"/>
  <c r="G55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2"/>
  <c r="E57" i="2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2"/>
</calcChain>
</file>

<file path=xl/sharedStrings.xml><?xml version="1.0" encoding="utf-8"?>
<sst xmlns="http://schemas.openxmlformats.org/spreadsheetml/2006/main" count="135" uniqueCount="10">
  <si>
    <t>MinMax</t>
  </si>
  <si>
    <t>AlphaBeta</t>
  </si>
  <si>
    <t>NegaMax</t>
  </si>
  <si>
    <t>SoftAlpha</t>
  </si>
  <si>
    <t>Ecart MinMax / AlphaBeta</t>
  </si>
  <si>
    <t>Profondeur 4</t>
  </si>
  <si>
    <t>NegaMax-AlphaBeta</t>
  </si>
  <si>
    <t>Temps d"exécution moyen (ms)</t>
  </si>
  <si>
    <t>Profondeur 6</t>
  </si>
  <si>
    <t>Profondeur 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</si>
</sst>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1:G55"/>
  <sheetViews>
    <sheetView workbookViewId="0">
      <selection activeCell="C1" sqref="C1:G54"/>
    </sheetView>
  </sheetViews>
  <sheetFormatPr baseColWidth="10" defaultRowHeight="15"/>
  <cols>
    <col min="7" max="7" width="24" bestFit="1" customWidth="1"/>
  </cols>
  <sheetData>
    <row r="1" spans="2:7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2:7" hidden="1">
      <c r="B2">
        <f>IF(C2=D2,0,1)</f>
        <v>0</v>
      </c>
      <c r="C2">
        <v>56</v>
      </c>
      <c r="D2">
        <v>56</v>
      </c>
      <c r="E2">
        <v>56</v>
      </c>
      <c r="F2">
        <v>56</v>
      </c>
      <c r="G2">
        <f>(D2-C2)/C2*100</f>
        <v>0</v>
      </c>
    </row>
    <row r="3" spans="2:7">
      <c r="B3">
        <f t="shared" ref="B3:B54" si="0">IF(C3=D3,0,1)</f>
        <v>1</v>
      </c>
      <c r="C3">
        <v>123</v>
      </c>
      <c r="D3">
        <v>58</v>
      </c>
      <c r="E3">
        <v>20</v>
      </c>
      <c r="F3">
        <v>14</v>
      </c>
      <c r="G3">
        <f t="shared" ref="G3:G54" si="1">(D3-C3)/C3*100</f>
        <v>-52.845528455284551</v>
      </c>
    </row>
    <row r="4" spans="2:7" hidden="1">
      <c r="B4">
        <f t="shared" si="0"/>
        <v>0</v>
      </c>
      <c r="C4">
        <v>25</v>
      </c>
      <c r="D4">
        <v>25</v>
      </c>
      <c r="E4">
        <v>25</v>
      </c>
      <c r="F4">
        <v>34</v>
      </c>
      <c r="G4">
        <f t="shared" si="1"/>
        <v>0</v>
      </c>
    </row>
    <row r="5" spans="2:7">
      <c r="B5">
        <f t="shared" si="0"/>
        <v>1</v>
      </c>
      <c r="C5">
        <v>84</v>
      </c>
      <c r="D5">
        <v>31</v>
      </c>
      <c r="E5">
        <v>29</v>
      </c>
      <c r="F5">
        <v>28</v>
      </c>
      <c r="G5">
        <f t="shared" si="1"/>
        <v>-63.095238095238095</v>
      </c>
    </row>
    <row r="6" spans="2:7" hidden="1">
      <c r="B6">
        <f t="shared" si="0"/>
        <v>0</v>
      </c>
      <c r="C6">
        <v>53</v>
      </c>
      <c r="D6">
        <v>53</v>
      </c>
      <c r="E6">
        <v>53</v>
      </c>
      <c r="F6">
        <v>53</v>
      </c>
      <c r="G6">
        <f t="shared" si="1"/>
        <v>0</v>
      </c>
    </row>
    <row r="7" spans="2:7">
      <c r="B7">
        <f t="shared" si="0"/>
        <v>1</v>
      </c>
      <c r="C7">
        <v>109</v>
      </c>
      <c r="D7">
        <v>33</v>
      </c>
      <c r="E7">
        <v>20</v>
      </c>
      <c r="F7">
        <v>21</v>
      </c>
      <c r="G7">
        <f t="shared" si="1"/>
        <v>-69.724770642201833</v>
      </c>
    </row>
    <row r="8" spans="2:7" hidden="1">
      <c r="B8">
        <f t="shared" si="0"/>
        <v>0</v>
      </c>
      <c r="C8">
        <v>37</v>
      </c>
      <c r="D8">
        <v>37</v>
      </c>
      <c r="E8">
        <v>37</v>
      </c>
      <c r="F8">
        <v>73</v>
      </c>
      <c r="G8">
        <f t="shared" si="1"/>
        <v>0</v>
      </c>
    </row>
    <row r="9" spans="2:7">
      <c r="B9">
        <f t="shared" si="0"/>
        <v>1</v>
      </c>
      <c r="C9">
        <v>159</v>
      </c>
      <c r="D9">
        <v>42</v>
      </c>
      <c r="E9">
        <v>25</v>
      </c>
      <c r="F9">
        <v>22</v>
      </c>
      <c r="G9">
        <f t="shared" si="1"/>
        <v>-73.584905660377359</v>
      </c>
    </row>
    <row r="10" spans="2:7" hidden="1">
      <c r="B10">
        <f t="shared" si="0"/>
        <v>0</v>
      </c>
      <c r="C10">
        <v>33</v>
      </c>
      <c r="D10">
        <v>33</v>
      </c>
      <c r="E10">
        <v>33</v>
      </c>
      <c r="F10">
        <v>33</v>
      </c>
      <c r="G10">
        <f t="shared" si="1"/>
        <v>0</v>
      </c>
    </row>
    <row r="11" spans="2:7">
      <c r="B11">
        <f t="shared" si="0"/>
        <v>1</v>
      </c>
      <c r="C11">
        <v>310</v>
      </c>
      <c r="D11">
        <v>58</v>
      </c>
      <c r="E11">
        <v>24</v>
      </c>
      <c r="F11">
        <v>22</v>
      </c>
      <c r="G11">
        <f t="shared" si="1"/>
        <v>-81.290322580645153</v>
      </c>
    </row>
    <row r="12" spans="2:7" hidden="1">
      <c r="B12">
        <f t="shared" si="0"/>
        <v>0</v>
      </c>
      <c r="C12">
        <v>65</v>
      </c>
      <c r="D12">
        <v>65</v>
      </c>
      <c r="E12">
        <v>65</v>
      </c>
      <c r="F12">
        <v>65</v>
      </c>
      <c r="G12">
        <f t="shared" si="1"/>
        <v>0</v>
      </c>
    </row>
    <row r="13" spans="2:7">
      <c r="B13">
        <f t="shared" si="0"/>
        <v>1</v>
      </c>
      <c r="C13">
        <v>292</v>
      </c>
      <c r="D13">
        <v>53</v>
      </c>
      <c r="E13">
        <v>38</v>
      </c>
      <c r="F13">
        <v>40</v>
      </c>
      <c r="G13">
        <f t="shared" si="1"/>
        <v>-81.849315068493155</v>
      </c>
    </row>
    <row r="14" spans="2:7" hidden="1">
      <c r="B14">
        <f t="shared" si="0"/>
        <v>0</v>
      </c>
      <c r="C14">
        <v>24</v>
      </c>
      <c r="D14">
        <v>24</v>
      </c>
      <c r="E14">
        <v>24</v>
      </c>
      <c r="F14">
        <v>67</v>
      </c>
      <c r="G14">
        <f t="shared" si="1"/>
        <v>0</v>
      </c>
    </row>
    <row r="15" spans="2:7">
      <c r="B15">
        <f t="shared" si="0"/>
        <v>1</v>
      </c>
      <c r="C15">
        <v>719</v>
      </c>
      <c r="D15">
        <v>102</v>
      </c>
      <c r="E15">
        <v>59</v>
      </c>
      <c r="F15">
        <v>59</v>
      </c>
      <c r="G15">
        <f t="shared" si="1"/>
        <v>-85.813630041724622</v>
      </c>
    </row>
    <row r="16" spans="2:7" hidden="1">
      <c r="B16">
        <f t="shared" si="0"/>
        <v>0</v>
      </c>
      <c r="C16">
        <v>13</v>
      </c>
      <c r="D16">
        <v>13</v>
      </c>
      <c r="E16">
        <v>13</v>
      </c>
      <c r="F16">
        <v>62</v>
      </c>
      <c r="G16">
        <f t="shared" si="1"/>
        <v>0</v>
      </c>
    </row>
    <row r="17" spans="2:7">
      <c r="B17">
        <f t="shared" si="0"/>
        <v>1</v>
      </c>
      <c r="C17">
        <v>874</v>
      </c>
      <c r="D17">
        <v>40</v>
      </c>
      <c r="E17">
        <v>30</v>
      </c>
      <c r="F17">
        <v>31</v>
      </c>
      <c r="G17">
        <f t="shared" si="1"/>
        <v>-95.423340961098404</v>
      </c>
    </row>
    <row r="18" spans="2:7" hidden="1">
      <c r="B18">
        <f t="shared" si="0"/>
        <v>0</v>
      </c>
      <c r="C18">
        <v>16</v>
      </c>
      <c r="D18">
        <v>16</v>
      </c>
      <c r="E18">
        <v>16</v>
      </c>
      <c r="F18">
        <v>76</v>
      </c>
      <c r="G18">
        <f t="shared" si="1"/>
        <v>0</v>
      </c>
    </row>
    <row r="19" spans="2:7">
      <c r="B19">
        <f t="shared" si="0"/>
        <v>1</v>
      </c>
      <c r="C19">
        <v>652</v>
      </c>
      <c r="D19">
        <v>69</v>
      </c>
      <c r="E19">
        <v>66</v>
      </c>
      <c r="F19">
        <v>60</v>
      </c>
      <c r="G19">
        <f t="shared" si="1"/>
        <v>-89.417177914110425</v>
      </c>
    </row>
    <row r="20" spans="2:7" hidden="1">
      <c r="B20">
        <f t="shared" si="0"/>
        <v>0</v>
      </c>
      <c r="C20">
        <v>57</v>
      </c>
      <c r="D20">
        <v>57</v>
      </c>
      <c r="E20">
        <v>57</v>
      </c>
      <c r="F20">
        <v>57</v>
      </c>
      <c r="G20">
        <f t="shared" si="1"/>
        <v>0</v>
      </c>
    </row>
    <row r="21" spans="2:7">
      <c r="B21">
        <f t="shared" si="0"/>
        <v>1</v>
      </c>
      <c r="C21">
        <v>405</v>
      </c>
      <c r="D21">
        <v>131</v>
      </c>
      <c r="E21">
        <v>105</v>
      </c>
      <c r="F21">
        <v>106</v>
      </c>
      <c r="G21">
        <f t="shared" si="1"/>
        <v>-67.65432098765433</v>
      </c>
    </row>
    <row r="22" spans="2:7" hidden="1">
      <c r="B22">
        <f t="shared" si="0"/>
        <v>0</v>
      </c>
      <c r="C22">
        <v>38</v>
      </c>
      <c r="D22">
        <v>38</v>
      </c>
      <c r="E22">
        <v>38</v>
      </c>
      <c r="F22">
        <v>51</v>
      </c>
      <c r="G22">
        <f t="shared" si="1"/>
        <v>0</v>
      </c>
    </row>
    <row r="23" spans="2:7">
      <c r="B23">
        <f t="shared" si="0"/>
        <v>1</v>
      </c>
      <c r="C23">
        <v>1014</v>
      </c>
      <c r="D23">
        <v>113</v>
      </c>
      <c r="E23">
        <v>98</v>
      </c>
      <c r="F23">
        <v>98</v>
      </c>
      <c r="G23">
        <f t="shared" si="1"/>
        <v>-88.856015779092701</v>
      </c>
    </row>
    <row r="24" spans="2:7" hidden="1">
      <c r="B24">
        <f t="shared" si="0"/>
        <v>0</v>
      </c>
      <c r="C24">
        <v>68</v>
      </c>
      <c r="D24">
        <v>68</v>
      </c>
      <c r="E24">
        <v>68</v>
      </c>
      <c r="F24">
        <v>68</v>
      </c>
      <c r="G24">
        <f t="shared" si="1"/>
        <v>0</v>
      </c>
    </row>
    <row r="25" spans="2:7">
      <c r="B25">
        <f t="shared" si="0"/>
        <v>1</v>
      </c>
      <c r="C25">
        <v>632</v>
      </c>
      <c r="D25">
        <v>103</v>
      </c>
      <c r="E25">
        <v>93</v>
      </c>
      <c r="F25">
        <v>93</v>
      </c>
      <c r="G25">
        <f t="shared" si="1"/>
        <v>-83.702531645569621</v>
      </c>
    </row>
    <row r="26" spans="2:7" hidden="1">
      <c r="B26">
        <f t="shared" si="0"/>
        <v>0</v>
      </c>
      <c r="C26">
        <v>26</v>
      </c>
      <c r="D26">
        <v>26</v>
      </c>
      <c r="E26">
        <v>26</v>
      </c>
      <c r="F26">
        <v>77</v>
      </c>
      <c r="G26">
        <f t="shared" si="1"/>
        <v>0</v>
      </c>
    </row>
    <row r="27" spans="2:7">
      <c r="B27">
        <f t="shared" si="0"/>
        <v>1</v>
      </c>
      <c r="C27">
        <v>346</v>
      </c>
      <c r="D27">
        <v>77</v>
      </c>
      <c r="E27">
        <v>63</v>
      </c>
      <c r="F27">
        <v>63</v>
      </c>
      <c r="G27">
        <f t="shared" si="1"/>
        <v>-77.74566473988439</v>
      </c>
    </row>
    <row r="28" spans="2:7" hidden="1">
      <c r="B28">
        <f t="shared" si="0"/>
        <v>0</v>
      </c>
      <c r="C28">
        <v>67</v>
      </c>
      <c r="D28">
        <v>67</v>
      </c>
      <c r="E28">
        <v>67</v>
      </c>
      <c r="F28">
        <v>86</v>
      </c>
      <c r="G28">
        <f t="shared" si="1"/>
        <v>0</v>
      </c>
    </row>
    <row r="29" spans="2:7">
      <c r="B29">
        <f t="shared" si="0"/>
        <v>1</v>
      </c>
      <c r="C29">
        <v>370</v>
      </c>
      <c r="D29">
        <v>81</v>
      </c>
      <c r="E29">
        <v>70</v>
      </c>
      <c r="F29">
        <v>69</v>
      </c>
      <c r="G29">
        <f t="shared" si="1"/>
        <v>-78.108108108108112</v>
      </c>
    </row>
    <row r="30" spans="2:7" hidden="1">
      <c r="B30">
        <f t="shared" si="0"/>
        <v>0</v>
      </c>
      <c r="C30">
        <v>88</v>
      </c>
      <c r="D30">
        <v>88</v>
      </c>
      <c r="E30">
        <v>88</v>
      </c>
      <c r="F30">
        <v>88</v>
      </c>
      <c r="G30">
        <f t="shared" si="1"/>
        <v>0</v>
      </c>
    </row>
    <row r="31" spans="2:7">
      <c r="B31">
        <f t="shared" si="0"/>
        <v>1</v>
      </c>
      <c r="C31">
        <v>351</v>
      </c>
      <c r="D31">
        <v>125</v>
      </c>
      <c r="E31">
        <v>116</v>
      </c>
      <c r="F31">
        <v>121</v>
      </c>
      <c r="G31">
        <f t="shared" si="1"/>
        <v>-64.387464387464391</v>
      </c>
    </row>
    <row r="32" spans="2:7" hidden="1">
      <c r="B32">
        <f t="shared" si="0"/>
        <v>0</v>
      </c>
      <c r="C32">
        <v>18</v>
      </c>
      <c r="D32">
        <v>18</v>
      </c>
      <c r="E32">
        <v>18</v>
      </c>
      <c r="F32">
        <v>18</v>
      </c>
      <c r="G32">
        <f t="shared" si="1"/>
        <v>0</v>
      </c>
    </row>
    <row r="33" spans="2:7">
      <c r="B33">
        <f t="shared" si="0"/>
        <v>1</v>
      </c>
      <c r="C33">
        <v>256</v>
      </c>
      <c r="D33">
        <v>21</v>
      </c>
      <c r="E33">
        <v>18</v>
      </c>
      <c r="F33">
        <v>12</v>
      </c>
      <c r="G33">
        <f t="shared" si="1"/>
        <v>-91.796875</v>
      </c>
    </row>
    <row r="34" spans="2:7" hidden="1">
      <c r="B34">
        <f t="shared" si="0"/>
        <v>0</v>
      </c>
      <c r="C34">
        <v>28</v>
      </c>
      <c r="D34">
        <v>28</v>
      </c>
      <c r="E34">
        <v>28</v>
      </c>
      <c r="F34">
        <v>28</v>
      </c>
      <c r="G34">
        <f t="shared" si="1"/>
        <v>0</v>
      </c>
    </row>
    <row r="35" spans="2:7">
      <c r="B35">
        <f t="shared" si="0"/>
        <v>1</v>
      </c>
      <c r="C35">
        <v>248</v>
      </c>
      <c r="D35">
        <v>37</v>
      </c>
      <c r="E35">
        <v>14</v>
      </c>
      <c r="F35">
        <v>13</v>
      </c>
      <c r="G35">
        <f t="shared" si="1"/>
        <v>-85.08064516129032</v>
      </c>
    </row>
    <row r="36" spans="2:7" hidden="1">
      <c r="B36">
        <f t="shared" si="0"/>
        <v>0</v>
      </c>
      <c r="C36">
        <v>31</v>
      </c>
      <c r="D36">
        <v>31</v>
      </c>
      <c r="E36">
        <v>31</v>
      </c>
      <c r="F36">
        <v>31</v>
      </c>
      <c r="G36">
        <f t="shared" si="1"/>
        <v>0</v>
      </c>
    </row>
    <row r="37" spans="2:7">
      <c r="B37">
        <f t="shared" si="0"/>
        <v>1</v>
      </c>
      <c r="C37">
        <v>110</v>
      </c>
      <c r="D37">
        <v>21</v>
      </c>
      <c r="E37">
        <v>21</v>
      </c>
      <c r="F37">
        <v>12</v>
      </c>
      <c r="G37">
        <f t="shared" si="1"/>
        <v>-80.909090909090907</v>
      </c>
    </row>
    <row r="38" spans="2:7" hidden="1">
      <c r="B38">
        <f t="shared" si="0"/>
        <v>0</v>
      </c>
      <c r="C38">
        <v>43</v>
      </c>
      <c r="D38">
        <v>43</v>
      </c>
      <c r="E38">
        <v>43</v>
      </c>
      <c r="F38">
        <v>43</v>
      </c>
      <c r="G38">
        <f t="shared" si="1"/>
        <v>0</v>
      </c>
    </row>
    <row r="39" spans="2:7">
      <c r="B39">
        <f t="shared" si="0"/>
        <v>1</v>
      </c>
      <c r="C39">
        <v>158</v>
      </c>
      <c r="D39">
        <v>23</v>
      </c>
      <c r="E39">
        <v>14</v>
      </c>
      <c r="F39">
        <v>15</v>
      </c>
      <c r="G39">
        <f t="shared" si="1"/>
        <v>-85.443037974683548</v>
      </c>
    </row>
    <row r="40" spans="2:7" hidden="1">
      <c r="B40">
        <f t="shared" si="0"/>
        <v>0</v>
      </c>
      <c r="C40">
        <v>77</v>
      </c>
      <c r="D40">
        <v>77</v>
      </c>
      <c r="E40">
        <v>64</v>
      </c>
      <c r="F40">
        <v>64</v>
      </c>
      <c r="G40">
        <f t="shared" si="1"/>
        <v>0</v>
      </c>
    </row>
    <row r="41" spans="2:7">
      <c r="B41">
        <f t="shared" si="0"/>
        <v>1</v>
      </c>
      <c r="C41">
        <v>105</v>
      </c>
      <c r="D41">
        <v>46</v>
      </c>
      <c r="E41">
        <v>17</v>
      </c>
      <c r="F41">
        <v>15</v>
      </c>
      <c r="G41">
        <f t="shared" si="1"/>
        <v>-56.19047619047619</v>
      </c>
    </row>
    <row r="42" spans="2:7" hidden="1">
      <c r="B42">
        <f t="shared" si="0"/>
        <v>0</v>
      </c>
      <c r="C42">
        <v>21</v>
      </c>
      <c r="D42">
        <v>21</v>
      </c>
      <c r="E42">
        <v>41</v>
      </c>
      <c r="F42">
        <v>41</v>
      </c>
      <c r="G42">
        <f t="shared" si="1"/>
        <v>0</v>
      </c>
    </row>
    <row r="43" spans="2:7">
      <c r="B43">
        <f t="shared" si="0"/>
        <v>1</v>
      </c>
      <c r="C43">
        <v>58</v>
      </c>
      <c r="D43">
        <v>33</v>
      </c>
      <c r="E43">
        <v>12</v>
      </c>
      <c r="F43">
        <v>12</v>
      </c>
      <c r="G43">
        <f t="shared" si="1"/>
        <v>-43.103448275862064</v>
      </c>
    </row>
    <row r="44" spans="2:7" hidden="1">
      <c r="B44">
        <f t="shared" si="0"/>
        <v>0</v>
      </c>
      <c r="C44">
        <v>11</v>
      </c>
      <c r="D44">
        <v>11</v>
      </c>
      <c r="E44">
        <v>75</v>
      </c>
      <c r="F44">
        <v>75</v>
      </c>
      <c r="G44">
        <f t="shared" si="1"/>
        <v>0</v>
      </c>
    </row>
    <row r="45" spans="2:7">
      <c r="B45">
        <f t="shared" si="0"/>
        <v>1</v>
      </c>
      <c r="C45">
        <v>74</v>
      </c>
      <c r="D45">
        <v>56</v>
      </c>
      <c r="E45">
        <v>29</v>
      </c>
      <c r="F45">
        <v>31</v>
      </c>
      <c r="G45">
        <f t="shared" si="1"/>
        <v>-24.324324324324326</v>
      </c>
    </row>
    <row r="46" spans="2:7" hidden="1">
      <c r="B46">
        <f t="shared" si="0"/>
        <v>0</v>
      </c>
      <c r="C46">
        <v>41</v>
      </c>
      <c r="D46">
        <v>41</v>
      </c>
      <c r="E46">
        <v>75</v>
      </c>
      <c r="F46">
        <v>75</v>
      </c>
      <c r="G46">
        <f t="shared" si="1"/>
        <v>0</v>
      </c>
    </row>
    <row r="47" spans="2:7">
      <c r="B47">
        <f t="shared" si="0"/>
        <v>1</v>
      </c>
      <c r="C47">
        <v>51</v>
      </c>
      <c r="D47">
        <v>28</v>
      </c>
      <c r="E47">
        <v>22</v>
      </c>
      <c r="F47">
        <v>21</v>
      </c>
      <c r="G47">
        <f t="shared" si="1"/>
        <v>-45.098039215686278</v>
      </c>
    </row>
    <row r="48" spans="2:7" hidden="1">
      <c r="B48">
        <f t="shared" si="0"/>
        <v>0</v>
      </c>
      <c r="C48">
        <v>51</v>
      </c>
      <c r="D48">
        <v>51</v>
      </c>
      <c r="E48">
        <v>75</v>
      </c>
      <c r="F48">
        <v>75</v>
      </c>
      <c r="G48">
        <f t="shared" si="1"/>
        <v>0</v>
      </c>
    </row>
    <row r="49" spans="2:7">
      <c r="B49">
        <f t="shared" si="0"/>
        <v>1</v>
      </c>
      <c r="C49">
        <v>32</v>
      </c>
      <c r="D49">
        <v>19</v>
      </c>
      <c r="E49">
        <v>17</v>
      </c>
      <c r="F49">
        <v>11</v>
      </c>
      <c r="G49">
        <f t="shared" si="1"/>
        <v>-40.625</v>
      </c>
    </row>
    <row r="50" spans="2:7" hidden="1">
      <c r="B50">
        <f t="shared" si="0"/>
        <v>0</v>
      </c>
      <c r="C50">
        <v>64</v>
      </c>
      <c r="D50">
        <v>64</v>
      </c>
      <c r="E50">
        <v>64</v>
      </c>
      <c r="F50">
        <v>86</v>
      </c>
      <c r="G50">
        <f t="shared" si="1"/>
        <v>0</v>
      </c>
    </row>
    <row r="51" spans="2:7" hidden="1">
      <c r="B51">
        <f t="shared" si="0"/>
        <v>0</v>
      </c>
      <c r="C51">
        <v>62</v>
      </c>
      <c r="D51">
        <v>62</v>
      </c>
      <c r="E51">
        <v>86</v>
      </c>
      <c r="F51">
        <v>86</v>
      </c>
      <c r="G51">
        <f t="shared" si="1"/>
        <v>0</v>
      </c>
    </row>
    <row r="52" spans="2:7" hidden="1">
      <c r="B52">
        <f t="shared" si="0"/>
        <v>0</v>
      </c>
      <c r="C52">
        <v>1</v>
      </c>
      <c r="D52">
        <v>1</v>
      </c>
      <c r="E52">
        <v>1</v>
      </c>
      <c r="F52">
        <v>1</v>
      </c>
      <c r="G52">
        <f t="shared" si="1"/>
        <v>0</v>
      </c>
    </row>
    <row r="53" spans="2:7" hidden="1">
      <c r="B53">
        <f t="shared" si="0"/>
        <v>0</v>
      </c>
      <c r="C53">
        <v>75</v>
      </c>
      <c r="D53">
        <v>75</v>
      </c>
      <c r="E53">
        <v>75</v>
      </c>
      <c r="F53">
        <v>75</v>
      </c>
      <c r="G53">
        <f t="shared" si="1"/>
        <v>0</v>
      </c>
    </row>
    <row r="54" spans="2:7">
      <c r="B54">
        <f t="shared" si="0"/>
        <v>1</v>
      </c>
      <c r="C54">
        <v>1</v>
      </c>
      <c r="D54">
        <v>0</v>
      </c>
      <c r="E54">
        <v>0</v>
      </c>
      <c r="F54">
        <v>0</v>
      </c>
      <c r="G54">
        <f t="shared" si="1"/>
        <v>-100</v>
      </c>
    </row>
    <row r="55" spans="2:7">
      <c r="G55">
        <f>AVERAGE(G3:G22)</f>
        <v>-38.034927520341398</v>
      </c>
    </row>
  </sheetData>
  <autoFilter ref="B1:B59">
    <filterColumn colId="0">
      <filters blank="1"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J57"/>
  <sheetViews>
    <sheetView workbookViewId="0">
      <selection activeCell="G2" sqref="G2:J2"/>
    </sheetView>
  </sheetViews>
  <sheetFormatPr baseColWidth="10" defaultRowHeight="15"/>
  <cols>
    <col min="5" max="5" width="24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>
      <c r="A2">
        <v>56</v>
      </c>
      <c r="B2">
        <v>56</v>
      </c>
      <c r="C2">
        <v>56</v>
      </c>
      <c r="D2">
        <v>56</v>
      </c>
      <c r="E2">
        <f>(B2-A2)/A2*100</f>
        <v>0</v>
      </c>
      <c r="G2">
        <f>IF(A2=B2,A3,0)</f>
        <v>123</v>
      </c>
      <c r="H2">
        <f>IF(G2&lt;&gt;0,B3,0)</f>
        <v>58</v>
      </c>
      <c r="I2">
        <f>IF(C2=B2,C3,0)</f>
        <v>20</v>
      </c>
      <c r="J2">
        <f>IF(D2=C2,D3,0)</f>
        <v>14</v>
      </c>
    </row>
    <row r="3" spans="1:10" hidden="1">
      <c r="A3">
        <v>123</v>
      </c>
      <c r="B3">
        <v>58</v>
      </c>
      <c r="C3">
        <v>20</v>
      </c>
      <c r="D3">
        <v>14</v>
      </c>
      <c r="E3">
        <f t="shared" ref="E3:E57" si="0">(B3-A3)/A3*100</f>
        <v>-52.845528455284551</v>
      </c>
      <c r="G3">
        <f t="shared" ref="G3:G57" si="1">IF(A3=B3,A4,0)</f>
        <v>0</v>
      </c>
      <c r="H3">
        <f t="shared" ref="H3:H57" si="2">IF(G3&lt;&gt;0,B4,0)</f>
        <v>0</v>
      </c>
      <c r="I3">
        <f t="shared" ref="I3:I57" si="3">IF(C3=B3,C4,0)</f>
        <v>0</v>
      </c>
      <c r="J3">
        <f t="shared" ref="J3:J57" si="4">IF(D3=C3,D4,0)</f>
        <v>0</v>
      </c>
    </row>
    <row r="4" spans="1:10">
      <c r="A4">
        <v>25</v>
      </c>
      <c r="B4">
        <v>25</v>
      </c>
      <c r="C4">
        <v>25</v>
      </c>
      <c r="D4">
        <v>34</v>
      </c>
      <c r="E4">
        <f t="shared" si="0"/>
        <v>0</v>
      </c>
      <c r="G4">
        <f t="shared" si="1"/>
        <v>84</v>
      </c>
      <c r="H4">
        <f t="shared" si="2"/>
        <v>31</v>
      </c>
      <c r="I4">
        <f t="shared" si="3"/>
        <v>29</v>
      </c>
      <c r="J4">
        <f t="shared" si="4"/>
        <v>0</v>
      </c>
    </row>
    <row r="5" spans="1:10" hidden="1">
      <c r="A5">
        <v>84</v>
      </c>
      <c r="B5">
        <v>31</v>
      </c>
      <c r="C5">
        <v>29</v>
      </c>
      <c r="D5">
        <v>28</v>
      </c>
      <c r="E5">
        <f t="shared" si="0"/>
        <v>-63.095238095238095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0</v>
      </c>
    </row>
    <row r="6" spans="1:10">
      <c r="A6">
        <v>53</v>
      </c>
      <c r="B6">
        <v>53</v>
      </c>
      <c r="C6">
        <v>53</v>
      </c>
      <c r="D6">
        <v>53</v>
      </c>
      <c r="E6">
        <f t="shared" si="0"/>
        <v>0</v>
      </c>
      <c r="G6">
        <f t="shared" si="1"/>
        <v>109</v>
      </c>
      <c r="H6">
        <f t="shared" si="2"/>
        <v>33</v>
      </c>
      <c r="I6">
        <f t="shared" si="3"/>
        <v>20</v>
      </c>
      <c r="J6">
        <f t="shared" si="4"/>
        <v>21</v>
      </c>
    </row>
    <row r="7" spans="1:10" hidden="1">
      <c r="A7">
        <v>109</v>
      </c>
      <c r="B7">
        <v>33</v>
      </c>
      <c r="C7">
        <v>20</v>
      </c>
      <c r="D7">
        <v>21</v>
      </c>
      <c r="E7">
        <f t="shared" si="0"/>
        <v>-69.724770642201833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</row>
    <row r="8" spans="1:10">
      <c r="A8">
        <v>37</v>
      </c>
      <c r="B8">
        <v>37</v>
      </c>
      <c r="C8">
        <v>37</v>
      </c>
      <c r="D8">
        <v>73</v>
      </c>
      <c r="E8">
        <f t="shared" si="0"/>
        <v>0</v>
      </c>
      <c r="G8">
        <f t="shared" si="1"/>
        <v>159</v>
      </c>
      <c r="H8">
        <f t="shared" si="2"/>
        <v>42</v>
      </c>
      <c r="I8">
        <f t="shared" si="3"/>
        <v>25</v>
      </c>
      <c r="J8">
        <f t="shared" si="4"/>
        <v>0</v>
      </c>
    </row>
    <row r="9" spans="1:10" hidden="1">
      <c r="A9">
        <v>159</v>
      </c>
      <c r="B9">
        <v>42</v>
      </c>
      <c r="C9">
        <v>25</v>
      </c>
      <c r="D9">
        <v>22</v>
      </c>
      <c r="E9">
        <f t="shared" si="0"/>
        <v>-73.584905660377359</v>
      </c>
      <c r="G9">
        <f t="shared" si="1"/>
        <v>0</v>
      </c>
      <c r="H9">
        <f t="shared" si="2"/>
        <v>0</v>
      </c>
      <c r="I9">
        <f t="shared" si="3"/>
        <v>0</v>
      </c>
      <c r="J9">
        <f t="shared" si="4"/>
        <v>0</v>
      </c>
    </row>
    <row r="10" spans="1:10">
      <c r="A10">
        <v>33</v>
      </c>
      <c r="B10">
        <v>33</v>
      </c>
      <c r="C10">
        <v>33</v>
      </c>
      <c r="D10">
        <v>33</v>
      </c>
      <c r="E10">
        <f t="shared" si="0"/>
        <v>0</v>
      </c>
      <c r="G10">
        <f t="shared" si="1"/>
        <v>310</v>
      </c>
      <c r="H10">
        <f t="shared" si="2"/>
        <v>58</v>
      </c>
      <c r="I10">
        <f t="shared" si="3"/>
        <v>24</v>
      </c>
      <c r="J10">
        <f t="shared" si="4"/>
        <v>22</v>
      </c>
    </row>
    <row r="11" spans="1:10" hidden="1">
      <c r="A11">
        <v>310</v>
      </c>
      <c r="B11">
        <v>58</v>
      </c>
      <c r="C11">
        <v>24</v>
      </c>
      <c r="D11">
        <v>22</v>
      </c>
      <c r="E11">
        <f t="shared" si="0"/>
        <v>-81.290322580645153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0</v>
      </c>
    </row>
    <row r="12" spans="1:10">
      <c r="A12">
        <v>65</v>
      </c>
      <c r="B12">
        <v>65</v>
      </c>
      <c r="C12">
        <v>65</v>
      </c>
      <c r="D12">
        <v>65</v>
      </c>
      <c r="E12">
        <f t="shared" si="0"/>
        <v>0</v>
      </c>
      <c r="G12">
        <f t="shared" si="1"/>
        <v>292</v>
      </c>
      <c r="H12">
        <f t="shared" si="2"/>
        <v>53</v>
      </c>
      <c r="I12">
        <f t="shared" si="3"/>
        <v>38</v>
      </c>
      <c r="J12">
        <f t="shared" si="4"/>
        <v>40</v>
      </c>
    </row>
    <row r="13" spans="1:10" hidden="1">
      <c r="A13">
        <v>292</v>
      </c>
      <c r="B13">
        <v>53</v>
      </c>
      <c r="C13">
        <v>38</v>
      </c>
      <c r="D13">
        <v>40</v>
      </c>
      <c r="E13">
        <f t="shared" si="0"/>
        <v>-81.849315068493155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0</v>
      </c>
    </row>
    <row r="14" spans="1:10">
      <c r="A14">
        <v>24</v>
      </c>
      <c r="B14">
        <v>24</v>
      </c>
      <c r="C14">
        <v>24</v>
      </c>
      <c r="D14">
        <v>67</v>
      </c>
      <c r="E14">
        <f t="shared" si="0"/>
        <v>0</v>
      </c>
      <c r="G14">
        <f t="shared" si="1"/>
        <v>719</v>
      </c>
      <c r="H14">
        <f t="shared" si="2"/>
        <v>102</v>
      </c>
      <c r="I14">
        <f t="shared" si="3"/>
        <v>59</v>
      </c>
      <c r="J14">
        <f t="shared" si="4"/>
        <v>0</v>
      </c>
    </row>
    <row r="15" spans="1:10" hidden="1">
      <c r="A15">
        <v>719</v>
      </c>
      <c r="B15">
        <v>102</v>
      </c>
      <c r="C15">
        <v>59</v>
      </c>
      <c r="D15">
        <v>59</v>
      </c>
      <c r="E15">
        <f t="shared" si="0"/>
        <v>-85.813630041724622</v>
      </c>
      <c r="G15">
        <f t="shared" si="1"/>
        <v>0</v>
      </c>
      <c r="H15">
        <f t="shared" si="2"/>
        <v>0</v>
      </c>
      <c r="I15">
        <f t="shared" si="3"/>
        <v>0</v>
      </c>
      <c r="J15">
        <f t="shared" si="4"/>
        <v>62</v>
      </c>
    </row>
    <row r="16" spans="1:10">
      <c r="A16">
        <v>13</v>
      </c>
      <c r="B16">
        <v>13</v>
      </c>
      <c r="C16">
        <v>13</v>
      </c>
      <c r="D16">
        <v>62</v>
      </c>
      <c r="E16">
        <f t="shared" si="0"/>
        <v>0</v>
      </c>
      <c r="G16">
        <f t="shared" si="1"/>
        <v>874</v>
      </c>
      <c r="H16">
        <f t="shared" si="2"/>
        <v>40</v>
      </c>
      <c r="I16">
        <f t="shared" si="3"/>
        <v>30</v>
      </c>
      <c r="J16">
        <f t="shared" si="4"/>
        <v>0</v>
      </c>
    </row>
    <row r="17" spans="1:10" hidden="1">
      <c r="A17">
        <v>874</v>
      </c>
      <c r="B17">
        <v>40</v>
      </c>
      <c r="C17">
        <v>30</v>
      </c>
      <c r="D17">
        <v>31</v>
      </c>
      <c r="E17">
        <f t="shared" si="0"/>
        <v>-95.423340961098404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4"/>
        <v>0</v>
      </c>
    </row>
    <row r="18" spans="1:10">
      <c r="A18">
        <v>16</v>
      </c>
      <c r="B18">
        <v>16</v>
      </c>
      <c r="C18">
        <v>16</v>
      </c>
      <c r="D18">
        <v>76</v>
      </c>
      <c r="E18">
        <f t="shared" si="0"/>
        <v>0</v>
      </c>
      <c r="G18">
        <f t="shared" si="1"/>
        <v>652</v>
      </c>
      <c r="H18">
        <f t="shared" si="2"/>
        <v>69</v>
      </c>
      <c r="I18">
        <f t="shared" si="3"/>
        <v>66</v>
      </c>
      <c r="J18">
        <f t="shared" si="4"/>
        <v>0</v>
      </c>
    </row>
    <row r="19" spans="1:10" hidden="1">
      <c r="A19">
        <v>652</v>
      </c>
      <c r="B19">
        <v>69</v>
      </c>
      <c r="C19">
        <v>66</v>
      </c>
      <c r="D19">
        <v>60</v>
      </c>
      <c r="E19">
        <f t="shared" si="0"/>
        <v>-89.417177914110425</v>
      </c>
      <c r="G19">
        <f t="shared" si="1"/>
        <v>0</v>
      </c>
      <c r="H19">
        <f t="shared" si="2"/>
        <v>0</v>
      </c>
      <c r="I19">
        <f t="shared" si="3"/>
        <v>0</v>
      </c>
      <c r="J19">
        <f t="shared" si="4"/>
        <v>0</v>
      </c>
    </row>
    <row r="20" spans="1:10">
      <c r="A20">
        <v>57</v>
      </c>
      <c r="B20">
        <v>57</v>
      </c>
      <c r="C20">
        <v>57</v>
      </c>
      <c r="D20">
        <v>57</v>
      </c>
      <c r="E20">
        <f t="shared" si="0"/>
        <v>0</v>
      </c>
      <c r="G20">
        <f t="shared" si="1"/>
        <v>405</v>
      </c>
      <c r="H20">
        <f t="shared" si="2"/>
        <v>131</v>
      </c>
      <c r="I20">
        <f t="shared" si="3"/>
        <v>105</v>
      </c>
      <c r="J20">
        <f t="shared" si="4"/>
        <v>106</v>
      </c>
    </row>
    <row r="21" spans="1:10" hidden="1">
      <c r="A21">
        <v>405</v>
      </c>
      <c r="B21">
        <v>131</v>
      </c>
      <c r="C21">
        <v>105</v>
      </c>
      <c r="D21">
        <v>106</v>
      </c>
      <c r="E21">
        <f t="shared" si="0"/>
        <v>-67.65432098765433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0</v>
      </c>
    </row>
    <row r="22" spans="1:10">
      <c r="A22">
        <v>38</v>
      </c>
      <c r="B22">
        <v>38</v>
      </c>
      <c r="C22">
        <v>38</v>
      </c>
      <c r="D22">
        <v>51</v>
      </c>
      <c r="E22">
        <f t="shared" si="0"/>
        <v>0</v>
      </c>
      <c r="G22">
        <f t="shared" si="1"/>
        <v>1014</v>
      </c>
      <c r="H22">
        <f t="shared" si="2"/>
        <v>113</v>
      </c>
      <c r="I22">
        <f t="shared" si="3"/>
        <v>98</v>
      </c>
      <c r="J22">
        <f t="shared" si="4"/>
        <v>0</v>
      </c>
    </row>
    <row r="23" spans="1:10" hidden="1">
      <c r="A23">
        <v>1014</v>
      </c>
      <c r="B23">
        <v>113</v>
      </c>
      <c r="C23">
        <v>98</v>
      </c>
      <c r="D23">
        <v>98</v>
      </c>
      <c r="E23">
        <f t="shared" si="0"/>
        <v>-88.856015779092701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68</v>
      </c>
    </row>
    <row r="24" spans="1:10">
      <c r="A24">
        <v>68</v>
      </c>
      <c r="B24">
        <v>68</v>
      </c>
      <c r="C24">
        <v>68</v>
      </c>
      <c r="D24">
        <v>68</v>
      </c>
      <c r="E24">
        <f t="shared" si="0"/>
        <v>0</v>
      </c>
      <c r="G24">
        <f t="shared" si="1"/>
        <v>632</v>
      </c>
      <c r="H24">
        <f t="shared" si="2"/>
        <v>103</v>
      </c>
      <c r="I24">
        <f t="shared" si="3"/>
        <v>93</v>
      </c>
      <c r="J24">
        <f t="shared" si="4"/>
        <v>93</v>
      </c>
    </row>
    <row r="25" spans="1:10" hidden="1">
      <c r="A25">
        <v>632</v>
      </c>
      <c r="B25">
        <v>103</v>
      </c>
      <c r="C25">
        <v>93</v>
      </c>
      <c r="D25">
        <v>93</v>
      </c>
      <c r="E25">
        <f t="shared" si="0"/>
        <v>-83.702531645569621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77</v>
      </c>
    </row>
    <row r="26" spans="1:10">
      <c r="A26">
        <v>26</v>
      </c>
      <c r="B26">
        <v>26</v>
      </c>
      <c r="C26">
        <v>26</v>
      </c>
      <c r="D26">
        <v>77</v>
      </c>
      <c r="E26">
        <f t="shared" si="0"/>
        <v>0</v>
      </c>
      <c r="G26">
        <f t="shared" si="1"/>
        <v>346</v>
      </c>
      <c r="H26">
        <f t="shared" si="2"/>
        <v>77</v>
      </c>
      <c r="I26">
        <f t="shared" si="3"/>
        <v>63</v>
      </c>
      <c r="J26">
        <f t="shared" si="4"/>
        <v>0</v>
      </c>
    </row>
    <row r="27" spans="1:10" hidden="1">
      <c r="A27">
        <v>346</v>
      </c>
      <c r="B27">
        <v>77</v>
      </c>
      <c r="C27">
        <v>63</v>
      </c>
      <c r="D27">
        <v>63</v>
      </c>
      <c r="E27">
        <f t="shared" si="0"/>
        <v>-77.74566473988439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86</v>
      </c>
    </row>
    <row r="28" spans="1:10">
      <c r="A28">
        <v>67</v>
      </c>
      <c r="B28">
        <v>67</v>
      </c>
      <c r="C28">
        <v>67</v>
      </c>
      <c r="D28">
        <v>86</v>
      </c>
      <c r="E28">
        <f t="shared" si="0"/>
        <v>0</v>
      </c>
      <c r="G28">
        <f t="shared" si="1"/>
        <v>370</v>
      </c>
      <c r="H28">
        <f t="shared" si="2"/>
        <v>81</v>
      </c>
      <c r="I28">
        <f t="shared" si="3"/>
        <v>70</v>
      </c>
      <c r="J28">
        <f t="shared" si="4"/>
        <v>0</v>
      </c>
    </row>
    <row r="29" spans="1:10" hidden="1">
      <c r="A29">
        <v>370</v>
      </c>
      <c r="B29">
        <v>81</v>
      </c>
      <c r="C29">
        <v>70</v>
      </c>
      <c r="D29">
        <v>69</v>
      </c>
      <c r="E29">
        <f t="shared" si="0"/>
        <v>-78.108108108108112</v>
      </c>
      <c r="G29">
        <f t="shared" si="1"/>
        <v>0</v>
      </c>
      <c r="H29">
        <f t="shared" si="2"/>
        <v>0</v>
      </c>
      <c r="I29">
        <f t="shared" si="3"/>
        <v>0</v>
      </c>
      <c r="J29">
        <f t="shared" si="4"/>
        <v>0</v>
      </c>
    </row>
    <row r="30" spans="1:10">
      <c r="A30">
        <v>88</v>
      </c>
      <c r="B30">
        <v>88</v>
      </c>
      <c r="C30">
        <v>88</v>
      </c>
      <c r="D30">
        <v>88</v>
      </c>
      <c r="E30">
        <f t="shared" si="0"/>
        <v>0</v>
      </c>
      <c r="G30">
        <f t="shared" si="1"/>
        <v>351</v>
      </c>
      <c r="H30">
        <f t="shared" si="2"/>
        <v>125</v>
      </c>
      <c r="I30">
        <f t="shared" si="3"/>
        <v>116</v>
      </c>
      <c r="J30">
        <f t="shared" si="4"/>
        <v>121</v>
      </c>
    </row>
    <row r="31" spans="1:10" hidden="1">
      <c r="A31">
        <v>351</v>
      </c>
      <c r="B31">
        <v>125</v>
      </c>
      <c r="C31">
        <v>116</v>
      </c>
      <c r="D31">
        <v>121</v>
      </c>
      <c r="E31">
        <f t="shared" si="0"/>
        <v>-64.387464387464391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0</v>
      </c>
    </row>
    <row r="32" spans="1:10">
      <c r="A32">
        <v>18</v>
      </c>
      <c r="B32">
        <v>18</v>
      </c>
      <c r="C32">
        <v>18</v>
      </c>
      <c r="D32">
        <v>18</v>
      </c>
      <c r="E32">
        <f t="shared" si="0"/>
        <v>0</v>
      </c>
      <c r="G32">
        <f t="shared" si="1"/>
        <v>256</v>
      </c>
      <c r="H32">
        <f t="shared" si="2"/>
        <v>21</v>
      </c>
      <c r="I32">
        <f t="shared" si="3"/>
        <v>18</v>
      </c>
      <c r="J32">
        <f t="shared" si="4"/>
        <v>12</v>
      </c>
    </row>
    <row r="33" spans="1:10" hidden="1">
      <c r="A33">
        <v>256</v>
      </c>
      <c r="B33">
        <v>21</v>
      </c>
      <c r="C33">
        <v>18</v>
      </c>
      <c r="D33">
        <v>12</v>
      </c>
      <c r="E33">
        <f t="shared" si="0"/>
        <v>-91.796875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0</v>
      </c>
    </row>
    <row r="34" spans="1:10">
      <c r="A34">
        <v>28</v>
      </c>
      <c r="B34">
        <v>28</v>
      </c>
      <c r="C34">
        <v>28</v>
      </c>
      <c r="D34">
        <v>28</v>
      </c>
      <c r="E34">
        <f t="shared" si="0"/>
        <v>0</v>
      </c>
      <c r="G34">
        <f t="shared" si="1"/>
        <v>248</v>
      </c>
      <c r="H34">
        <f t="shared" si="2"/>
        <v>37</v>
      </c>
      <c r="I34">
        <f t="shared" si="3"/>
        <v>14</v>
      </c>
      <c r="J34">
        <f t="shared" si="4"/>
        <v>13</v>
      </c>
    </row>
    <row r="35" spans="1:10" hidden="1">
      <c r="A35">
        <v>248</v>
      </c>
      <c r="B35">
        <v>37</v>
      </c>
      <c r="C35">
        <v>14</v>
      </c>
      <c r="D35">
        <v>13</v>
      </c>
      <c r="E35">
        <f t="shared" si="0"/>
        <v>-85.08064516129032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</row>
    <row r="36" spans="1:10">
      <c r="A36">
        <v>31</v>
      </c>
      <c r="B36">
        <v>31</v>
      </c>
      <c r="C36">
        <v>31</v>
      </c>
      <c r="D36">
        <v>31</v>
      </c>
      <c r="E36">
        <f t="shared" si="0"/>
        <v>0</v>
      </c>
      <c r="G36">
        <f t="shared" si="1"/>
        <v>110</v>
      </c>
      <c r="H36">
        <f t="shared" si="2"/>
        <v>21</v>
      </c>
      <c r="I36">
        <f t="shared" si="3"/>
        <v>21</v>
      </c>
      <c r="J36">
        <f t="shared" si="4"/>
        <v>12</v>
      </c>
    </row>
    <row r="37" spans="1:10" hidden="1">
      <c r="A37">
        <v>110</v>
      </c>
      <c r="B37">
        <v>21</v>
      </c>
      <c r="C37">
        <v>21</v>
      </c>
      <c r="D37">
        <v>12</v>
      </c>
      <c r="E37">
        <f t="shared" si="0"/>
        <v>-80.909090909090907</v>
      </c>
      <c r="G37">
        <f t="shared" si="1"/>
        <v>0</v>
      </c>
      <c r="H37">
        <f t="shared" si="2"/>
        <v>0</v>
      </c>
      <c r="I37">
        <f t="shared" si="3"/>
        <v>43</v>
      </c>
      <c r="J37">
        <f t="shared" si="4"/>
        <v>0</v>
      </c>
    </row>
    <row r="38" spans="1:10">
      <c r="A38">
        <v>43</v>
      </c>
      <c r="B38">
        <v>43</v>
      </c>
      <c r="C38">
        <v>43</v>
      </c>
      <c r="D38">
        <v>43</v>
      </c>
      <c r="E38">
        <f t="shared" si="0"/>
        <v>0</v>
      </c>
      <c r="G38">
        <f t="shared" si="1"/>
        <v>158</v>
      </c>
      <c r="H38">
        <f t="shared" si="2"/>
        <v>23</v>
      </c>
      <c r="I38">
        <f t="shared" si="3"/>
        <v>14</v>
      </c>
      <c r="J38">
        <f t="shared" si="4"/>
        <v>15</v>
      </c>
    </row>
    <row r="39" spans="1:10" hidden="1">
      <c r="A39">
        <v>158</v>
      </c>
      <c r="B39">
        <v>23</v>
      </c>
      <c r="C39">
        <v>14</v>
      </c>
      <c r="D39">
        <v>15</v>
      </c>
      <c r="E39">
        <f t="shared" si="0"/>
        <v>-85.443037974683548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</row>
    <row r="40" spans="1:10">
      <c r="A40">
        <v>77</v>
      </c>
      <c r="B40">
        <v>77</v>
      </c>
      <c r="C40">
        <v>64</v>
      </c>
      <c r="D40">
        <v>64</v>
      </c>
      <c r="E40">
        <f t="shared" si="0"/>
        <v>0</v>
      </c>
      <c r="G40">
        <f t="shared" si="1"/>
        <v>105</v>
      </c>
      <c r="H40">
        <f t="shared" si="2"/>
        <v>46</v>
      </c>
      <c r="I40">
        <f t="shared" si="3"/>
        <v>0</v>
      </c>
      <c r="J40">
        <f t="shared" si="4"/>
        <v>15</v>
      </c>
    </row>
    <row r="41" spans="1:10" hidden="1">
      <c r="A41">
        <v>105</v>
      </c>
      <c r="B41">
        <v>46</v>
      </c>
      <c r="C41">
        <v>17</v>
      </c>
      <c r="D41">
        <v>15</v>
      </c>
      <c r="E41">
        <f t="shared" si="0"/>
        <v>-56.19047619047619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</row>
    <row r="42" spans="1:10">
      <c r="A42">
        <v>21</v>
      </c>
      <c r="B42">
        <v>21</v>
      </c>
      <c r="C42">
        <v>41</v>
      </c>
      <c r="D42">
        <v>41</v>
      </c>
      <c r="E42">
        <f t="shared" si="0"/>
        <v>0</v>
      </c>
      <c r="G42">
        <f t="shared" si="1"/>
        <v>58</v>
      </c>
      <c r="H42">
        <f t="shared" si="2"/>
        <v>33</v>
      </c>
      <c r="I42">
        <f t="shared" si="3"/>
        <v>0</v>
      </c>
      <c r="J42">
        <f t="shared" si="4"/>
        <v>12</v>
      </c>
    </row>
    <row r="43" spans="1:10" hidden="1">
      <c r="A43">
        <v>58</v>
      </c>
      <c r="B43">
        <v>33</v>
      </c>
      <c r="C43">
        <v>12</v>
      </c>
      <c r="D43">
        <v>12</v>
      </c>
      <c r="E43">
        <f t="shared" si="0"/>
        <v>-43.103448275862064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75</v>
      </c>
    </row>
    <row r="44" spans="1:10">
      <c r="A44">
        <v>11</v>
      </c>
      <c r="B44">
        <v>11</v>
      </c>
      <c r="C44">
        <v>75</v>
      </c>
      <c r="D44">
        <v>75</v>
      </c>
      <c r="E44">
        <f t="shared" si="0"/>
        <v>0</v>
      </c>
      <c r="G44">
        <f t="shared" si="1"/>
        <v>74</v>
      </c>
      <c r="H44">
        <f t="shared" si="2"/>
        <v>56</v>
      </c>
      <c r="I44">
        <f t="shared" si="3"/>
        <v>0</v>
      </c>
      <c r="J44">
        <f t="shared" si="4"/>
        <v>31</v>
      </c>
    </row>
    <row r="45" spans="1:10" hidden="1">
      <c r="A45">
        <v>74</v>
      </c>
      <c r="B45">
        <v>56</v>
      </c>
      <c r="C45">
        <v>29</v>
      </c>
      <c r="D45">
        <v>31</v>
      </c>
      <c r="E45">
        <f t="shared" si="0"/>
        <v>-24.324324324324326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0</v>
      </c>
    </row>
    <row r="46" spans="1:10">
      <c r="A46">
        <v>41</v>
      </c>
      <c r="B46">
        <v>41</v>
      </c>
      <c r="C46">
        <v>75</v>
      </c>
      <c r="D46">
        <v>75</v>
      </c>
      <c r="E46">
        <f t="shared" si="0"/>
        <v>0</v>
      </c>
      <c r="G46">
        <f t="shared" si="1"/>
        <v>51</v>
      </c>
      <c r="H46">
        <f t="shared" si="2"/>
        <v>28</v>
      </c>
      <c r="I46">
        <f t="shared" si="3"/>
        <v>0</v>
      </c>
      <c r="J46">
        <f t="shared" si="4"/>
        <v>21</v>
      </c>
    </row>
    <row r="47" spans="1:10" hidden="1">
      <c r="A47">
        <v>51</v>
      </c>
      <c r="B47">
        <v>28</v>
      </c>
      <c r="C47">
        <v>22</v>
      </c>
      <c r="D47">
        <v>21</v>
      </c>
      <c r="E47">
        <f t="shared" si="0"/>
        <v>-45.098039215686278</v>
      </c>
      <c r="G47">
        <f t="shared" si="1"/>
        <v>0</v>
      </c>
      <c r="H47">
        <f t="shared" si="2"/>
        <v>0</v>
      </c>
      <c r="I47">
        <f t="shared" si="3"/>
        <v>0</v>
      </c>
      <c r="J47">
        <f t="shared" si="4"/>
        <v>0</v>
      </c>
    </row>
    <row r="48" spans="1:10">
      <c r="A48">
        <v>51</v>
      </c>
      <c r="B48">
        <v>51</v>
      </c>
      <c r="C48">
        <v>75</v>
      </c>
      <c r="D48">
        <v>75</v>
      </c>
      <c r="E48">
        <f t="shared" si="0"/>
        <v>0</v>
      </c>
      <c r="G48">
        <f t="shared" si="1"/>
        <v>32</v>
      </c>
      <c r="H48">
        <f t="shared" si="2"/>
        <v>19</v>
      </c>
      <c r="I48">
        <f t="shared" si="3"/>
        <v>0</v>
      </c>
      <c r="J48">
        <f t="shared" si="4"/>
        <v>11</v>
      </c>
    </row>
    <row r="49" spans="1:10" hidden="1">
      <c r="A49">
        <v>32</v>
      </c>
      <c r="B49">
        <v>19</v>
      </c>
      <c r="C49">
        <v>17</v>
      </c>
      <c r="D49">
        <v>11</v>
      </c>
      <c r="E49">
        <f t="shared" si="0"/>
        <v>-40.625</v>
      </c>
      <c r="G49">
        <f t="shared" si="1"/>
        <v>0</v>
      </c>
      <c r="H49">
        <f t="shared" si="2"/>
        <v>0</v>
      </c>
      <c r="I49">
        <f t="shared" si="3"/>
        <v>0</v>
      </c>
      <c r="J49">
        <f t="shared" si="4"/>
        <v>0</v>
      </c>
    </row>
    <row r="50" spans="1:10" hidden="1">
      <c r="A50">
        <v>64</v>
      </c>
      <c r="B50">
        <v>85</v>
      </c>
      <c r="C50">
        <v>85</v>
      </c>
      <c r="D50">
        <v>85</v>
      </c>
      <c r="E50">
        <f t="shared" si="0"/>
        <v>32.8125</v>
      </c>
      <c r="G50">
        <f t="shared" si="1"/>
        <v>0</v>
      </c>
      <c r="H50">
        <f t="shared" si="2"/>
        <v>0</v>
      </c>
      <c r="I50">
        <f t="shared" si="3"/>
        <v>4</v>
      </c>
      <c r="J50">
        <f t="shared" si="4"/>
        <v>4</v>
      </c>
    </row>
    <row r="51" spans="1:10" hidden="1">
      <c r="A51">
        <v>5</v>
      </c>
      <c r="B51">
        <v>6</v>
      </c>
      <c r="C51">
        <v>4</v>
      </c>
      <c r="D51">
        <v>4</v>
      </c>
      <c r="E51">
        <f t="shared" si="0"/>
        <v>20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86</v>
      </c>
    </row>
    <row r="52" spans="1:10">
      <c r="A52">
        <v>64</v>
      </c>
      <c r="B52">
        <v>64</v>
      </c>
      <c r="C52">
        <v>64</v>
      </c>
      <c r="D52">
        <v>86</v>
      </c>
      <c r="E52">
        <f t="shared" si="0"/>
        <v>0</v>
      </c>
      <c r="G52">
        <f t="shared" si="1"/>
        <v>5</v>
      </c>
      <c r="H52">
        <f t="shared" si="2"/>
        <v>6</v>
      </c>
      <c r="I52">
        <f t="shared" si="3"/>
        <v>3</v>
      </c>
      <c r="J52">
        <f t="shared" si="4"/>
        <v>0</v>
      </c>
    </row>
    <row r="53" spans="1:10" hidden="1">
      <c r="A53">
        <v>5</v>
      </c>
      <c r="B53">
        <v>6</v>
      </c>
      <c r="C53">
        <v>3</v>
      </c>
      <c r="D53">
        <v>2</v>
      </c>
      <c r="E53">
        <f t="shared" si="0"/>
        <v>20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</row>
    <row r="54" spans="1:10">
      <c r="A54">
        <v>62</v>
      </c>
      <c r="B54">
        <v>62</v>
      </c>
      <c r="C54">
        <v>86</v>
      </c>
      <c r="D54">
        <v>86</v>
      </c>
      <c r="E54">
        <f t="shared" si="0"/>
        <v>0</v>
      </c>
      <c r="G54">
        <f t="shared" si="1"/>
        <v>1</v>
      </c>
      <c r="H54">
        <f t="shared" si="2"/>
        <v>1</v>
      </c>
      <c r="I54">
        <f t="shared" si="3"/>
        <v>0</v>
      </c>
      <c r="J54">
        <f t="shared" si="4"/>
        <v>1</v>
      </c>
    </row>
    <row r="55" spans="1:10">
      <c r="A55">
        <v>1</v>
      </c>
      <c r="B55">
        <v>1</v>
      </c>
      <c r="C55">
        <v>1</v>
      </c>
      <c r="D55">
        <v>1</v>
      </c>
      <c r="E55">
        <f t="shared" si="0"/>
        <v>0</v>
      </c>
      <c r="G55">
        <f t="shared" si="1"/>
        <v>75</v>
      </c>
      <c r="H55">
        <f t="shared" si="2"/>
        <v>75</v>
      </c>
      <c r="I55">
        <f t="shared" si="3"/>
        <v>75</v>
      </c>
      <c r="J55">
        <f t="shared" si="4"/>
        <v>75</v>
      </c>
    </row>
    <row r="56" spans="1:10">
      <c r="A56">
        <v>75</v>
      </c>
      <c r="B56">
        <v>75</v>
      </c>
      <c r="C56">
        <v>75</v>
      </c>
      <c r="D56">
        <v>75</v>
      </c>
      <c r="E56">
        <f t="shared" si="0"/>
        <v>0</v>
      </c>
      <c r="G56">
        <f t="shared" si="1"/>
        <v>1</v>
      </c>
      <c r="H56">
        <f t="shared" si="2"/>
        <v>0</v>
      </c>
      <c r="I56">
        <f t="shared" si="3"/>
        <v>0</v>
      </c>
      <c r="J56">
        <f t="shared" si="4"/>
        <v>0</v>
      </c>
    </row>
    <row r="57" spans="1:10" hidden="1">
      <c r="A57">
        <v>1</v>
      </c>
      <c r="B57">
        <v>0</v>
      </c>
      <c r="C57">
        <v>0</v>
      </c>
      <c r="D57">
        <v>0</v>
      </c>
      <c r="E57">
        <f t="shared" si="0"/>
        <v>-100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</row>
  </sheetData>
  <autoFilter ref="G1:G62">
    <filterColumn colId="0">
      <filters blank="1">
        <filter val="1"/>
        <filter val="1014"/>
        <filter val="105"/>
        <filter val="109"/>
        <filter val="110"/>
        <filter val="123"/>
        <filter val="158"/>
        <filter val="159"/>
        <filter val="248"/>
        <filter val="256"/>
        <filter val="292"/>
        <filter val="310"/>
        <filter val="32"/>
        <filter val="346"/>
        <filter val="351"/>
        <filter val="370"/>
        <filter val="405"/>
        <filter val="5"/>
        <filter val="51"/>
        <filter val="58"/>
        <filter val="632"/>
        <filter val="652"/>
        <filter val="719"/>
        <filter val="74"/>
        <filter val="75"/>
        <filter val="84"/>
        <filter val="87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F27"/>
  <sheetViews>
    <sheetView workbookViewId="0">
      <selection activeCell="B1" sqref="B1:E1"/>
    </sheetView>
  </sheetViews>
  <sheetFormatPr baseColWidth="10" defaultRowHeight="15"/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>
      <c r="B2">
        <v>123</v>
      </c>
      <c r="C2">
        <v>58</v>
      </c>
      <c r="D2">
        <v>20</v>
      </c>
      <c r="E2">
        <v>14</v>
      </c>
      <c r="F2">
        <v>-52.845528455284551</v>
      </c>
    </row>
    <row r="3" spans="2:6">
      <c r="B3">
        <v>84</v>
      </c>
      <c r="C3">
        <v>31</v>
      </c>
      <c r="D3">
        <v>29</v>
      </c>
      <c r="E3">
        <v>28</v>
      </c>
      <c r="F3">
        <v>-63.095238095238095</v>
      </c>
    </row>
    <row r="4" spans="2:6">
      <c r="B4">
        <v>109</v>
      </c>
      <c r="C4">
        <v>33</v>
      </c>
      <c r="D4">
        <v>20</v>
      </c>
      <c r="E4">
        <v>21</v>
      </c>
      <c r="F4">
        <v>-69.724770642201833</v>
      </c>
    </row>
    <row r="5" spans="2:6">
      <c r="B5">
        <v>159</v>
      </c>
      <c r="C5">
        <v>42</v>
      </c>
      <c r="D5">
        <v>25</v>
      </c>
      <c r="E5">
        <v>22</v>
      </c>
      <c r="F5">
        <v>-73.584905660377359</v>
      </c>
    </row>
    <row r="6" spans="2:6">
      <c r="B6">
        <v>310</v>
      </c>
      <c r="C6">
        <v>58</v>
      </c>
      <c r="D6">
        <v>24</v>
      </c>
      <c r="E6">
        <v>22</v>
      </c>
      <c r="F6">
        <v>-81.290322580645153</v>
      </c>
    </row>
    <row r="7" spans="2:6">
      <c r="B7">
        <v>292</v>
      </c>
      <c r="C7">
        <v>53</v>
      </c>
      <c r="D7">
        <v>38</v>
      </c>
      <c r="E7">
        <v>40</v>
      </c>
      <c r="F7">
        <v>-81.849315068493155</v>
      </c>
    </row>
    <row r="8" spans="2:6">
      <c r="B8">
        <v>719</v>
      </c>
      <c r="C8">
        <v>102</v>
      </c>
      <c r="D8">
        <v>59</v>
      </c>
      <c r="E8">
        <v>59</v>
      </c>
      <c r="F8">
        <v>-85.813630041724622</v>
      </c>
    </row>
    <row r="9" spans="2:6">
      <c r="B9">
        <v>874</v>
      </c>
      <c r="C9">
        <v>40</v>
      </c>
      <c r="D9">
        <v>30</v>
      </c>
      <c r="E9">
        <v>31</v>
      </c>
      <c r="F9">
        <v>-95.423340961098404</v>
      </c>
    </row>
    <row r="10" spans="2:6">
      <c r="B10">
        <v>652</v>
      </c>
      <c r="C10">
        <v>69</v>
      </c>
      <c r="D10">
        <v>66</v>
      </c>
      <c r="E10">
        <v>60</v>
      </c>
      <c r="F10">
        <v>-89.417177914110425</v>
      </c>
    </row>
    <row r="11" spans="2:6">
      <c r="B11">
        <v>405</v>
      </c>
      <c r="C11">
        <v>131</v>
      </c>
      <c r="D11">
        <v>105</v>
      </c>
      <c r="E11">
        <v>106</v>
      </c>
      <c r="F11">
        <v>-67.65432098765433</v>
      </c>
    </row>
    <row r="12" spans="2:6">
      <c r="B12">
        <v>1014</v>
      </c>
      <c r="C12">
        <v>113</v>
      </c>
      <c r="D12">
        <v>98</v>
      </c>
      <c r="E12">
        <v>98</v>
      </c>
      <c r="F12">
        <v>-88.856015779092701</v>
      </c>
    </row>
    <row r="13" spans="2:6">
      <c r="B13">
        <v>632</v>
      </c>
      <c r="C13">
        <v>103</v>
      </c>
      <c r="D13">
        <v>93</v>
      </c>
      <c r="E13">
        <v>93</v>
      </c>
      <c r="F13">
        <v>-83.702531645569621</v>
      </c>
    </row>
    <row r="14" spans="2:6">
      <c r="B14">
        <v>346</v>
      </c>
      <c r="C14">
        <v>77</v>
      </c>
      <c r="D14">
        <v>63</v>
      </c>
      <c r="E14">
        <v>63</v>
      </c>
      <c r="F14">
        <v>-77.74566473988439</v>
      </c>
    </row>
    <row r="15" spans="2:6">
      <c r="B15">
        <v>370</v>
      </c>
      <c r="C15">
        <v>81</v>
      </c>
      <c r="D15">
        <v>70</v>
      </c>
      <c r="E15">
        <v>69</v>
      </c>
      <c r="F15">
        <v>-78.108108108108112</v>
      </c>
    </row>
    <row r="16" spans="2:6">
      <c r="B16">
        <v>351</v>
      </c>
      <c r="C16">
        <v>125</v>
      </c>
      <c r="D16">
        <v>116</v>
      </c>
      <c r="E16">
        <v>121</v>
      </c>
      <c r="F16">
        <v>-64.387464387464391</v>
      </c>
    </row>
    <row r="17" spans="2:6">
      <c r="B17">
        <v>256</v>
      </c>
      <c r="C17">
        <v>21</v>
      </c>
      <c r="D17">
        <v>18</v>
      </c>
      <c r="E17">
        <v>12</v>
      </c>
      <c r="F17">
        <v>-91.796875</v>
      </c>
    </row>
    <row r="18" spans="2:6">
      <c r="B18">
        <v>248</v>
      </c>
      <c r="C18">
        <v>37</v>
      </c>
      <c r="D18">
        <v>14</v>
      </c>
      <c r="E18">
        <v>13</v>
      </c>
      <c r="F18">
        <v>-85.08064516129032</v>
      </c>
    </row>
    <row r="19" spans="2:6">
      <c r="B19">
        <v>110</v>
      </c>
      <c r="C19">
        <v>21</v>
      </c>
      <c r="D19">
        <v>21</v>
      </c>
      <c r="E19">
        <v>12</v>
      </c>
      <c r="F19">
        <v>-80.909090909090907</v>
      </c>
    </row>
    <row r="20" spans="2:6">
      <c r="B20">
        <v>158</v>
      </c>
      <c r="C20">
        <v>23</v>
      </c>
      <c r="D20">
        <v>14</v>
      </c>
      <c r="E20">
        <v>15</v>
      </c>
      <c r="F20">
        <v>-85.443037974683548</v>
      </c>
    </row>
    <row r="21" spans="2:6">
      <c r="B21">
        <v>105</v>
      </c>
      <c r="C21">
        <v>46</v>
      </c>
      <c r="D21">
        <v>17</v>
      </c>
      <c r="E21">
        <v>15</v>
      </c>
      <c r="F21">
        <v>-56.19047619047619</v>
      </c>
    </row>
    <row r="22" spans="2:6">
      <c r="B22">
        <v>58</v>
      </c>
      <c r="C22">
        <v>33</v>
      </c>
      <c r="D22">
        <v>12</v>
      </c>
      <c r="E22">
        <v>12</v>
      </c>
      <c r="F22">
        <v>-43.103448275862064</v>
      </c>
    </row>
    <row r="23" spans="2:6">
      <c r="B23">
        <v>74</v>
      </c>
      <c r="C23">
        <v>56</v>
      </c>
      <c r="D23">
        <v>29</v>
      </c>
      <c r="E23">
        <v>31</v>
      </c>
      <c r="F23">
        <v>-24.324324324324326</v>
      </c>
    </row>
    <row r="24" spans="2:6">
      <c r="B24">
        <v>51</v>
      </c>
      <c r="C24">
        <v>28</v>
      </c>
      <c r="D24">
        <v>22</v>
      </c>
      <c r="E24">
        <v>21</v>
      </c>
      <c r="F24">
        <v>-45.098039215686278</v>
      </c>
    </row>
    <row r="25" spans="2:6">
      <c r="B25">
        <v>32</v>
      </c>
      <c r="C25">
        <v>19</v>
      </c>
      <c r="D25">
        <v>17</v>
      </c>
      <c r="E25">
        <v>11</v>
      </c>
      <c r="F25">
        <v>-40.625</v>
      </c>
    </row>
    <row r="26" spans="2:6">
      <c r="B26">
        <v>1</v>
      </c>
      <c r="C26">
        <v>0</v>
      </c>
      <c r="D26">
        <v>0</v>
      </c>
      <c r="E26">
        <v>0</v>
      </c>
      <c r="F26">
        <v>-100</v>
      </c>
    </row>
    <row r="27" spans="2:6">
      <c r="F27">
        <f>AVERAGE(F2:F26)</f>
        <v>-72.242770884734441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1"/>
  <sheetViews>
    <sheetView tabSelected="1" topLeftCell="A2" workbookViewId="0">
      <selection activeCell="G21" sqref="G21"/>
    </sheetView>
  </sheetViews>
  <sheetFormatPr baseColWidth="10" defaultRowHeight="15"/>
  <cols>
    <col min="1" max="1" width="12.5703125" bestFit="1" customWidth="1"/>
    <col min="8" max="8" width="19.28515625" bestFit="1" customWidth="1"/>
    <col min="9" max="9" width="17.7109375" style="1" customWidth="1"/>
    <col min="10" max="11" width="12.5703125" bestFit="1" customWidth="1"/>
  </cols>
  <sheetData>
    <row r="1" spans="1:15">
      <c r="A1" t="s">
        <v>5</v>
      </c>
      <c r="B1" t="s">
        <v>0</v>
      </c>
      <c r="C1" t="s">
        <v>1</v>
      </c>
      <c r="D1" t="s">
        <v>2</v>
      </c>
      <c r="E1" t="s">
        <v>3</v>
      </c>
      <c r="L1" t="s">
        <v>5</v>
      </c>
      <c r="M1" t="s">
        <v>0</v>
      </c>
      <c r="N1" t="s">
        <v>1</v>
      </c>
      <c r="O1" t="s">
        <v>2</v>
      </c>
    </row>
    <row r="2" spans="1:15">
      <c r="A2">
        <v>1</v>
      </c>
      <c r="B2">
        <v>123</v>
      </c>
      <c r="C2">
        <v>58</v>
      </c>
      <c r="D2">
        <v>20</v>
      </c>
      <c r="E2">
        <v>14</v>
      </c>
      <c r="L2">
        <v>1</v>
      </c>
      <c r="M2">
        <v>715</v>
      </c>
      <c r="N2">
        <v>259</v>
      </c>
      <c r="O2">
        <v>137</v>
      </c>
    </row>
    <row r="3" spans="1:15">
      <c r="A3">
        <v>2</v>
      </c>
      <c r="B3">
        <v>84</v>
      </c>
      <c r="C3">
        <v>31</v>
      </c>
      <c r="D3">
        <v>29</v>
      </c>
      <c r="E3">
        <v>0</v>
      </c>
      <c r="I3" s="2" t="s">
        <v>7</v>
      </c>
      <c r="J3" s="2"/>
      <c r="K3" s="2"/>
      <c r="L3">
        <v>2</v>
      </c>
      <c r="M3">
        <v>1209</v>
      </c>
      <c r="N3">
        <v>195</v>
      </c>
      <c r="O3">
        <v>190</v>
      </c>
    </row>
    <row r="4" spans="1:15">
      <c r="A4">
        <v>3</v>
      </c>
      <c r="B4">
        <v>109</v>
      </c>
      <c r="C4">
        <v>33</v>
      </c>
      <c r="D4">
        <v>20</v>
      </c>
      <c r="E4">
        <v>21</v>
      </c>
      <c r="I4" s="1" t="s">
        <v>5</v>
      </c>
      <c r="J4" t="s">
        <v>8</v>
      </c>
      <c r="K4" t="s">
        <v>9</v>
      </c>
      <c r="L4">
        <v>3</v>
      </c>
      <c r="M4">
        <v>10612</v>
      </c>
      <c r="N4">
        <v>944</v>
      </c>
      <c r="O4">
        <v>928</v>
      </c>
    </row>
    <row r="5" spans="1:15">
      <c r="A5">
        <v>4</v>
      </c>
      <c r="B5">
        <v>159</v>
      </c>
      <c r="C5">
        <v>42</v>
      </c>
      <c r="D5">
        <v>25</v>
      </c>
      <c r="E5">
        <v>0</v>
      </c>
      <c r="H5" t="s">
        <v>0</v>
      </c>
      <c r="I5" s="3">
        <f>B30</f>
        <v>372.7</v>
      </c>
      <c r="J5" s="3">
        <f>M31</f>
        <v>13301.9</v>
      </c>
      <c r="K5" s="3">
        <f>H26</f>
        <v>162481.83333333334</v>
      </c>
      <c r="L5">
        <v>4</v>
      </c>
      <c r="M5">
        <v>17850</v>
      </c>
      <c r="N5">
        <v>558</v>
      </c>
      <c r="O5">
        <v>580</v>
      </c>
    </row>
    <row r="6" spans="1:15">
      <c r="A6">
        <v>5</v>
      </c>
      <c r="B6">
        <v>310</v>
      </c>
      <c r="C6">
        <v>58</v>
      </c>
      <c r="D6">
        <v>24</v>
      </c>
      <c r="E6">
        <v>22</v>
      </c>
      <c r="H6" t="s">
        <v>1</v>
      </c>
      <c r="I6" s="3">
        <f>C30</f>
        <v>61.7</v>
      </c>
      <c r="J6" s="3">
        <f>N31</f>
        <v>400.9</v>
      </c>
      <c r="K6" s="3">
        <f>I26</f>
        <v>3186.25</v>
      </c>
      <c r="L6">
        <v>5</v>
      </c>
      <c r="M6">
        <v>19098</v>
      </c>
      <c r="N6">
        <v>625</v>
      </c>
      <c r="O6">
        <v>593</v>
      </c>
    </row>
    <row r="7" spans="1:15">
      <c r="A7">
        <v>6</v>
      </c>
      <c r="B7">
        <v>292</v>
      </c>
      <c r="C7">
        <v>53</v>
      </c>
      <c r="D7">
        <v>38</v>
      </c>
      <c r="E7">
        <v>40</v>
      </c>
      <c r="H7" t="s">
        <v>6</v>
      </c>
      <c r="I7" s="3">
        <f>D30</f>
        <v>41.6</v>
      </c>
      <c r="J7" s="3">
        <f>O31</f>
        <v>395.2</v>
      </c>
      <c r="K7" s="3">
        <f>J26</f>
        <v>1130.5</v>
      </c>
      <c r="L7">
        <v>6</v>
      </c>
      <c r="M7">
        <v>14215</v>
      </c>
      <c r="N7">
        <v>186</v>
      </c>
      <c r="O7">
        <v>189</v>
      </c>
    </row>
    <row r="8" spans="1:15">
      <c r="A8">
        <v>7</v>
      </c>
      <c r="B8">
        <v>719</v>
      </c>
      <c r="C8">
        <v>102</v>
      </c>
      <c r="D8">
        <v>59</v>
      </c>
      <c r="E8">
        <v>0</v>
      </c>
      <c r="L8">
        <v>7</v>
      </c>
      <c r="M8">
        <v>16907</v>
      </c>
      <c r="N8">
        <v>472</v>
      </c>
      <c r="O8">
        <v>470</v>
      </c>
    </row>
    <row r="9" spans="1:15">
      <c r="A9">
        <v>8</v>
      </c>
      <c r="B9">
        <v>874</v>
      </c>
      <c r="C9">
        <v>40</v>
      </c>
      <c r="D9">
        <v>30</v>
      </c>
      <c r="E9">
        <v>0</v>
      </c>
      <c r="L9">
        <v>8</v>
      </c>
      <c r="M9">
        <v>13818</v>
      </c>
      <c r="N9">
        <v>411</v>
      </c>
      <c r="O9">
        <v>415</v>
      </c>
    </row>
    <row r="10" spans="1:15">
      <c r="A10">
        <v>9</v>
      </c>
      <c r="B10">
        <v>652</v>
      </c>
      <c r="C10">
        <v>69</v>
      </c>
      <c r="D10">
        <v>66</v>
      </c>
      <c r="E10">
        <v>0</v>
      </c>
      <c r="L10">
        <v>9</v>
      </c>
      <c r="M10">
        <v>22129</v>
      </c>
      <c r="N10">
        <v>158</v>
      </c>
      <c r="O10">
        <v>160</v>
      </c>
    </row>
    <row r="11" spans="1:15">
      <c r="A11">
        <v>10</v>
      </c>
      <c r="B11">
        <v>405</v>
      </c>
      <c r="C11">
        <v>131</v>
      </c>
      <c r="D11">
        <v>105</v>
      </c>
      <c r="E11">
        <v>106</v>
      </c>
      <c r="L11">
        <v>10</v>
      </c>
      <c r="M11">
        <v>16466</v>
      </c>
      <c r="N11">
        <v>201</v>
      </c>
      <c r="O11">
        <v>290</v>
      </c>
    </row>
    <row r="12" spans="1:15">
      <c r="B12">
        <v>1014</v>
      </c>
      <c r="C12">
        <v>113</v>
      </c>
      <c r="D12">
        <v>98</v>
      </c>
      <c r="E12">
        <v>0</v>
      </c>
      <c r="L12">
        <v>11</v>
      </c>
      <c r="M12">
        <v>8682</v>
      </c>
      <c r="N12">
        <v>238</v>
      </c>
      <c r="O12">
        <v>267</v>
      </c>
    </row>
    <row r="13" spans="1:15">
      <c r="B13">
        <v>632</v>
      </c>
      <c r="C13">
        <v>103</v>
      </c>
      <c r="D13">
        <v>93</v>
      </c>
      <c r="E13">
        <v>93</v>
      </c>
      <c r="L13">
        <v>12</v>
      </c>
      <c r="M13">
        <v>8148</v>
      </c>
      <c r="N13">
        <v>295</v>
      </c>
      <c r="O13">
        <v>0</v>
      </c>
    </row>
    <row r="14" spans="1:15">
      <c r="B14">
        <v>346</v>
      </c>
      <c r="C14">
        <v>77</v>
      </c>
      <c r="D14">
        <v>63</v>
      </c>
      <c r="E14">
        <v>0</v>
      </c>
      <c r="H14">
        <v>4613</v>
      </c>
      <c r="I14">
        <v>1590</v>
      </c>
      <c r="J14">
        <v>897</v>
      </c>
      <c r="L14">
        <v>13</v>
      </c>
      <c r="M14">
        <v>4588</v>
      </c>
      <c r="N14">
        <v>130</v>
      </c>
      <c r="O14">
        <v>0</v>
      </c>
    </row>
    <row r="15" spans="1:15">
      <c r="B15">
        <v>370</v>
      </c>
      <c r="C15">
        <v>81</v>
      </c>
      <c r="D15">
        <v>70</v>
      </c>
      <c r="E15">
        <v>0</v>
      </c>
      <c r="H15">
        <v>17476</v>
      </c>
      <c r="I15">
        <v>967</v>
      </c>
      <c r="J15">
        <v>821</v>
      </c>
      <c r="L15">
        <v>14</v>
      </c>
      <c r="M15">
        <v>4150</v>
      </c>
      <c r="N15">
        <v>121</v>
      </c>
      <c r="O15">
        <v>0</v>
      </c>
    </row>
    <row r="16" spans="1:15">
      <c r="B16">
        <v>351</v>
      </c>
      <c r="C16">
        <v>125</v>
      </c>
      <c r="D16">
        <v>116</v>
      </c>
      <c r="E16">
        <v>121</v>
      </c>
      <c r="H16">
        <v>38231</v>
      </c>
      <c r="I16">
        <v>1739</v>
      </c>
      <c r="J16">
        <v>901</v>
      </c>
      <c r="L16">
        <v>15</v>
      </c>
      <c r="M16">
        <v>1392</v>
      </c>
      <c r="N16">
        <v>92</v>
      </c>
      <c r="O16">
        <v>0</v>
      </c>
    </row>
    <row r="17" spans="2:15">
      <c r="B17">
        <v>256</v>
      </c>
      <c r="C17">
        <v>21</v>
      </c>
      <c r="D17">
        <v>18</v>
      </c>
      <c r="E17">
        <v>12</v>
      </c>
      <c r="H17">
        <v>5496</v>
      </c>
      <c r="I17">
        <v>299</v>
      </c>
      <c r="J17">
        <v>225</v>
      </c>
      <c r="L17">
        <v>16</v>
      </c>
      <c r="M17">
        <v>670</v>
      </c>
      <c r="N17">
        <v>113</v>
      </c>
      <c r="O17">
        <v>0</v>
      </c>
    </row>
    <row r="18" spans="2:15">
      <c r="B18">
        <v>248</v>
      </c>
      <c r="C18">
        <v>37</v>
      </c>
      <c r="D18">
        <v>14</v>
      </c>
      <c r="E18">
        <v>13</v>
      </c>
      <c r="H18">
        <v>24660</v>
      </c>
      <c r="I18">
        <v>1119</v>
      </c>
      <c r="J18">
        <v>612</v>
      </c>
      <c r="L18">
        <v>17</v>
      </c>
      <c r="M18">
        <v>489</v>
      </c>
      <c r="N18">
        <v>245</v>
      </c>
      <c r="O18">
        <v>0</v>
      </c>
    </row>
    <row r="19" spans="2:15">
      <c r="B19">
        <v>110</v>
      </c>
      <c r="C19">
        <v>21</v>
      </c>
      <c r="D19">
        <v>21</v>
      </c>
      <c r="E19">
        <v>12</v>
      </c>
      <c r="H19">
        <v>274165</v>
      </c>
      <c r="I19">
        <v>5083</v>
      </c>
      <c r="J19">
        <v>2552</v>
      </c>
      <c r="L19">
        <v>18</v>
      </c>
      <c r="M19">
        <v>278</v>
      </c>
      <c r="N19">
        <v>142</v>
      </c>
      <c r="O19">
        <v>0</v>
      </c>
    </row>
    <row r="20" spans="2:15">
      <c r="B20">
        <v>158</v>
      </c>
      <c r="C20">
        <v>23</v>
      </c>
      <c r="D20">
        <v>14</v>
      </c>
      <c r="E20">
        <v>15</v>
      </c>
      <c r="H20">
        <v>408281</v>
      </c>
      <c r="I20">
        <v>2320</v>
      </c>
      <c r="J20">
        <v>951</v>
      </c>
      <c r="M20">
        <v>561</v>
      </c>
      <c r="N20">
        <v>401</v>
      </c>
      <c r="O20">
        <v>0</v>
      </c>
    </row>
    <row r="21" spans="2:15">
      <c r="B21">
        <v>105</v>
      </c>
      <c r="C21">
        <v>46</v>
      </c>
      <c r="D21">
        <v>0</v>
      </c>
      <c r="E21">
        <v>15</v>
      </c>
      <c r="H21">
        <v>277145</v>
      </c>
      <c r="I21">
        <v>4996</v>
      </c>
      <c r="J21">
        <v>1017</v>
      </c>
      <c r="M21">
        <v>116</v>
      </c>
      <c r="N21">
        <v>119</v>
      </c>
      <c r="O21">
        <v>0</v>
      </c>
    </row>
    <row r="22" spans="2:15">
      <c r="B22">
        <v>58</v>
      </c>
      <c r="C22">
        <v>33</v>
      </c>
      <c r="D22">
        <v>0</v>
      </c>
      <c r="E22">
        <v>12</v>
      </c>
      <c r="H22">
        <v>326894</v>
      </c>
      <c r="I22">
        <v>8690</v>
      </c>
      <c r="J22">
        <v>1639</v>
      </c>
      <c r="M22">
        <v>81</v>
      </c>
      <c r="N22">
        <v>76</v>
      </c>
      <c r="O22">
        <v>0</v>
      </c>
    </row>
    <row r="23" spans="2:15">
      <c r="B23">
        <v>74</v>
      </c>
      <c r="C23">
        <v>56</v>
      </c>
      <c r="D23">
        <v>0</v>
      </c>
      <c r="E23">
        <v>31</v>
      </c>
      <c r="H23">
        <v>199823</v>
      </c>
      <c r="I23">
        <v>4555</v>
      </c>
      <c r="J23">
        <v>1258</v>
      </c>
      <c r="M23">
        <v>82</v>
      </c>
      <c r="N23">
        <v>85</v>
      </c>
      <c r="O23">
        <v>0</v>
      </c>
    </row>
    <row r="24" spans="2:15">
      <c r="B24">
        <v>51</v>
      </c>
      <c r="C24">
        <v>28</v>
      </c>
      <c r="D24">
        <v>0</v>
      </c>
      <c r="E24">
        <v>21</v>
      </c>
      <c r="H24">
        <v>197868</v>
      </c>
      <c r="I24">
        <v>4226</v>
      </c>
      <c r="J24">
        <v>1888</v>
      </c>
      <c r="M24">
        <v>54</v>
      </c>
      <c r="N24">
        <v>48</v>
      </c>
      <c r="O24">
        <v>0</v>
      </c>
    </row>
    <row r="25" spans="2:15">
      <c r="B25">
        <v>32</v>
      </c>
      <c r="C25">
        <v>19</v>
      </c>
      <c r="D25">
        <v>0</v>
      </c>
      <c r="E25">
        <v>11</v>
      </c>
      <c r="H25">
        <v>175130</v>
      </c>
      <c r="I25">
        <v>2651</v>
      </c>
      <c r="J25">
        <v>805</v>
      </c>
      <c r="M25">
        <v>5</v>
      </c>
      <c r="N25">
        <v>6</v>
      </c>
      <c r="O25">
        <v>3</v>
      </c>
    </row>
    <row r="26" spans="2:15">
      <c r="B26">
        <v>5</v>
      </c>
      <c r="C26">
        <v>6</v>
      </c>
      <c r="D26">
        <v>3</v>
      </c>
      <c r="E26">
        <v>0</v>
      </c>
      <c r="H26">
        <f>AVERAGE(H14:H25)</f>
        <v>162481.83333333334</v>
      </c>
      <c r="I26">
        <f t="shared" ref="I26:J26" si="0">AVERAGE(I14:I25)</f>
        <v>3186.25</v>
      </c>
      <c r="J26">
        <f t="shared" si="0"/>
        <v>1130.5</v>
      </c>
      <c r="M26">
        <v>66</v>
      </c>
      <c r="N26">
        <v>38</v>
      </c>
      <c r="O26">
        <v>0</v>
      </c>
    </row>
    <row r="27" spans="2:15">
      <c r="B27">
        <v>1</v>
      </c>
      <c r="C27">
        <v>1</v>
      </c>
      <c r="D27">
        <v>0</v>
      </c>
      <c r="E27">
        <v>1</v>
      </c>
      <c r="M27">
        <v>3</v>
      </c>
      <c r="N27">
        <v>3</v>
      </c>
      <c r="O27">
        <v>1</v>
      </c>
    </row>
    <row r="28" spans="2:15">
      <c r="B28">
        <v>75</v>
      </c>
      <c r="C28">
        <v>75</v>
      </c>
      <c r="D28">
        <v>75</v>
      </c>
      <c r="E28">
        <v>75</v>
      </c>
      <c r="M28">
        <v>46</v>
      </c>
      <c r="N28">
        <v>46</v>
      </c>
      <c r="O28">
        <v>0</v>
      </c>
    </row>
    <row r="29" spans="2:15">
      <c r="B29">
        <v>1</v>
      </c>
      <c r="C29">
        <v>0</v>
      </c>
      <c r="D29">
        <v>0</v>
      </c>
      <c r="E29">
        <v>0</v>
      </c>
      <c r="M29">
        <v>66</v>
      </c>
      <c r="N29">
        <v>66</v>
      </c>
      <c r="O29">
        <v>0</v>
      </c>
    </row>
    <row r="30" spans="2:15">
      <c r="B30">
        <f>AVERAGE(B2:B11)</f>
        <v>372.7</v>
      </c>
      <c r="C30">
        <f t="shared" ref="C30:E30" si="1">AVERAGE(C2:C11)</f>
        <v>61.7</v>
      </c>
      <c r="D30">
        <f t="shared" si="1"/>
        <v>41.6</v>
      </c>
      <c r="E30">
        <f t="shared" si="1"/>
        <v>20.3</v>
      </c>
      <c r="M30">
        <v>1</v>
      </c>
      <c r="N30">
        <v>0</v>
      </c>
      <c r="O30">
        <v>0</v>
      </c>
    </row>
    <row r="31" spans="2:15">
      <c r="M31">
        <f>AVERAGE(M2:M11)</f>
        <v>13301.9</v>
      </c>
      <c r="N31">
        <f t="shared" ref="N31:O31" si="2">AVERAGE(N2:N11)</f>
        <v>400.9</v>
      </c>
      <c r="O31">
        <f t="shared" si="2"/>
        <v>395.2</v>
      </c>
    </row>
  </sheetData>
  <mergeCells count="1">
    <mergeCell ref="I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G75"/>
  <sheetViews>
    <sheetView workbookViewId="0">
      <selection activeCell="E2" sqref="E2:G2"/>
    </sheetView>
  </sheetViews>
  <sheetFormatPr baseColWidth="10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>
        <v>34</v>
      </c>
      <c r="B2">
        <v>34</v>
      </c>
      <c r="C2">
        <v>34</v>
      </c>
      <c r="D2">
        <v>65</v>
      </c>
      <c r="E2">
        <f>IF(A2=B2,A3,0)</f>
        <v>715</v>
      </c>
      <c r="F2">
        <f>IF(E2&lt;&gt;0,B3,0)</f>
        <v>259</v>
      </c>
      <c r="G2">
        <f>IF(B2=C2,C3,0)</f>
        <v>137</v>
      </c>
    </row>
    <row r="3" spans="1:7" hidden="1">
      <c r="A3">
        <v>715</v>
      </c>
      <c r="B3">
        <v>259</v>
      </c>
      <c r="C3">
        <v>137</v>
      </c>
      <c r="D3">
        <v>119</v>
      </c>
      <c r="E3">
        <f t="shared" ref="E3:E66" si="0">IF(A3=B3,A4,0)</f>
        <v>0</v>
      </c>
      <c r="F3">
        <f t="shared" ref="F3:F66" si="1">IF(E3&lt;&gt;0,B4,0)</f>
        <v>0</v>
      </c>
      <c r="G3">
        <f t="shared" ref="G3:G66" si="2">IF(B3=C3,C4,0)</f>
        <v>0</v>
      </c>
    </row>
    <row r="4" spans="1:7">
      <c r="A4">
        <v>43</v>
      </c>
      <c r="B4">
        <v>43</v>
      </c>
      <c r="C4">
        <v>43</v>
      </c>
      <c r="D4">
        <v>65</v>
      </c>
      <c r="E4">
        <f t="shared" si="0"/>
        <v>1209</v>
      </c>
      <c r="F4">
        <f t="shared" si="1"/>
        <v>195</v>
      </c>
      <c r="G4">
        <f t="shared" si="2"/>
        <v>190</v>
      </c>
    </row>
    <row r="5" spans="1:7" hidden="1">
      <c r="A5">
        <v>1209</v>
      </c>
      <c r="B5">
        <v>195</v>
      </c>
      <c r="C5">
        <v>190</v>
      </c>
      <c r="D5">
        <v>133</v>
      </c>
      <c r="E5">
        <f t="shared" si="0"/>
        <v>0</v>
      </c>
      <c r="F5">
        <f t="shared" si="1"/>
        <v>0</v>
      </c>
      <c r="G5">
        <f t="shared" si="2"/>
        <v>0</v>
      </c>
    </row>
    <row r="6" spans="1:7">
      <c r="A6">
        <v>26</v>
      </c>
      <c r="B6">
        <v>26</v>
      </c>
      <c r="C6">
        <v>26</v>
      </c>
      <c r="D6">
        <v>46</v>
      </c>
      <c r="E6">
        <f t="shared" si="0"/>
        <v>10612</v>
      </c>
      <c r="F6">
        <f t="shared" si="1"/>
        <v>944</v>
      </c>
      <c r="G6">
        <f t="shared" si="2"/>
        <v>928</v>
      </c>
    </row>
    <row r="7" spans="1:7" hidden="1">
      <c r="A7">
        <v>10612</v>
      </c>
      <c r="B7">
        <v>944</v>
      </c>
      <c r="C7">
        <v>928</v>
      </c>
      <c r="D7">
        <v>906</v>
      </c>
      <c r="E7">
        <f t="shared" si="0"/>
        <v>0</v>
      </c>
      <c r="F7">
        <f t="shared" si="1"/>
        <v>0</v>
      </c>
      <c r="G7">
        <f t="shared" si="2"/>
        <v>0</v>
      </c>
    </row>
    <row r="8" spans="1:7">
      <c r="A8">
        <v>16</v>
      </c>
      <c r="B8">
        <v>16</v>
      </c>
      <c r="C8">
        <v>16</v>
      </c>
      <c r="D8">
        <v>66</v>
      </c>
      <c r="E8">
        <f t="shared" si="0"/>
        <v>17850</v>
      </c>
      <c r="F8">
        <f t="shared" si="1"/>
        <v>558</v>
      </c>
      <c r="G8">
        <f t="shared" si="2"/>
        <v>580</v>
      </c>
    </row>
    <row r="9" spans="1:7" hidden="1">
      <c r="A9">
        <v>17850</v>
      </c>
      <c r="B9">
        <v>558</v>
      </c>
      <c r="C9">
        <v>580</v>
      </c>
      <c r="D9">
        <v>561</v>
      </c>
      <c r="E9">
        <f t="shared" si="0"/>
        <v>0</v>
      </c>
      <c r="F9">
        <f t="shared" si="1"/>
        <v>0</v>
      </c>
      <c r="G9">
        <f t="shared" si="2"/>
        <v>0</v>
      </c>
    </row>
    <row r="10" spans="1:7">
      <c r="A10">
        <v>14</v>
      </c>
      <c r="B10">
        <v>14</v>
      </c>
      <c r="C10">
        <v>14</v>
      </c>
      <c r="D10">
        <v>66</v>
      </c>
      <c r="E10">
        <f t="shared" si="0"/>
        <v>19098</v>
      </c>
      <c r="F10">
        <f t="shared" si="1"/>
        <v>625</v>
      </c>
      <c r="G10">
        <f t="shared" si="2"/>
        <v>593</v>
      </c>
    </row>
    <row r="11" spans="1:7" hidden="1">
      <c r="A11">
        <v>19098</v>
      </c>
      <c r="B11">
        <v>625</v>
      </c>
      <c r="C11">
        <v>593</v>
      </c>
      <c r="D11">
        <v>594</v>
      </c>
      <c r="E11">
        <f t="shared" si="0"/>
        <v>0</v>
      </c>
      <c r="F11">
        <f t="shared" si="1"/>
        <v>0</v>
      </c>
      <c r="G11">
        <f t="shared" si="2"/>
        <v>0</v>
      </c>
    </row>
    <row r="12" spans="1:7">
      <c r="A12">
        <v>18</v>
      </c>
      <c r="B12">
        <v>18</v>
      </c>
      <c r="C12">
        <v>18</v>
      </c>
      <c r="D12">
        <v>18</v>
      </c>
      <c r="E12">
        <f t="shared" si="0"/>
        <v>14215</v>
      </c>
      <c r="F12">
        <f t="shared" si="1"/>
        <v>186</v>
      </c>
      <c r="G12">
        <f t="shared" si="2"/>
        <v>189</v>
      </c>
    </row>
    <row r="13" spans="1:7" hidden="1">
      <c r="A13">
        <v>14215</v>
      </c>
      <c r="B13">
        <v>186</v>
      </c>
      <c r="C13">
        <v>189</v>
      </c>
      <c r="D13">
        <v>186</v>
      </c>
      <c r="E13">
        <f t="shared" si="0"/>
        <v>0</v>
      </c>
      <c r="F13">
        <f t="shared" si="1"/>
        <v>0</v>
      </c>
      <c r="G13">
        <f t="shared" si="2"/>
        <v>0</v>
      </c>
    </row>
    <row r="14" spans="1:7">
      <c r="A14">
        <v>13</v>
      </c>
      <c r="B14">
        <v>13</v>
      </c>
      <c r="C14">
        <v>13</v>
      </c>
      <c r="D14">
        <v>65</v>
      </c>
      <c r="E14">
        <f t="shared" si="0"/>
        <v>16907</v>
      </c>
      <c r="F14">
        <f t="shared" si="1"/>
        <v>472</v>
      </c>
      <c r="G14">
        <f t="shared" si="2"/>
        <v>470</v>
      </c>
    </row>
    <row r="15" spans="1:7" hidden="1">
      <c r="A15">
        <v>16907</v>
      </c>
      <c r="B15">
        <v>472</v>
      </c>
      <c r="C15">
        <v>470</v>
      </c>
      <c r="D15">
        <v>474</v>
      </c>
      <c r="E15">
        <f t="shared" si="0"/>
        <v>0</v>
      </c>
      <c r="F15">
        <f t="shared" si="1"/>
        <v>0</v>
      </c>
      <c r="G15">
        <f t="shared" si="2"/>
        <v>0</v>
      </c>
    </row>
    <row r="16" spans="1:7">
      <c r="A16">
        <v>24</v>
      </c>
      <c r="B16">
        <v>24</v>
      </c>
      <c r="C16">
        <v>24</v>
      </c>
      <c r="D16">
        <v>66</v>
      </c>
      <c r="E16">
        <f t="shared" si="0"/>
        <v>13818</v>
      </c>
      <c r="F16">
        <f t="shared" si="1"/>
        <v>411</v>
      </c>
      <c r="G16">
        <f t="shared" si="2"/>
        <v>415</v>
      </c>
    </row>
    <row r="17" spans="1:7" hidden="1">
      <c r="A17">
        <v>13818</v>
      </c>
      <c r="B17">
        <v>411</v>
      </c>
      <c r="C17">
        <v>415</v>
      </c>
      <c r="D17">
        <v>417</v>
      </c>
      <c r="E17">
        <f t="shared" si="0"/>
        <v>0</v>
      </c>
      <c r="F17">
        <f t="shared" si="1"/>
        <v>0</v>
      </c>
      <c r="G17">
        <f t="shared" si="2"/>
        <v>0</v>
      </c>
    </row>
    <row r="18" spans="1:7">
      <c r="A18">
        <v>11</v>
      </c>
      <c r="B18">
        <v>11</v>
      </c>
      <c r="C18">
        <v>11</v>
      </c>
      <c r="D18">
        <v>37</v>
      </c>
      <c r="E18">
        <f t="shared" si="0"/>
        <v>22129</v>
      </c>
      <c r="F18">
        <f t="shared" si="1"/>
        <v>158</v>
      </c>
      <c r="G18">
        <f t="shared" si="2"/>
        <v>160</v>
      </c>
    </row>
    <row r="19" spans="1:7" hidden="1">
      <c r="A19">
        <v>22129</v>
      </c>
      <c r="B19">
        <v>158</v>
      </c>
      <c r="C19">
        <v>160</v>
      </c>
      <c r="D19">
        <v>160</v>
      </c>
      <c r="E19">
        <f t="shared" si="0"/>
        <v>0</v>
      </c>
      <c r="F19">
        <f t="shared" si="1"/>
        <v>0</v>
      </c>
      <c r="G19">
        <f t="shared" si="2"/>
        <v>0</v>
      </c>
    </row>
    <row r="20" spans="1:7">
      <c r="A20">
        <v>21</v>
      </c>
      <c r="B20">
        <v>21</v>
      </c>
      <c r="C20">
        <v>21</v>
      </c>
      <c r="D20">
        <v>51</v>
      </c>
      <c r="E20">
        <f t="shared" si="0"/>
        <v>16466</v>
      </c>
      <c r="F20">
        <f t="shared" si="1"/>
        <v>201</v>
      </c>
      <c r="G20">
        <f t="shared" si="2"/>
        <v>290</v>
      </c>
    </row>
    <row r="21" spans="1:7" hidden="1">
      <c r="A21">
        <v>16466</v>
      </c>
      <c r="B21">
        <v>201</v>
      </c>
      <c r="C21">
        <v>290</v>
      </c>
      <c r="D21">
        <v>303</v>
      </c>
      <c r="E21">
        <f t="shared" si="0"/>
        <v>0</v>
      </c>
      <c r="F21">
        <f t="shared" si="1"/>
        <v>0</v>
      </c>
      <c r="G21">
        <f t="shared" si="2"/>
        <v>0</v>
      </c>
    </row>
    <row r="22" spans="1:7">
      <c r="A22">
        <v>32</v>
      </c>
      <c r="B22">
        <v>32</v>
      </c>
      <c r="C22">
        <v>32</v>
      </c>
      <c r="D22">
        <v>66</v>
      </c>
      <c r="E22">
        <f t="shared" si="0"/>
        <v>8682</v>
      </c>
      <c r="F22">
        <f t="shared" si="1"/>
        <v>238</v>
      </c>
      <c r="G22">
        <f t="shared" si="2"/>
        <v>267</v>
      </c>
    </row>
    <row r="23" spans="1:7" hidden="1">
      <c r="A23">
        <v>8682</v>
      </c>
      <c r="B23">
        <v>238</v>
      </c>
      <c r="C23">
        <v>267</v>
      </c>
      <c r="D23">
        <v>263</v>
      </c>
      <c r="E23">
        <f t="shared" si="0"/>
        <v>0</v>
      </c>
      <c r="F23">
        <f t="shared" si="1"/>
        <v>0</v>
      </c>
      <c r="G23">
        <f t="shared" si="2"/>
        <v>0</v>
      </c>
    </row>
    <row r="24" spans="1:7">
      <c r="A24">
        <v>27</v>
      </c>
      <c r="B24">
        <v>27</v>
      </c>
      <c r="C24">
        <v>66</v>
      </c>
      <c r="D24">
        <v>66</v>
      </c>
      <c r="E24">
        <f t="shared" si="0"/>
        <v>8148</v>
      </c>
      <c r="F24">
        <f t="shared" si="1"/>
        <v>295</v>
      </c>
      <c r="G24">
        <f t="shared" si="2"/>
        <v>0</v>
      </c>
    </row>
    <row r="25" spans="1:7" hidden="1">
      <c r="A25">
        <v>8148</v>
      </c>
      <c r="B25">
        <v>295</v>
      </c>
      <c r="C25">
        <v>284</v>
      </c>
      <c r="D25">
        <v>278</v>
      </c>
      <c r="E25">
        <f t="shared" si="0"/>
        <v>0</v>
      </c>
      <c r="F25">
        <f t="shared" si="1"/>
        <v>0</v>
      </c>
      <c r="G25">
        <f t="shared" si="2"/>
        <v>0</v>
      </c>
    </row>
    <row r="26" spans="1:7">
      <c r="A26">
        <v>41</v>
      </c>
      <c r="B26">
        <v>41</v>
      </c>
      <c r="C26">
        <v>66</v>
      </c>
      <c r="D26">
        <v>66</v>
      </c>
      <c r="E26">
        <f t="shared" si="0"/>
        <v>4588</v>
      </c>
      <c r="F26">
        <f t="shared" si="1"/>
        <v>130</v>
      </c>
      <c r="G26">
        <f t="shared" si="2"/>
        <v>0</v>
      </c>
    </row>
    <row r="27" spans="1:7" hidden="1">
      <c r="A27">
        <v>4588</v>
      </c>
      <c r="B27">
        <v>130</v>
      </c>
      <c r="C27">
        <v>186</v>
      </c>
      <c r="D27">
        <v>192</v>
      </c>
      <c r="E27">
        <f t="shared" si="0"/>
        <v>0</v>
      </c>
      <c r="F27">
        <f t="shared" si="1"/>
        <v>0</v>
      </c>
      <c r="G27">
        <f t="shared" si="2"/>
        <v>0</v>
      </c>
    </row>
    <row r="28" spans="1:7">
      <c r="A28">
        <v>36</v>
      </c>
      <c r="B28">
        <v>36</v>
      </c>
      <c r="C28">
        <v>66</v>
      </c>
      <c r="D28">
        <v>66</v>
      </c>
      <c r="E28">
        <f t="shared" si="0"/>
        <v>4150</v>
      </c>
      <c r="F28">
        <f t="shared" si="1"/>
        <v>121</v>
      </c>
      <c r="G28">
        <f t="shared" si="2"/>
        <v>0</v>
      </c>
    </row>
    <row r="29" spans="1:7" hidden="1">
      <c r="A29">
        <v>4150</v>
      </c>
      <c r="B29">
        <v>121</v>
      </c>
      <c r="C29">
        <v>206</v>
      </c>
      <c r="D29">
        <v>210</v>
      </c>
      <c r="E29">
        <f t="shared" si="0"/>
        <v>0</v>
      </c>
      <c r="F29">
        <f t="shared" si="1"/>
        <v>0</v>
      </c>
      <c r="G29">
        <f t="shared" si="2"/>
        <v>0</v>
      </c>
    </row>
    <row r="30" spans="1:7">
      <c r="A30">
        <v>52</v>
      </c>
      <c r="B30">
        <v>52</v>
      </c>
      <c r="C30">
        <v>46</v>
      </c>
      <c r="D30">
        <v>46</v>
      </c>
      <c r="E30">
        <f t="shared" si="0"/>
        <v>1392</v>
      </c>
      <c r="F30">
        <f t="shared" si="1"/>
        <v>92</v>
      </c>
      <c r="G30">
        <f t="shared" si="2"/>
        <v>0</v>
      </c>
    </row>
    <row r="31" spans="1:7" hidden="1">
      <c r="A31">
        <v>1392</v>
      </c>
      <c r="B31">
        <v>92</v>
      </c>
      <c r="C31">
        <v>53</v>
      </c>
      <c r="D31">
        <v>66</v>
      </c>
      <c r="E31">
        <f t="shared" si="0"/>
        <v>0</v>
      </c>
      <c r="F31">
        <f t="shared" si="1"/>
        <v>0</v>
      </c>
      <c r="G31">
        <f t="shared" si="2"/>
        <v>0</v>
      </c>
    </row>
    <row r="32" spans="1:7">
      <c r="A32">
        <v>62</v>
      </c>
      <c r="B32">
        <v>62</v>
      </c>
      <c r="C32">
        <v>64</v>
      </c>
      <c r="D32">
        <v>64</v>
      </c>
      <c r="E32">
        <f t="shared" si="0"/>
        <v>670</v>
      </c>
      <c r="F32">
        <f t="shared" si="1"/>
        <v>113</v>
      </c>
      <c r="G32">
        <f t="shared" si="2"/>
        <v>0</v>
      </c>
    </row>
    <row r="33" spans="1:7" hidden="1">
      <c r="A33">
        <v>670</v>
      </c>
      <c r="B33">
        <v>113</v>
      </c>
      <c r="C33">
        <v>51</v>
      </c>
      <c r="D33">
        <v>52</v>
      </c>
      <c r="E33">
        <f t="shared" si="0"/>
        <v>0</v>
      </c>
      <c r="F33">
        <f t="shared" si="1"/>
        <v>0</v>
      </c>
      <c r="G33">
        <f t="shared" si="2"/>
        <v>0</v>
      </c>
    </row>
    <row r="34" spans="1:7">
      <c r="A34">
        <v>61</v>
      </c>
      <c r="B34">
        <v>61</v>
      </c>
      <c r="C34">
        <v>63</v>
      </c>
      <c r="D34">
        <v>63</v>
      </c>
      <c r="E34">
        <f t="shared" si="0"/>
        <v>489</v>
      </c>
      <c r="F34">
        <f t="shared" si="1"/>
        <v>245</v>
      </c>
      <c r="G34">
        <f t="shared" si="2"/>
        <v>0</v>
      </c>
    </row>
    <row r="35" spans="1:7" hidden="1">
      <c r="A35">
        <v>489</v>
      </c>
      <c r="B35">
        <v>245</v>
      </c>
      <c r="C35">
        <v>53</v>
      </c>
      <c r="D35">
        <v>53</v>
      </c>
      <c r="E35">
        <f t="shared" si="0"/>
        <v>0</v>
      </c>
      <c r="F35">
        <f t="shared" si="1"/>
        <v>0</v>
      </c>
      <c r="G35">
        <f t="shared" si="2"/>
        <v>0</v>
      </c>
    </row>
    <row r="36" spans="1:7">
      <c r="A36">
        <v>72</v>
      </c>
      <c r="B36">
        <v>72</v>
      </c>
      <c r="C36">
        <v>64</v>
      </c>
      <c r="D36">
        <v>64</v>
      </c>
      <c r="E36">
        <f t="shared" si="0"/>
        <v>278</v>
      </c>
      <c r="F36">
        <f t="shared" si="1"/>
        <v>142</v>
      </c>
      <c r="G36">
        <f t="shared" si="2"/>
        <v>0</v>
      </c>
    </row>
    <row r="37" spans="1:7" hidden="1">
      <c r="A37">
        <v>278</v>
      </c>
      <c r="B37">
        <v>142</v>
      </c>
      <c r="C37">
        <v>35</v>
      </c>
      <c r="D37">
        <v>34</v>
      </c>
      <c r="E37">
        <f t="shared" si="0"/>
        <v>0</v>
      </c>
      <c r="F37">
        <f t="shared" si="1"/>
        <v>0</v>
      </c>
      <c r="G37">
        <f t="shared" si="2"/>
        <v>0</v>
      </c>
    </row>
    <row r="38" spans="1:7">
      <c r="A38">
        <v>63</v>
      </c>
      <c r="B38">
        <v>63</v>
      </c>
      <c r="C38">
        <v>64</v>
      </c>
      <c r="D38">
        <v>64</v>
      </c>
      <c r="E38">
        <f t="shared" si="0"/>
        <v>561</v>
      </c>
      <c r="F38">
        <f t="shared" si="1"/>
        <v>401</v>
      </c>
      <c r="G38">
        <f t="shared" si="2"/>
        <v>0</v>
      </c>
    </row>
    <row r="39" spans="1:7" hidden="1">
      <c r="A39">
        <v>561</v>
      </c>
      <c r="B39">
        <v>401</v>
      </c>
      <c r="C39">
        <v>47</v>
      </c>
      <c r="D39">
        <v>48</v>
      </c>
      <c r="E39">
        <f t="shared" si="0"/>
        <v>0</v>
      </c>
      <c r="F39">
        <f t="shared" si="1"/>
        <v>0</v>
      </c>
      <c r="G39">
        <f t="shared" si="2"/>
        <v>0</v>
      </c>
    </row>
    <row r="40" spans="1:7" hidden="1">
      <c r="A40">
        <v>56</v>
      </c>
      <c r="B40">
        <v>82</v>
      </c>
      <c r="C40">
        <v>83</v>
      </c>
      <c r="D40">
        <v>84</v>
      </c>
      <c r="E40">
        <f t="shared" si="0"/>
        <v>0</v>
      </c>
      <c r="F40">
        <f t="shared" si="1"/>
        <v>0</v>
      </c>
      <c r="G40">
        <f t="shared" si="2"/>
        <v>0</v>
      </c>
    </row>
    <row r="41" spans="1:7" hidden="1">
      <c r="A41">
        <v>102</v>
      </c>
      <c r="B41">
        <v>107</v>
      </c>
      <c r="C41">
        <v>15</v>
      </c>
      <c r="D41">
        <v>15</v>
      </c>
      <c r="E41">
        <f t="shared" si="0"/>
        <v>0</v>
      </c>
      <c r="F41">
        <f t="shared" si="1"/>
        <v>0</v>
      </c>
      <c r="G41">
        <f t="shared" si="2"/>
        <v>0</v>
      </c>
    </row>
    <row r="42" spans="1:7">
      <c r="A42">
        <v>56</v>
      </c>
      <c r="B42">
        <v>56</v>
      </c>
      <c r="C42">
        <v>83</v>
      </c>
      <c r="D42">
        <v>83</v>
      </c>
      <c r="E42">
        <f t="shared" si="0"/>
        <v>116</v>
      </c>
      <c r="F42">
        <f t="shared" si="1"/>
        <v>119</v>
      </c>
      <c r="G42">
        <f t="shared" si="2"/>
        <v>0</v>
      </c>
    </row>
    <row r="43" spans="1:7" hidden="1">
      <c r="A43">
        <v>116</v>
      </c>
      <c r="B43">
        <v>119</v>
      </c>
      <c r="C43">
        <v>25</v>
      </c>
      <c r="D43">
        <v>26</v>
      </c>
      <c r="E43">
        <f t="shared" si="0"/>
        <v>0</v>
      </c>
      <c r="F43">
        <f t="shared" si="1"/>
        <v>0</v>
      </c>
      <c r="G43">
        <f t="shared" si="2"/>
        <v>0</v>
      </c>
    </row>
    <row r="44" spans="1:7" hidden="1">
      <c r="A44">
        <v>81</v>
      </c>
      <c r="B44">
        <v>74</v>
      </c>
      <c r="C44">
        <v>64</v>
      </c>
      <c r="D44">
        <v>64</v>
      </c>
      <c r="E44">
        <f t="shared" si="0"/>
        <v>0</v>
      </c>
      <c r="F44">
        <f t="shared" si="1"/>
        <v>0</v>
      </c>
      <c r="G44">
        <f t="shared" si="2"/>
        <v>0</v>
      </c>
    </row>
    <row r="45" spans="1:7" hidden="1">
      <c r="A45">
        <v>26</v>
      </c>
      <c r="B45">
        <v>24</v>
      </c>
      <c r="C45">
        <v>6</v>
      </c>
      <c r="D45">
        <v>7</v>
      </c>
      <c r="E45">
        <f t="shared" si="0"/>
        <v>0</v>
      </c>
      <c r="F45">
        <f t="shared" si="1"/>
        <v>0</v>
      </c>
      <c r="G45">
        <f t="shared" si="2"/>
        <v>0</v>
      </c>
    </row>
    <row r="46" spans="1:7" hidden="1">
      <c r="A46">
        <v>64</v>
      </c>
      <c r="B46">
        <v>83</v>
      </c>
      <c r="C46">
        <v>81</v>
      </c>
      <c r="D46">
        <v>81</v>
      </c>
      <c r="E46">
        <f t="shared" si="0"/>
        <v>0</v>
      </c>
      <c r="F46">
        <f t="shared" si="1"/>
        <v>0</v>
      </c>
      <c r="G46">
        <f t="shared" si="2"/>
        <v>0</v>
      </c>
    </row>
    <row r="47" spans="1:7" hidden="1">
      <c r="A47">
        <v>78</v>
      </c>
      <c r="B47">
        <v>71</v>
      </c>
      <c r="C47">
        <v>12</v>
      </c>
      <c r="D47">
        <v>12</v>
      </c>
      <c r="E47">
        <f t="shared" si="0"/>
        <v>0</v>
      </c>
      <c r="F47">
        <f t="shared" si="1"/>
        <v>0</v>
      </c>
      <c r="G47">
        <f t="shared" si="2"/>
        <v>0</v>
      </c>
    </row>
    <row r="48" spans="1:7" hidden="1">
      <c r="A48">
        <v>65</v>
      </c>
      <c r="B48">
        <v>85</v>
      </c>
      <c r="C48">
        <v>76</v>
      </c>
      <c r="D48">
        <v>76</v>
      </c>
      <c r="E48">
        <f t="shared" si="0"/>
        <v>0</v>
      </c>
      <c r="F48">
        <f t="shared" si="1"/>
        <v>0</v>
      </c>
      <c r="G48">
        <f t="shared" si="2"/>
        <v>0</v>
      </c>
    </row>
    <row r="49" spans="1:7">
      <c r="A49">
        <v>35</v>
      </c>
      <c r="B49">
        <v>35</v>
      </c>
      <c r="C49">
        <v>12</v>
      </c>
      <c r="D49">
        <v>12</v>
      </c>
      <c r="E49">
        <f t="shared" si="0"/>
        <v>81</v>
      </c>
      <c r="F49">
        <f t="shared" si="1"/>
        <v>76</v>
      </c>
      <c r="G49">
        <f t="shared" si="2"/>
        <v>0</v>
      </c>
    </row>
    <row r="50" spans="1:7" hidden="1">
      <c r="A50">
        <v>81</v>
      </c>
      <c r="B50">
        <v>76</v>
      </c>
      <c r="C50">
        <v>81</v>
      </c>
      <c r="D50">
        <v>81</v>
      </c>
      <c r="E50">
        <f t="shared" si="0"/>
        <v>0</v>
      </c>
      <c r="F50">
        <f t="shared" si="1"/>
        <v>0</v>
      </c>
      <c r="G50">
        <f t="shared" si="2"/>
        <v>0</v>
      </c>
    </row>
    <row r="51" spans="1:7" hidden="1">
      <c r="A51">
        <v>22</v>
      </c>
      <c r="B51">
        <v>27</v>
      </c>
      <c r="C51">
        <v>17</v>
      </c>
      <c r="D51">
        <v>8</v>
      </c>
      <c r="E51">
        <f t="shared" si="0"/>
        <v>0</v>
      </c>
      <c r="F51">
        <f t="shared" si="1"/>
        <v>0</v>
      </c>
      <c r="G51">
        <f t="shared" si="2"/>
        <v>0</v>
      </c>
    </row>
    <row r="52" spans="1:7">
      <c r="A52">
        <v>64</v>
      </c>
      <c r="B52">
        <v>64</v>
      </c>
      <c r="C52">
        <v>67</v>
      </c>
      <c r="D52">
        <v>67</v>
      </c>
      <c r="E52">
        <f t="shared" si="0"/>
        <v>82</v>
      </c>
      <c r="F52">
        <f t="shared" si="1"/>
        <v>85</v>
      </c>
      <c r="G52">
        <f t="shared" si="2"/>
        <v>0</v>
      </c>
    </row>
    <row r="53" spans="1:7" hidden="1">
      <c r="A53">
        <v>82</v>
      </c>
      <c r="B53">
        <v>85</v>
      </c>
      <c r="C53">
        <v>15</v>
      </c>
      <c r="D53">
        <v>16</v>
      </c>
      <c r="E53">
        <f t="shared" si="0"/>
        <v>0</v>
      </c>
      <c r="F53">
        <f t="shared" si="1"/>
        <v>0</v>
      </c>
      <c r="G53">
        <f t="shared" si="2"/>
        <v>0</v>
      </c>
    </row>
    <row r="54" spans="1:7">
      <c r="A54">
        <v>81</v>
      </c>
      <c r="B54">
        <v>81</v>
      </c>
      <c r="C54">
        <v>67</v>
      </c>
      <c r="D54">
        <v>67</v>
      </c>
      <c r="E54">
        <f t="shared" si="0"/>
        <v>54</v>
      </c>
      <c r="F54">
        <f t="shared" si="1"/>
        <v>48</v>
      </c>
      <c r="G54">
        <f t="shared" si="2"/>
        <v>0</v>
      </c>
    </row>
    <row r="55" spans="1:7" hidden="1">
      <c r="A55">
        <v>54</v>
      </c>
      <c r="B55">
        <v>48</v>
      </c>
      <c r="C55">
        <v>7</v>
      </c>
      <c r="D55">
        <v>6</v>
      </c>
      <c r="E55">
        <f t="shared" si="0"/>
        <v>0</v>
      </c>
      <c r="F55">
        <f t="shared" si="1"/>
        <v>0</v>
      </c>
      <c r="G55">
        <f t="shared" si="2"/>
        <v>0</v>
      </c>
    </row>
    <row r="56" spans="1:7" hidden="1">
      <c r="A56">
        <v>84</v>
      </c>
      <c r="B56">
        <v>86</v>
      </c>
      <c r="C56">
        <v>67</v>
      </c>
      <c r="D56">
        <v>67</v>
      </c>
      <c r="E56">
        <f t="shared" si="0"/>
        <v>0</v>
      </c>
      <c r="F56">
        <f t="shared" si="1"/>
        <v>0</v>
      </c>
      <c r="G56">
        <f t="shared" si="2"/>
        <v>0</v>
      </c>
    </row>
    <row r="57" spans="1:7" hidden="1">
      <c r="A57">
        <v>18</v>
      </c>
      <c r="B57">
        <v>16</v>
      </c>
      <c r="C57">
        <v>6</v>
      </c>
      <c r="D57">
        <v>4</v>
      </c>
      <c r="E57">
        <f t="shared" si="0"/>
        <v>0</v>
      </c>
      <c r="F57">
        <f t="shared" si="1"/>
        <v>0</v>
      </c>
      <c r="G57">
        <f t="shared" si="2"/>
        <v>0</v>
      </c>
    </row>
    <row r="58" spans="1:7" hidden="1">
      <c r="A58">
        <v>66</v>
      </c>
      <c r="B58">
        <v>67</v>
      </c>
      <c r="C58">
        <v>68</v>
      </c>
      <c r="D58">
        <v>68</v>
      </c>
      <c r="E58">
        <f t="shared" si="0"/>
        <v>0</v>
      </c>
      <c r="F58">
        <f t="shared" si="1"/>
        <v>0</v>
      </c>
      <c r="G58">
        <f t="shared" si="2"/>
        <v>0</v>
      </c>
    </row>
    <row r="59" spans="1:7" hidden="1">
      <c r="A59">
        <v>23</v>
      </c>
      <c r="B59">
        <v>14</v>
      </c>
      <c r="C59">
        <v>6</v>
      </c>
      <c r="D59">
        <v>6</v>
      </c>
      <c r="E59">
        <f t="shared" si="0"/>
        <v>0</v>
      </c>
      <c r="F59">
        <f t="shared" si="1"/>
        <v>0</v>
      </c>
      <c r="G59">
        <f t="shared" si="2"/>
        <v>0</v>
      </c>
    </row>
    <row r="60" spans="1:7" hidden="1">
      <c r="A60">
        <v>58</v>
      </c>
      <c r="B60">
        <v>78</v>
      </c>
      <c r="C60">
        <v>78</v>
      </c>
      <c r="D60">
        <v>78</v>
      </c>
      <c r="E60">
        <f t="shared" si="0"/>
        <v>0</v>
      </c>
      <c r="F60">
        <f t="shared" si="1"/>
        <v>0</v>
      </c>
      <c r="G60">
        <f t="shared" si="2"/>
        <v>7</v>
      </c>
    </row>
    <row r="61" spans="1:7" hidden="1">
      <c r="A61">
        <v>39</v>
      </c>
      <c r="B61">
        <v>19</v>
      </c>
      <c r="C61">
        <v>7</v>
      </c>
      <c r="D61">
        <v>7</v>
      </c>
      <c r="E61">
        <f t="shared" si="0"/>
        <v>0</v>
      </c>
      <c r="F61">
        <f t="shared" si="1"/>
        <v>0</v>
      </c>
      <c r="G61">
        <f t="shared" si="2"/>
        <v>0</v>
      </c>
    </row>
    <row r="62" spans="1:7" hidden="1">
      <c r="A62">
        <v>88</v>
      </c>
      <c r="B62">
        <v>65</v>
      </c>
      <c r="C62">
        <v>84</v>
      </c>
      <c r="D62">
        <v>84</v>
      </c>
      <c r="E62">
        <f t="shared" si="0"/>
        <v>0</v>
      </c>
      <c r="F62">
        <f t="shared" si="1"/>
        <v>0</v>
      </c>
      <c r="G62">
        <f t="shared" si="2"/>
        <v>0</v>
      </c>
    </row>
    <row r="63" spans="1:7" hidden="1">
      <c r="A63">
        <v>45</v>
      </c>
      <c r="B63">
        <v>27</v>
      </c>
      <c r="C63">
        <v>15</v>
      </c>
      <c r="D63">
        <v>13</v>
      </c>
      <c r="E63">
        <f t="shared" si="0"/>
        <v>0</v>
      </c>
      <c r="F63">
        <f t="shared" si="1"/>
        <v>0</v>
      </c>
      <c r="G63">
        <f t="shared" si="2"/>
        <v>0</v>
      </c>
    </row>
    <row r="64" spans="1:7">
      <c r="A64">
        <v>88</v>
      </c>
      <c r="B64">
        <v>88</v>
      </c>
      <c r="C64">
        <v>88</v>
      </c>
      <c r="D64">
        <v>88</v>
      </c>
      <c r="E64">
        <f t="shared" si="0"/>
        <v>5</v>
      </c>
      <c r="F64">
        <f t="shared" si="1"/>
        <v>6</v>
      </c>
      <c r="G64">
        <f t="shared" si="2"/>
        <v>3</v>
      </c>
    </row>
    <row r="65" spans="1:7" hidden="1">
      <c r="A65">
        <v>5</v>
      </c>
      <c r="B65">
        <v>6</v>
      </c>
      <c r="C65">
        <v>3</v>
      </c>
      <c r="D65">
        <v>3</v>
      </c>
      <c r="E65">
        <f t="shared" si="0"/>
        <v>0</v>
      </c>
      <c r="F65">
        <f t="shared" si="1"/>
        <v>0</v>
      </c>
      <c r="G65">
        <f t="shared" si="2"/>
        <v>0</v>
      </c>
    </row>
    <row r="66" spans="1:7" hidden="1">
      <c r="A66">
        <v>66</v>
      </c>
      <c r="B66">
        <v>58</v>
      </c>
      <c r="C66">
        <v>58</v>
      </c>
      <c r="D66">
        <v>58</v>
      </c>
      <c r="E66">
        <f t="shared" si="0"/>
        <v>0</v>
      </c>
      <c r="F66">
        <f t="shared" si="1"/>
        <v>0</v>
      </c>
      <c r="G66">
        <f t="shared" si="2"/>
        <v>1</v>
      </c>
    </row>
    <row r="67" spans="1:7">
      <c r="A67">
        <v>5</v>
      </c>
      <c r="B67">
        <v>5</v>
      </c>
      <c r="C67">
        <v>1</v>
      </c>
      <c r="D67">
        <v>1</v>
      </c>
      <c r="E67">
        <f t="shared" ref="E67:E75" si="3">IF(A67=B67,A68,0)</f>
        <v>66</v>
      </c>
      <c r="F67">
        <f t="shared" ref="F67:F75" si="4">IF(E67&lt;&gt;0,B68,0)</f>
        <v>38</v>
      </c>
      <c r="G67">
        <f t="shared" ref="G67:G75" si="5">IF(B67=C67,C68,0)</f>
        <v>0</v>
      </c>
    </row>
    <row r="68" spans="1:7" hidden="1">
      <c r="A68">
        <v>66</v>
      </c>
      <c r="B68">
        <v>38</v>
      </c>
      <c r="C68">
        <v>38</v>
      </c>
      <c r="D68">
        <v>38</v>
      </c>
      <c r="E68">
        <f t="shared" si="3"/>
        <v>0</v>
      </c>
      <c r="F68">
        <f t="shared" si="4"/>
        <v>0</v>
      </c>
      <c r="G68">
        <f t="shared" si="5"/>
        <v>2</v>
      </c>
    </row>
    <row r="69" spans="1:7" hidden="1">
      <c r="A69">
        <v>6</v>
      </c>
      <c r="B69">
        <v>8</v>
      </c>
      <c r="C69">
        <v>2</v>
      </c>
      <c r="D69">
        <v>2</v>
      </c>
      <c r="E69">
        <f t="shared" si="3"/>
        <v>0</v>
      </c>
      <c r="F69">
        <f t="shared" si="4"/>
        <v>0</v>
      </c>
      <c r="G69">
        <f t="shared" si="5"/>
        <v>0</v>
      </c>
    </row>
    <row r="70" spans="1:7">
      <c r="A70">
        <v>48</v>
      </c>
      <c r="B70">
        <v>48</v>
      </c>
      <c r="C70">
        <v>48</v>
      </c>
      <c r="D70">
        <v>68</v>
      </c>
      <c r="E70">
        <f t="shared" si="3"/>
        <v>3</v>
      </c>
      <c r="F70">
        <f t="shared" si="4"/>
        <v>3</v>
      </c>
      <c r="G70">
        <f t="shared" si="5"/>
        <v>1</v>
      </c>
    </row>
    <row r="71" spans="1:7">
      <c r="A71">
        <v>3</v>
      </c>
      <c r="B71">
        <v>3</v>
      </c>
      <c r="C71">
        <v>1</v>
      </c>
      <c r="D71">
        <v>1</v>
      </c>
      <c r="E71">
        <f t="shared" si="3"/>
        <v>46</v>
      </c>
      <c r="F71">
        <f t="shared" si="4"/>
        <v>46</v>
      </c>
      <c r="G71">
        <f t="shared" si="5"/>
        <v>0</v>
      </c>
    </row>
    <row r="72" spans="1:7" hidden="1">
      <c r="A72">
        <v>46</v>
      </c>
      <c r="B72">
        <v>46</v>
      </c>
      <c r="C72">
        <v>46</v>
      </c>
      <c r="D72">
        <v>68</v>
      </c>
      <c r="E72">
        <f t="shared" si="3"/>
        <v>0</v>
      </c>
      <c r="F72">
        <f t="shared" si="4"/>
        <v>0</v>
      </c>
      <c r="G72">
        <f t="shared" si="5"/>
        <v>1</v>
      </c>
    </row>
    <row r="73" spans="1:7">
      <c r="A73">
        <v>0</v>
      </c>
      <c r="B73">
        <v>0</v>
      </c>
      <c r="C73">
        <v>1</v>
      </c>
      <c r="D73">
        <v>1</v>
      </c>
      <c r="E73">
        <f t="shared" si="3"/>
        <v>66</v>
      </c>
      <c r="F73">
        <f t="shared" si="4"/>
        <v>66</v>
      </c>
      <c r="G73">
        <f t="shared" si="5"/>
        <v>0</v>
      </c>
    </row>
    <row r="74" spans="1:7">
      <c r="A74">
        <v>66</v>
      </c>
      <c r="B74">
        <v>66</v>
      </c>
      <c r="C74">
        <v>66</v>
      </c>
      <c r="D74">
        <v>68</v>
      </c>
      <c r="E74">
        <f t="shared" si="3"/>
        <v>1</v>
      </c>
      <c r="F74">
        <f t="shared" si="4"/>
        <v>0</v>
      </c>
      <c r="G74">
        <f t="shared" si="5"/>
        <v>0</v>
      </c>
    </row>
    <row r="75" spans="1:7" hidden="1">
      <c r="A75">
        <v>1</v>
      </c>
      <c r="B75">
        <v>0</v>
      </c>
      <c r="C75">
        <v>0</v>
      </c>
      <c r="D75">
        <v>0</v>
      </c>
      <c r="E75">
        <f t="shared" si="3"/>
        <v>0</v>
      </c>
      <c r="F75">
        <f t="shared" si="4"/>
        <v>0</v>
      </c>
      <c r="G75">
        <f t="shared" si="5"/>
        <v>0</v>
      </c>
    </row>
  </sheetData>
  <autoFilter ref="E1:E75">
    <filterColumn colId="0">
      <filters>
        <filter val="1"/>
        <filter val="10612"/>
        <filter val="116"/>
        <filter val="1209"/>
        <filter val="13818"/>
        <filter val="1392"/>
        <filter val="14215"/>
        <filter val="16466"/>
        <filter val="16907"/>
        <filter val="17850"/>
        <filter val="19098"/>
        <filter val="22129"/>
        <filter val="278"/>
        <filter val="3"/>
        <filter val="4150"/>
        <filter val="4588"/>
        <filter val="46"/>
        <filter val="489"/>
        <filter val="5"/>
        <filter val="54"/>
        <filter val="561"/>
        <filter val="66"/>
        <filter val="670"/>
        <filter val="715"/>
        <filter val="81"/>
        <filter val="8148"/>
        <filter val="82"/>
        <filter val="8682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Q25"/>
  <sheetViews>
    <sheetView workbookViewId="0">
      <selection activeCell="E2" sqref="E2:G24"/>
    </sheetView>
  </sheetViews>
  <sheetFormatPr baseColWidth="10"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J1" t="s">
        <v>0</v>
      </c>
      <c r="K1">
        <v>56</v>
      </c>
      <c r="L1" t="s">
        <v>1</v>
      </c>
      <c r="M1">
        <v>56</v>
      </c>
      <c r="N1" t="s">
        <v>2</v>
      </c>
      <c r="O1">
        <v>36</v>
      </c>
      <c r="P1" t="s">
        <v>3</v>
      </c>
      <c r="Q1">
        <v>56</v>
      </c>
    </row>
    <row r="2" spans="1:17">
      <c r="A2">
        <v>56</v>
      </c>
      <c r="B2">
        <v>56</v>
      </c>
      <c r="C2">
        <v>36</v>
      </c>
      <c r="D2">
        <v>56</v>
      </c>
      <c r="E2">
        <f>IF(A2=B2,A3,0)</f>
        <v>4613</v>
      </c>
      <c r="F2">
        <f>IF(E2&lt;&gt;0,B3,0)</f>
        <v>1590</v>
      </c>
      <c r="G2">
        <f>IF(B2=C2,C3,C3)</f>
        <v>897</v>
      </c>
      <c r="J2" t="s">
        <v>0</v>
      </c>
      <c r="K2">
        <v>4613</v>
      </c>
      <c r="L2" t="s">
        <v>1</v>
      </c>
      <c r="M2">
        <v>1590</v>
      </c>
      <c r="N2" t="s">
        <v>2</v>
      </c>
      <c r="O2">
        <v>897</v>
      </c>
      <c r="P2" t="s">
        <v>3</v>
      </c>
      <c r="Q2">
        <v>401</v>
      </c>
    </row>
    <row r="3" spans="1:17" hidden="1">
      <c r="A3">
        <v>4613</v>
      </c>
      <c r="B3">
        <v>1590</v>
      </c>
      <c r="C3">
        <v>897</v>
      </c>
      <c r="D3">
        <v>401</v>
      </c>
      <c r="E3">
        <f t="shared" ref="E3:E25" si="0">IF(A3=B3,A4,0)</f>
        <v>0</v>
      </c>
      <c r="F3">
        <f t="shared" ref="F3:F25" si="1">IF(E3&lt;&gt;0,B4,0)</f>
        <v>0</v>
      </c>
      <c r="G3">
        <f t="shared" ref="G3:G25" si="2">IF(B3=C3,C4,C4)</f>
        <v>53</v>
      </c>
      <c r="J3" t="s">
        <v>0</v>
      </c>
      <c r="K3">
        <v>25</v>
      </c>
      <c r="L3" t="s">
        <v>1</v>
      </c>
      <c r="M3">
        <v>25</v>
      </c>
      <c r="N3" t="s">
        <v>2</v>
      </c>
      <c r="O3">
        <v>53</v>
      </c>
      <c r="P3" t="s">
        <v>3</v>
      </c>
      <c r="Q3">
        <v>53</v>
      </c>
    </row>
    <row r="4" spans="1:17">
      <c r="A4">
        <v>25</v>
      </c>
      <c r="B4">
        <v>25</v>
      </c>
      <c r="C4">
        <v>53</v>
      </c>
      <c r="D4">
        <v>53</v>
      </c>
      <c r="E4">
        <f t="shared" si="0"/>
        <v>17476</v>
      </c>
      <c r="F4">
        <f t="shared" si="1"/>
        <v>967</v>
      </c>
      <c r="G4">
        <f t="shared" si="2"/>
        <v>821</v>
      </c>
      <c r="J4" t="s">
        <v>0</v>
      </c>
      <c r="K4">
        <v>17476</v>
      </c>
      <c r="L4" t="s">
        <v>1</v>
      </c>
      <c r="M4">
        <v>967</v>
      </c>
      <c r="N4" t="s">
        <v>2</v>
      </c>
      <c r="O4">
        <v>821</v>
      </c>
      <c r="P4" t="s">
        <v>3</v>
      </c>
      <c r="Q4">
        <v>805</v>
      </c>
    </row>
    <row r="5" spans="1:17" hidden="1">
      <c r="A5">
        <v>17476</v>
      </c>
      <c r="B5">
        <v>967</v>
      </c>
      <c r="C5">
        <v>821</v>
      </c>
      <c r="D5">
        <v>805</v>
      </c>
      <c r="E5">
        <f t="shared" si="0"/>
        <v>0</v>
      </c>
      <c r="F5">
        <f t="shared" si="1"/>
        <v>0</v>
      </c>
      <c r="G5">
        <f t="shared" si="2"/>
        <v>53</v>
      </c>
      <c r="J5" t="s">
        <v>0</v>
      </c>
      <c r="K5">
        <v>72</v>
      </c>
      <c r="L5" t="s">
        <v>1</v>
      </c>
      <c r="M5">
        <v>72</v>
      </c>
      <c r="N5" t="s">
        <v>2</v>
      </c>
      <c r="O5">
        <v>53</v>
      </c>
      <c r="P5" t="s">
        <v>3</v>
      </c>
      <c r="Q5">
        <v>53</v>
      </c>
    </row>
    <row r="6" spans="1:17">
      <c r="A6">
        <v>72</v>
      </c>
      <c r="B6">
        <v>72</v>
      </c>
      <c r="C6">
        <v>53</v>
      </c>
      <c r="D6">
        <v>53</v>
      </c>
      <c r="E6">
        <f t="shared" si="0"/>
        <v>38231</v>
      </c>
      <c r="F6">
        <f t="shared" si="1"/>
        <v>1739</v>
      </c>
      <c r="G6">
        <f t="shared" si="2"/>
        <v>901</v>
      </c>
      <c r="J6" t="s">
        <v>0</v>
      </c>
      <c r="K6">
        <v>38231</v>
      </c>
      <c r="L6" t="s">
        <v>1</v>
      </c>
      <c r="M6">
        <v>1739</v>
      </c>
      <c r="N6" t="s">
        <v>2</v>
      </c>
      <c r="O6">
        <v>901</v>
      </c>
      <c r="P6" t="s">
        <v>3</v>
      </c>
      <c r="Q6">
        <v>878</v>
      </c>
    </row>
    <row r="7" spans="1:17" hidden="1">
      <c r="A7">
        <v>38231</v>
      </c>
      <c r="B7">
        <v>1739</v>
      </c>
      <c r="C7">
        <v>901</v>
      </c>
      <c r="D7">
        <v>878</v>
      </c>
      <c r="E7">
        <f t="shared" si="0"/>
        <v>0</v>
      </c>
      <c r="F7">
        <f t="shared" si="1"/>
        <v>0</v>
      </c>
      <c r="G7">
        <f t="shared" si="2"/>
        <v>33</v>
      </c>
      <c r="J7" t="s">
        <v>0</v>
      </c>
      <c r="K7">
        <v>43</v>
      </c>
      <c r="L7" t="s">
        <v>1</v>
      </c>
      <c r="M7">
        <v>43</v>
      </c>
      <c r="N7" t="s">
        <v>2</v>
      </c>
      <c r="O7">
        <v>33</v>
      </c>
      <c r="P7" t="s">
        <v>3</v>
      </c>
      <c r="Q7">
        <v>43</v>
      </c>
    </row>
    <row r="8" spans="1:17">
      <c r="A8">
        <v>43</v>
      </c>
      <c r="B8">
        <v>43</v>
      </c>
      <c r="C8">
        <v>33</v>
      </c>
      <c r="D8">
        <v>43</v>
      </c>
      <c r="E8">
        <f t="shared" si="0"/>
        <v>5496</v>
      </c>
      <c r="F8">
        <f t="shared" si="1"/>
        <v>299</v>
      </c>
      <c r="G8">
        <f t="shared" si="2"/>
        <v>225</v>
      </c>
      <c r="J8" t="s">
        <v>0</v>
      </c>
      <c r="K8">
        <v>5496</v>
      </c>
      <c r="L8" t="s">
        <v>1</v>
      </c>
      <c r="M8">
        <v>299</v>
      </c>
      <c r="N8" t="s">
        <v>2</v>
      </c>
      <c r="O8">
        <v>225</v>
      </c>
      <c r="P8" t="s">
        <v>3</v>
      </c>
      <c r="Q8">
        <v>224</v>
      </c>
    </row>
    <row r="9" spans="1:17" hidden="1">
      <c r="A9">
        <v>5496</v>
      </c>
      <c r="B9">
        <v>299</v>
      </c>
      <c r="C9">
        <v>225</v>
      </c>
      <c r="D9">
        <v>224</v>
      </c>
      <c r="E9">
        <f t="shared" si="0"/>
        <v>0</v>
      </c>
      <c r="F9">
        <f t="shared" si="1"/>
        <v>0</v>
      </c>
      <c r="G9">
        <f t="shared" si="2"/>
        <v>33</v>
      </c>
      <c r="J9" t="s">
        <v>0</v>
      </c>
      <c r="K9">
        <v>34</v>
      </c>
      <c r="L9" t="s">
        <v>1</v>
      </c>
      <c r="M9">
        <v>34</v>
      </c>
      <c r="N9" t="s">
        <v>2</v>
      </c>
      <c r="O9">
        <v>33</v>
      </c>
      <c r="P9" t="s">
        <v>3</v>
      </c>
      <c r="Q9">
        <v>52</v>
      </c>
    </row>
    <row r="10" spans="1:17">
      <c r="A10">
        <v>34</v>
      </c>
      <c r="B10">
        <v>34</v>
      </c>
      <c r="C10">
        <v>33</v>
      </c>
      <c r="D10">
        <v>52</v>
      </c>
      <c r="E10">
        <f t="shared" si="0"/>
        <v>24660</v>
      </c>
      <c r="F10">
        <f t="shared" si="1"/>
        <v>1119</v>
      </c>
      <c r="G10">
        <f t="shared" si="2"/>
        <v>612</v>
      </c>
      <c r="J10" t="s">
        <v>0</v>
      </c>
      <c r="K10">
        <v>24660</v>
      </c>
      <c r="L10" t="s">
        <v>1</v>
      </c>
      <c r="M10">
        <v>1119</v>
      </c>
      <c r="N10" t="s">
        <v>2</v>
      </c>
      <c r="O10">
        <v>612</v>
      </c>
      <c r="P10" t="s">
        <v>3</v>
      </c>
      <c r="Q10">
        <v>608</v>
      </c>
    </row>
    <row r="11" spans="1:17" hidden="1">
      <c r="A11">
        <v>24660</v>
      </c>
      <c r="B11">
        <v>1119</v>
      </c>
      <c r="C11">
        <v>612</v>
      </c>
      <c r="D11">
        <v>608</v>
      </c>
      <c r="E11">
        <f t="shared" si="0"/>
        <v>0</v>
      </c>
      <c r="F11">
        <f t="shared" si="1"/>
        <v>0</v>
      </c>
      <c r="G11">
        <f t="shared" si="2"/>
        <v>42</v>
      </c>
      <c r="J11" t="s">
        <v>0</v>
      </c>
      <c r="K11">
        <v>22</v>
      </c>
      <c r="L11" t="s">
        <v>1</v>
      </c>
      <c r="M11">
        <v>22</v>
      </c>
      <c r="N11" t="s">
        <v>2</v>
      </c>
      <c r="O11">
        <v>42</v>
      </c>
      <c r="P11" t="s">
        <v>3</v>
      </c>
      <c r="Q11">
        <v>62</v>
      </c>
    </row>
    <row r="12" spans="1:17">
      <c r="A12">
        <v>22</v>
      </c>
      <c r="B12">
        <v>22</v>
      </c>
      <c r="C12">
        <v>42</v>
      </c>
      <c r="D12">
        <v>62</v>
      </c>
      <c r="E12">
        <f t="shared" si="0"/>
        <v>274165</v>
      </c>
      <c r="F12">
        <f t="shared" si="1"/>
        <v>5083</v>
      </c>
      <c r="G12">
        <f t="shared" si="2"/>
        <v>2552</v>
      </c>
      <c r="J12" t="s">
        <v>0</v>
      </c>
      <c r="K12">
        <v>274165</v>
      </c>
      <c r="L12" t="s">
        <v>1</v>
      </c>
      <c r="M12">
        <v>5083</v>
      </c>
      <c r="N12" t="s">
        <v>2</v>
      </c>
      <c r="O12">
        <v>2552</v>
      </c>
      <c r="P12" t="s">
        <v>3</v>
      </c>
      <c r="Q12">
        <v>2613</v>
      </c>
    </row>
    <row r="13" spans="1:17" hidden="1">
      <c r="A13">
        <v>274165</v>
      </c>
      <c r="B13">
        <v>5083</v>
      </c>
      <c r="C13">
        <v>2552</v>
      </c>
      <c r="D13">
        <v>2613</v>
      </c>
      <c r="E13">
        <f t="shared" si="0"/>
        <v>0</v>
      </c>
      <c r="F13">
        <f t="shared" si="1"/>
        <v>0</v>
      </c>
      <c r="G13">
        <f t="shared" si="2"/>
        <v>13</v>
      </c>
      <c r="J13" t="s">
        <v>0</v>
      </c>
      <c r="K13">
        <v>12</v>
      </c>
      <c r="L13" t="s">
        <v>1</v>
      </c>
      <c r="M13">
        <v>12</v>
      </c>
      <c r="N13" t="s">
        <v>2</v>
      </c>
      <c r="O13">
        <v>13</v>
      </c>
      <c r="P13" t="s">
        <v>3</v>
      </c>
      <c r="Q13">
        <v>13</v>
      </c>
    </row>
    <row r="14" spans="1:17">
      <c r="A14">
        <v>12</v>
      </c>
      <c r="B14">
        <v>12</v>
      </c>
      <c r="C14">
        <v>13</v>
      </c>
      <c r="D14">
        <v>13</v>
      </c>
      <c r="E14">
        <f t="shared" si="0"/>
        <v>408281</v>
      </c>
      <c r="F14">
        <f t="shared" si="1"/>
        <v>2320</v>
      </c>
      <c r="G14">
        <f t="shared" si="2"/>
        <v>951</v>
      </c>
      <c r="J14" t="s">
        <v>0</v>
      </c>
      <c r="K14">
        <v>408281</v>
      </c>
      <c r="L14" t="s">
        <v>1</v>
      </c>
      <c r="M14">
        <v>2320</v>
      </c>
      <c r="N14" t="s">
        <v>2</v>
      </c>
      <c r="O14">
        <v>951</v>
      </c>
      <c r="P14" t="s">
        <v>3</v>
      </c>
      <c r="Q14">
        <v>869</v>
      </c>
    </row>
    <row r="15" spans="1:17" hidden="1">
      <c r="A15">
        <v>408281</v>
      </c>
      <c r="B15">
        <v>2320</v>
      </c>
      <c r="C15">
        <v>951</v>
      </c>
      <c r="D15">
        <v>869</v>
      </c>
      <c r="E15">
        <f t="shared" si="0"/>
        <v>0</v>
      </c>
      <c r="F15">
        <f t="shared" si="1"/>
        <v>0</v>
      </c>
      <c r="G15">
        <f t="shared" si="2"/>
        <v>16</v>
      </c>
      <c r="J15" t="s">
        <v>0</v>
      </c>
      <c r="K15">
        <v>21</v>
      </c>
      <c r="L15" t="s">
        <v>1</v>
      </c>
      <c r="M15">
        <v>21</v>
      </c>
      <c r="N15" t="s">
        <v>2</v>
      </c>
      <c r="O15">
        <v>16</v>
      </c>
      <c r="P15" t="s">
        <v>3</v>
      </c>
      <c r="Q15">
        <v>52</v>
      </c>
    </row>
    <row r="16" spans="1:17">
      <c r="A16">
        <v>21</v>
      </c>
      <c r="B16">
        <v>21</v>
      </c>
      <c r="C16">
        <v>16</v>
      </c>
      <c r="D16">
        <v>52</v>
      </c>
      <c r="E16">
        <f t="shared" si="0"/>
        <v>277145</v>
      </c>
      <c r="F16">
        <f t="shared" si="1"/>
        <v>4996</v>
      </c>
      <c r="G16">
        <f t="shared" si="2"/>
        <v>1017</v>
      </c>
      <c r="J16" t="s">
        <v>0</v>
      </c>
      <c r="K16">
        <v>277145</v>
      </c>
      <c r="L16" t="s">
        <v>1</v>
      </c>
      <c r="M16">
        <v>4996</v>
      </c>
      <c r="N16" t="s">
        <v>2</v>
      </c>
      <c r="O16">
        <v>1017</v>
      </c>
      <c r="P16" t="s">
        <v>3</v>
      </c>
      <c r="Q16">
        <v>1026</v>
      </c>
    </row>
    <row r="17" spans="1:17" hidden="1">
      <c r="A17">
        <v>277145</v>
      </c>
      <c r="B17">
        <v>4996</v>
      </c>
      <c r="C17">
        <v>1017</v>
      </c>
      <c r="D17">
        <v>1026</v>
      </c>
      <c r="E17">
        <f t="shared" si="0"/>
        <v>0</v>
      </c>
      <c r="F17">
        <f t="shared" si="1"/>
        <v>0</v>
      </c>
      <c r="G17">
        <f t="shared" si="2"/>
        <v>32</v>
      </c>
      <c r="J17" t="s">
        <v>0</v>
      </c>
      <c r="K17">
        <v>42</v>
      </c>
      <c r="L17" t="s">
        <v>1</v>
      </c>
      <c r="M17">
        <v>42</v>
      </c>
      <c r="N17" t="s">
        <v>2</v>
      </c>
      <c r="O17">
        <v>32</v>
      </c>
      <c r="P17" t="s">
        <v>3</v>
      </c>
      <c r="Q17">
        <v>32</v>
      </c>
    </row>
    <row r="18" spans="1:17">
      <c r="A18">
        <v>42</v>
      </c>
      <c r="B18">
        <v>42</v>
      </c>
      <c r="C18">
        <v>32</v>
      </c>
      <c r="D18">
        <v>32</v>
      </c>
      <c r="E18">
        <f t="shared" si="0"/>
        <v>326894</v>
      </c>
      <c r="F18">
        <f t="shared" si="1"/>
        <v>8690</v>
      </c>
      <c r="G18">
        <f t="shared" si="2"/>
        <v>1639</v>
      </c>
      <c r="J18" t="s">
        <v>0</v>
      </c>
      <c r="K18">
        <v>326894</v>
      </c>
      <c r="L18" t="s">
        <v>1</v>
      </c>
      <c r="M18">
        <v>8690</v>
      </c>
      <c r="N18" t="s">
        <v>2</v>
      </c>
      <c r="O18">
        <v>1639</v>
      </c>
      <c r="P18" t="s">
        <v>3</v>
      </c>
      <c r="Q18">
        <v>1638</v>
      </c>
    </row>
    <row r="19" spans="1:17" hidden="1">
      <c r="A19">
        <v>326894</v>
      </c>
      <c r="B19">
        <v>8690</v>
      </c>
      <c r="C19">
        <v>1639</v>
      </c>
      <c r="D19">
        <v>1638</v>
      </c>
      <c r="E19">
        <f t="shared" si="0"/>
        <v>0</v>
      </c>
      <c r="F19">
        <f t="shared" si="1"/>
        <v>0</v>
      </c>
      <c r="G19">
        <f t="shared" si="2"/>
        <v>16</v>
      </c>
      <c r="J19" t="s">
        <v>0</v>
      </c>
      <c r="K19">
        <v>17</v>
      </c>
      <c r="L19" t="s">
        <v>1</v>
      </c>
      <c r="M19">
        <v>17</v>
      </c>
      <c r="N19" t="s">
        <v>2</v>
      </c>
      <c r="O19">
        <v>16</v>
      </c>
      <c r="P19" t="s">
        <v>3</v>
      </c>
      <c r="Q19">
        <v>62</v>
      </c>
    </row>
    <row r="20" spans="1:17">
      <c r="A20">
        <v>17</v>
      </c>
      <c r="B20">
        <v>17</v>
      </c>
      <c r="C20">
        <v>16</v>
      </c>
      <c r="D20">
        <v>62</v>
      </c>
      <c r="E20">
        <f t="shared" si="0"/>
        <v>199823</v>
      </c>
      <c r="F20">
        <f t="shared" si="1"/>
        <v>4555</v>
      </c>
      <c r="G20">
        <f t="shared" si="2"/>
        <v>1258</v>
      </c>
      <c r="J20" t="s">
        <v>0</v>
      </c>
      <c r="K20">
        <v>199823</v>
      </c>
      <c r="L20" t="s">
        <v>1</v>
      </c>
      <c r="M20">
        <v>4555</v>
      </c>
      <c r="N20" t="s">
        <v>2</v>
      </c>
      <c r="O20">
        <v>1258</v>
      </c>
      <c r="P20" t="s">
        <v>3</v>
      </c>
      <c r="Q20">
        <v>1291</v>
      </c>
    </row>
    <row r="21" spans="1:17" hidden="1">
      <c r="A21">
        <v>199823</v>
      </c>
      <c r="B21">
        <v>4555</v>
      </c>
      <c r="C21">
        <v>1258</v>
      </c>
      <c r="D21">
        <v>1291</v>
      </c>
      <c r="E21">
        <f t="shared" si="0"/>
        <v>0</v>
      </c>
      <c r="F21">
        <f t="shared" si="1"/>
        <v>0</v>
      </c>
      <c r="G21">
        <f t="shared" si="2"/>
        <v>62</v>
      </c>
      <c r="J21" t="s">
        <v>0</v>
      </c>
      <c r="K21">
        <v>32</v>
      </c>
      <c r="L21" t="s">
        <v>1</v>
      </c>
      <c r="M21">
        <v>32</v>
      </c>
      <c r="N21" t="s">
        <v>2</v>
      </c>
      <c r="O21">
        <v>62</v>
      </c>
      <c r="P21" t="s">
        <v>3</v>
      </c>
      <c r="Q21">
        <v>62</v>
      </c>
    </row>
    <row r="22" spans="1:17">
      <c r="A22">
        <v>32</v>
      </c>
      <c r="B22">
        <v>32</v>
      </c>
      <c r="C22">
        <v>62</v>
      </c>
      <c r="D22">
        <v>62</v>
      </c>
      <c r="E22">
        <f t="shared" si="0"/>
        <v>197868</v>
      </c>
      <c r="F22">
        <f t="shared" si="1"/>
        <v>4226</v>
      </c>
      <c r="G22">
        <f t="shared" si="2"/>
        <v>1888</v>
      </c>
      <c r="J22" t="s">
        <v>0</v>
      </c>
      <c r="K22">
        <v>197868</v>
      </c>
      <c r="L22" t="s">
        <v>1</v>
      </c>
      <c r="M22">
        <v>4226</v>
      </c>
      <c r="N22" t="s">
        <v>2</v>
      </c>
      <c r="O22">
        <v>1888</v>
      </c>
      <c r="P22" t="s">
        <v>3</v>
      </c>
      <c r="Q22">
        <v>1892</v>
      </c>
    </row>
    <row r="23" spans="1:17" hidden="1">
      <c r="A23">
        <v>197868</v>
      </c>
      <c r="B23">
        <v>4226</v>
      </c>
      <c r="C23">
        <v>1888</v>
      </c>
      <c r="D23">
        <v>1892</v>
      </c>
      <c r="E23">
        <f t="shared" si="0"/>
        <v>0</v>
      </c>
      <c r="F23">
        <f t="shared" si="1"/>
        <v>0</v>
      </c>
      <c r="G23">
        <f t="shared" si="2"/>
        <v>14</v>
      </c>
      <c r="J23" t="s">
        <v>0</v>
      </c>
      <c r="K23">
        <v>14</v>
      </c>
      <c r="L23" t="s">
        <v>1</v>
      </c>
      <c r="M23">
        <v>14</v>
      </c>
      <c r="N23" t="s">
        <v>2</v>
      </c>
      <c r="O23">
        <v>14</v>
      </c>
      <c r="P23" t="s">
        <v>3</v>
      </c>
      <c r="Q23">
        <v>14</v>
      </c>
    </row>
    <row r="24" spans="1:17">
      <c r="A24">
        <v>14</v>
      </c>
      <c r="B24">
        <v>14</v>
      </c>
      <c r="C24">
        <v>14</v>
      </c>
      <c r="D24">
        <v>14</v>
      </c>
      <c r="E24">
        <f t="shared" si="0"/>
        <v>175130</v>
      </c>
      <c r="F24">
        <f t="shared" si="1"/>
        <v>2651</v>
      </c>
      <c r="G24">
        <f t="shared" si="2"/>
        <v>805</v>
      </c>
      <c r="J24" t="s">
        <v>0</v>
      </c>
      <c r="K24">
        <v>175130</v>
      </c>
      <c r="L24" t="s">
        <v>1</v>
      </c>
      <c r="M24">
        <v>2651</v>
      </c>
      <c r="N24" t="s">
        <v>2</v>
      </c>
      <c r="O24">
        <v>805</v>
      </c>
      <c r="P24" t="s">
        <v>3</v>
      </c>
      <c r="Q24">
        <v>800</v>
      </c>
    </row>
    <row r="25" spans="1:17" hidden="1">
      <c r="A25">
        <v>175130</v>
      </c>
      <c r="B25">
        <v>2651</v>
      </c>
      <c r="C25">
        <v>805</v>
      </c>
      <c r="D25">
        <v>800</v>
      </c>
      <c r="E25">
        <f t="shared" si="0"/>
        <v>0</v>
      </c>
      <c r="F25">
        <f t="shared" si="1"/>
        <v>0</v>
      </c>
      <c r="G25">
        <f t="shared" si="2"/>
        <v>0</v>
      </c>
    </row>
  </sheetData>
  <autoFilter ref="E1:E25">
    <filterColumn colId="0">
      <filters>
        <filter val="17476"/>
        <filter val="175130"/>
        <filter val="197868"/>
        <filter val="199823"/>
        <filter val="24660"/>
        <filter val="274165"/>
        <filter val="277145"/>
        <filter val="326894"/>
        <filter val="38231"/>
        <filter val="408281"/>
        <filter val="4613"/>
        <filter val="549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Bilan</vt:lpstr>
      <vt:lpstr>Feuil5</vt:lpstr>
      <vt:lpstr>Feuil6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Oussama</dc:creator>
  <cp:lastModifiedBy>Oussama</cp:lastModifiedBy>
  <dcterms:created xsi:type="dcterms:W3CDTF">2020-06-07T14:33:10Z</dcterms:created>
  <dcterms:modified xsi:type="dcterms:W3CDTF">2020-06-07T16:59:24Z</dcterms:modified>
</cp:coreProperties>
</file>