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ade Favour\Downloads\"/>
    </mc:Choice>
  </mc:AlternateContent>
  <xr:revisionPtr revIDLastSave="0" documentId="13_ncr:1_{38B2F548-9A7A-43AF-9355-DE9DF571A68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8" i="2"/>
  <c r="B9" i="2" s="1"/>
  <c r="B10" i="2" s="1"/>
  <c r="B11" i="2" s="1"/>
  <c r="B12" i="2" s="1"/>
  <c r="B13" i="2" s="1"/>
  <c r="B14" i="2" s="1"/>
  <c r="B2" i="4"/>
  <c r="B3" i="4" s="1"/>
  <c r="B3" i="3"/>
</calcChain>
</file>

<file path=xl/sharedStrings.xml><?xml version="1.0" encoding="utf-8"?>
<sst xmlns="http://schemas.openxmlformats.org/spreadsheetml/2006/main" count="387" uniqueCount="189">
  <si>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</si>
  <si>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</si>
  <si>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</si>
  <si>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</si>
  <si>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</si>
  <si>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</si>
  <si>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</si>
  <si>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</si>
  <si>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</si>
  <si>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</si>
  <si>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</si>
  <si>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</si>
  <si>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</si>
  <si>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</si>
  <si>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</si>
  <si>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</si>
  <si>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</si>
  <si>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</si>
  <si>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</si>
  <si>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</si>
  <si>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</si>
  <si>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</si>
  <si>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</si>
  <si>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</si>
  <si>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</si>
  <si>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</si>
  <si>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</si>
  <si>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</si>
  <si>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</si>
  <si>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</si>
  <si>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</si>
  <si>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</si>
  <si>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</si>
  <si>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</si>
  <si>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</si>
  <si>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</si>
  <si>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</si>
  <si>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</si>
  <si>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</si>
  <si>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</si>
  <si>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</si>
  <si>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</si>
  <si>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</si>
  <si>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</si>
  <si>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t>CAT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</si>
  <si>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</si>
  <si>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</si>
  <si>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</si>
  <si>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</si>
  <si>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</si>
  <si>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</si>
  <si>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</si>
  <si>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</si>
  <si>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</si>
  <si>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</si>
  <si>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</si>
  <si>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</si>
  <si>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</si>
  <si>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</si>
  <si>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</si>
  <si>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</si>
  <si>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</si>
  <si>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</si>
  <si>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</si>
  <si>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</si>
  <si>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</si>
  <si>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t>CATDIALOG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</si>
  <si>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</si>
  <si>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</si>
  <si>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</si>
  <si>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</si>
  <si>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</si>
  <si>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</si>
  <si>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</si>
  <si>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</si>
  <si>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</si>
  <si>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</si>
  <si>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</si>
  <si>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</si>
  <si>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</si>
  <si>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</si>
  <si>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</si>
  <si>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</si>
  <si>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</si>
  <si>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</si>
  <si>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</si>
  <si>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</si>
  <si>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</si>
  <si>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</si>
  <si>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</si>
  <si>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</si>
  <si>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</si>
  <si>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</si>
  <si>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</si>
  <si>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</si>
  <si>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</si>
  <si>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</si>
  <si>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</si>
  <si>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</si>
  <si>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</si>
  <si>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</si>
  <si>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</si>
  <si>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</si>
  <si>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</si>
  <si>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</si>
  <si>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</si>
  <si>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</si>
  <si>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</si>
  <si>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</si>
  <si>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</si>
  <si>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</si>
  <si>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</si>
  <si>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</si>
  <si>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</si>
  <si>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</si>
  <si>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</si>
  <si>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</si>
  <si>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</si>
  <si>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</si>
  <si>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</si>
  <si>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</si>
  <si>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</si>
  <si>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</si>
  <si>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</si>
  <si>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</si>
  <si>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</si>
  <si>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</si>
  <si>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</si>
  <si>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</si>
  <si>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</si>
  <si>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</si>
  <si>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</si>
  <si>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</si>
  <si>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</si>
  <si>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</si>
  <si>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</si>
  <si>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</si>
  <si>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</si>
  <si>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</si>
  <si>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</si>
  <si>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</si>
  <si>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</si>
  <si>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</si>
  <si>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</si>
  <si>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</si>
  <si>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</si>
  <si>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</si>
  <si>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Kolade Favour Oluwadamilola</t>
  </si>
  <si>
    <t>create methods family, breed, toString</t>
  </si>
  <si>
    <t>create abstract class animal</t>
  </si>
  <si>
    <t>Completed Day 1</t>
  </si>
  <si>
    <t>create DogBreed enum</t>
  </si>
  <si>
    <t>override methods from abstract class</t>
  </si>
  <si>
    <t>Completed Day 2</t>
  </si>
  <si>
    <t>create CatBreed enum</t>
  </si>
  <si>
    <t>create Gender enum</t>
  </si>
  <si>
    <t>Finished in Sprint 1</t>
  </si>
  <si>
    <t>Completed Day 3</t>
  </si>
  <si>
    <t>create Shelter class</t>
  </si>
  <si>
    <t>Completed Day 7</t>
  </si>
  <si>
    <t>test Shelter class with Mass. Java</t>
  </si>
  <si>
    <t>create main window</t>
  </si>
  <si>
    <t>put menu options such as add new animal; dog or cat</t>
  </si>
  <si>
    <t>include toolbar to add cat, make icons or buttons for them</t>
  </si>
  <si>
    <t>include toolbar to add dog, make icons or buttons for them</t>
  </si>
  <si>
    <t>put main window in Mass.java</t>
  </si>
  <si>
    <t>Completed Day 4</t>
  </si>
  <si>
    <t>Let person be allowed to put in new animals</t>
  </si>
  <si>
    <t>Make sure buttons for adding new animals work</t>
  </si>
  <si>
    <t>Finished in Sprint 2</t>
  </si>
  <si>
    <t>include help &gt; about in main window</t>
  </si>
  <si>
    <t>Completed Day 5</t>
  </si>
  <si>
    <t>Include list under animal in menubar</t>
  </si>
  <si>
    <t>Completed Day 6</t>
  </si>
  <si>
    <t>create dialog that allows user to put in a new cat</t>
  </si>
  <si>
    <t>create dialog that allows user to put in a new dog</t>
  </si>
  <si>
    <t>create about dialog that tells what the program does</t>
  </si>
  <si>
    <t>KFO</t>
  </si>
  <si>
    <t>put in breed, name , age and gender of new dog</t>
  </si>
  <si>
    <t>put in breed, name , age and gender of new cat</t>
  </si>
  <si>
    <t>allow user to see a list all the animlas they entered</t>
  </si>
  <si>
    <t>allow user to leave the program through File &gt; Quit</t>
  </si>
  <si>
    <t>Create New shelter dialog</t>
  </si>
  <si>
    <t>Finished in Sprint 3</t>
  </si>
  <si>
    <t>In Work</t>
  </si>
  <si>
    <t>add file &gt; save to menubar</t>
  </si>
  <si>
    <t>add file &gt; open to menubar</t>
  </si>
  <si>
    <t>add file &gt; save as to menubar</t>
  </si>
  <si>
    <t>put icon in toolbar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</si>
</sst>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13</c:v>
                </c:pt>
                <c:pt idx="4">
                  <c:v>11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abSelected="1" zoomScale="180" zoomScaleNormal="180" workbookViewId="0">
      <selection activeCell="B2" sqref="B2:G2"/>
    </sheetView>
  </sheetViews>
  <sheetFormatPr defaultColWidth="11.5546875" defaultRowHeight="13.2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44140625" style="1" customWidth="1"/>
    <col min="7" max="7" width="17.6640625" style="1" customWidth="1"/>
    <col min="8" max="8" width="8.88671875" style="1" customWidth="1"/>
    <col min="9" max="9" width="50.33203125" style="1" customWidth="1"/>
    <col min="10" max="10" width="31.109375" style="1" customWidth="1"/>
    <col min="11" max="11" width="62.33203125" style="1" customWidth="1"/>
    <col min="12" max="1024" width="11.5546875" style="1"/>
  </cols>
  <sheetData>
    <row r="1" spans="1:10" s="4" customFormat="1" ht="17.399999999999999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5.6">
      <c r="A2" s="1" t="s">
        <v>3</v>
      </c>
      <c r="B2" s="43"/>
      <c r="C2" s="43"/>
      <c r="D2" s="43"/>
      <c r="E2" s="43"/>
      <c r="F2" s="43"/>
      <c r="G2" s="43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4" t="s">
        <v>147</v>
      </c>
      <c r="C5" s="44"/>
      <c r="D5" s="44"/>
      <c r="E5" s="44"/>
      <c r="F5" s="44"/>
      <c r="G5" s="44"/>
      <c r="H5" s="5" t="s">
        <v>177</v>
      </c>
      <c r="I5" s="5">
        <v>1001860786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18</v>
      </c>
      <c r="C13" s="8">
        <f>COUNTIF(G$24:G$104,"Finished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11</v>
      </c>
      <c r="C14" s="8">
        <f>COUNTIF(G$24:G$104,"Finished in Sprint 2")</f>
        <v>7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10</v>
      </c>
      <c r="C15" s="8">
        <f>COUNTIF(G$24:G$104,"Finished in Sprint 3")</f>
        <v>1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10</v>
      </c>
      <c r="C16" s="8">
        <f>COUNTIF(G$24:G$104,"Finished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10</v>
      </c>
      <c r="C17" s="8">
        <f>COUNTIF(G$24:G$104,"Finished in Sprint 4")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5" t="s">
        <v>19</v>
      </c>
      <c r="G22" s="45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9.6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156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6.4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156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6.4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156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5.6">
      <c r="A27" s="19" t="s">
        <v>44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156</v>
      </c>
      <c r="H27" s="17" t="s">
        <v>36</v>
      </c>
      <c r="I27" s="18" t="s">
        <v>45</v>
      </c>
      <c r="J27" s="18" t="s">
        <v>46</v>
      </c>
      <c r="K27" s="18" t="s">
        <v>47</v>
      </c>
    </row>
    <row r="28" spans="1:11">
      <c r="A28" s="20" t="s">
        <v>48</v>
      </c>
      <c r="B28" s="21">
        <v>5</v>
      </c>
      <c r="C28" s="21">
        <v>2</v>
      </c>
      <c r="D28" s="21"/>
      <c r="E28" s="21">
        <v>3</v>
      </c>
      <c r="F28" s="16">
        <v>2</v>
      </c>
      <c r="G28" s="16" t="s">
        <v>169</v>
      </c>
      <c r="H28" s="22" t="s">
        <v>31</v>
      </c>
      <c r="I28" s="23" t="s">
        <v>49</v>
      </c>
      <c r="J28" s="23" t="s">
        <v>50</v>
      </c>
      <c r="K28" s="23" t="s">
        <v>51</v>
      </c>
    </row>
    <row r="29" spans="1:11">
      <c r="A29" s="20" t="s">
        <v>52</v>
      </c>
      <c r="B29" s="21">
        <v>6</v>
      </c>
      <c r="C29" s="21">
        <v>2</v>
      </c>
      <c r="D29" s="21"/>
      <c r="E29" s="21">
        <v>2</v>
      </c>
      <c r="F29" s="16">
        <v>2</v>
      </c>
      <c r="G29" s="16" t="s">
        <v>169</v>
      </c>
      <c r="H29" s="22" t="s">
        <v>31</v>
      </c>
      <c r="I29" s="23" t="s">
        <v>53</v>
      </c>
      <c r="J29" s="23" t="s">
        <v>54</v>
      </c>
      <c r="K29" s="23" t="s">
        <v>55</v>
      </c>
    </row>
    <row r="30" spans="1:11">
      <c r="A30" s="20" t="s">
        <v>56</v>
      </c>
      <c r="B30" s="21">
        <v>7</v>
      </c>
      <c r="C30" s="21">
        <v>2</v>
      </c>
      <c r="D30" s="21"/>
      <c r="E30" s="21">
        <v>3</v>
      </c>
      <c r="F30" s="16">
        <v>2</v>
      </c>
      <c r="G30" s="16" t="s">
        <v>169</v>
      </c>
      <c r="H30" s="22" t="s">
        <v>31</v>
      </c>
      <c r="I30" s="23" t="s">
        <v>57</v>
      </c>
      <c r="J30" s="23" t="s">
        <v>58</v>
      </c>
      <c r="K30" s="23" t="s">
        <v>59</v>
      </c>
    </row>
    <row r="31" spans="1:11">
      <c r="A31" s="20" t="s">
        <v>60</v>
      </c>
      <c r="B31" s="21">
        <v>8</v>
      </c>
      <c r="C31" s="21">
        <v>2</v>
      </c>
      <c r="D31" s="21"/>
      <c r="E31" s="21">
        <v>2</v>
      </c>
      <c r="F31" s="16">
        <v>2</v>
      </c>
      <c r="G31" s="16" t="s">
        <v>169</v>
      </c>
      <c r="H31" s="22" t="s">
        <v>31</v>
      </c>
      <c r="I31" s="23" t="s">
        <v>61</v>
      </c>
      <c r="J31" s="23" t="s">
        <v>62</v>
      </c>
      <c r="K31" s="23" t="s">
        <v>51</v>
      </c>
    </row>
    <row r="32" spans="1:11" ht="28.8">
      <c r="A32" s="19" t="s">
        <v>63</v>
      </c>
      <c r="B32" s="21">
        <v>9</v>
      </c>
      <c r="C32" s="21">
        <v>2</v>
      </c>
      <c r="D32" s="21"/>
      <c r="E32" s="21">
        <v>13</v>
      </c>
      <c r="F32" s="16">
        <v>2</v>
      </c>
      <c r="G32" s="16" t="s">
        <v>169</v>
      </c>
      <c r="H32" s="22" t="s">
        <v>36</v>
      </c>
      <c r="I32" s="23" t="s">
        <v>64</v>
      </c>
      <c r="J32" s="23" t="s">
        <v>38</v>
      </c>
      <c r="K32" s="23" t="s">
        <v>65</v>
      </c>
    </row>
    <row r="33" spans="1:1024" ht="28.8">
      <c r="A33" s="19" t="s">
        <v>66</v>
      </c>
      <c r="B33" s="21">
        <v>10</v>
      </c>
      <c r="C33" s="21">
        <v>2</v>
      </c>
      <c r="D33" s="21"/>
      <c r="E33" s="21">
        <v>8</v>
      </c>
      <c r="F33" s="16">
        <v>2</v>
      </c>
      <c r="G33" s="16" t="s">
        <v>169</v>
      </c>
      <c r="H33" s="22" t="s">
        <v>36</v>
      </c>
      <c r="I33" s="23" t="s">
        <v>67</v>
      </c>
      <c r="J33" s="23" t="s">
        <v>68</v>
      </c>
      <c r="K33" s="23" t="s">
        <v>69</v>
      </c>
    </row>
    <row r="34" spans="1:1024" ht="39.6">
      <c r="A34" s="20" t="s">
        <v>70</v>
      </c>
      <c r="B34" s="21">
        <v>11</v>
      </c>
      <c r="C34" s="21">
        <v>2</v>
      </c>
      <c r="D34" s="21"/>
      <c r="E34" s="21">
        <v>5</v>
      </c>
      <c r="F34" s="16">
        <v>2</v>
      </c>
      <c r="G34" s="16" t="s">
        <v>169</v>
      </c>
      <c r="H34" s="22" t="s">
        <v>36</v>
      </c>
      <c r="I34" s="23" t="s">
        <v>71</v>
      </c>
      <c r="J34" s="23" t="s">
        <v>72</v>
      </c>
      <c r="K34" s="23" t="s">
        <v>73</v>
      </c>
    </row>
    <row r="35" spans="1:1024" s="24" customFormat="1" ht="26.4">
      <c r="A35" s="14" t="s">
        <v>74</v>
      </c>
      <c r="B35" s="15">
        <v>12</v>
      </c>
      <c r="C35" s="15">
        <v>3</v>
      </c>
      <c r="D35" s="15"/>
      <c r="E35" s="15">
        <v>8</v>
      </c>
      <c r="F35" s="16"/>
      <c r="G35" s="16" t="s">
        <v>184</v>
      </c>
      <c r="H35" s="17" t="s">
        <v>75</v>
      </c>
      <c r="I35" s="18" t="s">
        <v>76</v>
      </c>
      <c r="J35" s="18" t="s">
        <v>77</v>
      </c>
      <c r="K35" s="18" t="s">
        <v>78</v>
      </c>
    </row>
    <row r="36" spans="1:1024" s="24" customFormat="1" ht="26.4">
      <c r="A36" s="14" t="s">
        <v>79</v>
      </c>
      <c r="B36" s="15">
        <v>13</v>
      </c>
      <c r="C36" s="15">
        <v>3</v>
      </c>
      <c r="D36" s="15"/>
      <c r="E36" s="15">
        <v>8</v>
      </c>
      <c r="F36" s="16"/>
      <c r="G36" s="16" t="s">
        <v>184</v>
      </c>
      <c r="H36" s="17" t="s">
        <v>75</v>
      </c>
      <c r="I36" s="18" t="s">
        <v>80</v>
      </c>
      <c r="J36" s="18" t="s">
        <v>77</v>
      </c>
      <c r="K36" s="18" t="s">
        <v>81</v>
      </c>
    </row>
    <row r="37" spans="1:1024" s="24" customFormat="1">
      <c r="A37" s="14" t="s">
        <v>82</v>
      </c>
      <c r="B37" s="15">
        <v>14</v>
      </c>
      <c r="C37" s="15">
        <v>3</v>
      </c>
      <c r="D37" s="15"/>
      <c r="E37" s="15">
        <v>5</v>
      </c>
      <c r="F37" s="16"/>
      <c r="G37" s="16" t="s">
        <v>183</v>
      </c>
      <c r="H37" s="17" t="s">
        <v>83</v>
      </c>
      <c r="I37" s="18" t="s">
        <v>84</v>
      </c>
      <c r="J37" s="18" t="s">
        <v>85</v>
      </c>
      <c r="K37" s="18" t="s">
        <v>86</v>
      </c>
    </row>
    <row r="38" spans="1:1024" s="24" customFormat="1">
      <c r="A38" s="14" t="s">
        <v>87</v>
      </c>
      <c r="B38" s="15">
        <v>15</v>
      </c>
      <c r="C38" s="15">
        <v>3</v>
      </c>
      <c r="D38" s="15"/>
      <c r="E38" s="15">
        <v>5</v>
      </c>
      <c r="F38" s="16"/>
      <c r="G38" s="16" t="s">
        <v>184</v>
      </c>
      <c r="H38" s="17" t="s">
        <v>83</v>
      </c>
      <c r="I38" s="18" t="s">
        <v>88</v>
      </c>
      <c r="J38" s="18" t="s">
        <v>89</v>
      </c>
      <c r="K38" s="18" t="s">
        <v>90</v>
      </c>
    </row>
    <row r="39" spans="1:1024" s="24" customFormat="1">
      <c r="A39" s="14" t="s">
        <v>91</v>
      </c>
      <c r="B39" s="15">
        <v>16</v>
      </c>
      <c r="C39" s="15">
        <v>3</v>
      </c>
      <c r="D39" s="15"/>
      <c r="E39" s="15">
        <v>3</v>
      </c>
      <c r="F39" s="16"/>
      <c r="G39" s="16" t="s">
        <v>184</v>
      </c>
      <c r="H39" s="17" t="s">
        <v>83</v>
      </c>
      <c r="I39" s="18" t="s">
        <v>92</v>
      </c>
      <c r="J39" s="18" t="s">
        <v>93</v>
      </c>
      <c r="K39" s="18" t="s">
        <v>94</v>
      </c>
    </row>
    <row r="40" spans="1:1024" ht="26.4">
      <c r="A40" s="20" t="s">
        <v>95</v>
      </c>
      <c r="B40" s="21">
        <v>17</v>
      </c>
      <c r="C40" s="21">
        <v>4</v>
      </c>
      <c r="D40" s="21"/>
      <c r="E40" s="21">
        <v>13</v>
      </c>
      <c r="F40" s="16"/>
      <c r="G40" s="16"/>
      <c r="H40" s="22" t="s">
        <v>36</v>
      </c>
      <c r="I40" s="23" t="s">
        <v>96</v>
      </c>
      <c r="J40" s="23" t="s">
        <v>97</v>
      </c>
      <c r="K40" s="23" t="s">
        <v>98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6.4">
      <c r="A41" s="20" t="s">
        <v>99</v>
      </c>
      <c r="B41" s="21">
        <v>18</v>
      </c>
      <c r="C41" s="21">
        <v>4</v>
      </c>
      <c r="D41" s="21"/>
      <c r="E41" s="21">
        <v>5</v>
      </c>
      <c r="F41" s="16"/>
      <c r="G41" s="16"/>
      <c r="H41" s="22"/>
      <c r="I41" s="23" t="s">
        <v>100</v>
      </c>
      <c r="J41" s="23" t="s">
        <v>101</v>
      </c>
      <c r="K41" s="23" t="s">
        <v>102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6.4">
      <c r="A42" s="20" t="s">
        <v>103</v>
      </c>
      <c r="B42" s="21">
        <v>19</v>
      </c>
      <c r="C42" s="21">
        <v>4</v>
      </c>
      <c r="D42" s="21"/>
      <c r="E42" s="21">
        <v>8</v>
      </c>
      <c r="F42" s="16"/>
      <c r="G42" s="16"/>
      <c r="H42" s="22" t="s">
        <v>36</v>
      </c>
      <c r="I42" s="23" t="s">
        <v>104</v>
      </c>
      <c r="J42" s="23" t="s">
        <v>105</v>
      </c>
      <c r="K42" s="23" t="s">
        <v>106</v>
      </c>
    </row>
    <row r="43" spans="1:1024">
      <c r="A43" s="20" t="s">
        <v>107</v>
      </c>
      <c r="B43" s="21">
        <v>20</v>
      </c>
      <c r="C43" s="21">
        <v>4</v>
      </c>
      <c r="D43" s="21"/>
      <c r="E43" s="21">
        <v>5</v>
      </c>
      <c r="F43" s="16"/>
      <c r="G43" s="16"/>
      <c r="H43" s="22" t="s">
        <v>108</v>
      </c>
      <c r="I43" s="25" t="s">
        <v>109</v>
      </c>
      <c r="J43" s="25" t="s">
        <v>110</v>
      </c>
      <c r="K43" s="23" t="s">
        <v>111</v>
      </c>
    </row>
    <row r="44" spans="1:1024" s="24" customFormat="1">
      <c r="A44" s="14" t="s">
        <v>112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108</v>
      </c>
      <c r="I44" s="18" t="s">
        <v>113</v>
      </c>
      <c r="J44" s="18" t="s">
        <v>114</v>
      </c>
      <c r="K44" s="18" t="s">
        <v>115</v>
      </c>
    </row>
    <row r="45" spans="1:1024" s="24" customFormat="1" ht="26.4">
      <c r="A45" s="14" t="s">
        <v>116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117</v>
      </c>
      <c r="J45" s="18" t="s">
        <v>118</v>
      </c>
      <c r="K45" s="18" t="s">
        <v>119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6">
      <c r="A47" s="18"/>
      <c r="B47" s="18"/>
      <c r="C47" s="18"/>
      <c r="D47" s="18"/>
      <c r="E47" s="18"/>
      <c r="F47" s="18"/>
      <c r="G47" s="18"/>
      <c r="H47" s="18"/>
      <c r="I47" s="30" t="s">
        <v>120</v>
      </c>
      <c r="J47" s="18"/>
      <c r="K47" s="18"/>
    </row>
    <row r="48" spans="1:1024" ht="26.4">
      <c r="A48" s="20" t="s">
        <v>121</v>
      </c>
      <c r="B48" s="21"/>
      <c r="C48" s="21">
        <v>4</v>
      </c>
      <c r="D48" s="21" t="s">
        <v>122</v>
      </c>
      <c r="E48" s="21">
        <v>5</v>
      </c>
      <c r="F48" s="16"/>
      <c r="G48" s="16"/>
      <c r="H48" s="22" t="s">
        <v>108</v>
      </c>
      <c r="I48" s="23" t="s">
        <v>123</v>
      </c>
      <c r="J48" s="23" t="s">
        <v>124</v>
      </c>
      <c r="K48" s="23" t="s">
        <v>125</v>
      </c>
    </row>
    <row r="49" spans="1:11" s="24" customFormat="1" ht="26.4">
      <c r="A49" s="20" t="s">
        <v>126</v>
      </c>
      <c r="B49" s="21"/>
      <c r="C49" s="21">
        <v>4</v>
      </c>
      <c r="D49" s="21" t="s">
        <v>122</v>
      </c>
      <c r="E49" s="21">
        <v>8</v>
      </c>
      <c r="F49" s="16"/>
      <c r="G49" s="16"/>
      <c r="H49" s="22" t="s">
        <v>108</v>
      </c>
      <c r="I49" s="23" t="s">
        <v>127</v>
      </c>
      <c r="J49" s="23" t="s">
        <v>128</v>
      </c>
      <c r="K49" s="23" t="s">
        <v>129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xWindow="931" yWindow="794"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E25" sqref="E25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44614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9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7</v>
      </c>
      <c r="C8" s="31">
        <f>COUNTIF(E$17:E$995, "Completed Day 1")</f>
        <v>2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3</v>
      </c>
      <c r="C9" s="31">
        <f>COUNTIF(E$17:E$995, "Completed Day 2")</f>
        <v>4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2</v>
      </c>
      <c r="C10" s="31">
        <f>COUNTIF(E$17:E$995, "Completed Day 3")</f>
        <v>1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2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2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2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2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30</v>
      </c>
      <c r="D17" s="40" t="s">
        <v>149</v>
      </c>
      <c r="E17" s="41" t="s">
        <v>150</v>
      </c>
    </row>
    <row r="18" spans="1:5">
      <c r="A18">
        <v>2</v>
      </c>
      <c r="B18" s="39" t="s">
        <v>30</v>
      </c>
      <c r="D18" s="39" t="s">
        <v>148</v>
      </c>
      <c r="E18" s="41" t="s">
        <v>150</v>
      </c>
    </row>
    <row r="19" spans="1:5">
      <c r="A19">
        <v>3</v>
      </c>
      <c r="B19" s="39" t="s">
        <v>35</v>
      </c>
      <c r="D19" s="39" t="s">
        <v>151</v>
      </c>
      <c r="E19" s="41" t="s">
        <v>153</v>
      </c>
    </row>
    <row r="20" spans="1:5">
      <c r="A20">
        <v>4</v>
      </c>
      <c r="B20" s="39" t="s">
        <v>35</v>
      </c>
      <c r="D20" s="39" t="s">
        <v>152</v>
      </c>
      <c r="E20" s="41" t="s">
        <v>153</v>
      </c>
    </row>
    <row r="21" spans="1:5">
      <c r="A21">
        <v>5</v>
      </c>
      <c r="B21" s="39" t="s">
        <v>44</v>
      </c>
      <c r="D21" s="39" t="s">
        <v>154</v>
      </c>
      <c r="E21" s="41" t="s">
        <v>153</v>
      </c>
    </row>
    <row r="22" spans="1:5">
      <c r="A22">
        <v>6</v>
      </c>
      <c r="B22" s="39" t="s">
        <v>44</v>
      </c>
      <c r="D22" s="39" t="s">
        <v>152</v>
      </c>
      <c r="E22" s="41" t="s">
        <v>153</v>
      </c>
    </row>
    <row r="23" spans="1:5">
      <c r="A23">
        <v>7</v>
      </c>
      <c r="B23" s="39" t="s">
        <v>30</v>
      </c>
      <c r="D23" s="39" t="s">
        <v>155</v>
      </c>
      <c r="E23" s="41" t="s">
        <v>157</v>
      </c>
    </row>
    <row r="24" spans="1:5">
      <c r="A24">
        <v>8</v>
      </c>
      <c r="B24" s="39" t="s">
        <v>40</v>
      </c>
      <c r="D24" s="39" t="s">
        <v>158</v>
      </c>
      <c r="E24" s="41" t="s">
        <v>159</v>
      </c>
    </row>
    <row r="25" spans="1:5">
      <c r="A25">
        <v>9</v>
      </c>
      <c r="B25" s="39" t="s">
        <v>40</v>
      </c>
      <c r="D25" s="39" t="s">
        <v>160</v>
      </c>
      <c r="E25" s="41" t="s">
        <v>159</v>
      </c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B19" zoomScale="180" zoomScaleNormal="180" workbookViewId="0">
      <selection activeCell="C21" sqref="C21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01 Backlog'!B3</f>
        <v>44621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16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16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16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13</v>
      </c>
      <c r="C10" s="31">
        <f>COUNTIF(E$17:E$995, "Completed Day 3")</f>
        <v>3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11</v>
      </c>
      <c r="C11" s="31">
        <f>COUNTIF(E$17:E$995, "Completed Day 4")</f>
        <v>2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6</v>
      </c>
      <c r="C12" s="31">
        <f>COUNTIF(E$17:E$995, "Completed Day 5")</f>
        <v>5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5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1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48</v>
      </c>
      <c r="D17" s="40" t="s">
        <v>161</v>
      </c>
      <c r="E17" s="41" t="s">
        <v>157</v>
      </c>
    </row>
    <row r="18" spans="1:5">
      <c r="A18">
        <v>2</v>
      </c>
      <c r="B18" s="39" t="s">
        <v>48</v>
      </c>
      <c r="D18" s="39" t="s">
        <v>162</v>
      </c>
      <c r="E18" s="41" t="s">
        <v>157</v>
      </c>
    </row>
    <row r="19" spans="1:5">
      <c r="A19">
        <v>3</v>
      </c>
      <c r="B19" s="39" t="s">
        <v>52</v>
      </c>
      <c r="D19" s="39" t="s">
        <v>164</v>
      </c>
      <c r="E19" s="41" t="s">
        <v>166</v>
      </c>
    </row>
    <row r="20" spans="1:5">
      <c r="A20">
        <v>4</v>
      </c>
      <c r="B20" s="39" t="s">
        <v>52</v>
      </c>
      <c r="D20" s="39" t="s">
        <v>163</v>
      </c>
      <c r="E20" s="41" t="s">
        <v>166</v>
      </c>
    </row>
    <row r="21" spans="1:5">
      <c r="A21">
        <v>5</v>
      </c>
      <c r="B21" s="39" t="s">
        <v>48</v>
      </c>
      <c r="D21" s="39" t="s">
        <v>165</v>
      </c>
      <c r="E21" s="41" t="s">
        <v>157</v>
      </c>
    </row>
    <row r="22" spans="1:5">
      <c r="A22">
        <v>6</v>
      </c>
      <c r="B22" s="39" t="s">
        <v>52</v>
      </c>
      <c r="D22" s="39" t="s">
        <v>167</v>
      </c>
      <c r="E22" s="41" t="s">
        <v>173</v>
      </c>
    </row>
    <row r="23" spans="1:5">
      <c r="A23">
        <v>7</v>
      </c>
      <c r="B23" s="39" t="s">
        <v>52</v>
      </c>
      <c r="D23" s="39" t="s">
        <v>168</v>
      </c>
      <c r="E23" s="41" t="s">
        <v>173</v>
      </c>
    </row>
    <row r="24" spans="1:5">
      <c r="A24">
        <v>8</v>
      </c>
      <c r="B24" s="39" t="s">
        <v>56</v>
      </c>
      <c r="D24" s="39" t="s">
        <v>170</v>
      </c>
      <c r="E24" s="41" t="s">
        <v>171</v>
      </c>
    </row>
    <row r="25" spans="1:5">
      <c r="A25">
        <v>9</v>
      </c>
      <c r="B25" s="39" t="s">
        <v>56</v>
      </c>
      <c r="D25" s="39" t="s">
        <v>176</v>
      </c>
      <c r="E25" s="41" t="s">
        <v>173</v>
      </c>
    </row>
    <row r="26" spans="1:5">
      <c r="A26">
        <v>10</v>
      </c>
      <c r="B26" s="39" t="s">
        <v>60</v>
      </c>
      <c r="D26" s="39" t="s">
        <v>181</v>
      </c>
      <c r="E26" s="41" t="s">
        <v>171</v>
      </c>
    </row>
    <row r="27" spans="1:5">
      <c r="A27">
        <v>11</v>
      </c>
      <c r="B27" s="39" t="s">
        <v>70</v>
      </c>
      <c r="D27" s="39" t="s">
        <v>172</v>
      </c>
      <c r="E27" s="41" t="s">
        <v>171</v>
      </c>
    </row>
    <row r="28" spans="1:5">
      <c r="A28">
        <v>12</v>
      </c>
      <c r="B28" s="39" t="s">
        <v>70</v>
      </c>
      <c r="D28" s="39" t="s">
        <v>180</v>
      </c>
      <c r="E28" s="41" t="s">
        <v>159</v>
      </c>
    </row>
    <row r="29" spans="1:5">
      <c r="A29">
        <v>13</v>
      </c>
      <c r="B29" s="39" t="s">
        <v>63</v>
      </c>
      <c r="D29" s="39" t="s">
        <v>175</v>
      </c>
      <c r="E29" s="41" t="s">
        <v>171</v>
      </c>
    </row>
    <row r="30" spans="1:5">
      <c r="A30">
        <v>14</v>
      </c>
      <c r="B30" s="39" t="s">
        <v>66</v>
      </c>
      <c r="D30" s="39" t="s">
        <v>174</v>
      </c>
      <c r="E30" s="41" t="s">
        <v>171</v>
      </c>
    </row>
    <row r="31" spans="1:5">
      <c r="A31">
        <v>15</v>
      </c>
      <c r="B31" s="39" t="s">
        <v>63</v>
      </c>
      <c r="D31" s="39" t="s">
        <v>178</v>
      </c>
      <c r="E31" s="41" t="s">
        <v>173</v>
      </c>
    </row>
    <row r="32" spans="1:5">
      <c r="A32">
        <v>16</v>
      </c>
      <c r="B32" s="39" t="s">
        <v>66</v>
      </c>
      <c r="D32" s="39" t="s">
        <v>179</v>
      </c>
      <c r="E32" s="41" t="s">
        <v>173</v>
      </c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D27" sqref="D27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02 Backlog'!B2+7</f>
        <v>44628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8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7</v>
      </c>
      <c r="C8" s="31">
        <f>COUNTIF(E$17:E$995, "Completed Day 1")</f>
        <v>1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3</v>
      </c>
      <c r="C9" s="31">
        <f>COUNTIF(E$17:E$995, "Completed Day 2")</f>
        <v>4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3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3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3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3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3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82</v>
      </c>
      <c r="D17" s="40" t="s">
        <v>182</v>
      </c>
      <c r="E17" s="41" t="s">
        <v>150</v>
      </c>
    </row>
    <row r="18" spans="1:5">
      <c r="A18">
        <v>2</v>
      </c>
      <c r="B18" s="39" t="s">
        <v>74</v>
      </c>
      <c r="D18" s="39" t="s">
        <v>185</v>
      </c>
      <c r="E18" s="41" t="s">
        <v>153</v>
      </c>
    </row>
    <row r="19" spans="1:5">
      <c r="A19">
        <v>3</v>
      </c>
      <c r="B19" s="39" t="s">
        <v>79</v>
      </c>
      <c r="D19" s="39" t="s">
        <v>186</v>
      </c>
      <c r="E19" s="41" t="s">
        <v>153</v>
      </c>
    </row>
    <row r="20" spans="1:5">
      <c r="A20">
        <v>4</v>
      </c>
      <c r="B20" s="39" t="s">
        <v>87</v>
      </c>
      <c r="D20" s="39" t="s">
        <v>187</v>
      </c>
      <c r="E20" s="41" t="s">
        <v>153</v>
      </c>
    </row>
    <row r="21" spans="1:5">
      <c r="A21">
        <v>5</v>
      </c>
      <c r="B21" s="39" t="s">
        <v>74</v>
      </c>
      <c r="D21" s="39" t="s">
        <v>188</v>
      </c>
      <c r="E21" s="41" t="s">
        <v>184</v>
      </c>
    </row>
    <row r="22" spans="1:5">
      <c r="A22">
        <v>6</v>
      </c>
      <c r="B22" s="39" t="s">
        <v>87</v>
      </c>
      <c r="D22" s="39" t="s">
        <v>188</v>
      </c>
      <c r="E22" s="41" t="s">
        <v>184</v>
      </c>
    </row>
    <row r="23" spans="1:5">
      <c r="A23">
        <v>7</v>
      </c>
      <c r="B23" s="39" t="s">
        <v>79</v>
      </c>
      <c r="D23" s="39" t="s">
        <v>188</v>
      </c>
      <c r="E23" s="41" t="s">
        <v>184</v>
      </c>
    </row>
    <row r="24" spans="1:5">
      <c r="A24">
        <v>8</v>
      </c>
      <c r="B24" s="39" t="s">
        <v>82</v>
      </c>
      <c r="D24" s="39" t="s">
        <v>188</v>
      </c>
      <c r="E24" s="41" t="s">
        <v>153</v>
      </c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C2" sqref="C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44663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04 Backlog'!B2+7</f>
        <v>44670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Favour kolade</cp:lastModifiedBy>
  <cp:revision>167</cp:revision>
  <dcterms:created xsi:type="dcterms:W3CDTF">2016-03-21T22:16:37Z</dcterms:created>
  <dcterms:modified xsi:type="dcterms:W3CDTF">2022-03-16T01:23:11Z</dcterms:modified>
  <cp:category/>
  <cp:contentStatus/>
</cp:coreProperties>
</file>