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C:\Users\user\Desktop\DSA Class Folder\"/>
    </mc:Choice>
  </mc:AlternateContent>
  <xr:revisionPtr revIDLastSave="0" documentId="8_{5CBD3B43-AC66-624A-A09B-30EC2383A86A}" xr6:coauthVersionLast="47" xr6:coauthVersionMax="47" xr10:uidLastSave="{00000000-0000-0000-0000-000000000000}"/>
  <bookViews>
    <workbookView xWindow="0" yWindow="0" windowWidth="16410" windowHeight="7425" firstSheet="16" activeTab="17" xr2:uid="{04E2F42B-B0E7-C14E-A690-B41CAFCE17AF}"/>
  </bookViews>
  <sheets>
    <sheet name="Amazon Data" sheetId="2" r:id="rId1"/>
    <sheet name="Question 1" sheetId="3" r:id="rId2"/>
    <sheet name="Question 2 " sheetId="29" r:id="rId3"/>
    <sheet name="Question 3" sheetId="7" r:id="rId4"/>
    <sheet name="Question 4" sheetId="23" r:id="rId5"/>
    <sheet name="Question 5" sheetId="11" r:id="rId6"/>
    <sheet name="Question 6" sheetId="12" r:id="rId7"/>
    <sheet name="Question 7" sheetId="13" r:id="rId8"/>
    <sheet name="Question 8" sheetId="14" r:id="rId9"/>
    <sheet name="Question 9" sheetId="16" r:id="rId10"/>
    <sheet name="Question 10" sheetId="17" r:id="rId11"/>
    <sheet name="Question 11" sheetId="18" r:id="rId12"/>
    <sheet name="Question 12" sheetId="20" r:id="rId13"/>
    <sheet name="Question 13" sheetId="21" r:id="rId14"/>
    <sheet name="Question 14" sheetId="22" r:id="rId15"/>
    <sheet name="Dashboard" sheetId="24" r:id="rId16"/>
    <sheet name="Dashboard 2" sheetId="25" r:id="rId17"/>
    <sheet name="Dashboard3" sheetId="26" r:id="rId18"/>
  </sheets>
  <definedNames>
    <definedName name="_xlnm._FilterDatabase" localSheetId="0" hidden="1">'Amazon Data'!#REF!</definedName>
  </definedNames>
  <calcPr calcId="191028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P3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G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</calcChain>
</file>

<file path=xl/sharedStrings.xml><?xml version="1.0" encoding="utf-8"?>
<sst xmlns="http://schemas.openxmlformats.org/spreadsheetml/2006/main" count="4199" uniqueCount="2519">
  <si>
    <t>product ID</t>
  </si>
  <si>
    <t>Product Name</t>
  </si>
  <si>
    <t xml:space="preserve">Product Category </t>
  </si>
  <si>
    <t>Actual Price</t>
  </si>
  <si>
    <t>Discount Price</t>
  </si>
  <si>
    <t xml:space="preserve">Discount Percentage </t>
  </si>
  <si>
    <t>Average Rating</t>
  </si>
  <si>
    <t>Ratings</t>
  </si>
  <si>
    <t>Rating Count</t>
  </si>
  <si>
    <t>Review Impact Score</t>
  </si>
  <si>
    <t xml:space="preserve">Discount value </t>
  </si>
  <si>
    <t>Rating Bucket</t>
  </si>
  <si>
    <t>High Discount Flag</t>
  </si>
  <si>
    <t>Potential Revenue</t>
  </si>
  <si>
    <t>Price Rating Bucket</t>
  </si>
  <si>
    <t>Below 1000 Reviews</t>
  </si>
  <si>
    <t>Below 1000 Flag</t>
  </si>
  <si>
    <t>Review Impact Score2</t>
  </si>
  <si>
    <t>B07JW9H4J1</t>
  </si>
  <si>
    <t xml:space="preserve">Wayona Nylon Braided </t>
  </si>
  <si>
    <t>Computers&amp;Accessories</t>
  </si>
  <si>
    <t>B07JW9H4J2</t>
  </si>
  <si>
    <t xml:space="preserve">Ambrane Unbreakable 60W </t>
  </si>
  <si>
    <t>B096MSW6CT</t>
  </si>
  <si>
    <t xml:space="preserve">Sounce Fast Phone </t>
  </si>
  <si>
    <t>B08HDJ86NZ</t>
  </si>
  <si>
    <t xml:space="preserve">Boat Deuce Usb </t>
  </si>
  <si>
    <t>B08CF3B7N1</t>
  </si>
  <si>
    <t xml:space="preserve">Portronics Konnect L </t>
  </si>
  <si>
    <t>B08Y1TFSP6</t>
  </si>
  <si>
    <t xml:space="preserve">Ptron Solero Tb301 </t>
  </si>
  <si>
    <t>B08WRWPM22</t>
  </si>
  <si>
    <t xml:space="preserve">Boat Micro Usb </t>
  </si>
  <si>
    <t>B08DDRGWTJ</t>
  </si>
  <si>
    <t xml:space="preserve">Mi Usb Type-C </t>
  </si>
  <si>
    <t>B008IFXQFU</t>
  </si>
  <si>
    <t xml:space="preserve">Tp-Link Usb Wifi </t>
  </si>
  <si>
    <t>B082LZGK39</t>
  </si>
  <si>
    <t>B08CF3D7QR</t>
  </si>
  <si>
    <t>B0789LZTCJ</t>
  </si>
  <si>
    <t xml:space="preserve">Boat Rugged V3 </t>
  </si>
  <si>
    <t>B07KSMBL2H</t>
  </si>
  <si>
    <t xml:space="preserve">Amazonbasics Flexible Premium </t>
  </si>
  <si>
    <t>Electronics</t>
  </si>
  <si>
    <t>B085DTN6R2</t>
  </si>
  <si>
    <t xml:space="preserve">Portronics Konnect Cl </t>
  </si>
  <si>
    <t>B09KLVMZ3B</t>
  </si>
  <si>
    <t>B083342NKJ</t>
  </si>
  <si>
    <t xml:space="preserve">Mi Braided Usb </t>
  </si>
  <si>
    <t>B0B6F7LX4C</t>
  </si>
  <si>
    <t xml:space="preserve">Mi 80 Cm </t>
  </si>
  <si>
    <t>B082LSVT4B</t>
  </si>
  <si>
    <t>B08WRBG3XW</t>
  </si>
  <si>
    <t xml:space="preserve">Boat Type C </t>
  </si>
  <si>
    <t>B08DPLCM6T</t>
  </si>
  <si>
    <t xml:space="preserve">Lg 80 Cm </t>
  </si>
  <si>
    <t>B09C6HXFC1</t>
  </si>
  <si>
    <t xml:space="preserve">Duracell Usb Lightning </t>
  </si>
  <si>
    <t>B085194JFL</t>
  </si>
  <si>
    <t xml:space="preserve">Tizum Hdmi To </t>
  </si>
  <si>
    <t>B09F6S8BT6</t>
  </si>
  <si>
    <t xml:space="preserve">Samsung 80 Cm </t>
  </si>
  <si>
    <t>B09NHVCHS9</t>
  </si>
  <si>
    <t xml:space="preserve">Flix Micro Usb </t>
  </si>
  <si>
    <t>B0B1YVCJ2Y</t>
  </si>
  <si>
    <t xml:space="preserve">Acer 80 Cm </t>
  </si>
  <si>
    <t>B01M4GGIVU</t>
  </si>
  <si>
    <t xml:space="preserve">Tizum High Speed </t>
  </si>
  <si>
    <t>B08B42LWKN</t>
  </si>
  <si>
    <t xml:space="preserve">Oneplus 80 Cm </t>
  </si>
  <si>
    <t>B094JNXNPV</t>
  </si>
  <si>
    <t xml:space="preserve">Ambrane Unbreakable 3 </t>
  </si>
  <si>
    <t>B09W5XR9RT</t>
  </si>
  <si>
    <t xml:space="preserve">Duracell Usb C </t>
  </si>
  <si>
    <t>B077Z65HSD</t>
  </si>
  <si>
    <t xml:space="preserve">Boat A400 Usb </t>
  </si>
  <si>
    <t>B00NH11PEY</t>
  </si>
  <si>
    <t xml:space="preserve">Amazonbasics Usb 2.0 </t>
  </si>
  <si>
    <t>B09CMM3VGK</t>
  </si>
  <si>
    <t xml:space="preserve">Ambrane 60W / </t>
  </si>
  <si>
    <t>B08QSC1XY8</t>
  </si>
  <si>
    <t xml:space="preserve">Zoul Usb C </t>
  </si>
  <si>
    <t>B008FWZGSG</t>
  </si>
  <si>
    <t xml:space="preserve">Samsung Original Type </t>
  </si>
  <si>
    <t>B0B4HJNPV4</t>
  </si>
  <si>
    <t xml:space="preserve">Ptron Solero T351 </t>
  </si>
  <si>
    <t>B08Y1SJVV5</t>
  </si>
  <si>
    <t xml:space="preserve">Ptron Solero Mb301 </t>
  </si>
  <si>
    <t>B07XLCFSSN</t>
  </si>
  <si>
    <t xml:space="preserve">Amazonbasics Nylon Braided </t>
  </si>
  <si>
    <t>B09RZS1NQT</t>
  </si>
  <si>
    <t xml:space="preserve">Sounce 65W Oneplus </t>
  </si>
  <si>
    <t>B0B3MMYHYW</t>
  </si>
  <si>
    <t xml:space="preserve">Oneplus 126 Cm </t>
  </si>
  <si>
    <t>B09C6HWG18</t>
  </si>
  <si>
    <t xml:space="preserve">Duracell Type C </t>
  </si>
  <si>
    <t>B00NH11KIK</t>
  </si>
  <si>
    <t>B09JPC82QC</t>
  </si>
  <si>
    <t xml:space="preserve">Mi 108 Cm </t>
  </si>
  <si>
    <t>B07JW1Y6XV</t>
  </si>
  <si>
    <t>B07KRCW6LZ</t>
  </si>
  <si>
    <t xml:space="preserve">Tp-Link Nano Ac600 </t>
  </si>
  <si>
    <t>B09NJN8L25</t>
  </si>
  <si>
    <t xml:space="preserve">Flix (Beetel Usb </t>
  </si>
  <si>
    <t>B07XJYYH7L</t>
  </si>
  <si>
    <t xml:space="preserve">Wecool Nylon Braided </t>
  </si>
  <si>
    <t>B002PD61Y4</t>
  </si>
  <si>
    <t xml:space="preserve">D-Link Dwa-131 300 </t>
  </si>
  <si>
    <t>B014I8SSD0</t>
  </si>
  <si>
    <t xml:space="preserve">Amazon Basics High-Speed </t>
  </si>
  <si>
    <t>B09L8DSSFH</t>
  </si>
  <si>
    <t xml:space="preserve">7Seven¬Æ Compatible For </t>
  </si>
  <si>
    <t>B07232M876</t>
  </si>
  <si>
    <t xml:space="preserve">Amazonbasics Micro Usb </t>
  </si>
  <si>
    <t>B07P681N66</t>
  </si>
  <si>
    <t xml:space="preserve">Tp-Link Ac600 600 </t>
  </si>
  <si>
    <t>B0711PVX6Z</t>
  </si>
  <si>
    <t>B082T6V3DT</t>
  </si>
  <si>
    <t xml:space="preserve">Amazonbasics New Release </t>
  </si>
  <si>
    <t>B07MKFNHKG</t>
  </si>
  <si>
    <t xml:space="preserve">Vw 80 Cm </t>
  </si>
  <si>
    <t>B0BFWGBX61</t>
  </si>
  <si>
    <t xml:space="preserve">Ambrane Unbreakable 3A </t>
  </si>
  <si>
    <t>B01N90RZ4M</t>
  </si>
  <si>
    <t xml:space="preserve">Tata Sky Universal </t>
  </si>
  <si>
    <t>B0088TKTY2</t>
  </si>
  <si>
    <t xml:space="preserve">Tp-Link Wifi Dongle </t>
  </si>
  <si>
    <t>B09Q5SWVBJ</t>
  </si>
  <si>
    <t>B0B4DT8MKT</t>
  </si>
  <si>
    <t xml:space="preserve">Wecool Unbreakable 3 </t>
  </si>
  <si>
    <t>B08CDKQ8T6</t>
  </si>
  <si>
    <t>B07B275VN9</t>
  </si>
  <si>
    <t xml:space="preserve">Airtel Digitaltv Dth </t>
  </si>
  <si>
    <t>B0B15CPR37</t>
  </si>
  <si>
    <t xml:space="preserve">Samsung 108 Cm </t>
  </si>
  <si>
    <t>B0994GFWBH</t>
  </si>
  <si>
    <t xml:space="preserve">Lapster 1.5 Mtr </t>
  </si>
  <si>
    <t>B01GGKZ0V6</t>
  </si>
  <si>
    <t xml:space="preserve">Amazonbasics Usb Type-C </t>
  </si>
  <si>
    <t>B09F9YQQ7B</t>
  </si>
  <si>
    <t xml:space="preserve">Redmi 80 Cm </t>
  </si>
  <si>
    <t>B014I8SX4Y</t>
  </si>
  <si>
    <t>B09Q8HMKZX</t>
  </si>
  <si>
    <t>B0B9XN9S3W</t>
  </si>
  <si>
    <t>B07966M8XH</t>
  </si>
  <si>
    <t xml:space="preserve">Model-P4 6 Way </t>
  </si>
  <si>
    <t>B01GGKYKQM</t>
  </si>
  <si>
    <t xml:space="preserve">Amazon Basics Usb </t>
  </si>
  <si>
    <t>B0B86CDHL1</t>
  </si>
  <si>
    <t xml:space="preserve">Oraimo 65W Type </t>
  </si>
  <si>
    <t>B0B5ZF3NRK</t>
  </si>
  <si>
    <t xml:space="preserve">Cedo 65W Oneplus </t>
  </si>
  <si>
    <t>B09RFC46VP</t>
  </si>
  <si>
    <t xml:space="preserve">Redmi 108 Cm </t>
  </si>
  <si>
    <t>B08R69VDHT</t>
  </si>
  <si>
    <t xml:space="preserve">Pinnaclz Original Combo </t>
  </si>
  <si>
    <t>B09RWZRCP1</t>
  </si>
  <si>
    <t>B09CMP1SC8</t>
  </si>
  <si>
    <t xml:space="preserve">Ambrane 2 In </t>
  </si>
  <si>
    <t>B09YLXYP7Y</t>
  </si>
  <si>
    <t>B09ZPM4C2C</t>
  </si>
  <si>
    <t xml:space="preserve">Tcl 80 Cm </t>
  </si>
  <si>
    <t>B0B2DJDCPX</t>
  </si>
  <si>
    <t xml:space="preserve">Swapkart Fast Charging </t>
  </si>
  <si>
    <t>B0BCZCQTJX</t>
  </si>
  <si>
    <t>Fire Stick Remote</t>
  </si>
  <si>
    <t>B07LGT55SJ</t>
  </si>
  <si>
    <t xml:space="preserve">Wayona Usb Nylon </t>
  </si>
  <si>
    <t>B09NKZXMWJ</t>
  </si>
  <si>
    <t xml:space="preserve">Flix (Beetel) Usb </t>
  </si>
  <si>
    <t>B08QX1CC14</t>
  </si>
  <si>
    <t xml:space="preserve">Skywall 81.28 Cm </t>
  </si>
  <si>
    <t>B0974H97TJ</t>
  </si>
  <si>
    <t xml:space="preserve">Boat A 350 </t>
  </si>
  <si>
    <t>B07GVGTSLN</t>
  </si>
  <si>
    <t xml:space="preserve">Wayona Usb Type </t>
  </si>
  <si>
    <t>B09VCHLSJF</t>
  </si>
  <si>
    <t xml:space="preserve">Oneplus 108 Cm </t>
  </si>
  <si>
    <t>B0B1YZX72F</t>
  </si>
  <si>
    <t xml:space="preserve">Acer 127 Cm </t>
  </si>
  <si>
    <t>B092BJMT8Q</t>
  </si>
  <si>
    <t>B0BMXMLSMM</t>
  </si>
  <si>
    <t xml:space="preserve">Lapster 65W Compatible </t>
  </si>
  <si>
    <t>B07JH1C41D</t>
  </si>
  <si>
    <t>B0141EZMAI</t>
  </si>
  <si>
    <t xml:space="preserve">Gizga Essentials Usb </t>
  </si>
  <si>
    <t>B09Q5P2MT3</t>
  </si>
  <si>
    <t>B08HDH26JX</t>
  </si>
  <si>
    <t>B09VT6JKRP</t>
  </si>
  <si>
    <t xml:space="preserve">Lapster Usb 3.0 </t>
  </si>
  <si>
    <t>B09T3KB6JZ</t>
  </si>
  <si>
    <t xml:space="preserve">Tcl 100 Cm </t>
  </si>
  <si>
    <t>B093QCY6YJ</t>
  </si>
  <si>
    <t xml:space="preserve">Zebronics Zeb-Usb150Wf1 Wifi </t>
  </si>
  <si>
    <t>B093ZNQZ2Y</t>
  </si>
  <si>
    <t xml:space="preserve">Lohaya Remote Compatible </t>
  </si>
  <si>
    <t>B08LKS3LSP</t>
  </si>
  <si>
    <t xml:space="preserve">Gilary Multi Charging </t>
  </si>
  <si>
    <t>B00V4BGDKU</t>
  </si>
  <si>
    <t xml:space="preserve">Tp-Link Ue300 Usb </t>
  </si>
  <si>
    <t>B08CHKQ8D4</t>
  </si>
  <si>
    <t xml:space="preserve">Wayona Type C </t>
  </si>
  <si>
    <t>B09BW334ML</t>
  </si>
  <si>
    <t xml:space="preserve">Dealfreez Case Compatible </t>
  </si>
  <si>
    <t>B082T6GVLJ</t>
  </si>
  <si>
    <t xml:space="preserve">Amazon Basics New </t>
  </si>
  <si>
    <t>B07DL1KC3H</t>
  </si>
  <si>
    <t xml:space="preserve">Isoelite Remote Compatible </t>
  </si>
  <si>
    <t>B0B6F98KJJ</t>
  </si>
  <si>
    <t xml:space="preserve">Mi 100 Cm </t>
  </si>
  <si>
    <t>B07JNVF678</t>
  </si>
  <si>
    <t>B09QGZFBPM</t>
  </si>
  <si>
    <t>B07JGDB5M1</t>
  </si>
  <si>
    <t>B0981XSZJ7</t>
  </si>
  <si>
    <t xml:space="preserve">Crossvolt Compatible Dash/Warp </t>
  </si>
  <si>
    <t>B0B9XLX8VR</t>
  </si>
  <si>
    <t xml:space="preserve">Vu 139 Cm </t>
  </si>
  <si>
    <t>B08Y5KXR6Z</t>
  </si>
  <si>
    <t xml:space="preserve">Ptron Solero T241 </t>
  </si>
  <si>
    <t>B09F6VHQXB</t>
  </si>
  <si>
    <t xml:space="preserve">Croma 80 Cm </t>
  </si>
  <si>
    <t>B0974G5Q2Y</t>
  </si>
  <si>
    <t xml:space="preserve">Boat Laptop, Smartphone </t>
  </si>
  <si>
    <t>B09YL9SN9B</t>
  </si>
  <si>
    <t>B09RX1FK54</t>
  </si>
  <si>
    <t>B09TT6BFDX</t>
  </si>
  <si>
    <t xml:space="preserve">Cotbolt Silicone Protective </t>
  </si>
  <si>
    <t>B09KH58JZR</t>
  </si>
  <si>
    <t>B09DDCQFMT</t>
  </si>
  <si>
    <t xml:space="preserve">Electvision Remote Control </t>
  </si>
  <si>
    <t>B08RP2L2NL</t>
  </si>
  <si>
    <t xml:space="preserve">King Shine Multi </t>
  </si>
  <si>
    <t>B0B4G2MWSB</t>
  </si>
  <si>
    <t xml:space="preserve">Lapster 5 Pin </t>
  </si>
  <si>
    <t>B0B21C4BMX</t>
  </si>
  <si>
    <t xml:space="preserve">Portronics Konnect Spydr </t>
  </si>
  <si>
    <t>B084MZXJNK</t>
  </si>
  <si>
    <t xml:space="preserve">Belkin Apple Certified </t>
  </si>
  <si>
    <t>B0BHZCNC4P</t>
  </si>
  <si>
    <t xml:space="preserve">Remote Control Compatible </t>
  </si>
  <si>
    <t>B0B16KD737</t>
  </si>
  <si>
    <t>B099K9ZX65</t>
  </si>
  <si>
    <t xml:space="preserve">Hisense 108 Cm </t>
  </si>
  <si>
    <t>B08Y55LPBF</t>
  </si>
  <si>
    <t xml:space="preserve">Redmi 126 Cm </t>
  </si>
  <si>
    <t>B015OW3M1W</t>
  </si>
  <si>
    <t xml:space="preserve">Amazonbasics 6-Feet Displayport </t>
  </si>
  <si>
    <t>B01D5H8ZI8</t>
  </si>
  <si>
    <t xml:space="preserve">Amazonbasics 3 Feet </t>
  </si>
  <si>
    <t>B09X1M3DHX</t>
  </si>
  <si>
    <t xml:space="preserve">Iffalcon 80 Cm </t>
  </si>
  <si>
    <t>B09MM6P76N</t>
  </si>
  <si>
    <t xml:space="preserve">7Seven¬Æ Compatible Lg </t>
  </si>
  <si>
    <t>B01D5H8LDM</t>
  </si>
  <si>
    <t xml:space="preserve">Amazonbasics 3.5Mm To </t>
  </si>
  <si>
    <t>B0B1YY6JJL</t>
  </si>
  <si>
    <t xml:space="preserve">Acer 109 Cm </t>
  </si>
  <si>
    <t>B09QGZM8QB</t>
  </si>
  <si>
    <t>B08L4SBJRY</t>
  </si>
  <si>
    <t xml:space="preserve">Saifsmart Outlet Wall </t>
  </si>
  <si>
    <t>B09X79PP8F</t>
  </si>
  <si>
    <t xml:space="preserve">Mi 2-In-1 Usb </t>
  </si>
  <si>
    <t>B082T6GVG9</t>
  </si>
  <si>
    <t>B0B3XY5YT4</t>
  </si>
  <si>
    <t xml:space="preserve">Lg 108 Cm </t>
  </si>
  <si>
    <t>B0B4HKH19N</t>
  </si>
  <si>
    <t xml:space="preserve">Ptron Solero 331 </t>
  </si>
  <si>
    <t>B08TGG316Z</t>
  </si>
  <si>
    <t xml:space="preserve">10K 8K 4K </t>
  </si>
  <si>
    <t>B071VMP1Z4</t>
  </si>
  <si>
    <t xml:space="preserve">Lripl Compatible Sony </t>
  </si>
  <si>
    <t>B071SDRGWL</t>
  </si>
  <si>
    <t xml:space="preserve">Boat Type-C A400 </t>
  </si>
  <si>
    <t>B08PSQRW2T</t>
  </si>
  <si>
    <t xml:space="preserve">Zoul Type C </t>
  </si>
  <si>
    <t>B0859M539M</t>
  </si>
  <si>
    <t xml:space="preserve">Tp-Link Ac1300 Archer </t>
  </si>
  <si>
    <t>B08RX8G496</t>
  </si>
  <si>
    <t xml:space="preserve">Lripl Mi Remote </t>
  </si>
  <si>
    <t>B002SZEOLG</t>
  </si>
  <si>
    <t xml:space="preserve">Tp-Link Nano Usb </t>
  </si>
  <si>
    <t>B08CS3BT4L</t>
  </si>
  <si>
    <t xml:space="preserve">Kodak 80 Cm </t>
  </si>
  <si>
    <t>B00RFWNJMC</t>
  </si>
  <si>
    <t>B082T6GXS5</t>
  </si>
  <si>
    <t>B09CMQRQM6</t>
  </si>
  <si>
    <t xml:space="preserve">Ambrane Fast 100W </t>
  </si>
  <si>
    <t>B005LJQMCK</t>
  </si>
  <si>
    <t xml:space="preserve">Bluerigger Digital Optical </t>
  </si>
  <si>
    <t>B09C6H53KH</t>
  </si>
  <si>
    <t xml:space="preserve">Duracell Type-C To </t>
  </si>
  <si>
    <t>B0BB3CBFBM</t>
  </si>
  <si>
    <t xml:space="preserve">Vu 138 Cm </t>
  </si>
  <si>
    <t>B08QSDKFGQ</t>
  </si>
  <si>
    <t xml:space="preserve">Zoul Usb Type </t>
  </si>
  <si>
    <t>B08PV1X771</t>
  </si>
  <si>
    <t>B07YTNKVJQ</t>
  </si>
  <si>
    <t xml:space="preserve">Mi Xiaomi Usb </t>
  </si>
  <si>
    <t>B0117H7GZ6</t>
  </si>
  <si>
    <t xml:space="preserve">Generic Ultra-Mini Bluetooth </t>
  </si>
  <si>
    <t>B09XJ1LM7R</t>
  </si>
  <si>
    <t>B084N133Y7</t>
  </si>
  <si>
    <t>B088Z1YWBC</t>
  </si>
  <si>
    <t xml:space="preserve">Egate I9 Pro-Max </t>
  </si>
  <si>
    <t>B07VSG5SXZ</t>
  </si>
  <si>
    <t xml:space="preserve">Zebronics Haa2021 Hdmi </t>
  </si>
  <si>
    <t>B08RWCZ6SY</t>
  </si>
  <si>
    <t>B07KSB1MLX</t>
  </si>
  <si>
    <t xml:space="preserve">Amazonbasics Digital Optical </t>
  </si>
  <si>
    <t>B081FG1QYX</t>
  </si>
  <si>
    <t>B08R69WBN7</t>
  </si>
  <si>
    <t>B0B3RHX6B6</t>
  </si>
  <si>
    <t xml:space="preserve">Ambrane Bcl-15 Lightning </t>
  </si>
  <si>
    <t>B084N18QZY</t>
  </si>
  <si>
    <t xml:space="preserve">Belkin Usb C </t>
  </si>
  <si>
    <t>B081NHWT6Z</t>
  </si>
  <si>
    <t xml:space="preserve">Lohaya Television Remote </t>
  </si>
  <si>
    <t>B07JPJJZ2H</t>
  </si>
  <si>
    <t>B09JKNF147</t>
  </si>
  <si>
    <t>B0B9959XF3</t>
  </si>
  <si>
    <t>B09PNR6F8Q</t>
  </si>
  <si>
    <t xml:space="preserve">Realme 10W Fast </t>
  </si>
  <si>
    <t>B07M69276N</t>
  </si>
  <si>
    <t xml:space="preserve">Tp-Link Ac1300 Usb </t>
  </si>
  <si>
    <t>B0B1YZ9CB8</t>
  </si>
  <si>
    <t xml:space="preserve">Acer 139 Cm </t>
  </si>
  <si>
    <t>B09YLYB9PB</t>
  </si>
  <si>
    <t>B08CTNJ985</t>
  </si>
  <si>
    <t>B0BP7XLX48</t>
  </si>
  <si>
    <t xml:space="preserve">Syncwire Ltg To </t>
  </si>
  <si>
    <t>B09LHXNZLR</t>
  </si>
  <si>
    <t xml:space="preserve">Skadioo Wifi Adapter </t>
  </si>
  <si>
    <t>B0B3N8VG24</t>
  </si>
  <si>
    <t>B08PSVBB2X</t>
  </si>
  <si>
    <t>B0B3MQXNFB</t>
  </si>
  <si>
    <t xml:space="preserve">Flix (Beetel Flow </t>
  </si>
  <si>
    <t>B08XMSKKMM</t>
  </si>
  <si>
    <t xml:space="preserve">7Seven¬Æ Bluetooth Voice </t>
  </si>
  <si>
    <t>B09L8DT7D6</t>
  </si>
  <si>
    <t xml:space="preserve">Sony Tv - </t>
  </si>
  <si>
    <t>B00GE55L22</t>
  </si>
  <si>
    <t xml:space="preserve">Storite Usb 3.0 </t>
  </si>
  <si>
    <t>B0162K34H2</t>
  </si>
  <si>
    <t xml:space="preserve">Boat Ltg 500 </t>
  </si>
  <si>
    <t>B0B8SRZ5SV</t>
  </si>
  <si>
    <t xml:space="preserve">Amazonbasics Usb C </t>
  </si>
  <si>
    <t>B07CWNJLPC</t>
  </si>
  <si>
    <t xml:space="preserve">Amazonbasics Double Braided </t>
  </si>
  <si>
    <t>B00NH12R1O</t>
  </si>
  <si>
    <t>B0B8SSC5D9</t>
  </si>
  <si>
    <t>B08WKG2MWT</t>
  </si>
  <si>
    <t xml:space="preserve">Wayona Usb C </t>
  </si>
  <si>
    <t>B0B466C3G4</t>
  </si>
  <si>
    <t xml:space="preserve">Karbonn 80 Cm </t>
  </si>
  <si>
    <t>B005LJQMZC</t>
  </si>
  <si>
    <t>B07MDRGHWQ</t>
  </si>
  <si>
    <t xml:space="preserve">Vw 60 Cm </t>
  </si>
  <si>
    <t>B07DC4RZPY</t>
  </si>
  <si>
    <t>B0B15GSPQW</t>
  </si>
  <si>
    <t xml:space="preserve">Samsung 138 Cm </t>
  </si>
  <si>
    <t>B08GJNM9N7</t>
  </si>
  <si>
    <t>B09C6FML9B</t>
  </si>
  <si>
    <t xml:space="preserve">Duracell Micro Usb </t>
  </si>
  <si>
    <t>B0B65MJ45G</t>
  </si>
  <si>
    <t xml:space="preserve">Zebronics Cu3100V Fast </t>
  </si>
  <si>
    <t>B08P9RYPLR</t>
  </si>
  <si>
    <t>B0B6F8HHR6</t>
  </si>
  <si>
    <t>B084MZXJN6</t>
  </si>
  <si>
    <t>B08XMG618K</t>
  </si>
  <si>
    <t xml:space="preserve">Time Office Scanner </t>
  </si>
  <si>
    <t>B0BCKWZ884</t>
  </si>
  <si>
    <t xml:space="preserve">Caldipree Silicone Case </t>
  </si>
  <si>
    <t>B00GGGOYEK</t>
  </si>
  <si>
    <t xml:space="preserve">Storite Usb 2.0 </t>
  </si>
  <si>
    <t>B07ZR4S1G4</t>
  </si>
  <si>
    <t xml:space="preserve">Universal Remote Control </t>
  </si>
  <si>
    <t>B09C635BMM</t>
  </si>
  <si>
    <t xml:space="preserve">Cotbolt Silicone Case </t>
  </si>
  <si>
    <t>B00GG59HU2</t>
  </si>
  <si>
    <t xml:space="preserve">Bluerigger High Speed </t>
  </si>
  <si>
    <t>B00RGLI0ZS</t>
  </si>
  <si>
    <t xml:space="preserve">Amkette 30 Pin </t>
  </si>
  <si>
    <t>B09ZPJT8B2</t>
  </si>
  <si>
    <t>B07HZ2QCGR</t>
  </si>
  <si>
    <t xml:space="preserve">Popio Type C </t>
  </si>
  <si>
    <t>B095244Q22</t>
  </si>
  <si>
    <t xml:space="preserve">Myvn Ltg To </t>
  </si>
  <si>
    <t>B08CKW1KH9</t>
  </si>
  <si>
    <t>B0BLV1GNLN</t>
  </si>
  <si>
    <t xml:space="preserve">Wzatco Pixel | </t>
  </si>
  <si>
    <t>B08RHPDNVV</t>
  </si>
  <si>
    <t xml:space="preserve">7Seven¬Æ Compatible Tata </t>
  </si>
  <si>
    <t>B00NH13Q8W</t>
  </si>
  <si>
    <t>B0B8SSZ76F</t>
  </si>
  <si>
    <t>B0841KQR1Z</t>
  </si>
  <si>
    <t xml:space="preserve">Crypo‚Ñ¢ Universal Remote </t>
  </si>
  <si>
    <t>B0B467CCB9</t>
  </si>
  <si>
    <t>B095JQVC7N</t>
  </si>
  <si>
    <t xml:space="preserve">Oneplus 138.7 Cm </t>
  </si>
  <si>
    <t>B08PPHFXG3</t>
  </si>
  <si>
    <t xml:space="preserve">Posh 1.5 Meter </t>
  </si>
  <si>
    <t>B06XR9PR5X</t>
  </si>
  <si>
    <t xml:space="preserve">Amazon Basics Hdmi </t>
  </si>
  <si>
    <t>B09JSW16QD</t>
  </si>
  <si>
    <t xml:space="preserve">Boat Ltg 550V3 </t>
  </si>
  <si>
    <t>B07JH1CBGW</t>
  </si>
  <si>
    <t>B09127FZCK</t>
  </si>
  <si>
    <t xml:space="preserve">Astigo Compatible Remote </t>
  </si>
  <si>
    <t>B083GQGT3Z</t>
  </si>
  <si>
    <t xml:space="preserve">Caprigo Heavy Duty </t>
  </si>
  <si>
    <t>B09Q8WQ5QJ</t>
  </si>
  <si>
    <t>B07YZG8PPY</t>
  </si>
  <si>
    <t xml:space="preserve">Tata Sky Hd </t>
  </si>
  <si>
    <t>B09H39KTTB</t>
  </si>
  <si>
    <t xml:space="preserve">Remote Compatible For </t>
  </si>
  <si>
    <t>B08DCVRW98</t>
  </si>
  <si>
    <t xml:space="preserve">Sonivision Sa-D10 Sa-D100 </t>
  </si>
  <si>
    <t>B0718ZN31Q</t>
  </si>
  <si>
    <t xml:space="preserve">Rts‚Ñ¢ High Speed </t>
  </si>
  <si>
    <t>B0162LYSFS</t>
  </si>
  <si>
    <t>B07PFJ5VQD</t>
  </si>
  <si>
    <t xml:space="preserve">Agaro Blaze Usba </t>
  </si>
  <si>
    <t>B01J8S6X2I</t>
  </si>
  <si>
    <t xml:space="preserve">Amazonbasics 6 Feet </t>
  </si>
  <si>
    <t>B09MJ77786</t>
  </si>
  <si>
    <t>B09NNGHG22</t>
  </si>
  <si>
    <t xml:space="preserve">Sansui 140Cm (55 </t>
  </si>
  <si>
    <t>B07V5YF4ND</t>
  </si>
  <si>
    <t xml:space="preserve">Lohaya Lcd/Led Remote </t>
  </si>
  <si>
    <t>B0B65P827P</t>
  </si>
  <si>
    <t>B084MZYBTV</t>
  </si>
  <si>
    <t>B097ZQTDVZ</t>
  </si>
  <si>
    <t xml:space="preserve">7Seven¬Æ Tcl Remote </t>
  </si>
  <si>
    <t>B0B5F3YZY4</t>
  </si>
  <si>
    <t xml:space="preserve">Wayona 3In1 Nylon </t>
  </si>
  <si>
    <t>B09G5TSGXV</t>
  </si>
  <si>
    <t xml:space="preserve">Hi-Mobiler Iphone Charger </t>
  </si>
  <si>
    <t>B006LW0WDQ</t>
  </si>
  <si>
    <t xml:space="preserve">Amazon Basics 16-Gauge </t>
  </si>
  <si>
    <t>B09YLX91QR</t>
  </si>
  <si>
    <t>B081FJWN52</t>
  </si>
  <si>
    <t>B0758F7KK7</t>
  </si>
  <si>
    <t>B09L835C3V</t>
  </si>
  <si>
    <t xml:space="preserve">Smashtronics¬Æ - Case </t>
  </si>
  <si>
    <t>B098TV3L96</t>
  </si>
  <si>
    <t>B08NCKT9FG</t>
  </si>
  <si>
    <t>B0B4T6MR8N</t>
  </si>
  <si>
    <t xml:space="preserve">Ptron Solero M241 </t>
  </si>
  <si>
    <t>B01GGKZ4NU</t>
  </si>
  <si>
    <t>B09BW2GP18</t>
  </si>
  <si>
    <t xml:space="preserve">Croma 3A Fast </t>
  </si>
  <si>
    <t>B09WN3SRC7</t>
  </si>
  <si>
    <t xml:space="preserve">Sony Bravia 164 </t>
  </si>
  <si>
    <t>B09B125CFJ</t>
  </si>
  <si>
    <t>B09RQRZW2X</t>
  </si>
  <si>
    <t xml:space="preserve">7Seven¬Æ Compatible Vu </t>
  </si>
  <si>
    <t>B07924P3C5</t>
  </si>
  <si>
    <t xml:space="preserve">Storite High Speed </t>
  </si>
  <si>
    <t>B08N1WL9XW</t>
  </si>
  <si>
    <t xml:space="preserve">Flix (Beetel) 3In1 </t>
  </si>
  <si>
    <t>B07VVXJ2P5</t>
  </si>
  <si>
    <t xml:space="preserve">Svm Products Unbreakable </t>
  </si>
  <si>
    <t>B0BC8BQ432</t>
  </si>
  <si>
    <t xml:space="preserve">Vu 164 Cm </t>
  </si>
  <si>
    <t>B06XFTHCNY</t>
  </si>
  <si>
    <t xml:space="preserve">Cablecreation Rca To </t>
  </si>
  <si>
    <t>B08CT62BM1</t>
  </si>
  <si>
    <t>B07CRL2GY6</t>
  </si>
  <si>
    <t>B07DWFX9YS</t>
  </si>
  <si>
    <t>B01D5H90L4</t>
  </si>
  <si>
    <t xml:space="preserve">Amazonbasics - High-Speed </t>
  </si>
  <si>
    <t>B07F1P8KNV</t>
  </si>
  <si>
    <t>B084N1BM9L</t>
  </si>
  <si>
    <t>B09F6D21BY</t>
  </si>
  <si>
    <t xml:space="preserve">7Seven Compatible Lg </t>
  </si>
  <si>
    <t>B09LQQYNZQ</t>
  </si>
  <si>
    <t xml:space="preserve">Realme Smart Tv </t>
  </si>
  <si>
    <t>B0BC9BW512</t>
  </si>
  <si>
    <t xml:space="preserve">Acer 100 Cm </t>
  </si>
  <si>
    <t>B0B61HYR92</t>
  </si>
  <si>
    <t xml:space="preserve">Lapster Usb 2.0 </t>
  </si>
  <si>
    <t>B075ZTJ9XR</t>
  </si>
  <si>
    <t xml:space="preserve">Amazonbasics High-Speed Braided </t>
  </si>
  <si>
    <t>B0978V2CP6</t>
  </si>
  <si>
    <t xml:space="preserve">Cubetek 3 In </t>
  </si>
  <si>
    <t>B09LRZYBH1</t>
  </si>
  <si>
    <t xml:space="preserve">Krisons Thunder Speaker, </t>
  </si>
  <si>
    <t>B0B997FBZT</t>
  </si>
  <si>
    <t>B098LCVYPW</t>
  </si>
  <si>
    <t>B09HV71RL1</t>
  </si>
  <si>
    <t>B08PZ6HZLT</t>
  </si>
  <si>
    <t>B075TJHWVC</t>
  </si>
  <si>
    <t xml:space="preserve">Airtel Digital Tv </t>
  </si>
  <si>
    <t>B09LV13JFB</t>
  </si>
  <si>
    <t xml:space="preserve">Lohaya Voice Assistant </t>
  </si>
  <si>
    <t>B092BL5DCX</t>
  </si>
  <si>
    <t>B09VH568H7</t>
  </si>
  <si>
    <t xml:space="preserve">Amazon Brand - </t>
  </si>
  <si>
    <t>B09HQSV46W</t>
  </si>
  <si>
    <t>B08TZD7FQN</t>
  </si>
  <si>
    <t>B0B21XL94T</t>
  </si>
  <si>
    <t xml:space="preserve">Toshiba 108 Cm </t>
  </si>
  <si>
    <t>B09PTT8DZF</t>
  </si>
  <si>
    <t xml:space="preserve">Lenovo Usb A </t>
  </si>
  <si>
    <t>B0B94JPY2N</t>
  </si>
  <si>
    <t>B0B3XXSB1K</t>
  </si>
  <si>
    <t xml:space="preserve">Lg 139 Cm </t>
  </si>
  <si>
    <t>B08RZ12GKR</t>
  </si>
  <si>
    <t xml:space="preserve">Tata Sky Digital </t>
  </si>
  <si>
    <t>B0B4T8RSJ1</t>
  </si>
  <si>
    <t>B0B7B9V9QP</t>
  </si>
  <si>
    <t xml:space="preserve">Vu 108 Cm </t>
  </si>
  <si>
    <t>B08XXVXP3J</t>
  </si>
  <si>
    <t xml:space="preserve">Storite Super Speed </t>
  </si>
  <si>
    <t>B06XGWRKYT</t>
  </si>
  <si>
    <t>B07CWDX49D</t>
  </si>
  <si>
    <t>B09TY4MSH3</t>
  </si>
  <si>
    <t>B07RY2X9MP</t>
  </si>
  <si>
    <t xml:space="preserve">Amazonbasics 10.2 Gbps </t>
  </si>
  <si>
    <t>B0B2C5MJN6</t>
  </si>
  <si>
    <t xml:space="preserve">Hisense 126 Cm </t>
  </si>
  <si>
    <t>B0BBMGLQDW</t>
  </si>
  <si>
    <t xml:space="preserve">Tuarso 8K Hdmi </t>
  </si>
  <si>
    <t>B01LONQBDG</t>
  </si>
  <si>
    <t>B08XXF5V6G</t>
  </si>
  <si>
    <t xml:space="preserve">Kodak 139 Cm </t>
  </si>
  <si>
    <t>B09HK9JH4F</t>
  </si>
  <si>
    <t>B09MMD1FDN</t>
  </si>
  <si>
    <t xml:space="preserve">7Seven¬Æ Suitable Sony </t>
  </si>
  <si>
    <t>B09HN7LD5L</t>
  </si>
  <si>
    <t xml:space="preserve">Prolegend¬Æ Pl-T002 Universal </t>
  </si>
  <si>
    <t>B0BNDD9TN6</t>
  </si>
  <si>
    <t xml:space="preserve">Wanbo X1 Pro </t>
  </si>
  <si>
    <t>B0941392C8</t>
  </si>
  <si>
    <t xml:space="preserve">Lava Charging Adapter </t>
  </si>
  <si>
    <t>B01M5967SY</t>
  </si>
  <si>
    <t>B016MDK4F4</t>
  </si>
  <si>
    <t xml:space="preserve">Technotech High Speed </t>
  </si>
  <si>
    <t>B08G43CCLC</t>
  </si>
  <si>
    <t xml:space="preserve">Nk Star 950 </t>
  </si>
  <si>
    <t>B0B61GCHC1</t>
  </si>
  <si>
    <t xml:space="preserve">Ls Lapster Quality </t>
  </si>
  <si>
    <t>B07RX14W1Q</t>
  </si>
  <si>
    <t xml:space="preserve">Amazon Basics 10.2 </t>
  </si>
  <si>
    <t>B09PLD9TCD</t>
  </si>
  <si>
    <t xml:space="preserve">Kodak 126 Cm </t>
  </si>
  <si>
    <t>B0B8ZKWGKD</t>
  </si>
  <si>
    <t xml:space="preserve">Zorbes¬Æ Wall Adapter </t>
  </si>
  <si>
    <t>B09NNJ9WYM</t>
  </si>
  <si>
    <t xml:space="preserve">Sansui 80Cm (32 </t>
  </si>
  <si>
    <t>B08H5L8V1L</t>
  </si>
  <si>
    <t xml:space="preserve">Synqe Usb Type </t>
  </si>
  <si>
    <t>B0B8CXTTG3</t>
  </si>
  <si>
    <t>B09HCH3JZG</t>
  </si>
  <si>
    <t xml:space="preserve">Bestor ¬Æ 8K </t>
  </si>
  <si>
    <t>B097JVLW3L</t>
  </si>
  <si>
    <t xml:space="preserve">Irusu Play Vr </t>
  </si>
  <si>
    <t>B09SB6SJB4</t>
  </si>
  <si>
    <t>B08NW8GHCJ</t>
  </si>
  <si>
    <t xml:space="preserve">Synqe Usb C </t>
  </si>
  <si>
    <t>B09YHLPQYT</t>
  </si>
  <si>
    <t xml:space="preserve">Shopoflux Silicone Remote </t>
  </si>
  <si>
    <t>B08G1RW2Q3</t>
  </si>
  <si>
    <t xml:space="preserve">Eynk Extra Long </t>
  </si>
  <si>
    <t>B08YXJJW8H</t>
  </si>
  <si>
    <t xml:space="preserve">Lunagariya¬Æ, Protective Case </t>
  </si>
  <si>
    <t>B09P8M18QM</t>
  </si>
  <si>
    <t xml:space="preserve">7Seven¬Æ Compatible With </t>
  </si>
  <si>
    <t>B08BG4M4N7</t>
  </si>
  <si>
    <t xml:space="preserve">Prushti Cover And </t>
  </si>
  <si>
    <t>B07VJ9ZTXS</t>
  </si>
  <si>
    <t xml:space="preserve">Aine Hdmi Male </t>
  </si>
  <si>
    <t>B084872DQY</t>
  </si>
  <si>
    <t>B00GGGOYEU</t>
  </si>
  <si>
    <t>B08FD2VSD9</t>
  </si>
  <si>
    <t xml:space="preserve">Tcl 108 Cm </t>
  </si>
  <si>
    <t>B0BQRJ3C47</t>
  </si>
  <si>
    <t xml:space="preserve">Redtech Usb-C To </t>
  </si>
  <si>
    <t>B095JPKPH3</t>
  </si>
  <si>
    <t xml:space="preserve">Oneplus 163.8 Cm </t>
  </si>
  <si>
    <t>B087JWLZ2K</t>
  </si>
  <si>
    <t xml:space="preserve">Amazonbasics 108 Cm </t>
  </si>
  <si>
    <t>B09DSXK8JX</t>
  </si>
  <si>
    <t>B08V9C4B1J</t>
  </si>
  <si>
    <t xml:space="preserve">Synqe Type C </t>
  </si>
  <si>
    <t>B08PKBMJKS</t>
  </si>
  <si>
    <t xml:space="preserve">Airtel Digitaltv Hd </t>
  </si>
  <si>
    <t>B0B8VQ7KDS</t>
  </si>
  <si>
    <t>B086JTMRYL</t>
  </si>
  <si>
    <t xml:space="preserve">Esr Usb C </t>
  </si>
  <si>
    <t>B09RWQ7YR6</t>
  </si>
  <si>
    <t xml:space="preserve">Mi 138.8 Cm </t>
  </si>
  <si>
    <t>B00OFM6PEO</t>
  </si>
  <si>
    <t xml:space="preserve">Storite Usb Extension </t>
  </si>
  <si>
    <t>B0BF57RN3K</t>
  </si>
  <si>
    <t xml:space="preserve">Fire-Boltt Ninja Call </t>
  </si>
  <si>
    <t>B0B3RRWSF6</t>
  </si>
  <si>
    <t xml:space="preserve">Fire-Boltt Phoenix Smart </t>
  </si>
  <si>
    <t>B0B5B6PQCT</t>
  </si>
  <si>
    <t xml:space="preserve">Boat Wave Call </t>
  </si>
  <si>
    <t>B08HV83HL3</t>
  </si>
  <si>
    <t xml:space="preserve">Mi Power Bank </t>
  </si>
  <si>
    <t>B0BBN4DZBD</t>
  </si>
  <si>
    <t xml:space="preserve">Redmi A1 (Light </t>
  </si>
  <si>
    <t>B0B3CPQ5PF</t>
  </si>
  <si>
    <t xml:space="preserve">Oneplus Nord 2T </t>
  </si>
  <si>
    <t>B0B3CQBRB4</t>
  </si>
  <si>
    <t>B0BBN56J5H</t>
  </si>
  <si>
    <t xml:space="preserve">Redmi A1 (Black, </t>
  </si>
  <si>
    <t>B0BBN3WF7V</t>
  </si>
  <si>
    <t>B0BDRVFDKP</t>
  </si>
  <si>
    <t xml:space="preserve">Sandisk Ultra¬Æ Microsdxc‚Ñ¢ </t>
  </si>
  <si>
    <t>B0B5LVS732</t>
  </si>
  <si>
    <t xml:space="preserve">Noise Pulse Go </t>
  </si>
  <si>
    <t>B09V2Q4QVQ</t>
  </si>
  <si>
    <t xml:space="preserve">Nokia 105 Single </t>
  </si>
  <si>
    <t>B09V12K8NT</t>
  </si>
  <si>
    <t xml:space="preserve">Boat Wave Lite </t>
  </si>
  <si>
    <t>B01DEWVZ2C</t>
  </si>
  <si>
    <t xml:space="preserve">Jbl C100Si Wired </t>
  </si>
  <si>
    <t>B0BMGB3CH9</t>
  </si>
  <si>
    <t xml:space="preserve">Samsung Galaxy M04 </t>
  </si>
  <si>
    <t>B08D77XZX5</t>
  </si>
  <si>
    <t xml:space="preserve">Ptron Tangentbeat In-Ear </t>
  </si>
  <si>
    <t>B09XB8GFBQ</t>
  </si>
  <si>
    <t xml:space="preserve">Redmi 10A (Charcoal </t>
  </si>
  <si>
    <t>B07WG8PDCW</t>
  </si>
  <si>
    <t xml:space="preserve">Ptron Bullet Pro </t>
  </si>
  <si>
    <t>B07GPXXNNG</t>
  </si>
  <si>
    <t xml:space="preserve">Boat Bassheads 100 </t>
  </si>
  <si>
    <t>B0BDYVC5TD</t>
  </si>
  <si>
    <t>B0BMGB2TPR</t>
  </si>
  <si>
    <t>B08MC57J31</t>
  </si>
  <si>
    <t xml:space="preserve">Mi 10000Mah Lithium </t>
  </si>
  <si>
    <t>B08HVL8QN3</t>
  </si>
  <si>
    <t xml:space="preserve">Mi 10000Mah Li-Polymer, </t>
  </si>
  <si>
    <t>B0746JGVDS</t>
  </si>
  <si>
    <t xml:space="preserve">Elv Car Mount </t>
  </si>
  <si>
    <t>B08VFF6JQ8</t>
  </si>
  <si>
    <t xml:space="preserve">Samsung 25W Usb </t>
  </si>
  <si>
    <t>B09NVPSCQT</t>
  </si>
  <si>
    <t xml:space="preserve">Noise Colorfit Pulse </t>
  </si>
  <si>
    <t>B09YV4RG4D</t>
  </si>
  <si>
    <t xml:space="preserve">Fire-Boltt Ninja 3 </t>
  </si>
  <si>
    <t>B09TWHTBKQ</t>
  </si>
  <si>
    <t xml:space="preserve">Samsung Galaxy M33 </t>
  </si>
  <si>
    <t>B08L5HMJVW</t>
  </si>
  <si>
    <t xml:space="preserve">Sandisk Ultra Microsd </t>
  </si>
  <si>
    <t>B0B4F2XCK3</t>
  </si>
  <si>
    <t xml:space="preserve">Samsung Galaxy M13 </t>
  </si>
  <si>
    <t>B0BF54972T</t>
  </si>
  <si>
    <t>B09YV4MW2T</t>
  </si>
  <si>
    <t xml:space="preserve">Fire-Boltt India'S No </t>
  </si>
  <si>
    <t>B09TWH8YHM</t>
  </si>
  <si>
    <t>B07WGMMQGP</t>
  </si>
  <si>
    <t xml:space="preserve">Iqoo Vivo Z6 </t>
  </si>
  <si>
    <t>B0BF563HB4</t>
  </si>
  <si>
    <t>B09GFPVD9Y</t>
  </si>
  <si>
    <t xml:space="preserve">Redmi 9 Activ </t>
  </si>
  <si>
    <t>B09GFLXVH9</t>
  </si>
  <si>
    <t xml:space="preserve">Redmi 9A Sport </t>
  </si>
  <si>
    <t>B0BF4YBLPX</t>
  </si>
  <si>
    <t>B09XB7DPW1</t>
  </si>
  <si>
    <t xml:space="preserve">Redmi 10A (Sea </t>
  </si>
  <si>
    <t>B07PFJ5W31</t>
  </si>
  <si>
    <t xml:space="preserve">Agaro Blaze Usb </t>
  </si>
  <si>
    <t>B0B3N7LR6K</t>
  </si>
  <si>
    <t xml:space="preserve">Fire-Boltt Visionary 1.78" </t>
  </si>
  <si>
    <t>B09ZQK9X8G</t>
  </si>
  <si>
    <t xml:space="preserve">Noise Colorfit Pro </t>
  </si>
  <si>
    <t>B07WJV6P1R</t>
  </si>
  <si>
    <t xml:space="preserve">Iqoo Z6 Lite </t>
  </si>
  <si>
    <t>B0BF54LXW6</t>
  </si>
  <si>
    <t>B09XB7SRQ5</t>
  </si>
  <si>
    <t xml:space="preserve">Redmi 10A (Slate </t>
  </si>
  <si>
    <t>B09FFK1PQG</t>
  </si>
  <si>
    <t xml:space="preserve">Duracell 38W Fast </t>
  </si>
  <si>
    <t>B09RMQYHLH</t>
  </si>
  <si>
    <t xml:space="preserve">Realme Narzo 50 </t>
  </si>
  <si>
    <t>B08ZN4B121</t>
  </si>
  <si>
    <t xml:space="preserve">Wecool Bluetooth Extendable </t>
  </si>
  <si>
    <t>B0B3RSDSZ3</t>
  </si>
  <si>
    <t>B08VB34KJ1</t>
  </si>
  <si>
    <t xml:space="preserve">Oppo A74 5G </t>
  </si>
  <si>
    <t>B09T39K9YL</t>
  </si>
  <si>
    <t xml:space="preserve">Redmi Note 11 </t>
  </si>
  <si>
    <t>B08VF8V79P</t>
  </si>
  <si>
    <t xml:space="preserve">Samsung Original 25W </t>
  </si>
  <si>
    <t>B08G28Z33M</t>
  </si>
  <si>
    <t xml:space="preserve">Realme Buds Classic </t>
  </si>
  <si>
    <t>B09PNKXSKF</t>
  </si>
  <si>
    <t>B0B5DDJNH4</t>
  </si>
  <si>
    <t>B07WDKLDRX</t>
  </si>
  <si>
    <t xml:space="preserve">Iqoo Neo 6 </t>
  </si>
  <si>
    <t>B09MQSCJQ1</t>
  </si>
  <si>
    <t xml:space="preserve">Boat Xtend Smartwatch </t>
  </si>
  <si>
    <t>B094YFFSMY</t>
  </si>
  <si>
    <t xml:space="preserve">Tygot Bluetooth Extendable </t>
  </si>
  <si>
    <t>B09MT84WV5</t>
  </si>
  <si>
    <t xml:space="preserve">Samsung Evo Plus </t>
  </si>
  <si>
    <t>B08VS3YLRK</t>
  </si>
  <si>
    <t xml:space="preserve">Portronics Adapto 20 </t>
  </si>
  <si>
    <t>B0B4F3QNDM</t>
  </si>
  <si>
    <t>B07GQD4K6L</t>
  </si>
  <si>
    <t>B07WDKLRM4</t>
  </si>
  <si>
    <t xml:space="preserve">Iqoo Z6 44W </t>
  </si>
  <si>
    <t>B0BP18W8TM</t>
  </si>
  <si>
    <t xml:space="preserve">Fire-Boltt Gladiator 1.96" </t>
  </si>
  <si>
    <t>B07GXHC691</t>
  </si>
  <si>
    <t xml:space="preserve">Striff Ps2_01 Multi </t>
  </si>
  <si>
    <t>B08FN6WGDQ</t>
  </si>
  <si>
    <t xml:space="preserve">Samsung Galaxy Buds </t>
  </si>
  <si>
    <t>B0B3D39RKV</t>
  </si>
  <si>
    <t>B085HY1DGR</t>
  </si>
  <si>
    <t xml:space="preserve">Sounce Spiral Charger </t>
  </si>
  <si>
    <t>B08D75R3Z1</t>
  </si>
  <si>
    <t xml:space="preserve">Ptron Boom Ultima </t>
  </si>
  <si>
    <t>B0B4F2TTTS</t>
  </si>
  <si>
    <t>B09WRMNJ9G</t>
  </si>
  <si>
    <t xml:space="preserve">Oneplus 10R 5G </t>
  </si>
  <si>
    <t>B0B14MR9L1</t>
  </si>
  <si>
    <t>B09ZPL5VYM</t>
  </si>
  <si>
    <t xml:space="preserve">Ambrane Mobile Holding </t>
  </si>
  <si>
    <t>B0993BB11X</t>
  </si>
  <si>
    <t xml:space="preserve">Ambrane 10000Mah Slim </t>
  </si>
  <si>
    <t>B09V2PZDX8</t>
  </si>
  <si>
    <t>B085W8CFLH</t>
  </si>
  <si>
    <t xml:space="preserve">Ptron Tangent Lite </t>
  </si>
  <si>
    <t>B09MT6XSFW</t>
  </si>
  <si>
    <t>B07RD611Z8</t>
  </si>
  <si>
    <t xml:space="preserve">Ambrane 20000Mah Power </t>
  </si>
  <si>
    <t>B0B4F52B5X</t>
  </si>
  <si>
    <t>B096VF5YYF</t>
  </si>
  <si>
    <t>B0B5D39BCD</t>
  </si>
  <si>
    <t>B09XBJ1CTN</t>
  </si>
  <si>
    <t xml:space="preserve">Mi Xiaomi 22.5W </t>
  </si>
  <si>
    <t>B0B4F5L738</t>
  </si>
  <si>
    <t>B08MTCKDYN</t>
  </si>
  <si>
    <t xml:space="preserve">Gizga Essentials Spiral </t>
  </si>
  <si>
    <t>B09QS8V5N8</t>
  </si>
  <si>
    <t>B09T2WRLJJ</t>
  </si>
  <si>
    <t>B089WB69Y1</t>
  </si>
  <si>
    <t xml:space="preserve">Usb Charger, Oraimo </t>
  </si>
  <si>
    <t>B0116MIKKC</t>
  </si>
  <si>
    <t xml:space="preserve">Goldmedal Curve Plus </t>
  </si>
  <si>
    <t>B09P858DK8</t>
  </si>
  <si>
    <t xml:space="preserve">Wecool C1 Car </t>
  </si>
  <si>
    <t>B07DJLFMPS</t>
  </si>
  <si>
    <t xml:space="preserve">Hp 32Gb Class </t>
  </si>
  <si>
    <t>B07WHQWXL7</t>
  </si>
  <si>
    <t>B07WDK3ZS6</t>
  </si>
  <si>
    <t>B09T2S8X9C</t>
  </si>
  <si>
    <t>B07S9S86BF</t>
  </si>
  <si>
    <t xml:space="preserve">Boat Bassheads 242 </t>
  </si>
  <si>
    <t>B07N8RQ6W7</t>
  </si>
  <si>
    <t xml:space="preserve">Portronics Modesk Por-122 </t>
  </si>
  <si>
    <t>B09FKDH6FS</t>
  </si>
  <si>
    <t xml:space="preserve">Realme Narzo 50I </t>
  </si>
  <si>
    <t>B08HVJCW95</t>
  </si>
  <si>
    <t xml:space="preserve">Mi 10000Mah 3I </t>
  </si>
  <si>
    <t>B09YDFDVNS</t>
  </si>
  <si>
    <t xml:space="preserve">Nokia 105 Plus </t>
  </si>
  <si>
    <t>B07WGPKTS4</t>
  </si>
  <si>
    <t>B09MZCQYHZ</t>
  </si>
  <si>
    <t>B0B4F2ZWL3</t>
  </si>
  <si>
    <t>B08VB2CMR3</t>
  </si>
  <si>
    <t>B095RTJH1M</t>
  </si>
  <si>
    <t xml:space="preserve">Spigen Ez Fit </t>
  </si>
  <si>
    <t>B097R25DP7</t>
  </si>
  <si>
    <t>B09YDFKJF8</t>
  </si>
  <si>
    <t>B07WDK3ZS2</t>
  </si>
  <si>
    <t xml:space="preserve">Iqoo Z6 Pro </t>
  </si>
  <si>
    <t>B08RZ5K9YH</t>
  </si>
  <si>
    <t xml:space="preserve">Mi 33W Soniccharge </t>
  </si>
  <si>
    <t>B08444S68L</t>
  </si>
  <si>
    <t xml:space="preserve">Oppo A31 (Mystery </t>
  </si>
  <si>
    <t>B07WHQBZLS</t>
  </si>
  <si>
    <t>B09JS562TP</t>
  </si>
  <si>
    <t xml:space="preserve">Motorola A10 Dual </t>
  </si>
  <si>
    <t>B09V17S2BG</t>
  </si>
  <si>
    <t>B0B5CGTBKV</t>
  </si>
  <si>
    <t>B0B23LW7NV</t>
  </si>
  <si>
    <t>B09KGV7WSV</t>
  </si>
  <si>
    <t xml:space="preserve">Kingone Upgraded Stylus </t>
  </si>
  <si>
    <t>B0971DWFDT</t>
  </si>
  <si>
    <t xml:space="preserve">Portronics Carpower Mini </t>
  </si>
  <si>
    <t>B0BNV7JM5Y</t>
  </si>
  <si>
    <t xml:space="preserve">Boat Newly Launched </t>
  </si>
  <si>
    <t>B0B53QFZPY</t>
  </si>
  <si>
    <t xml:space="preserve">Ptron Newly Launched </t>
  </si>
  <si>
    <t>B07WJWRNVK</t>
  </si>
  <si>
    <t>B01F25X6RQ</t>
  </si>
  <si>
    <t xml:space="preserve">Samsung Ehs64 Ehs64Avfwecinu </t>
  </si>
  <si>
    <t>B0B244R4KB</t>
  </si>
  <si>
    <t>B0BMGG6NKT</t>
  </si>
  <si>
    <t>B092JHPL72</t>
  </si>
  <si>
    <t xml:space="preserve">Swapkart Flexible Mobile </t>
  </si>
  <si>
    <t>B09GFM8CGS</t>
  </si>
  <si>
    <t>B0B3MWYCHQ</t>
  </si>
  <si>
    <t xml:space="preserve">Fire-Boltt Ring 3 </t>
  </si>
  <si>
    <t>B09J2MM5C6</t>
  </si>
  <si>
    <t xml:space="preserve">Amozo Ultra Hybrid </t>
  </si>
  <si>
    <t>B07Q4QV1DL</t>
  </si>
  <si>
    <t xml:space="preserve">Elv Aluminum Adjustable </t>
  </si>
  <si>
    <t>B0B56YRBNT</t>
  </si>
  <si>
    <t xml:space="preserve">Tecno Spark 9 </t>
  </si>
  <si>
    <t>B01DF26V7A</t>
  </si>
  <si>
    <t>B08K4PSZ3V</t>
  </si>
  <si>
    <t xml:space="preserve">Tukzer Capacitive Stylus </t>
  </si>
  <si>
    <t>B0B4F1YC3J</t>
  </si>
  <si>
    <t>B08K4RDQ71</t>
  </si>
  <si>
    <t>B085CZ3SR1</t>
  </si>
  <si>
    <t xml:space="preserve">Mi 10W Wall </t>
  </si>
  <si>
    <t>B09YV3K34W</t>
  </si>
  <si>
    <t>B09Z6WH2N1</t>
  </si>
  <si>
    <t xml:space="preserve">Striff 12 Pieces </t>
  </si>
  <si>
    <t>B09NL4DJ2Z</t>
  </si>
  <si>
    <t>B0BGSV43WY</t>
  </si>
  <si>
    <t>B0926V9CTV</t>
  </si>
  <si>
    <t xml:space="preserve">Elv Mobile Phone </t>
  </si>
  <si>
    <t>B07WGPKMP5</t>
  </si>
  <si>
    <t>B0BBFJ9M3X</t>
  </si>
  <si>
    <t xml:space="preserve">Redmi 11 Prime </t>
  </si>
  <si>
    <t>B09PLFJ7ZW</t>
  </si>
  <si>
    <t xml:space="preserve">Noise Pulse Buzz </t>
  </si>
  <si>
    <t>B0B53NXFFR</t>
  </si>
  <si>
    <t>B07GNC2592</t>
  </si>
  <si>
    <t xml:space="preserve">Portronics Clamp X </t>
  </si>
  <si>
    <t>B09TP5KBN7</t>
  </si>
  <si>
    <t xml:space="preserve">Ptron Volta Dual </t>
  </si>
  <si>
    <t>B0949SBKMP</t>
  </si>
  <si>
    <t xml:space="preserve">Boat Flash Edition </t>
  </si>
  <si>
    <t>B09V175NP7</t>
  </si>
  <si>
    <t>B07WHSJXLF</t>
  </si>
  <si>
    <t>B0BD3T6Z1D</t>
  </si>
  <si>
    <t xml:space="preserve">Samsung Galaxy M32 </t>
  </si>
  <si>
    <t>B09LHYZ3GJ</t>
  </si>
  <si>
    <t xml:space="preserve">Redmi Note 11T </t>
  </si>
  <si>
    <t>B07WFPMGQQ</t>
  </si>
  <si>
    <t>B09QS9X9L8</t>
  </si>
  <si>
    <t>B0B6BLTGTT</t>
  </si>
  <si>
    <t xml:space="preserve">Noise Pulse 2 </t>
  </si>
  <si>
    <t>B084DTMYWK</t>
  </si>
  <si>
    <t xml:space="preserve">Myvn 30W Warp/20W 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</si>
  <si>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</si>
  <si>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</si>
  <si>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</si>
  <si>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</si>
  <si>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</si>
  <si>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</si>
  <si>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</si>
  <si>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 xml:space="preserve">Newly Launched Boult </t>
  </si>
  <si>
    <t>B0BD92GDQH</t>
  </si>
  <si>
    <t xml:space="preserve">Oneplus Nord Watch </t>
  </si>
  <si>
    <t>B0B5GF6DQD</t>
  </si>
  <si>
    <t xml:space="preserve">Noise Agile 2 </t>
  </si>
  <si>
    <t>B09JS94MBV</t>
  </si>
  <si>
    <t>B09YV463SW</t>
  </si>
  <si>
    <t>B09NL4DCXK</t>
  </si>
  <si>
    <t xml:space="preserve">Flix (Beetel) Bolt </t>
  </si>
  <si>
    <t>B0B8CHJLWJ</t>
  </si>
  <si>
    <t xml:space="preserve">Kyosei Advanced Tempered </t>
  </si>
  <si>
    <t>B0B8ZWNR5T</t>
  </si>
  <si>
    <t>B0BBFJLP21</t>
  </si>
  <si>
    <t>B01F262EUU</t>
  </si>
  <si>
    <t xml:space="preserve">Samsung Original Ehs64 </t>
  </si>
  <si>
    <t>B09VZBGL1N</t>
  </si>
  <si>
    <t xml:space="preserve">Striff Multi Angle </t>
  </si>
  <si>
    <t>B0BNVBJW2S</t>
  </si>
  <si>
    <t>B0B2DJ5RVQ</t>
  </si>
  <si>
    <t xml:space="preserve">Wecool B1 Mobile </t>
  </si>
  <si>
    <t>B096TWZRJC</t>
  </si>
  <si>
    <t xml:space="preserve">Sounce 360 Adjustable </t>
  </si>
  <si>
    <t>B09GP6FBZT</t>
  </si>
  <si>
    <t xml:space="preserve">Opentech¬Æ Military-Grade Tempered </t>
  </si>
  <si>
    <t>B0B3DV7S9B</t>
  </si>
  <si>
    <t xml:space="preserve">En Ligne Adjustable </t>
  </si>
  <si>
    <t>B09MKP344P</t>
  </si>
  <si>
    <t xml:space="preserve">Tecno Spark 8T </t>
  </si>
  <si>
    <t>B08JW1GVS7</t>
  </si>
  <si>
    <t xml:space="preserve">Urbn 20000 Mah </t>
  </si>
  <si>
    <t>B09LHZSMRR</t>
  </si>
  <si>
    <t>B0B5V47VK4</t>
  </si>
  <si>
    <t xml:space="preserve">Oneplus 10T 5G </t>
  </si>
  <si>
    <t>B08H21B6V7</t>
  </si>
  <si>
    <t xml:space="preserve">Nokia 150 (2020) </t>
  </si>
  <si>
    <t>B09BNXQ6BR</t>
  </si>
  <si>
    <t xml:space="preserve">Noise Colorfit Ultra </t>
  </si>
  <si>
    <t>B01FSYQ2A4</t>
  </si>
  <si>
    <t xml:space="preserve">Boat Rockerz 400 </t>
  </si>
  <si>
    <t>B08L5FM4JC</t>
  </si>
  <si>
    <t>B0B54Y2SNX</t>
  </si>
  <si>
    <t xml:space="preserve">Iphone Original 20W </t>
  </si>
  <si>
    <t>B08BQ947H3</t>
  </si>
  <si>
    <t xml:space="preserve">Liramark Webcam Cover </t>
  </si>
  <si>
    <t>B0B7DHSKS7</t>
  </si>
  <si>
    <t xml:space="preserve">Nokia 8210 4G </t>
  </si>
  <si>
    <t>B09SJ1FTYV</t>
  </si>
  <si>
    <t xml:space="preserve">Sounce Protective Case </t>
  </si>
  <si>
    <t>B09XJ5LD6L</t>
  </si>
  <si>
    <t xml:space="preserve">Samsung Galaxy M53 </t>
  </si>
  <si>
    <t>B07WHS7MZ1</t>
  </si>
  <si>
    <t xml:space="preserve">Iqoo 9 Se </t>
  </si>
  <si>
    <t>B0BBVKRP7B</t>
  </si>
  <si>
    <t xml:space="preserve">Shreenova Id116 Plus </t>
  </si>
  <si>
    <t>B09NY7W8YD</t>
  </si>
  <si>
    <t xml:space="preserve">Poco C31 (Shadow </t>
  </si>
  <si>
    <t>B0BMM7R92G</t>
  </si>
  <si>
    <t xml:space="preserve">Noise_Colorfit Smart Watch </t>
  </si>
  <si>
    <t>B08M66K48D</t>
  </si>
  <si>
    <t xml:space="preserve">Popio Tempered Glass </t>
  </si>
  <si>
    <t>B09RFB2SJQ</t>
  </si>
  <si>
    <t xml:space="preserve">10Werun Id-116 Bluetooth </t>
  </si>
  <si>
    <t>B0B82YGCF6</t>
  </si>
  <si>
    <t xml:space="preserve">Tokdis Mx-1 Pro </t>
  </si>
  <si>
    <t>B08HF4W2CT</t>
  </si>
  <si>
    <t>B08BCKN299</t>
  </si>
  <si>
    <t xml:space="preserve">Sounce Gold Plated </t>
  </si>
  <si>
    <t>B0B2X35B1K</t>
  </si>
  <si>
    <t>B09QS9CWLV</t>
  </si>
  <si>
    <t>B0B1NX6JTN</t>
  </si>
  <si>
    <t xml:space="preserve">Spigen Ultra Hybrid </t>
  </si>
  <si>
    <t>B078G6ZF5Z</t>
  </si>
  <si>
    <t xml:space="preserve">Oraimo 18W Usb </t>
  </si>
  <si>
    <t>B0BBW521YC</t>
  </si>
  <si>
    <t xml:space="preserve">Lapster 12Pcs Spiral </t>
  </si>
  <si>
    <t>B09HSKYMB3</t>
  </si>
  <si>
    <t xml:space="preserve">Mi Redmi 9I </t>
  </si>
  <si>
    <t>B09YV42QHZ</t>
  </si>
  <si>
    <t>B09BF8JBWX</t>
  </si>
  <si>
    <t xml:space="preserve">Lava A1 Josh </t>
  </si>
  <si>
    <t>B0B5YBGCKD</t>
  </si>
  <si>
    <t>B09MY4W73Q</t>
  </si>
  <si>
    <t>B09T37CKQ5</t>
  </si>
  <si>
    <t xml:space="preserve">Flix Usb Charger,Flix </t>
  </si>
  <si>
    <t>B09GFPN6TP</t>
  </si>
  <si>
    <t>B0B298D54H</t>
  </si>
  <si>
    <t xml:space="preserve">Prolet Classic Bumper </t>
  </si>
  <si>
    <t>B08VB57558</t>
  </si>
  <si>
    <t xml:space="preserve">Samsung Galaxy S20 </t>
  </si>
  <si>
    <t>B0B9BXKBC7</t>
  </si>
  <si>
    <t xml:space="preserve">Wecool S5 Long </t>
  </si>
  <si>
    <t>B09NY6TRXG</t>
  </si>
  <si>
    <t xml:space="preserve">Poco C31 (Royal </t>
  </si>
  <si>
    <t>B09NVPJ3P4</t>
  </si>
  <si>
    <t>B0B3NDPCS9</t>
  </si>
  <si>
    <t>B09VGKFM7Y</t>
  </si>
  <si>
    <t xml:space="preserve">Amazon Basics 2 </t>
  </si>
  <si>
    <t>B07QCWY5XV</t>
  </si>
  <si>
    <t xml:space="preserve">Mobilife Bluetooth Extendable </t>
  </si>
  <si>
    <t>B098QXR9X2</t>
  </si>
  <si>
    <t xml:space="preserve">Ambrane 27000Mah Power </t>
  </si>
  <si>
    <t>B07H1S7XW8</t>
  </si>
  <si>
    <t xml:space="preserve">Striff Wall Mount </t>
  </si>
  <si>
    <t>B0BNXFDTZ2</t>
  </si>
  <si>
    <t xml:space="preserve">Fire-Boltt Tank 1.85" </t>
  </si>
  <si>
    <t>B088ZFJY82</t>
  </si>
  <si>
    <t xml:space="preserve">Elv Aluminium Adjustable </t>
  </si>
  <si>
    <t>B0B4F4QZ1H</t>
  </si>
  <si>
    <t>B09BCNQ9R2</t>
  </si>
  <si>
    <t xml:space="preserve">Dyazo Usb 3.0 </t>
  </si>
  <si>
    <t>B0B9BD2YL4</t>
  </si>
  <si>
    <t xml:space="preserve">Kingone Wireless Charging </t>
  </si>
  <si>
    <t>B071Z8M4KX</t>
  </si>
  <si>
    <t>B09N3ZNHTY</t>
  </si>
  <si>
    <t xml:space="preserve">Boat Airdopes 141 </t>
  </si>
  <si>
    <t>B005FYNT3G</t>
  </si>
  <si>
    <t xml:space="preserve">Sandisk Cruzer Blade </t>
  </si>
  <si>
    <t>B01J0XWYKQ</t>
  </si>
  <si>
    <t xml:space="preserve">Logitech B170 Wireless </t>
  </si>
  <si>
    <t>B09CTRPSJR</t>
  </si>
  <si>
    <t xml:space="preserve">Storio Kids Toys </t>
  </si>
  <si>
    <t>B08JQN8DGZ</t>
  </si>
  <si>
    <t xml:space="preserve">Boat Airdopes 121V2 </t>
  </si>
  <si>
    <t>B0B72BSW7K</t>
  </si>
  <si>
    <t xml:space="preserve">Ske Bed Study </t>
  </si>
  <si>
    <t>B08TV2P1N8</t>
  </si>
  <si>
    <t xml:space="preserve">Boat Rockerz 255 </t>
  </si>
  <si>
    <t>B07XCM6T4N</t>
  </si>
  <si>
    <t xml:space="preserve">Striff Adjustable Laptop </t>
  </si>
  <si>
    <t>B07T5DKR5D</t>
  </si>
  <si>
    <t xml:space="preserve">Zebronics Zeb-Bro In </t>
  </si>
  <si>
    <t>B07PR1CL3S</t>
  </si>
  <si>
    <t xml:space="preserve">Boat Rockerz 450 </t>
  </si>
  <si>
    <t>B07JQKQ91F</t>
  </si>
  <si>
    <t xml:space="preserve">Jbl C50Hi, Wired </t>
  </si>
  <si>
    <t>B08W56G1K9</t>
  </si>
  <si>
    <t xml:space="preserve">Lapster Spiral Charger </t>
  </si>
  <si>
    <t>B01L8ZNWN2</t>
  </si>
  <si>
    <t xml:space="preserve">Hp V236W Usb </t>
  </si>
  <si>
    <t>B009VCGPSY</t>
  </si>
  <si>
    <t xml:space="preserve">Hp X1000 Wired </t>
  </si>
  <si>
    <t>B0B296NTFV</t>
  </si>
  <si>
    <t xml:space="preserve">Portronics Toad 23 </t>
  </si>
  <si>
    <t>B07TCN5VR9</t>
  </si>
  <si>
    <t xml:space="preserve">Boult Audio Bassbuds </t>
  </si>
  <si>
    <t>B00ZYLMQH0</t>
  </si>
  <si>
    <t xml:space="preserve">Dell Kb216 Wired </t>
  </si>
  <si>
    <t>B01HJI0FS2</t>
  </si>
  <si>
    <t xml:space="preserve">Dell Ms116 1000Dpi </t>
  </si>
  <si>
    <t>B076B8G5D8</t>
  </si>
  <si>
    <t xml:space="preserve">Boya Bym1 Auxiliary </t>
  </si>
  <si>
    <t>MusicalInstruments</t>
  </si>
  <si>
    <t>B014SZO90Y</t>
  </si>
  <si>
    <t xml:space="preserve">Duracell Ultra Alkaline </t>
  </si>
  <si>
    <t>B07KCMR8D6</t>
  </si>
  <si>
    <t xml:space="preserve">Classmate Octane Neon- </t>
  </si>
  <si>
    <t>OfficeProducts</t>
  </si>
  <si>
    <t>B00N1U9AJS</t>
  </si>
  <si>
    <t xml:space="preserve">3M Scotch Double </t>
  </si>
  <si>
    <t>Home&amp;Kitchen</t>
  </si>
  <si>
    <t>B07KY3FNQP</t>
  </si>
  <si>
    <t xml:space="preserve">Boat Bassheads 152 </t>
  </si>
  <si>
    <t>B07QZ3CZ48</t>
  </si>
  <si>
    <t xml:space="preserve">Boat Bassheads 122 </t>
  </si>
  <si>
    <t>B09T3H12GV</t>
  </si>
  <si>
    <t xml:space="preserve">Dell Usb Wireless </t>
  </si>
  <si>
    <t>B08ZJDWTJ1</t>
  </si>
  <si>
    <t xml:space="preserve">Seagate Expansion 1Tb </t>
  </si>
  <si>
    <t>B08FTFXNNB</t>
  </si>
  <si>
    <t xml:space="preserve">Hp W100 480P </t>
  </si>
  <si>
    <t>B08YDFX7Y1</t>
  </si>
  <si>
    <t xml:space="preserve">Zebronics Zeb-Dash Plus </t>
  </si>
  <si>
    <t>B087FXHB6J</t>
  </si>
  <si>
    <t xml:space="preserve">Zebronics Zeb-Companion 107 </t>
  </si>
  <si>
    <t>B07N42JB4S</t>
  </si>
  <si>
    <t xml:space="preserve">Syvo Wt 3130 </t>
  </si>
  <si>
    <t>B0B31BYXQQ</t>
  </si>
  <si>
    <t xml:space="preserve">Boult Audio Airbass </t>
  </si>
  <si>
    <t>B07SLMR1K6</t>
  </si>
  <si>
    <t xml:space="preserve">Sandisk Ultra Flair </t>
  </si>
  <si>
    <t>B092X94QNQ</t>
  </si>
  <si>
    <t xml:space="preserve">Boat Rockerz 330 </t>
  </si>
  <si>
    <t>B0846D5CBP</t>
  </si>
  <si>
    <t xml:space="preserve">Casio Fx-991Es Plus-2Nd </t>
  </si>
  <si>
    <t>B00KXULGJQ</t>
  </si>
  <si>
    <t xml:space="preserve">Tp-Link Ac750 Wifi </t>
  </si>
  <si>
    <t>B08H9Z3XQW</t>
  </si>
  <si>
    <t>B08LPJZSSW</t>
  </si>
  <si>
    <t xml:space="preserve">Digitek¬Æ (Dtr 260 </t>
  </si>
  <si>
    <t>B08CYPB15D</t>
  </si>
  <si>
    <t xml:space="preserve">Hp 805 Black </t>
  </si>
  <si>
    <t>B00MFPCY5C</t>
  </si>
  <si>
    <t xml:space="preserve">Gizga Essentials Universal </t>
  </si>
  <si>
    <t>B07JJFSG2B</t>
  </si>
  <si>
    <t xml:space="preserve">Sandisk Ultra 128 </t>
  </si>
  <si>
    <t>B09NR6G588</t>
  </si>
  <si>
    <t xml:space="preserve">Boult Audio Zcharge </t>
  </si>
  <si>
    <t>B07JPX9CR7</t>
  </si>
  <si>
    <t xml:space="preserve">Dell Wm118 Wireless </t>
  </si>
  <si>
    <t>B08D11DZ2W</t>
  </si>
  <si>
    <t>B07Q7561HD</t>
  </si>
  <si>
    <t xml:space="preserve">Eveready 1015 Carbon </t>
  </si>
  <si>
    <t>B0819HZPXL</t>
  </si>
  <si>
    <t xml:space="preserve">Zebronics Zeb-Transformer-M Optical </t>
  </si>
  <si>
    <t>B00LXTFMRS</t>
  </si>
  <si>
    <t xml:space="preserve">Pidilite Fevicryl Acrylic </t>
  </si>
  <si>
    <t>B0B9LDCX89</t>
  </si>
  <si>
    <t xml:space="preserve">Striff Mpad Mouse </t>
  </si>
  <si>
    <t>B0765B3TH7</t>
  </si>
  <si>
    <t xml:space="preserve">Gizga Essentials Hard </t>
  </si>
  <si>
    <t>B0B1F6GQPS</t>
  </si>
  <si>
    <t xml:space="preserve">Boult Audio Fxcharge </t>
  </si>
  <si>
    <t>B07LG59NPV</t>
  </si>
  <si>
    <t xml:space="preserve">Boult Audio Probass </t>
  </si>
  <si>
    <t>B00AXHBBXU</t>
  </si>
  <si>
    <t xml:space="preserve">Casio Fx-82Ms 2Nd </t>
  </si>
  <si>
    <t>B08MCD9JFY</t>
  </si>
  <si>
    <t xml:space="preserve">Tygot 10 Inches </t>
  </si>
  <si>
    <t>B083RCTXLL</t>
  </si>
  <si>
    <t xml:space="preserve">Hp X200 Wireless </t>
  </si>
  <si>
    <t>B08HLZ28QC</t>
  </si>
  <si>
    <t xml:space="preserve">Oakter Mini Ups </t>
  </si>
  <si>
    <t>B07GVR9TG7</t>
  </si>
  <si>
    <t xml:space="preserve">Tp-Link Archer Ac1200 </t>
  </si>
  <si>
    <t>B0856HY85J</t>
  </si>
  <si>
    <t xml:space="preserve">Boat Rockerz 550 </t>
  </si>
  <si>
    <t>B07CD2BN46</t>
  </si>
  <si>
    <t xml:space="preserve">Xiaomi Mi Wired </t>
  </si>
  <si>
    <t>B07PLHTTB4</t>
  </si>
  <si>
    <t xml:space="preserve">Zodo 8. 5 </t>
  </si>
  <si>
    <t>B077T3BG5L</t>
  </si>
  <si>
    <t xml:space="preserve">Zebronics Zeb-Km2100 Multimedia </t>
  </si>
  <si>
    <t>B079Y6JZC8</t>
  </si>
  <si>
    <t xml:space="preserve">Zebronics Zeb-Comfort Wired </t>
  </si>
  <si>
    <t>B0856HNMR7</t>
  </si>
  <si>
    <t xml:space="preserve">Boat Rockerz 370 </t>
  </si>
  <si>
    <t>B0B12K5BPM</t>
  </si>
  <si>
    <t xml:space="preserve">Zebronics Zeb-Astra 20 </t>
  </si>
  <si>
    <t>B00LVMTA2A</t>
  </si>
  <si>
    <t xml:space="preserve">Panasonic Cr-2032/5Be Lithium </t>
  </si>
  <si>
    <t>B07TR5HSR9</t>
  </si>
  <si>
    <t xml:space="preserve">Memeho¬Æ Smart Standard </t>
  </si>
  <si>
    <t>B0819ZZK5K</t>
  </si>
  <si>
    <t xml:space="preserve">Sandisk Ultra Dual </t>
  </si>
  <si>
    <t>B08QJJCY2Q</t>
  </si>
  <si>
    <t xml:space="preserve">Tizum Mouse Pad/ </t>
  </si>
  <si>
    <t>B07L5L4GTB</t>
  </si>
  <si>
    <t xml:space="preserve">Epson 003 65 </t>
  </si>
  <si>
    <t>B07L8KNP5F</t>
  </si>
  <si>
    <t xml:space="preserve">Zebronics Zeb-Thunder Bluetooth </t>
  </si>
  <si>
    <t>B08CF4SCNP</t>
  </si>
  <si>
    <t xml:space="preserve">Quantum Qhm-7406 Full-Sized </t>
  </si>
  <si>
    <t>B09XX51X2G</t>
  </si>
  <si>
    <t xml:space="preserve">Striff Laptop Tabletop </t>
  </si>
  <si>
    <t>B01M72LILF</t>
  </si>
  <si>
    <t xml:space="preserve">Logitech M221 Wireless </t>
  </si>
  <si>
    <t>B00LZLQ624</t>
  </si>
  <si>
    <t xml:space="preserve">Classmate Soft Cover </t>
  </si>
  <si>
    <t>B09GB5B4BK</t>
  </si>
  <si>
    <t xml:space="preserve">Hp 150 Wireless </t>
  </si>
  <si>
    <t>B015ZXUDD0</t>
  </si>
  <si>
    <t xml:space="preserve">Duracell Rechargeable Aa </t>
  </si>
  <si>
    <t>B09PL79D2X</t>
  </si>
  <si>
    <t xml:space="preserve">Boat Airdopes 181 </t>
  </si>
  <si>
    <t>B098K3H92Z</t>
  </si>
  <si>
    <t xml:space="preserve">Tp-Link Usb Bluetooth </t>
  </si>
  <si>
    <t>B084PJSSQ1</t>
  </si>
  <si>
    <t>B097C564GC</t>
  </si>
  <si>
    <t xml:space="preserve">Rts [2 Pack] </t>
  </si>
  <si>
    <t>B08CYNJ5KY</t>
  </si>
  <si>
    <t xml:space="preserve">Hp 682 Black </t>
  </si>
  <si>
    <t>B00Y4ORQ46</t>
  </si>
  <si>
    <t xml:space="preserve">Logitech H111 Wired </t>
  </si>
  <si>
    <t>B074CWD7MS</t>
  </si>
  <si>
    <t xml:space="preserve">Digitek Dtr 550 </t>
  </si>
  <si>
    <t>B00A0VCJPI</t>
  </si>
  <si>
    <t xml:space="preserve">Tp-Link Tl-Wa850Re Single_Band </t>
  </si>
  <si>
    <t>B00UGZWM2I</t>
  </si>
  <si>
    <t xml:space="preserve">Coi Note Pad/Memo </t>
  </si>
  <si>
    <t>B00R1P3B4O</t>
  </si>
  <si>
    <t xml:space="preserve">Fujifilm Instax Mini </t>
  </si>
  <si>
    <t>B09DG9VNWB</t>
  </si>
  <si>
    <t xml:space="preserve">Samsung Galaxy Watch4 </t>
  </si>
  <si>
    <t>B09Y5MP7C4</t>
  </si>
  <si>
    <t xml:space="preserve">Noise Buds Vs104 </t>
  </si>
  <si>
    <t>B01DJJVFPC</t>
  </si>
  <si>
    <t>B07DFYJRQV</t>
  </si>
  <si>
    <t xml:space="preserve">Jbl C200Si, Premium </t>
  </si>
  <si>
    <t>B08L879JSN</t>
  </si>
  <si>
    <t xml:space="preserve">Acer Ek220Q 21.5 </t>
  </si>
  <si>
    <t>B08TDJNM3G</t>
  </si>
  <si>
    <t xml:space="preserve">E-Cosmos 5V 1.2W </t>
  </si>
  <si>
    <t>B06XSK3XL6</t>
  </si>
  <si>
    <t xml:space="preserve">Boat Dual Port </t>
  </si>
  <si>
    <t>B07YNTJ8ZM</t>
  </si>
  <si>
    <t xml:space="preserve">Zebronics Zeb-County 3W </t>
  </si>
  <si>
    <t>B07KR5P3YD</t>
  </si>
  <si>
    <t xml:space="preserve">Zebronics Wired Keyboard </t>
  </si>
  <si>
    <t>B08FB2LNSZ</t>
  </si>
  <si>
    <t xml:space="preserve">Jbl Tune 215Bt, </t>
  </si>
  <si>
    <t>B01IBRHE3E</t>
  </si>
  <si>
    <t xml:space="preserve">Gizga Essentials Professional </t>
  </si>
  <si>
    <t>B01N6LU1VF</t>
  </si>
  <si>
    <t>B07XLML2YS</t>
  </si>
  <si>
    <t xml:space="preserve">Tp-Link Tapo 360¬∞ </t>
  </si>
  <si>
    <t>B086WMSCN3</t>
  </si>
  <si>
    <t xml:space="preserve">Boat Airdopes 171 </t>
  </si>
  <si>
    <t>B003B00484</t>
  </si>
  <si>
    <t xml:space="preserve">Duracell Plus Aaa </t>
  </si>
  <si>
    <t>B003L62T7W</t>
  </si>
  <si>
    <t xml:space="preserve">Logitech B100 Wired </t>
  </si>
  <si>
    <t>B09P18XVW6</t>
  </si>
  <si>
    <t>B00LZLPYHW</t>
  </si>
  <si>
    <t xml:space="preserve">Classmate 2100117 Soft </t>
  </si>
  <si>
    <t>B00NNQMYNE</t>
  </si>
  <si>
    <t xml:space="preserve">Aircase Rugged Hard </t>
  </si>
  <si>
    <t>B0B217Z5VK</t>
  </si>
  <si>
    <t xml:space="preserve">Noise Buds Vs402 </t>
  </si>
  <si>
    <t>B07B88KQZ8</t>
  </si>
  <si>
    <t xml:space="preserve">Jbl Go 2, </t>
  </si>
  <si>
    <t>B07Z3K96FR</t>
  </si>
  <si>
    <t xml:space="preserve">Robustrion Tempered Glass </t>
  </si>
  <si>
    <t>B0756CLQWL</t>
  </si>
  <si>
    <t xml:space="preserve">Redgear Pro Wireless </t>
  </si>
  <si>
    <t>B004IO5BMQ</t>
  </si>
  <si>
    <t xml:space="preserve">Logitech M235 Wireless </t>
  </si>
  <si>
    <t>B01HGCLUH6</t>
  </si>
  <si>
    <t xml:space="preserve">Tp-Link N300 Wifi </t>
  </si>
  <si>
    <t>B01N4EV2TL</t>
  </si>
  <si>
    <t xml:space="preserve">Logitech Mk240 Nano </t>
  </si>
  <si>
    <t>B08MZQBFLN</t>
  </si>
  <si>
    <t xml:space="preserve">Callas Multipurpose Foldable </t>
  </si>
  <si>
    <t>B0752LL57V</t>
  </si>
  <si>
    <t xml:space="preserve">Casio Mj-12D 150 </t>
  </si>
  <si>
    <t>B09Z28BQZT</t>
  </si>
  <si>
    <t xml:space="preserve">Amazon Basics Multipurpose </t>
  </si>
  <si>
    <t>B094DQWV9B</t>
  </si>
  <si>
    <t xml:space="preserve">Kanget [2 Pack] </t>
  </si>
  <si>
    <t>B0BBMPH39N</t>
  </si>
  <si>
    <t xml:space="preserve">Amazon Basics Magic </t>
  </si>
  <si>
    <t>B097JQ1J5G</t>
  </si>
  <si>
    <t xml:space="preserve">Zebronics Zeb-90Hb Usb </t>
  </si>
  <si>
    <t>B07YY1BY5B</t>
  </si>
  <si>
    <t>B08VRMK55F</t>
  </si>
  <si>
    <t xml:space="preserve">Zebronics Zeb Buds </t>
  </si>
  <si>
    <t>B08CHZ3ZQ7</t>
  </si>
  <si>
    <t xml:space="preserve">Redgear A-15 Wired </t>
  </si>
  <si>
    <t>B08SCCG9D4</t>
  </si>
  <si>
    <t xml:space="preserve">Jbl Commercial Cslm20B </t>
  </si>
  <si>
    <t>B0972BQ2RS</t>
  </si>
  <si>
    <t>B00ZRBWPA0</t>
  </si>
  <si>
    <t xml:space="preserve">Eveready Red 1012 </t>
  </si>
  <si>
    <t>B0B2DD66GS</t>
  </si>
  <si>
    <t xml:space="preserve">Sandisk Extreme Microsd </t>
  </si>
  <si>
    <t>B09M869Z5V</t>
  </si>
  <si>
    <t xml:space="preserve">Portronics Mport 31C </t>
  </si>
  <si>
    <t>B07W6VWZ8C</t>
  </si>
  <si>
    <t xml:space="preserve">Infinity (Jbl Fuze </t>
  </si>
  <si>
    <t>B07Z1X6VFC</t>
  </si>
  <si>
    <t xml:space="preserve">Aircase Protective Laptop </t>
  </si>
  <si>
    <t>B07YL54NVJ</t>
  </si>
  <si>
    <t xml:space="preserve">Brand Conquer 6 </t>
  </si>
  <si>
    <t>B0759QMF85</t>
  </si>
  <si>
    <t xml:space="preserve">Tp-Link Ac750 Dual </t>
  </si>
  <si>
    <t>B00LM4X0KU</t>
  </si>
  <si>
    <t xml:space="preserve">Parker Quink Ink </t>
  </si>
  <si>
    <t>B08PFSZ7FH</t>
  </si>
  <si>
    <t xml:space="preserve">Striff Laptop Stand </t>
  </si>
  <si>
    <t>B012MQS060</t>
  </si>
  <si>
    <t xml:space="preserve">Logitech Mk215 Wireless </t>
  </si>
  <si>
    <t>B01MF8MB65</t>
  </si>
  <si>
    <t xml:space="preserve">Boat Bassheads 225 </t>
  </si>
  <si>
    <t>B00LHZWD0C</t>
  </si>
  <si>
    <t xml:space="preserve">Luxor 5 Subject </t>
  </si>
  <si>
    <t>B08QDPB1SL</t>
  </si>
  <si>
    <t xml:space="preserve">Duracell Chhota Power </t>
  </si>
  <si>
    <t>B07BRKK9JQ</t>
  </si>
  <si>
    <t xml:space="preserve">Zebronics Zeb-Transformer Gaming </t>
  </si>
  <si>
    <t>B01EZ0X3L8</t>
  </si>
  <si>
    <t xml:space="preserve">Sandisk Ultra 64 </t>
  </si>
  <si>
    <t>B00LM4W1N2</t>
  </si>
  <si>
    <t xml:space="preserve">Parker Classic Gold </t>
  </si>
  <si>
    <t>B08YD264ZS</t>
  </si>
  <si>
    <t xml:space="preserve">Tarkan Portable Folding </t>
  </si>
  <si>
    <t>B00GZLB57U</t>
  </si>
  <si>
    <t xml:space="preserve">Quantum Rj45 Ethernet </t>
  </si>
  <si>
    <t>B07V82W5CN</t>
  </si>
  <si>
    <t xml:space="preserve">Hp Usb Wireless </t>
  </si>
  <si>
    <t>B08HD7JQHX</t>
  </si>
  <si>
    <t xml:space="preserve">Humble Dynamic Lapel </t>
  </si>
  <si>
    <t>B0B31FR4Y2</t>
  </si>
  <si>
    <t xml:space="preserve">Boult Audio Omega </t>
  </si>
  <si>
    <t>B09Y14JLP3</t>
  </si>
  <si>
    <t xml:space="preserve">Striff Uph2W Multi </t>
  </si>
  <si>
    <t>B09ZHCJDP1</t>
  </si>
  <si>
    <t xml:space="preserve">Amazon Basics Wireless </t>
  </si>
  <si>
    <t>B08C4Z69LN</t>
  </si>
  <si>
    <t xml:space="preserve">Crucial Ram 8Gb </t>
  </si>
  <si>
    <t>B016XVRKZM</t>
  </si>
  <si>
    <t xml:space="preserve">Apc Back-Ups Bx600C-In </t>
  </si>
  <si>
    <t>B00LHZW3XY</t>
  </si>
  <si>
    <t>B098JYT4SY</t>
  </si>
  <si>
    <t xml:space="preserve">Zebronics Zeb-Jaguar Wireless </t>
  </si>
  <si>
    <t>B08CFCK6CW</t>
  </si>
  <si>
    <t xml:space="preserve">Boult Audio Truebuds </t>
  </si>
  <si>
    <t>B09P564ZTJ</t>
  </si>
  <si>
    <t xml:space="preserve">Wembley Lcd Writing </t>
  </si>
  <si>
    <t>B07MSLTW8Z</t>
  </si>
  <si>
    <t xml:space="preserve">Gizga Essentials Multi-Purpose </t>
  </si>
  <si>
    <t>B09N6TTHT6</t>
  </si>
  <si>
    <t xml:space="preserve">E-Cosmos Plug In </t>
  </si>
  <si>
    <t>B098R25TGC</t>
  </si>
  <si>
    <t xml:space="preserve">Noise Buds Vs201 </t>
  </si>
  <si>
    <t>B0B2PQL5N3</t>
  </si>
  <si>
    <t xml:space="preserve">Lapster Gel Mouse </t>
  </si>
  <si>
    <t>B07DKZCZ89</t>
  </si>
  <si>
    <t xml:space="preserve">Gizga Essentials Earphone </t>
  </si>
  <si>
    <t>B08GYG6T12</t>
  </si>
  <si>
    <t xml:space="preserve">Sandisk Ultra Sdhc </t>
  </si>
  <si>
    <t>B09BN2NPBD</t>
  </si>
  <si>
    <t xml:space="preserve">Digitek¬Æ (Drl-14C) Professional </t>
  </si>
  <si>
    <t>B00J4YG0PC</t>
  </si>
  <si>
    <t xml:space="preserve">Classmate Long Notebook </t>
  </si>
  <si>
    <t>B073BRXPZX</t>
  </si>
  <si>
    <t xml:space="preserve">Lenovo 300 Wired </t>
  </si>
  <si>
    <t>B08LHTJTBB</t>
  </si>
  <si>
    <t xml:space="preserve">Dyazo 6 Angles </t>
  </si>
  <si>
    <t>B07VTFN6HM</t>
  </si>
  <si>
    <t xml:space="preserve">Western Digital Wd </t>
  </si>
  <si>
    <t>B008QS9J6Y</t>
  </si>
  <si>
    <t xml:space="preserve">Logitech C270 Digital </t>
  </si>
  <si>
    <t>B09M8888DM</t>
  </si>
  <si>
    <t xml:space="preserve">Portronics Mport 31 </t>
  </si>
  <si>
    <t>B07Z1YVP72</t>
  </si>
  <si>
    <t>B082FTPRSK</t>
  </si>
  <si>
    <t xml:space="preserve">Zinq Five Fan </t>
  </si>
  <si>
    <t>B09RF2QXGX</t>
  </si>
  <si>
    <t xml:space="preserve">Gizga Essentials Webcam </t>
  </si>
  <si>
    <t>B01KK0HU3Y</t>
  </si>
  <si>
    <t xml:space="preserve">Hp Z3700 Wireless </t>
  </si>
  <si>
    <t>B07JF9B592</t>
  </si>
  <si>
    <t xml:space="preserve">Maono Au-400 Lavalier </t>
  </si>
  <si>
    <t>B086394NY5</t>
  </si>
  <si>
    <t xml:space="preserve">Table Magic Multipurpose </t>
  </si>
  <si>
    <t>B017PDR9N0</t>
  </si>
  <si>
    <t xml:space="preserve">Gizga Essentials Portable </t>
  </si>
  <si>
    <t>B07NC12T2R</t>
  </si>
  <si>
    <t xml:space="preserve">Boat Stone 650 </t>
  </si>
  <si>
    <t>B07WKBD37W</t>
  </si>
  <si>
    <t xml:space="preserve">Esnipe Mart Worldwide </t>
  </si>
  <si>
    <t>HomeImprovement</t>
  </si>
  <si>
    <t>B08JMC1988</t>
  </si>
  <si>
    <t xml:space="preserve">Boat Stone 180 </t>
  </si>
  <si>
    <t>B09GFN8WZL</t>
  </si>
  <si>
    <t xml:space="preserve">Portronics Ruffpad 8.5M </t>
  </si>
  <si>
    <t>B095X38CJS</t>
  </si>
  <si>
    <t xml:space="preserve">Brustro Copytinta Coloured </t>
  </si>
  <si>
    <t>B07ZKD8T1Q</t>
  </si>
  <si>
    <t xml:space="preserve">Cuzor 12V Mini </t>
  </si>
  <si>
    <t>B07G3YNLJB</t>
  </si>
  <si>
    <t xml:space="preserve">Crucial Bx500 240Gb </t>
  </si>
  <si>
    <t>B00P93X2H6</t>
  </si>
  <si>
    <t xml:space="preserve">Classmate Pulse Spiral </t>
  </si>
  <si>
    <t>B0798PJPCL</t>
  </si>
  <si>
    <t xml:space="preserve">Portronics My Buddy </t>
  </si>
  <si>
    <t>B09GFWJDY1</t>
  </si>
  <si>
    <t xml:space="preserve">Zebronics Zeb-Evolve Wireless </t>
  </si>
  <si>
    <t>B09MZ6WZ6V</t>
  </si>
  <si>
    <t xml:space="preserve">Inovera World Map </t>
  </si>
  <si>
    <t>B094QZLJQ6</t>
  </si>
  <si>
    <t xml:space="preserve">Seagate One Touch </t>
  </si>
  <si>
    <t>B07L3NDN24</t>
  </si>
  <si>
    <t xml:space="preserve">Zebronics Zeb-Fame 5Watts </t>
  </si>
  <si>
    <t>B08WD18LJZ</t>
  </si>
  <si>
    <t xml:space="preserve">Tvara Lcd Writing </t>
  </si>
  <si>
    <t>B06XDKWLJH</t>
  </si>
  <si>
    <t>B01J1CFO5I</t>
  </si>
  <si>
    <t xml:space="preserve">Redgear Mp35 Speed-Type </t>
  </si>
  <si>
    <t>B07J2NGB69</t>
  </si>
  <si>
    <t xml:space="preserve">Lenovo 400 Wireless </t>
  </si>
  <si>
    <t>B00MUTWLW4</t>
  </si>
  <si>
    <t xml:space="preserve">Logitech K480 Wireless </t>
  </si>
  <si>
    <t>B017NC2IPM</t>
  </si>
  <si>
    <t xml:space="preserve">Resonate Routerups Cru12V2A </t>
  </si>
  <si>
    <t>B00N1U7JXM</t>
  </si>
  <si>
    <t xml:space="preserve">3M Post-It Sticky </t>
  </si>
  <si>
    <t>B08HQL67D6</t>
  </si>
  <si>
    <t xml:space="preserve">Ofixo Multi-Purpose Laptop </t>
  </si>
  <si>
    <t>B09RKFBCV7</t>
  </si>
  <si>
    <t xml:space="preserve">Fire-Boltt Ninja Calling </t>
  </si>
  <si>
    <t>B08KHM9VBJ</t>
  </si>
  <si>
    <t xml:space="preserve">Airtel Amf-311Ww Data </t>
  </si>
  <si>
    <t>B01IOZUHRS</t>
  </si>
  <si>
    <t xml:space="preserve">Gizga Essentials Laptop </t>
  </si>
  <si>
    <t>B00CEQEGPI</t>
  </si>
  <si>
    <t xml:space="preserve">Logitech Mk270R Usb </t>
  </si>
  <si>
    <t>B08B6XWQ1C</t>
  </si>
  <si>
    <t xml:space="preserve">Digitek¬Æ (Dtr-200Mt) (18 </t>
  </si>
  <si>
    <t>B01DGVKBC6</t>
  </si>
  <si>
    <t xml:space="preserve">Fedus Cat6 Ethernet </t>
  </si>
  <si>
    <t>B08JD36C6H</t>
  </si>
  <si>
    <t xml:space="preserve">Kingston Datatraveler Exodia </t>
  </si>
  <si>
    <t>B00E3DVQFS</t>
  </si>
  <si>
    <t>B00BN5SNF0</t>
  </si>
  <si>
    <t xml:space="preserve">Envie¬Æ (Aa10004Plni-Cd) Aa </t>
  </si>
  <si>
    <t>B09SGGRKV8</t>
  </si>
  <si>
    <t xml:space="preserve">Zebronics Zeb-Buds 30 </t>
  </si>
  <si>
    <t>B084BR3QX8</t>
  </si>
  <si>
    <t xml:space="preserve">Lapster Accessories Power </t>
  </si>
  <si>
    <t>B09VC2D2WG</t>
  </si>
  <si>
    <t xml:space="preserve">Portronics Ruffpad 12E </t>
  </si>
  <si>
    <t>B09163Q5CD</t>
  </si>
  <si>
    <t xml:space="preserve">Verilux¬Æ Usb C </t>
  </si>
  <si>
    <t>B08K9PX15C</t>
  </si>
  <si>
    <t xml:space="preserve">Zebronics Zeb Wonderbar </t>
  </si>
  <si>
    <t>B083RD1J99</t>
  </si>
  <si>
    <t xml:space="preserve">Hp Wired Mouse </t>
  </si>
  <si>
    <t>B09Z7YGV3R</t>
  </si>
  <si>
    <t xml:space="preserve">Anjaney Enterprise Smart </t>
  </si>
  <si>
    <t>B00N3XLDW0</t>
  </si>
  <si>
    <t xml:space="preserve">Envie Ecr-20 Charger </t>
  </si>
  <si>
    <t>B07Z53L5QL</t>
  </si>
  <si>
    <t xml:space="preserve">Proelite Faux Leather </t>
  </si>
  <si>
    <t>B00P93X0VO</t>
  </si>
  <si>
    <t xml:space="preserve">Classmate Pulse 6 </t>
  </si>
  <si>
    <t>B07SBGFDX9</t>
  </si>
  <si>
    <t xml:space="preserve">Pentonic Multicolor Ball </t>
  </si>
  <si>
    <t>B07X2L5Z8C</t>
  </si>
  <si>
    <t xml:space="preserve">Logitech Pebble M350 </t>
  </si>
  <si>
    <t>B00VA7YYUO</t>
  </si>
  <si>
    <t xml:space="preserve">Apsara Platinum Pencils </t>
  </si>
  <si>
    <t>B07L9FW9GF</t>
  </si>
  <si>
    <t xml:space="preserve">Zebronics Zeb-Power Wired </t>
  </si>
  <si>
    <t>B08D64C9FN</t>
  </si>
  <si>
    <t xml:space="preserve">Ant Esports Gm320 </t>
  </si>
  <si>
    <t>B00LOD70SC</t>
  </si>
  <si>
    <t xml:space="preserve">Pilot V7 Liquid </t>
  </si>
  <si>
    <t>B09X76VL5L</t>
  </si>
  <si>
    <t xml:space="preserve">Boat Airdopes 191G </t>
  </si>
  <si>
    <t>B091JF2TFD</t>
  </si>
  <si>
    <t>B07S7DCJKS</t>
  </si>
  <si>
    <t xml:space="preserve">It2M Designer Mouse </t>
  </si>
  <si>
    <t>B09NC2TY11</t>
  </si>
  <si>
    <t>B0BDS8MY8J</t>
  </si>
  <si>
    <t xml:space="preserve">Lapster Caddy For </t>
  </si>
  <si>
    <t>B09X7DY7Q4</t>
  </si>
  <si>
    <t xml:space="preserve">Sandisk Extreme Sd </t>
  </si>
  <si>
    <t>B09YV575RK</t>
  </si>
  <si>
    <t xml:space="preserve">Fire-Boltt Ring Pro </t>
  </si>
  <si>
    <t>B08LW31NQ6</t>
  </si>
  <si>
    <t xml:space="preserve">Lenovo 600 Bluetooth </t>
  </si>
  <si>
    <t>B09ND94ZRG</t>
  </si>
  <si>
    <t>B00P93X6EK</t>
  </si>
  <si>
    <t>B0994GP1CX</t>
  </si>
  <si>
    <t>B07H8W9PB6</t>
  </si>
  <si>
    <t xml:space="preserve">Klam Lcd Writing </t>
  </si>
  <si>
    <t>B09NNHFSSF</t>
  </si>
  <si>
    <t xml:space="preserve">Cp Plus 2Mp </t>
  </si>
  <si>
    <t>B08D9NDZ1Y</t>
  </si>
  <si>
    <t xml:space="preserve">Hp Deskjet 2331 </t>
  </si>
  <si>
    <t>B0085IATT6</t>
  </si>
  <si>
    <t xml:space="preserve">D-Link Dir-615 Wi-Fi </t>
  </si>
  <si>
    <t>B08WJ86PV2</t>
  </si>
  <si>
    <t xml:space="preserve">Rpm Euro Games </t>
  </si>
  <si>
    <t>B078HRR1XV</t>
  </si>
  <si>
    <t xml:space="preserve">Wacom One By </t>
  </si>
  <si>
    <t>B09P22HXH6</t>
  </si>
  <si>
    <t xml:space="preserve">Lenovo 300 Fhd </t>
  </si>
  <si>
    <t>B00LM4X3XE</t>
  </si>
  <si>
    <t>B09YLFHFDW</t>
  </si>
  <si>
    <t xml:space="preserve">Sony Wi-C100 Wireless </t>
  </si>
  <si>
    <t>B07YWS9SP9</t>
  </si>
  <si>
    <t xml:space="preserve">Zebronics, Zeb-Nc3300 Usb </t>
  </si>
  <si>
    <t>B08WLY8V9S</t>
  </si>
  <si>
    <t xml:space="preserve">Tukzer Gel Mouse </t>
  </si>
  <si>
    <t>B0873L7J6X</t>
  </si>
  <si>
    <t xml:space="preserve">Infinity (Jbl Glide </t>
  </si>
  <si>
    <t>B07YNHCW6N</t>
  </si>
  <si>
    <t xml:space="preserve">Robustrion Smart Trifold </t>
  </si>
  <si>
    <t>B01MQ2A86A</t>
  </si>
  <si>
    <t xml:space="preserve">Logitech M331 Silent </t>
  </si>
  <si>
    <t>B00KIE28X0</t>
  </si>
  <si>
    <t xml:space="preserve">Camel Artist Acrylic </t>
  </si>
  <si>
    <t>B0BHYJ8CVF</t>
  </si>
  <si>
    <t xml:space="preserve">Portronics Key2 Combo </t>
  </si>
  <si>
    <t>B0BCVJ3PVP</t>
  </si>
  <si>
    <t xml:space="preserve">Supcares Laptop Stand </t>
  </si>
  <si>
    <t>B0B2931FCV</t>
  </si>
  <si>
    <t xml:space="preserve">Zebronics Zeb-Sound Bomb </t>
  </si>
  <si>
    <t>B09TMZ1MF8</t>
  </si>
  <si>
    <t>B07VV37FT4</t>
  </si>
  <si>
    <t>B07JB2Y4SR</t>
  </si>
  <si>
    <t xml:space="preserve">Classmate Octane Colour </t>
  </si>
  <si>
    <t>B08KRMK9LZ</t>
  </si>
  <si>
    <t xml:space="preserve">Tukzer Stylus Pen, </t>
  </si>
  <si>
    <t>B08LT9BMPP</t>
  </si>
  <si>
    <t xml:space="preserve">Logitech G102 Usb </t>
  </si>
  <si>
    <t>B0814ZY6FP</t>
  </si>
  <si>
    <t xml:space="preserve">Zebronics Zeb-Vita Wireless </t>
  </si>
  <si>
    <t>B09F3PDDRF</t>
  </si>
  <si>
    <t>B07X963JNS</t>
  </si>
  <si>
    <t xml:space="preserve">Urbn 10000 Mah </t>
  </si>
  <si>
    <t>B09LD3116F</t>
  </si>
  <si>
    <t xml:space="preserve">Qubo Smart Cam </t>
  </si>
  <si>
    <t>B08Y5QJTVK</t>
  </si>
  <si>
    <t xml:space="preserve">Duracell Cr2025 3V </t>
  </si>
  <si>
    <t>B00LY1FN1K</t>
  </si>
  <si>
    <t xml:space="preserve">Camel Fabrica Acrylic </t>
  </si>
  <si>
    <t>B07DJ5KYDZ</t>
  </si>
  <si>
    <t xml:space="preserve">Lenovo Gx20L29764 65W </t>
  </si>
  <si>
    <t>B009LJ2BXA</t>
  </si>
  <si>
    <t xml:space="preserve">Hp Wired On </t>
  </si>
  <si>
    <t>B09BVCVTBC</t>
  </si>
  <si>
    <t xml:space="preserve">Redragon K617 Fizz </t>
  </si>
  <si>
    <t>B07SY4C3TD</t>
  </si>
  <si>
    <t xml:space="preserve">Hp Gt 53 </t>
  </si>
  <si>
    <t>B094JB13XL</t>
  </si>
  <si>
    <t>B08CRRQK6Z</t>
  </si>
  <si>
    <t xml:space="preserve">Zebronics Zeb-Jukebar 3900, </t>
  </si>
  <si>
    <t>B08MTLLSL8</t>
  </si>
  <si>
    <t xml:space="preserve">Boat Bassheads 102 </t>
  </si>
  <si>
    <t>B08Y57TPDM</t>
  </si>
  <si>
    <t xml:space="preserve">Duracell Cr2016 3V </t>
  </si>
  <si>
    <t>B09CYTJV3N</t>
  </si>
  <si>
    <t xml:space="preserve">Mi 360¬∞ Home </t>
  </si>
  <si>
    <t>B07GLNJC25</t>
  </si>
  <si>
    <t xml:space="preserve">Zebronics Zeb-100Hb 4 </t>
  </si>
  <si>
    <t>B08FY4FG5X</t>
  </si>
  <si>
    <t xml:space="preserve">Boult Audio Bass </t>
  </si>
  <si>
    <t>B07TMCXRFV</t>
  </si>
  <si>
    <t xml:space="preserve">Esr Screen Protector </t>
  </si>
  <si>
    <t>B00LZPQVMK</t>
  </si>
  <si>
    <t xml:space="preserve">Parker Vector Standard </t>
  </si>
  <si>
    <t>B08X77LM8C</t>
  </si>
  <si>
    <t xml:space="preserve">Silicone Rubber Earbuds </t>
  </si>
  <si>
    <t>B01EJ5MM5M</t>
  </si>
  <si>
    <t xml:space="preserve">Canon Pixma Mg2577S </t>
  </si>
  <si>
    <t>B08J82K4GX</t>
  </si>
  <si>
    <t xml:space="preserve">Samsung 24-Inch(60.46Cm) Fhd </t>
  </si>
  <si>
    <t>B07Z1Z77ZZ</t>
  </si>
  <si>
    <t>B00DJ5N9VK</t>
  </si>
  <si>
    <t xml:space="preserve">Faber-Castell Connector Pen </t>
  </si>
  <si>
    <t>Toys&amp;Games</t>
  </si>
  <si>
    <t>B08FGNPQ9X</t>
  </si>
  <si>
    <t xml:space="preserve">Zinq Ups For </t>
  </si>
  <si>
    <t>B07NTKGW45</t>
  </si>
  <si>
    <t xml:space="preserve">Saleon‚Ñ¢ Portable Storage </t>
  </si>
  <si>
    <t>B08J4PL1Z3</t>
  </si>
  <si>
    <t>B07XJWTYM2</t>
  </si>
  <si>
    <t xml:space="preserve">Realme Buds Wireless </t>
  </si>
  <si>
    <t>B09939XJX8</t>
  </si>
  <si>
    <t>B09MDCZJXS</t>
  </si>
  <si>
    <t xml:space="preserve">Wings Phantom Pro </t>
  </si>
  <si>
    <t>B08CTQP51L</t>
  </si>
  <si>
    <t xml:space="preserve">Robustrion [Anti-Scratch] &amp; </t>
  </si>
  <si>
    <t>B0BG62HMDJ</t>
  </si>
  <si>
    <t xml:space="preserve">Cablet 2.5 Inch </t>
  </si>
  <si>
    <t>B08GTYFC37</t>
  </si>
  <si>
    <t xml:space="preserve">Sandisk 1Tb Extreme </t>
  </si>
  <si>
    <t>B08SBH499M</t>
  </si>
  <si>
    <t xml:space="preserve">Zebronics Zeb-Warrior Ii </t>
  </si>
  <si>
    <t>B08FYB5HHK</t>
  </si>
  <si>
    <t xml:space="preserve">Tp-Link Ue300C Usb </t>
  </si>
  <si>
    <t>B0B5GJRTHB</t>
  </si>
  <si>
    <t xml:space="preserve">Wecool Moonwalk M1 </t>
  </si>
  <si>
    <t>B09GBBJV72</t>
  </si>
  <si>
    <t xml:space="preserve">Hp 330 Wireless </t>
  </si>
  <si>
    <t>B07P434WJY</t>
  </si>
  <si>
    <t xml:space="preserve">Rc Print Gi </t>
  </si>
  <si>
    <t>B07T9FV9YP</t>
  </si>
  <si>
    <t xml:space="preserve">Redgear Cloak Wired </t>
  </si>
  <si>
    <t>B08WKFSN84</t>
  </si>
  <si>
    <t>B09TBCVJS3</t>
  </si>
  <si>
    <t xml:space="preserve">Amazfit Gts2 Mini </t>
  </si>
  <si>
    <t>B08TR61BVK</t>
  </si>
  <si>
    <t xml:space="preserve">Tabelito¬Æ Polyester Foam, </t>
  </si>
  <si>
    <t>B0B2CPVXHX</t>
  </si>
  <si>
    <t xml:space="preserve">Robustrion Anti-Scratch &amp; </t>
  </si>
  <si>
    <t>B08XNL93PL</t>
  </si>
  <si>
    <t xml:space="preserve">Portronics Ruffpad 15 </t>
  </si>
  <si>
    <t>B088GXTJM3</t>
  </si>
  <si>
    <t xml:space="preserve">Digitek¬Æ (Dls-9Ft) Lightweight </t>
  </si>
  <si>
    <t>B099S26HWG</t>
  </si>
  <si>
    <t xml:space="preserve">Classmate Pulse 1 </t>
  </si>
  <si>
    <t>B08461VC1Z</t>
  </si>
  <si>
    <t xml:space="preserve">Scarters Mouse Pad, </t>
  </si>
  <si>
    <t>B00K32PEW4</t>
  </si>
  <si>
    <t xml:space="preserve">Casio Mj-120D 150 </t>
  </si>
  <si>
    <t>B07LFWP97N</t>
  </si>
  <si>
    <t>B0746N6WML</t>
  </si>
  <si>
    <t xml:space="preserve">Parker Vector Camouflage </t>
  </si>
  <si>
    <t>B07W9KYT62</t>
  </si>
  <si>
    <t xml:space="preserve">Tp-Link Ac1200 Archer </t>
  </si>
  <si>
    <t>B08D9MNH4B</t>
  </si>
  <si>
    <t xml:space="preserve">Hp Deskjet 2723 </t>
  </si>
  <si>
    <t>B09MKG4ZCM</t>
  </si>
  <si>
    <t xml:space="preserve">Xiaomi Mi 4A </t>
  </si>
  <si>
    <t>B07RZZ1QSW</t>
  </si>
  <si>
    <t xml:space="preserve">Slovic¬Æ Tripod Mount </t>
  </si>
  <si>
    <t>B07222HQKP</t>
  </si>
  <si>
    <t xml:space="preserve">Orico 2.5"(6.3Cm) Usb </t>
  </si>
  <si>
    <t>B00NFD0ETQ</t>
  </si>
  <si>
    <t xml:space="preserve">Logitech G402 Hyperion </t>
  </si>
  <si>
    <t>B075DB1F13</t>
  </si>
  <si>
    <t xml:space="preserve">Panasonic Eneloop Bq-Cc55N </t>
  </si>
  <si>
    <t>B0148NPH9I</t>
  </si>
  <si>
    <t xml:space="preserve">Logitech K380 Wireless </t>
  </si>
  <si>
    <t>B01JOFKL0A</t>
  </si>
  <si>
    <t xml:space="preserve">Canon Pixma E477 </t>
  </si>
  <si>
    <t>B079S811J3</t>
  </si>
  <si>
    <t xml:space="preserve">Redgear Cosmo 7,1 </t>
  </si>
  <si>
    <t>B0083T231O</t>
  </si>
  <si>
    <t xml:space="preserve">Belkin Essential Series </t>
  </si>
  <si>
    <t>B086PXQ2R4</t>
  </si>
  <si>
    <t xml:space="preserve">Classmate Long Book </t>
  </si>
  <si>
    <t>B07L1N3TJX</t>
  </si>
  <si>
    <t xml:space="preserve">Artis Ar-45W-Mg2 45 </t>
  </si>
  <si>
    <t>B07YFWVRCM</t>
  </si>
  <si>
    <t xml:space="preserve">Imou 360¬∞ 1080P </t>
  </si>
  <si>
    <t>B08TDJ5BVF</t>
  </si>
  <si>
    <t>B09XXZXQC1</t>
  </si>
  <si>
    <t xml:space="preserve">Xiaomi Pad 5| </t>
  </si>
  <si>
    <t>B083T5G5PM</t>
  </si>
  <si>
    <t xml:space="preserve">Sennheiser Cx 80S </t>
  </si>
  <si>
    <t>B0BHVPTM2C</t>
  </si>
  <si>
    <t xml:space="preserve">Hb Plus Folding </t>
  </si>
  <si>
    <t>B01NBX5RSB</t>
  </si>
  <si>
    <t xml:space="preserve">Hp 65W Ac </t>
  </si>
  <si>
    <t>B08MWJTST6</t>
  </si>
  <si>
    <t xml:space="preserve">Tukzer Fully Foldable </t>
  </si>
  <si>
    <t>B07R99NBVB</t>
  </si>
  <si>
    <t xml:space="preserve">Gizga Essentials Cable </t>
  </si>
  <si>
    <t>B00LY12TH6</t>
  </si>
  <si>
    <t xml:space="preserve">Camel Oil Pastel </t>
  </si>
  <si>
    <t>B08497Z1MQ</t>
  </si>
  <si>
    <t xml:space="preserve">Hp M270 Backlit </t>
  </si>
  <si>
    <t>B07KNM95JK</t>
  </si>
  <si>
    <t xml:space="preserve">Foxin Ftc 12A </t>
  </si>
  <si>
    <t>B09Q3M3WLJ</t>
  </si>
  <si>
    <t>B09B9SPC7F</t>
  </si>
  <si>
    <t xml:space="preserve">Pc Square Laptop </t>
  </si>
  <si>
    <t>B099SD8PRP</t>
  </si>
  <si>
    <t xml:space="preserve">Lenovo 130 Wireless </t>
  </si>
  <si>
    <t>B00S2SEV7K</t>
  </si>
  <si>
    <t xml:space="preserve">Pilot Frixion Clicker </t>
  </si>
  <si>
    <t>B08WKCTFF3</t>
  </si>
  <si>
    <t xml:space="preserve">Zebronics Aluminium Alloy </t>
  </si>
  <si>
    <t>B08498D67S</t>
  </si>
  <si>
    <t xml:space="preserve">Hp K500F Backlit </t>
  </si>
  <si>
    <t>B00C3GBCIS</t>
  </si>
  <si>
    <t xml:space="preserve">Gizga Club-Laptop Neoprene </t>
  </si>
  <si>
    <t>B00URH5E34</t>
  </si>
  <si>
    <t xml:space="preserve">Inventis 5V 1.2W </t>
  </si>
  <si>
    <t>B00EYW1U68</t>
  </si>
  <si>
    <t xml:space="preserve">Tp-Link Tl-Wa855Re 300 </t>
  </si>
  <si>
    <t>B08SMJT55F</t>
  </si>
  <si>
    <t xml:space="preserve">Boat Stone 250 </t>
  </si>
  <si>
    <t>B08Y7MXFMK</t>
  </si>
  <si>
    <t xml:space="preserve">Offbeat¬Æ - Dash </t>
  </si>
  <si>
    <t>B086Q3QMFS</t>
  </si>
  <si>
    <t xml:space="preserve">Classmate Drawing Book </t>
  </si>
  <si>
    <t>B08498H13H</t>
  </si>
  <si>
    <t xml:space="preserve">Hp Gk320 Wired </t>
  </si>
  <si>
    <t>B07LFQLKFZ</t>
  </si>
  <si>
    <t xml:space="preserve">Parker Moments Vector </t>
  </si>
  <si>
    <t>B00LY17RHI</t>
  </si>
  <si>
    <t xml:space="preserve">Camlin Elegante Fountain </t>
  </si>
  <si>
    <t>B07W14CHV8</t>
  </si>
  <si>
    <t xml:space="preserve">Carecase¬Æ Optical Bay </t>
  </si>
  <si>
    <t>B09F5Z694W</t>
  </si>
  <si>
    <t xml:space="preserve">Canon E4570 All-In-One </t>
  </si>
  <si>
    <t>B0B25LQQPC</t>
  </si>
  <si>
    <t xml:space="preserve">Crucial P3 500Gb </t>
  </si>
  <si>
    <t>B01LYLJ99X</t>
  </si>
  <si>
    <t xml:space="preserve">Hp V222W 64Gb </t>
  </si>
  <si>
    <t>B014SZPBM4</t>
  </si>
  <si>
    <t>B08CZHGHKH</t>
  </si>
  <si>
    <t xml:space="preserve">Bestor¬Æ Lcd Writing </t>
  </si>
  <si>
    <t>B0B2RBP83P</t>
  </si>
  <si>
    <t xml:space="preserve">Lenovo Ideapad 3 </t>
  </si>
  <si>
    <t>B078W65FJ7</t>
  </si>
  <si>
    <t xml:space="preserve">Boat Bassheads 900 </t>
  </si>
  <si>
    <t>B08S74GTBT</t>
  </si>
  <si>
    <t xml:space="preserve">Zebronics Astra 10 </t>
  </si>
  <si>
    <t>B07QMRHWJD</t>
  </si>
  <si>
    <t xml:space="preserve">Swapkart Portable Flexible </t>
  </si>
  <si>
    <t>B07W7Z6DVL</t>
  </si>
  <si>
    <t>B07WMS7TWB</t>
  </si>
  <si>
    <t xml:space="preserve">Pigeon By Stovekraft </t>
  </si>
  <si>
    <t>B00H47GVGY</t>
  </si>
  <si>
    <t xml:space="preserve">Usha Quartz Room </t>
  </si>
  <si>
    <t>B07VX71FZP</t>
  </si>
  <si>
    <t>B07NCKMXVZ</t>
  </si>
  <si>
    <t xml:space="preserve">Stylehouse Lint Remover </t>
  </si>
  <si>
    <t>B0B61DSF17</t>
  </si>
  <si>
    <t xml:space="preserve">Beatxp Kitchen Scale </t>
  </si>
  <si>
    <t>B07VQGVL68</t>
  </si>
  <si>
    <t xml:space="preserve">Glun Multipurpose Portable </t>
  </si>
  <si>
    <t>B01LWYDEQ7</t>
  </si>
  <si>
    <t xml:space="preserve">Pigeon Polypropylene Mini </t>
  </si>
  <si>
    <t>B07VNFP3C2</t>
  </si>
  <si>
    <t xml:space="preserve">Prestige 1.5 Litre </t>
  </si>
  <si>
    <t>B00LUGTJGO</t>
  </si>
  <si>
    <t xml:space="preserve">Bajaj Rhx-2 800-Watt </t>
  </si>
  <si>
    <t>B01MQZ7J8K</t>
  </si>
  <si>
    <t xml:space="preserve">Prestige Electric Kettle </t>
  </si>
  <si>
    <t>B01GFTEV5Y</t>
  </si>
  <si>
    <t>B00NW4UWN6</t>
  </si>
  <si>
    <t xml:space="preserve">Prestige Pkgss 1.7L </t>
  </si>
  <si>
    <t>B01NCVJMKX</t>
  </si>
  <si>
    <t xml:space="preserve">Shoptoshop Electric Lint </t>
  </si>
  <si>
    <t>B00O24PUO6</t>
  </si>
  <si>
    <t xml:space="preserve">Orpat Oeh-1260 2000-Watt </t>
  </si>
  <si>
    <t>B07GXPDLYQ</t>
  </si>
  <si>
    <t xml:space="preserve">Pro365 Indo Mocktails/Coffee </t>
  </si>
  <si>
    <t>B01C8P29N0</t>
  </si>
  <si>
    <t xml:space="preserve">Bajaj Dx-6 1000W </t>
  </si>
  <si>
    <t>B08KDBLMQP</t>
  </si>
  <si>
    <t xml:space="preserve">Croma 500W Mixer </t>
  </si>
  <si>
    <t>B078JDNZJ8</t>
  </si>
  <si>
    <t xml:space="preserve">Havells Instanio 3-Litre </t>
  </si>
  <si>
    <t>B01M5F614J</t>
  </si>
  <si>
    <t xml:space="preserve">Morphy Richards Ofr </t>
  </si>
  <si>
    <t>B083GKDRKR</t>
  </si>
  <si>
    <t xml:space="preserve">Havells Aqua Plus </t>
  </si>
  <si>
    <t>B097R2V1W8</t>
  </si>
  <si>
    <t xml:space="preserve">Bajaj Splendora 3 </t>
  </si>
  <si>
    <t>B07YR26BJ3</t>
  </si>
  <si>
    <t xml:space="preserve">Kent 16052 Elegant </t>
  </si>
  <si>
    <t>B097R45BH8</t>
  </si>
  <si>
    <t xml:space="preserve">Bajaj New Shakti </t>
  </si>
  <si>
    <t>B09X5C9VLK</t>
  </si>
  <si>
    <t xml:space="preserve">Lifelong Llmg23 Power </t>
  </si>
  <si>
    <t>B01C8P29T4</t>
  </si>
  <si>
    <t xml:space="preserve">Bajaj Majesty Dx-11 </t>
  </si>
  <si>
    <t>B00HVXS7WC</t>
  </si>
  <si>
    <t xml:space="preserve">Bajaj Rex 500W </t>
  </si>
  <si>
    <t>B096YCN3SD</t>
  </si>
  <si>
    <t xml:space="preserve">Lifelong Llek15 Electric </t>
  </si>
  <si>
    <t>B09LQH3SD9</t>
  </si>
  <si>
    <t xml:space="preserve">Lifelong Llqh922 Regalia </t>
  </si>
  <si>
    <t>B09KNMLH4Y</t>
  </si>
  <si>
    <t xml:space="preserve">R B Nova </t>
  </si>
  <si>
    <t>B00ABMASXG</t>
  </si>
  <si>
    <t xml:space="preserve">Bajaj Immersion Rod </t>
  </si>
  <si>
    <t>B07QDSN9V6</t>
  </si>
  <si>
    <t xml:space="preserve">Inalsa Electric Kettle </t>
  </si>
  <si>
    <t>B00YMJ0OI8</t>
  </si>
  <si>
    <t xml:space="preserve">Prestige Pic 20 </t>
  </si>
  <si>
    <t>B0B8XNPQPN</t>
  </si>
  <si>
    <t xml:space="preserve">Pigeon Healthifry Digital </t>
  </si>
  <si>
    <t>B0814P4L98</t>
  </si>
  <si>
    <t xml:space="preserve">Prettykrafts Laundry Basket </t>
  </si>
  <si>
    <t>B008QTK47Q</t>
  </si>
  <si>
    <t xml:space="preserve">Philips Gc1905 1440-Watt </t>
  </si>
  <si>
    <t>B088ZTJT2R</t>
  </si>
  <si>
    <t xml:space="preserve">Havells Immersion Hb15 </t>
  </si>
  <si>
    <t>B0BK1K598K</t>
  </si>
  <si>
    <t xml:space="preserve">Agaro Lr2007 Lint </t>
  </si>
  <si>
    <t>B09Y5FZK9N</t>
  </si>
  <si>
    <t xml:space="preserve">Pigeon 1.5 Litre </t>
  </si>
  <si>
    <t>B09J2SCVQT</t>
  </si>
  <si>
    <t xml:space="preserve">Nutripro Juicer Mixer </t>
  </si>
  <si>
    <t>B00TDD0YM4</t>
  </si>
  <si>
    <t xml:space="preserve">Philips Gc026/30 Fabric </t>
  </si>
  <si>
    <t>B078KRFWQB</t>
  </si>
  <si>
    <t xml:space="preserve">Havells Cista Room </t>
  </si>
  <si>
    <t>B07SRM58TP</t>
  </si>
  <si>
    <t xml:space="preserve">Agaro Regal 800 </t>
  </si>
  <si>
    <t>B00EDJJ7FS</t>
  </si>
  <si>
    <t xml:space="preserve">Philips Viva Collection </t>
  </si>
  <si>
    <t>B0832W3B7Q</t>
  </si>
  <si>
    <t>B07WNK1FFN</t>
  </si>
  <si>
    <t xml:space="preserve">Agaro Esteem Multi </t>
  </si>
  <si>
    <t>B009P2LK08</t>
  </si>
  <si>
    <t xml:space="preserve">Bajaj Minor 1000 </t>
  </si>
  <si>
    <t>B07DGD4Z4C</t>
  </si>
  <si>
    <t xml:space="preserve">Butterfly Jet Elite </t>
  </si>
  <si>
    <t>B07GMFY9QM</t>
  </si>
  <si>
    <t xml:space="preserve">Soflin Egg Boiler </t>
  </si>
  <si>
    <t>B0BGPN4GGH</t>
  </si>
  <si>
    <t xml:space="preserve">Lifelong Llqh925 Dyno </t>
  </si>
  <si>
    <t>B0B2DZ5S6R</t>
  </si>
  <si>
    <t xml:space="preserve">Amazon Basics 1500 </t>
  </si>
  <si>
    <t>B07S851WX5</t>
  </si>
  <si>
    <t xml:space="preserve">Prestige Sandwich Maker </t>
  </si>
  <si>
    <t>B01MY839VW</t>
  </si>
  <si>
    <t xml:space="preserve">Orient Electric Fabrijoy </t>
  </si>
  <si>
    <t>B09LV1CMGH</t>
  </si>
  <si>
    <t xml:space="preserve">Lifelong Llfh921 Regalia </t>
  </si>
  <si>
    <t>B01EY310UM</t>
  </si>
  <si>
    <t xml:space="preserve">Philips Gc181 Heavy </t>
  </si>
  <si>
    <t>B09NL7LBWT</t>
  </si>
  <si>
    <t xml:space="preserve">Bulfyss Usb Rechargeable </t>
  </si>
  <si>
    <t>B008YW8M0G</t>
  </si>
  <si>
    <t xml:space="preserve">Bajaj Dx-7 1000W </t>
  </si>
  <si>
    <t>B097R3XH9R</t>
  </si>
  <si>
    <t>B08TM71L54</t>
  </si>
  <si>
    <t xml:space="preserve">Philips Handheld Garment </t>
  </si>
  <si>
    <t>B0BPBXNQQT</t>
  </si>
  <si>
    <t xml:space="preserve">Room Heater Warmer </t>
  </si>
  <si>
    <t>B00W56GLOQ</t>
  </si>
  <si>
    <t xml:space="preserve">Wonderchef Nutri-Blend Mixer, </t>
  </si>
  <si>
    <t>B0883KDSXC</t>
  </si>
  <si>
    <t xml:space="preserve">Usha Armor Ar1100Wb </t>
  </si>
  <si>
    <t>B078V8R9BS</t>
  </si>
  <si>
    <t xml:space="preserve">Butterfly Ekn 1.5-Litre </t>
  </si>
  <si>
    <t>B08GSQXLJ2</t>
  </si>
  <si>
    <t xml:space="preserve">Crompton Arno Neo </t>
  </si>
  <si>
    <t>B01M5B0TPW</t>
  </si>
  <si>
    <t xml:space="preserve">Borosil Chef Delite </t>
  </si>
  <si>
    <t>B082KVTRW8</t>
  </si>
  <si>
    <t xml:space="preserve">Kent 16055 Amaze </t>
  </si>
  <si>
    <t>B08CFJBZRK</t>
  </si>
  <si>
    <t xml:space="preserve">Prestige Iris Plus </t>
  </si>
  <si>
    <t>B07H3WDC4X</t>
  </si>
  <si>
    <t xml:space="preserve">Simxen Egg Boiler </t>
  </si>
  <si>
    <t>B09ZTZ9N3Q</t>
  </si>
  <si>
    <t xml:space="preserve">Amazon Basics 2000/1000 </t>
  </si>
  <si>
    <t>B083P71WKK</t>
  </si>
  <si>
    <t xml:space="preserve">Healthsense Weight Machine </t>
  </si>
  <si>
    <t>B097R4D42G</t>
  </si>
  <si>
    <t>B07MKMFKPG</t>
  </si>
  <si>
    <t xml:space="preserve">Bosch Pro 1000W </t>
  </si>
  <si>
    <t>B0949FPSFY</t>
  </si>
  <si>
    <t xml:space="preserve">Bulfyss Stainless Steel </t>
  </si>
  <si>
    <t>B08F47T4X5</t>
  </si>
  <si>
    <t xml:space="preserve">Vr 18 Pcs </t>
  </si>
  <si>
    <t>B01M0505SJ</t>
  </si>
  <si>
    <t xml:space="preserve">Orient Electric Apex-Fx </t>
  </si>
  <si>
    <t>B08D6RCM3Q</t>
  </si>
  <si>
    <t xml:space="preserve">Prettykrafts Folding Laundry </t>
  </si>
  <si>
    <t>B009P2LITG</t>
  </si>
  <si>
    <t xml:space="preserve">Bajaj Majesty Rx11 </t>
  </si>
  <si>
    <t>B00V9NHDI4</t>
  </si>
  <si>
    <t xml:space="preserve">Eureka Forbes Trendy </t>
  </si>
  <si>
    <t>B07WGPBXY9</t>
  </si>
  <si>
    <t>B00KRCBA6E</t>
  </si>
  <si>
    <t xml:space="preserve">Maharaja Whiteline Lava </t>
  </si>
  <si>
    <t>B0B3X2BY3M</t>
  </si>
  <si>
    <t xml:space="preserve">Crompton Gracee 5-L </t>
  </si>
  <si>
    <t>B00F159RIK</t>
  </si>
  <si>
    <t xml:space="preserve">Bajaj Dx-2 600W </t>
  </si>
  <si>
    <t>B08MV82R99</t>
  </si>
  <si>
    <t xml:space="preserve">Bajaj Waterproof 1500 </t>
  </si>
  <si>
    <t>B09VKWGZD7</t>
  </si>
  <si>
    <t xml:space="preserve">Agaro Supreme High </t>
  </si>
  <si>
    <t>B009P2LK80</t>
  </si>
  <si>
    <t xml:space="preserve">Bajaj Deluxe 2000 </t>
  </si>
  <si>
    <t>B00A7PLVU6</t>
  </si>
  <si>
    <t xml:space="preserve">Orpat Hhb-100E Wob </t>
  </si>
  <si>
    <t>B0B25DJ352</t>
  </si>
  <si>
    <t xml:space="preserve">Gilton Egg Boiler </t>
  </si>
  <si>
    <t>B013B2WGT6</t>
  </si>
  <si>
    <t xml:space="preserve">Healthsense Chef-Mate Ks </t>
  </si>
  <si>
    <t>B097RJ867P</t>
  </si>
  <si>
    <t xml:space="preserve">Philips Digital Air </t>
  </si>
  <si>
    <t>B091V8HK8Z</t>
  </si>
  <si>
    <t xml:space="preserve">Milton Go Electro </t>
  </si>
  <si>
    <t>B071VNHMX2</t>
  </si>
  <si>
    <t xml:space="preserve">Philips Daily Collection </t>
  </si>
  <si>
    <t>B08MVSGXMY</t>
  </si>
  <si>
    <t xml:space="preserve">Crompton Insta Comfy </t>
  </si>
  <si>
    <t>B00H0B29DI</t>
  </si>
  <si>
    <t xml:space="preserve">Usha Heat Convector </t>
  </si>
  <si>
    <t>B01GZSQJPA</t>
  </si>
  <si>
    <t xml:space="preserve">Philips Hl7756/00 Mixer </t>
  </si>
  <si>
    <t>B08VGFX2B6</t>
  </si>
  <si>
    <t xml:space="preserve">Kuber Industries Waterproof </t>
  </si>
  <si>
    <t>B09GYBZPHF</t>
  </si>
  <si>
    <t xml:space="preserve">Lifelong Llmg93 500 </t>
  </si>
  <si>
    <t>B0B4KPCBSH</t>
  </si>
  <si>
    <t xml:space="preserve">Ikea Frother For </t>
  </si>
  <si>
    <t>B09CGLY5CX</t>
  </si>
  <si>
    <t xml:space="preserve">Crompton Insta Comfort </t>
  </si>
  <si>
    <t>B09JN37WBX</t>
  </si>
  <si>
    <t xml:space="preserve">Lint Remover Woolen </t>
  </si>
  <si>
    <t>B01I1LDZGA</t>
  </si>
  <si>
    <t xml:space="preserve">Pigeon Kessel Multipurpose </t>
  </si>
  <si>
    <t>B0BN2576GQ</t>
  </si>
  <si>
    <t xml:space="preserve">C (Device) Lint </t>
  </si>
  <si>
    <t>B06XPYRWV5</t>
  </si>
  <si>
    <t>B01N1XVVLC</t>
  </si>
  <si>
    <t xml:space="preserve">Bajaj Ofr Room </t>
  </si>
  <si>
    <t>B00O2R38C4</t>
  </si>
  <si>
    <t xml:space="preserve">Luminous Vento Deluxe </t>
  </si>
  <si>
    <t>B0B2CZTCL2</t>
  </si>
  <si>
    <t xml:space="preserve">Wipro Vesta 1.8 </t>
  </si>
  <si>
    <t>B00PVT30YI</t>
  </si>
  <si>
    <t xml:space="preserve">Kitchen Mart Stainless </t>
  </si>
  <si>
    <t>B00SH18114</t>
  </si>
  <si>
    <t xml:space="preserve">Ikea 903.391.72 Polypropylene </t>
  </si>
  <si>
    <t>B00E9G8KOY</t>
  </si>
  <si>
    <t xml:space="preserve">Hul Pureit Germkill </t>
  </si>
  <si>
    <t>B00H3H03Q4</t>
  </si>
  <si>
    <t>B0756K5DYZ</t>
  </si>
  <si>
    <t xml:space="preserve">Prestige Iris 750 </t>
  </si>
  <si>
    <t>B0188KPKB2</t>
  </si>
  <si>
    <t xml:space="preserve">Preethi Blue Leaf </t>
  </si>
  <si>
    <t>B091KNVNS9</t>
  </si>
  <si>
    <t xml:space="preserve">Themisto 350 Watts </t>
  </si>
  <si>
    <t>B075JJ5NQC</t>
  </si>
  <si>
    <t xml:space="preserve">Butterfly Smart Mixer </t>
  </si>
  <si>
    <t>B0B5KZ3C53</t>
  </si>
  <si>
    <t xml:space="preserve">Kent Smart Multi </t>
  </si>
  <si>
    <t>B09NTHQRW3</t>
  </si>
  <si>
    <t xml:space="preserve">Instacuppa Portable Blender </t>
  </si>
  <si>
    <t>B008YW3CYM</t>
  </si>
  <si>
    <t xml:space="preserve">Usha Ei 1602 </t>
  </si>
  <si>
    <t>B07QHHCB27</t>
  </si>
  <si>
    <t xml:space="preserve">Kent 16044 Hand </t>
  </si>
  <si>
    <t>B0BMFD94VD</t>
  </si>
  <si>
    <t xml:space="preserve">White Feather Portable </t>
  </si>
  <si>
    <t>B00HZIOGXW</t>
  </si>
  <si>
    <t xml:space="preserve">Crompton Ihl 152 </t>
  </si>
  <si>
    <t>B09CKSYBLR</t>
  </si>
  <si>
    <t xml:space="preserve">Instacuppa Rechargeable Mini </t>
  </si>
  <si>
    <t>B072J83V9W</t>
  </si>
  <si>
    <t xml:space="preserve">Philips Powerpro Fc9352/01 </t>
  </si>
  <si>
    <t>B09MTLG4TP</t>
  </si>
  <si>
    <t xml:space="preserve">Saiellin Electric Lint </t>
  </si>
  <si>
    <t>B097XJQZ8H</t>
  </si>
  <si>
    <t xml:space="preserve">Cookwell Bullet Mixer </t>
  </si>
  <si>
    <t>B00935MD1C</t>
  </si>
  <si>
    <t xml:space="preserve">Prestige Prwo 1.8-2 </t>
  </si>
  <si>
    <t>B0BR4F878Q</t>
  </si>
  <si>
    <t xml:space="preserve">Swiffer Instant Electric </t>
  </si>
  <si>
    <t>B0B3G5XZN5</t>
  </si>
  <si>
    <t>B07WKB69RS</t>
  </si>
  <si>
    <t xml:space="preserve">Lifelong Llwh106 Flash </t>
  </si>
  <si>
    <t>B09DL9978Y</t>
  </si>
  <si>
    <t xml:space="preserve">Hindware Atlantic Compacto </t>
  </si>
  <si>
    <t>B06XMZV7RH</t>
  </si>
  <si>
    <t xml:space="preserve">Atom Selves-Mh 200 </t>
  </si>
  <si>
    <t>B09WMTJPG7</t>
  </si>
  <si>
    <t xml:space="preserve">Crompton Instabliss 3-L </t>
  </si>
  <si>
    <t>B09ZK6THRR</t>
  </si>
  <si>
    <t xml:space="preserve">Croma 1100 W </t>
  </si>
  <si>
    <t>B07MP21WJD</t>
  </si>
  <si>
    <t xml:space="preserve">Lint Roller With </t>
  </si>
  <si>
    <t>B09XB1R2F3</t>
  </si>
  <si>
    <t xml:space="preserve">Portable Lint Remover </t>
  </si>
  <si>
    <t>B08Y5QJXSR</t>
  </si>
  <si>
    <t xml:space="preserve">Atomberg Renesa 1200Mm </t>
  </si>
  <si>
    <t>B07WJXCTG9</t>
  </si>
  <si>
    <t>B09NBZ36F7</t>
  </si>
  <si>
    <t xml:space="preserve">Usha Cookjoy (Cj1600Wpc) </t>
  </si>
  <si>
    <t>B0912WJ87V</t>
  </si>
  <si>
    <t xml:space="preserve">Reffair Ax30 [Max] </t>
  </si>
  <si>
    <t>Car&amp;Motorbike</t>
  </si>
  <si>
    <t>B0BMTZ4T1D</t>
  </si>
  <si>
    <t xml:space="preserve">!!1000 Watt/2000-Watt Room </t>
  </si>
  <si>
    <t>B07Z51CGGH</t>
  </si>
  <si>
    <t xml:space="preserve">Eureka Forbes Wet </t>
  </si>
  <si>
    <t>B0BDG6QDYD</t>
  </si>
  <si>
    <t xml:space="preserve">Activa Heat-Max 2000 </t>
  </si>
  <si>
    <t>B00YQLG7GK</t>
  </si>
  <si>
    <t xml:space="preserve">Philips Hl1655/00 Hand </t>
  </si>
  <si>
    <t>B00SMJPA9C</t>
  </si>
  <si>
    <t>B0B9RN5X8B</t>
  </si>
  <si>
    <t xml:space="preserve">V-Guard Zio Instant </t>
  </si>
  <si>
    <t>B08QW937WV</t>
  </si>
  <si>
    <t xml:space="preserve">Homeistic Applience‚Ñ¢ Instant </t>
  </si>
  <si>
    <t>B0B4PPD89B</t>
  </si>
  <si>
    <t xml:space="preserve">Kitchenwell 18Pc Plastic </t>
  </si>
  <si>
    <t>B08GM5S4CQ</t>
  </si>
  <si>
    <t xml:space="preserve">Havells Instanio 10 </t>
  </si>
  <si>
    <t>B00NM6MO26</t>
  </si>
  <si>
    <t xml:space="preserve">Prestige Pic 16.0+ </t>
  </si>
  <si>
    <t>B083M7WPZD</t>
  </si>
  <si>
    <t xml:space="preserve">Agaro 33398 Rapid </t>
  </si>
  <si>
    <t>B07GLSKXS1</t>
  </si>
  <si>
    <t xml:space="preserve">Kent 16026 Electric </t>
  </si>
  <si>
    <t>B09F6KL23R</t>
  </si>
  <si>
    <t xml:space="preserve">Skytone Stainless Steel </t>
  </si>
  <si>
    <t>B094G9L9LT</t>
  </si>
  <si>
    <t xml:space="preserve">Kent 16088 Vogue </t>
  </si>
  <si>
    <t>B09FZ89DK6</t>
  </si>
  <si>
    <t xml:space="preserve">Eureka Forbes Supervac </t>
  </si>
  <si>
    <t>B0811VCGL5</t>
  </si>
  <si>
    <t xml:space="preserve">Mi Air Purifier </t>
  </si>
  <si>
    <t>B07FXLC2G2</t>
  </si>
  <si>
    <t xml:space="preserve">Tata Swach Bulb </t>
  </si>
  <si>
    <t>B01LYU3BZF</t>
  </si>
  <si>
    <t xml:space="preserve">Havells Ambrose 1200Mm </t>
  </si>
  <si>
    <t>B083RC4WFJ</t>
  </si>
  <si>
    <t xml:space="preserve">Prettykrafts Laundry Bag </t>
  </si>
  <si>
    <t>B09SFRNKSR</t>
  </si>
  <si>
    <t xml:space="preserve">Fabware Lint Remover </t>
  </si>
  <si>
    <t>B07NRTCDS5</t>
  </si>
  <si>
    <t xml:space="preserve">Brayden Fito Atom </t>
  </si>
  <si>
    <t>B07SPVMSC6</t>
  </si>
  <si>
    <t xml:space="preserve">Bajaj Frore 1200 </t>
  </si>
  <si>
    <t>B09H3BXWTK</t>
  </si>
  <si>
    <t xml:space="preserve">Venus Digital Kitchen </t>
  </si>
  <si>
    <t>B0073QGKAS</t>
  </si>
  <si>
    <t xml:space="preserve">Bajaj Atx 4 </t>
  </si>
  <si>
    <t>B08GJ57MKL</t>
  </si>
  <si>
    <t xml:space="preserve">Coway Professional Air </t>
  </si>
  <si>
    <t>B009DA69W6</t>
  </si>
  <si>
    <t xml:space="preserve">Kent Gold Optima </t>
  </si>
  <si>
    <t>B099PR2GQJ</t>
  </si>
  <si>
    <t xml:space="preserve">Homepack 750W Radiant </t>
  </si>
  <si>
    <t>B08G8H8DPL</t>
  </si>
  <si>
    <t xml:space="preserve">Bajaj Rex 750W </t>
  </si>
  <si>
    <t>B08VGM3YMF</t>
  </si>
  <si>
    <t xml:space="preserve">Heart Home Waterproof </t>
  </si>
  <si>
    <t>B08TTRVWKY</t>
  </si>
  <si>
    <t xml:space="preserve">Milton Smart Egg </t>
  </si>
  <si>
    <t>B07T4D9FNY</t>
  </si>
  <si>
    <t xml:space="preserve">Ibell Sek15L Premium </t>
  </si>
  <si>
    <t>B07RX42D3D</t>
  </si>
  <si>
    <t xml:space="preserve">Tosaa T2Stsr Sandwich </t>
  </si>
  <si>
    <t>B08WRKSF9D</t>
  </si>
  <si>
    <t xml:space="preserve">V-Guard Divino 5 </t>
  </si>
  <si>
    <t>B09R83SFYV</t>
  </si>
  <si>
    <t xml:space="preserve">Akiara¬Æ - Makes </t>
  </si>
  <si>
    <t>B07989VV5K</t>
  </si>
  <si>
    <t xml:space="preserve">Usha Steam Pro </t>
  </si>
  <si>
    <t>B07FL3WRX5</t>
  </si>
  <si>
    <t xml:space="preserve">Wonderchef Nutri-Blend Complete </t>
  </si>
  <si>
    <t>B0BPCJM7TB</t>
  </si>
  <si>
    <t xml:space="preserve">Widewings Electric Handheld </t>
  </si>
  <si>
    <t>B08H673XKN</t>
  </si>
  <si>
    <t xml:space="preserve">Morphy Richards Icon </t>
  </si>
  <si>
    <t>B07DXRGWDJ</t>
  </si>
  <si>
    <t>B08243SKCK</t>
  </si>
  <si>
    <t xml:space="preserve">Vedini Transparent Empty </t>
  </si>
  <si>
    <t>B09SPTNG58</t>
  </si>
  <si>
    <t xml:space="preserve">Crompton Sea Sapphira </t>
  </si>
  <si>
    <t>B083J64CBB</t>
  </si>
  <si>
    <t>B08JV91JTK</t>
  </si>
  <si>
    <t xml:space="preserve">Jm Seller 180 </t>
  </si>
  <si>
    <t>B0BQ3K23Y1</t>
  </si>
  <si>
    <t xml:space="preserve">Oratech Coffee Frother </t>
  </si>
  <si>
    <t>B09MT94QLL</t>
  </si>
  <si>
    <t xml:space="preserve">Havells Glaze 74W </t>
  </si>
  <si>
    <t>B07NKNBTT3</t>
  </si>
  <si>
    <t xml:space="preserve">Pick Ur Needs¬Æ </t>
  </si>
  <si>
    <t>B09KPXTZXN</t>
  </si>
  <si>
    <t xml:space="preserve">Rico Japanese Technology </t>
  </si>
  <si>
    <t>B078HG2ZPS</t>
  </si>
  <si>
    <t xml:space="preserve">Butterfly Smart Wet </t>
  </si>
  <si>
    <t>B07N2MGB3G</t>
  </si>
  <si>
    <t xml:space="preserve">Agaro Marvel 9 </t>
  </si>
  <si>
    <t>B008LN8KDM</t>
  </si>
  <si>
    <t xml:space="preserve">Philips Gc1920/28 1440-Watt </t>
  </si>
  <si>
    <t>B08MZNT7GP</t>
  </si>
  <si>
    <t xml:space="preserve">Havells Ofr 13 </t>
  </si>
  <si>
    <t>B009P2L7CO</t>
  </si>
  <si>
    <t xml:space="preserve">Bajaj Dhx-9 1000W </t>
  </si>
  <si>
    <t>B07YC8JHMB</t>
  </si>
  <si>
    <t xml:space="preserve">Aquasure From Aquaguard </t>
  </si>
  <si>
    <t>B0BNQMF152</t>
  </si>
  <si>
    <t xml:space="preserve">Royal Step Portable </t>
  </si>
  <si>
    <t>B08J7VCT12</t>
  </si>
  <si>
    <t xml:space="preserve">Kent 16068 Zoom </t>
  </si>
  <si>
    <t>B0989W6J2F</t>
  </si>
  <si>
    <t xml:space="preserve">Enem Sealing Machine </t>
  </si>
  <si>
    <t>B0B84KSH3X</t>
  </si>
  <si>
    <t xml:space="preserve">Wipro Vesta 1200 </t>
  </si>
  <si>
    <t>B08HLC7Z3G</t>
  </si>
  <si>
    <t>B0BN6M3TCM</t>
  </si>
  <si>
    <t xml:space="preserve">Vrprime Lint Roller </t>
  </si>
  <si>
    <t>B01L6MT7E0</t>
  </si>
  <si>
    <t xml:space="preserve">Philips Ac1215/20 Air </t>
  </si>
  <si>
    <t>B0B9F9PT8R</t>
  </si>
  <si>
    <t xml:space="preserve">Eopora Ptc Ceramic </t>
  </si>
  <si>
    <t>B0883LQJ6B</t>
  </si>
  <si>
    <t xml:space="preserve">Usha Goliath Go1200Wg </t>
  </si>
  <si>
    <t>B099Z83VRC</t>
  </si>
  <si>
    <t xml:space="preserve">Wipro Vesta Electric </t>
  </si>
  <si>
    <t>B00S9BSJC8</t>
  </si>
  <si>
    <t>B0B4SJKRDF</t>
  </si>
  <si>
    <t xml:space="preserve">Kitchenwell Multipurpose Portable </t>
  </si>
  <si>
    <t>B0BM4KTNL1</t>
  </si>
  <si>
    <t xml:space="preserve">Figment Handheld Milk </t>
  </si>
  <si>
    <t>B08S6RKT4L</t>
  </si>
  <si>
    <t xml:space="preserve">Balzano High Speed </t>
  </si>
  <si>
    <t>B09SZ5TWHW</t>
  </si>
  <si>
    <t xml:space="preserve">Swiss Military Vc03 </t>
  </si>
  <si>
    <t>B0BLC2BYPX</t>
  </si>
  <si>
    <t xml:space="preserve">Zuvexa Usb Rechargeable </t>
  </si>
  <si>
    <t>B00P0R95EA</t>
  </si>
  <si>
    <t xml:space="preserve">Usha Ih2415 1500-Watt </t>
  </si>
  <si>
    <t>B07W4HTS8Q</t>
  </si>
  <si>
    <t xml:space="preserve">Activa Instant 3 </t>
  </si>
  <si>
    <t>B078JBK4GX</t>
  </si>
  <si>
    <t xml:space="preserve">Havells Instanio 1-Litre </t>
  </si>
  <si>
    <t>B08S7V8YTN</t>
  </si>
  <si>
    <t xml:space="preserve">Lifelong 2-In1 Egg </t>
  </si>
  <si>
    <t>B07H5PBN54</t>
  </si>
  <si>
    <t xml:space="preserve">Indias¬Æ‚Ñ¢ Electro-Instant Water </t>
  </si>
  <si>
    <t>B07YCBSCYB</t>
  </si>
  <si>
    <t xml:space="preserve">Amazonbasics Induction Cooktop </t>
  </si>
  <si>
    <t>B098T9CJVQ</t>
  </si>
  <si>
    <t xml:space="preserve">Sui Generis Electric </t>
  </si>
  <si>
    <t>B01KCSGBU2</t>
  </si>
  <si>
    <t xml:space="preserve">Philips Air Purifier </t>
  </si>
  <si>
    <t>B095XCRDQW</t>
  </si>
  <si>
    <t xml:space="preserve">Esquire Laundry Basket </t>
  </si>
  <si>
    <t>B09CTWFV5W</t>
  </si>
  <si>
    <t xml:space="preserve">Philips Air Fryer </t>
  </si>
  <si>
    <t>B0B7NWGXS6</t>
  </si>
  <si>
    <t xml:space="preserve">Havells Bero Quartz </t>
  </si>
  <si>
    <t>B07DZ986Q2</t>
  </si>
  <si>
    <t xml:space="preserve">Philips Easytouch Plus </t>
  </si>
  <si>
    <t>B07KKJPTWB</t>
  </si>
  <si>
    <t xml:space="preserve">Brayden Chopro, Electric </t>
  </si>
  <si>
    <t>B071R3LHFM</t>
  </si>
  <si>
    <t>B086X18Q71</t>
  </si>
  <si>
    <t xml:space="preserve">Usha Janome Dream </t>
  </si>
  <si>
    <t>B07WVQG8WZ</t>
  </si>
  <si>
    <t xml:space="preserve">Black+Decker Handheld Portable </t>
  </si>
  <si>
    <t>B0BFBNXS94</t>
  </si>
  <si>
    <t xml:space="preserve">Personal Size Blender, </t>
  </si>
  <si>
    <t>B071113J7M</t>
  </si>
  <si>
    <t xml:space="preserve">Sujata Powermatic Plus </t>
  </si>
  <si>
    <t>B09YLWT89W</t>
  </si>
  <si>
    <t xml:space="preserve">Sure From Aquaguard </t>
  </si>
  <si>
    <t>B0814LP6S9</t>
  </si>
  <si>
    <t>B07BKSSDR2</t>
  </si>
  <si>
    <t xml:space="preserve">Dr Trust Electronic </t>
  </si>
  <si>
    <t>Health&amp;PersonalCare</t>
  </si>
  <si>
    <t>B09VGS66FV</t>
  </si>
  <si>
    <t xml:space="preserve">Tesora - Inspired </t>
  </si>
  <si>
    <t>B07RCGTZ4M</t>
  </si>
  <si>
    <t xml:space="preserve">Agaro Ace 1600 </t>
  </si>
  <si>
    <t>B0747VDH9L</t>
  </si>
  <si>
    <t xml:space="preserve">Inalsa Hand Blender </t>
  </si>
  <si>
    <t>B08XLR6DSB</t>
  </si>
  <si>
    <t xml:space="preserve">Akiara - Makes </t>
  </si>
  <si>
    <t>B08H6CZSHT</t>
  </si>
  <si>
    <t xml:space="preserve">Philips Easyspeed Plus </t>
  </si>
  <si>
    <t>B07CVR2L5K</t>
  </si>
  <si>
    <t xml:space="preserve">Inalsa Electric Chopper </t>
  </si>
  <si>
    <t>B09J4YQYX3</t>
  </si>
  <si>
    <t xml:space="preserve">Borosil Electric Egg </t>
  </si>
  <si>
    <t>B0B2DD8BQ8</t>
  </si>
  <si>
    <t xml:space="preserve">Wipro Vesta Grill </t>
  </si>
  <si>
    <t>B0123P3PWE</t>
  </si>
  <si>
    <t xml:space="preserve">Rico Irpro 1500 </t>
  </si>
  <si>
    <t>B08HDCWDXD</t>
  </si>
  <si>
    <t xml:space="preserve">Eureka Forbes Active </t>
  </si>
  <si>
    <t>B0836JGZ74</t>
  </si>
  <si>
    <t xml:space="preserve">Csi International¬Æ Instant </t>
  </si>
  <si>
    <t>B0BCKJJN8R</t>
  </si>
  <si>
    <t xml:space="preserve">Hindware Atlantic Xceed </t>
  </si>
  <si>
    <t>B008P7IF02</t>
  </si>
  <si>
    <t xml:space="preserve">Morphy Richards New </t>
  </si>
  <si>
    <t>B08CNLYKW5</t>
  </si>
  <si>
    <t xml:space="preserve">Lifelong Power - </t>
  </si>
  <si>
    <t>B08C7TYHPB</t>
  </si>
  <si>
    <t xml:space="preserve">Ibell Castor Ctek15L </t>
  </si>
  <si>
    <t>B08VJFYH6N</t>
  </si>
  <si>
    <t xml:space="preserve">Bajaj Pygmy Mini </t>
  </si>
  <si>
    <t>B08235JZFB</t>
  </si>
  <si>
    <t xml:space="preserve">Crompton Instaglide 1000-Watts </t>
  </si>
  <si>
    <t>B078XFKBZL</t>
  </si>
  <si>
    <t xml:space="preserve">Prestige Clean Home </t>
  </si>
  <si>
    <t>B01M265AAK</t>
  </si>
  <si>
    <t xml:space="preserve">Morphy Richards Aristo </t>
  </si>
  <si>
    <t>B0B694PXQJ</t>
  </si>
  <si>
    <t xml:space="preserve">Gadgetronics Digital Kitchen </t>
  </si>
  <si>
    <t>B00B3VFJY2</t>
  </si>
  <si>
    <t>B08W9BK4MD</t>
  </si>
  <si>
    <t xml:space="preserve">Tom &amp; Jerry </t>
  </si>
  <si>
    <t>B09X5HD5T1</t>
  </si>
  <si>
    <t xml:space="preserve">Ikea Little Loved </t>
  </si>
  <si>
    <t>B08H6B3G96</t>
  </si>
  <si>
    <t>B09N3BFP4M</t>
  </si>
  <si>
    <t>B09DSQXCM8</t>
  </si>
  <si>
    <t xml:space="preserve">House Of Quirk </t>
  </si>
  <si>
    <t>B01M69WCZ6</t>
  </si>
  <si>
    <t xml:space="preserve">Allin Exporters J66 </t>
  </si>
  <si>
    <t>B0BM9H2NY9</t>
  </si>
  <si>
    <t xml:space="preserve">Multifunctional 2 In </t>
  </si>
  <si>
    <t>B099FDW2ZF</t>
  </si>
  <si>
    <t xml:space="preserve">Maharaja Whiteline Nano </t>
  </si>
  <si>
    <t>B0B935YNR7</t>
  </si>
  <si>
    <t xml:space="preserve">Kent Electric Chopper-B </t>
  </si>
  <si>
    <t>B07JGCGNDG</t>
  </si>
  <si>
    <t xml:space="preserve">Crompton Amica 15-L </t>
  </si>
  <si>
    <t>B08L12N5H1</t>
  </si>
  <si>
    <t xml:space="preserve">Eureka Forbes Car </t>
  </si>
  <si>
    <t>B07GWTWFS2</t>
  </si>
  <si>
    <t xml:space="preserve">Kent 16025 Sandwich </t>
  </si>
  <si>
    <t>B09KRHXTLN</t>
  </si>
  <si>
    <t xml:space="preserve">Candes Gloster All </t>
  </si>
  <si>
    <t>B09H34V36W</t>
  </si>
  <si>
    <t xml:space="preserve">Inalsa Electric Fan </t>
  </si>
  <si>
    <t>B09J2QCKKM</t>
  </si>
  <si>
    <t xml:space="preserve">Havells Zella Flap </t>
  </si>
  <si>
    <t>B09XRBJ94N</t>
  </si>
  <si>
    <t xml:space="preserve">Ibell Sm1301 3-In-1 </t>
  </si>
  <si>
    <t>B07SLNG3LW</t>
  </si>
  <si>
    <t xml:space="preserve">Inalsa Vacuum Cleaner </t>
  </si>
  <si>
    <t>B0BNDGL26T</t>
  </si>
  <si>
    <t xml:space="preserve">Mr. Brand Portable </t>
  </si>
  <si>
    <t>B095PWLLY6</t>
  </si>
  <si>
    <t xml:space="preserve">Crompton Hill Briz </t>
  </si>
  <si>
    <t>B07Y9PY6Y1</t>
  </si>
  <si>
    <t xml:space="preserve">Sujata Powermatic Plus, </t>
  </si>
  <si>
    <t>B0BJ966M5K</t>
  </si>
  <si>
    <t xml:space="preserve">Aquadpure Copper + </t>
  </si>
  <si>
    <t>B086GVRP63</t>
  </si>
  <si>
    <t xml:space="preserve">Amazon Basics 650 </t>
  </si>
  <si>
    <t>B08MVXPTDG</t>
  </si>
  <si>
    <t xml:space="preserve">Crompton Insta Delight </t>
  </si>
  <si>
    <t>B0BMZ6SY89</t>
  </si>
  <si>
    <t xml:space="preserve">!!Haneul!!1000 Watt/2000-Watt Room </t>
  </si>
  <si>
    <t>B09P1MFKG1</t>
  </si>
  <si>
    <t xml:space="preserve">Melbon Vm-905 2000-Watt </t>
  </si>
  <si>
    <t>B01LY9W8AF</t>
  </si>
  <si>
    <t xml:space="preserve">Cello Eliza Plastic </t>
  </si>
  <si>
    <t>B07ZJND9B9</t>
  </si>
  <si>
    <t xml:space="preserve">Activa 1200 Mm </t>
  </si>
  <si>
    <t>B0B2CWRDB1</t>
  </si>
  <si>
    <t xml:space="preserve">Shakti Technology S5 </t>
  </si>
  <si>
    <t>B072NCN9M4</t>
  </si>
  <si>
    <t xml:space="preserve">American Micronic- Imported </t>
  </si>
  <si>
    <t>B08SKZ2RMG</t>
  </si>
  <si>
    <t xml:space="preserve">Demokrazy New Nova </t>
  </si>
  <si>
    <t>B0B53DS4TF</t>
  </si>
  <si>
    <t xml:space="preserve">Instant Pot Air </t>
  </si>
  <si>
    <t>B08BJN4MP3</t>
  </si>
  <si>
    <t xml:space="preserve">Hul Pureit Eco </t>
  </si>
  <si>
    <t>B0BCYQY9X5</t>
  </si>
  <si>
    <t xml:space="preserve">Livpure Glo Star </t>
  </si>
  <si>
    <t>B009UORDX4</t>
  </si>
  <si>
    <t xml:space="preserve">Philips Hi113 1000-Watt </t>
  </si>
  <si>
    <t>B08VGDBF3B</t>
  </si>
  <si>
    <t xml:space="preserve">Kuber Industries Round </t>
  </si>
  <si>
    <t>B012ELCYUG</t>
  </si>
  <si>
    <t xml:space="preserve">Preethi Mga-502 0.4-Litre </t>
  </si>
  <si>
    <t>B07S9M8YTY</t>
  </si>
  <si>
    <t xml:space="preserve">Usha Aurora 1000 </t>
  </si>
  <si>
    <t>B0B19VJXQZ</t>
  </si>
  <si>
    <t xml:space="preserve">Ecovacs Deebot N8 </t>
  </si>
  <si>
    <t>B00SMFPJG0</t>
  </si>
  <si>
    <t xml:space="preserve">Kent Gold, Optima, </t>
  </si>
  <si>
    <t>B0BHYLCL19</t>
  </si>
  <si>
    <t xml:space="preserve">Avnish Tap Water </t>
  </si>
  <si>
    <t>B0BPJBTB3F</t>
  </si>
  <si>
    <t xml:space="preserve">Khaitan Orfin Fan </t>
  </si>
  <si>
    <t>B08MXJYB2V</t>
  </si>
  <si>
    <t xml:space="preserve">Usha Rapidmix 500-Watt </t>
  </si>
  <si>
    <t>B081B1JL35</t>
  </si>
  <si>
    <t>B09VL9KFDB</t>
  </si>
  <si>
    <t xml:space="preserve">Havells Gatik Neo </t>
  </si>
  <si>
    <t>B0B1MDZV9C</t>
  </si>
  <si>
    <t xml:space="preserve">Inalsa Upright Vacuum </t>
  </si>
  <si>
    <t>B08TT63N58</t>
  </si>
  <si>
    <t xml:space="preserve">Royal Step - </t>
  </si>
  <si>
    <t>B08YK7BBD2</t>
  </si>
  <si>
    <t xml:space="preserve">Nirdambhay Mini Bag </t>
  </si>
  <si>
    <t>B07YQ5SN4H</t>
  </si>
  <si>
    <t xml:space="preserve">Cello Non-Stick Aluminium </t>
  </si>
  <si>
    <t>B0B7FJNSZR</t>
  </si>
  <si>
    <t xml:space="preserve">Proven¬Æ Copper + </t>
  </si>
  <si>
    <t>B01N6IJG0F</t>
  </si>
  <si>
    <t xml:space="preserve">Morphy Richards Daisy </t>
  </si>
  <si>
    <t>B0B84QN4CN</t>
  </si>
  <si>
    <t>B0B8ZM9RVV</t>
  </si>
  <si>
    <t xml:space="preserve">Zuvexa Egg Boiler </t>
  </si>
  <si>
    <t>B01892MIPA</t>
  </si>
  <si>
    <t xml:space="preserve">Ao Smith Hse-Vas-X-015 </t>
  </si>
  <si>
    <t>B08ZHYNTM1</t>
  </si>
  <si>
    <t xml:space="preserve">Havells Festiva 1200Mm </t>
  </si>
  <si>
    <t>B09SDDQQKP</t>
  </si>
  <si>
    <t xml:space="preserve">Inalsa Vaccum Cleaner </t>
  </si>
  <si>
    <t>B0B5RP43VN</t>
  </si>
  <si>
    <t xml:space="preserve">Ibell Sm1515New Sandwich </t>
  </si>
  <si>
    <t>B096NTB9XT</t>
  </si>
  <si>
    <t xml:space="preserve">Aquaguard Aura Ro+Uv+Uf+Taste </t>
  </si>
  <si>
    <t>B078JF6X9B</t>
  </si>
  <si>
    <t>B08CGW4GYR</t>
  </si>
  <si>
    <t xml:space="preserve">Milk Frother, Immersion </t>
  </si>
  <si>
    <t>B00A328ENA</t>
  </si>
  <si>
    <t xml:space="preserve">Panasonic Sr-Wa22H (E) </t>
  </si>
  <si>
    <t>B0763K5HLQ</t>
  </si>
  <si>
    <t xml:space="preserve">Instacuppa Milk Frother </t>
  </si>
  <si>
    <t>B09PDZNSBG</t>
  </si>
  <si>
    <t xml:space="preserve">Goodscity Garment Steamer </t>
  </si>
  <si>
    <t>B085LPT5F4</t>
  </si>
  <si>
    <t xml:space="preserve">Solidaire 550-Watt Mixer </t>
  </si>
  <si>
    <t>B0B9RZ4G4W</t>
  </si>
  <si>
    <t xml:space="preserve">Amazon Basics 300 </t>
  </si>
  <si>
    <t>B0085W2MUQ</t>
  </si>
  <si>
    <t xml:space="preserve">Orpat Hhb-100E 250-Watt </t>
  </si>
  <si>
    <t>B09474JWN6</t>
  </si>
  <si>
    <t xml:space="preserve">Healthsense Rechargeable Lint </t>
  </si>
  <si>
    <t>B09G2VTHQM</t>
  </si>
  <si>
    <t xml:space="preserve">Agaro Classic Portable </t>
  </si>
  <si>
    <t>B07R679HTT</t>
  </si>
  <si>
    <t xml:space="preserve">Agaro Imperial 240-Watt </t>
  </si>
  <si>
    <t>B00B7GKXMG</t>
  </si>
  <si>
    <t xml:space="preserve">Wipro Smartlife Super </t>
  </si>
  <si>
    <t>B07H3N8RJH</t>
  </si>
  <si>
    <t xml:space="preserve">Amazonbasics Cylinder Bagless </t>
  </si>
  <si>
    <t>B07K2HVKLL</t>
  </si>
  <si>
    <t xml:space="preserve">Crompton Ihl 251 </t>
  </si>
  <si>
    <t>B09MQ9PDHR</t>
  </si>
  <si>
    <t xml:space="preserve">Saiellin Room Heater </t>
  </si>
  <si>
    <t>B014HDJ7ZE</t>
  </si>
  <si>
    <t xml:space="preserve">Bajaj Majesty Duetto </t>
  </si>
  <si>
    <t>B07D2NMTTV</t>
  </si>
  <si>
    <t xml:space="preserve">Black + Decker </t>
  </si>
  <si>
    <t>B075K76YW1</t>
  </si>
  <si>
    <t xml:space="preserve">Inalsa Hand Blender| </t>
  </si>
  <si>
    <t>B0BNLFQDG2</t>
  </si>
  <si>
    <t xml:space="preserve">Longway Blaze 2 </t>
  </si>
  <si>
    <t>B082ZQ4479</t>
  </si>
  <si>
    <t xml:space="preserve">Prestige Pwg 07 </t>
  </si>
  <si>
    <t>B09Y358DZQ</t>
  </si>
  <si>
    <t xml:space="preserve">Pigeon Zest Mixer </t>
  </si>
  <si>
    <t>B09M3F4HGB</t>
  </si>
  <si>
    <t xml:space="preserve">Borosil Volcano 13 </t>
  </si>
  <si>
    <t>B07VZH6ZBB</t>
  </si>
  <si>
    <t xml:space="preserve">Crompton Solarium Qube </t>
  </si>
  <si>
    <t>B07F366Z51</t>
  </si>
  <si>
    <t xml:space="preserve">Singer Aroma 1.8 </t>
  </si>
  <si>
    <t>B077BTLQ67</t>
  </si>
  <si>
    <t xml:space="preserve">Orient Electric Aura </t>
  </si>
  <si>
    <t>B07YSJ7FF1</t>
  </si>
  <si>
    <t xml:space="preserve">Crompton Brio 1000-Watts </t>
  </si>
  <si>
    <t>B07TXCY3YK</t>
  </si>
  <si>
    <t xml:space="preserve">Butterfly Hero Mixer </t>
  </si>
  <si>
    <t>B07TC9F7PN</t>
  </si>
  <si>
    <t xml:space="preserve">Racold Eterno Pro </t>
  </si>
  <si>
    <t>B09NS5TKPN</t>
  </si>
  <si>
    <t xml:space="preserve">Lg 1.5 Ton </t>
  </si>
  <si>
    <t>B00LP9RFSU</t>
  </si>
  <si>
    <t xml:space="preserve">Eureka Forbes Aquasure </t>
  </si>
  <si>
    <t>B0B7L86YCB</t>
  </si>
  <si>
    <t xml:space="preserve">Green Tales Heat </t>
  </si>
  <si>
    <t>B09VPH38JS</t>
  </si>
  <si>
    <t xml:space="preserve">Saleon Instant Coal </t>
  </si>
  <si>
    <t>B01MUAUOCX</t>
  </si>
  <si>
    <t xml:space="preserve">Sujata Chutney Steel </t>
  </si>
  <si>
    <t>B09MB3DKG1</t>
  </si>
  <si>
    <t xml:space="preserve">Khaitan Avaante Ka-2013 </t>
  </si>
  <si>
    <t>B08QHLXWV3</t>
  </si>
  <si>
    <t xml:space="preserve">Kenstar 2400 Watts </t>
  </si>
  <si>
    <t>B07G147SZD</t>
  </si>
  <si>
    <t xml:space="preserve">Nexoms Instant Heating </t>
  </si>
  <si>
    <t>B09LH32678</t>
  </si>
  <si>
    <t xml:space="preserve">Jialto Mini Waffle </t>
  </si>
  <si>
    <t>B09R1YFL6S</t>
  </si>
  <si>
    <t xml:space="preserve">Candes Blowhot All </t>
  </si>
  <si>
    <t>B07Q4NJQC5</t>
  </si>
  <si>
    <t xml:space="preserve">Ionix Jewellery Scale </t>
  </si>
  <si>
    <t>B097RN7BBK</t>
  </si>
  <si>
    <t xml:space="preserve">Kitchen Kit Electric </t>
  </si>
  <si>
    <t>B097MKZHNV</t>
  </si>
  <si>
    <t xml:space="preserve">Racold Pronto Pro </t>
  </si>
  <si>
    <t>B07LG96SDB</t>
  </si>
  <si>
    <t xml:space="preserve">Esn 999 Supreme </t>
  </si>
  <si>
    <t>B08KS2KQTK</t>
  </si>
  <si>
    <t xml:space="preserve">Pajaka¬Æ South Indian </t>
  </si>
  <si>
    <t>B095K14P86</t>
  </si>
  <si>
    <t xml:space="preserve">Saiyam Stainless Steel </t>
  </si>
  <si>
    <t>B08K36NZSV</t>
  </si>
  <si>
    <t xml:space="preserve">Konvio Neer 10 </t>
  </si>
  <si>
    <t>B07LDPLSZC</t>
  </si>
  <si>
    <t xml:space="preserve">Havells Glydo 1000 </t>
  </si>
  <si>
    <t>B07F1T31ZZ</t>
  </si>
  <si>
    <t xml:space="preserve">Raffles Premium Stainless </t>
  </si>
  <si>
    <t>B0BNDRK886</t>
  </si>
  <si>
    <t xml:space="preserve">Ionix Activated Carbon </t>
  </si>
  <si>
    <t>B09ZVJXN5L</t>
  </si>
  <si>
    <t xml:space="preserve">Knyuc Mart Mini </t>
  </si>
  <si>
    <t>B08JKPVDKL</t>
  </si>
  <si>
    <t xml:space="preserve">Inkulture Stainless_Steel Measuring </t>
  </si>
  <si>
    <t>B09JFR8H3Q</t>
  </si>
  <si>
    <t xml:space="preserve">Macmillan Aquafresh 5 </t>
  </si>
  <si>
    <t>B07LDN9Q2P</t>
  </si>
  <si>
    <t xml:space="preserve">Havells D'Zire 1000 </t>
  </si>
  <si>
    <t>B08T8KWNQ9</t>
  </si>
  <si>
    <t xml:space="preserve">Te‚Ñ¢ Instant Electric </t>
  </si>
  <si>
    <t>B07Y1RCCW5</t>
  </si>
  <si>
    <t xml:space="preserve">Zigma Winotek Winotek </t>
  </si>
  <si>
    <t>B0762HXMTF</t>
  </si>
  <si>
    <t xml:space="preserve">Kent 11054 Alkaline </t>
  </si>
  <si>
    <t>B00K57MR22</t>
  </si>
  <si>
    <t xml:space="preserve">Sujata Dynamix Dx </t>
  </si>
  <si>
    <t>B07TTSS5MP</t>
  </si>
  <si>
    <t xml:space="preserve">Lifelong Llmg74 750 </t>
  </si>
  <si>
    <t>B09ZDVL7L8</t>
  </si>
  <si>
    <t xml:space="preserve">Ttk Prestige Limited </t>
  </si>
  <si>
    <t>B09XHXXCFH</t>
  </si>
  <si>
    <t xml:space="preserve">Agaro Regal Electric </t>
  </si>
  <si>
    <t>B0BL3R4RGS</t>
  </si>
  <si>
    <t xml:space="preserve">Vapja¬Æ Portable Mini </t>
  </si>
  <si>
    <t>B07P1BR7L8</t>
  </si>
  <si>
    <t xml:space="preserve">Philips Hd6975/00 25 </t>
  </si>
  <si>
    <t>B078WB1VWJ</t>
  </si>
  <si>
    <t xml:space="preserve">Usha Ei 3710 </t>
  </si>
  <si>
    <t>B0BP89YBC1</t>
  </si>
  <si>
    <t xml:space="preserve">Campfire Spring Chef </t>
  </si>
  <si>
    <t>B09W9V2PXG</t>
  </si>
  <si>
    <t xml:space="preserve">Themisto Th-Ws20 Digital </t>
  </si>
  <si>
    <t>B09XTQFFCG</t>
  </si>
  <si>
    <t xml:space="preserve">Fya Handheld Vacuum </t>
  </si>
  <si>
    <t>B08LVVTGZK</t>
  </si>
  <si>
    <t xml:space="preserve">Lifelong Llsm120G Sandwich </t>
  </si>
  <si>
    <t>B07J2BQZD6</t>
  </si>
  <si>
    <t xml:space="preserve">Kuber Industries Nylon </t>
  </si>
  <si>
    <t>B07HK53XM4</t>
  </si>
  <si>
    <t xml:space="preserve">Bulfyss Plastic Sticky </t>
  </si>
  <si>
    <t>B08RDWBYCQ</t>
  </si>
  <si>
    <t xml:space="preserve">T Topline 180 </t>
  </si>
  <si>
    <t>B09FHHTL8L</t>
  </si>
  <si>
    <t xml:space="preserve">Empty Mist Trigger </t>
  </si>
  <si>
    <t>B0BHNHMR3H</t>
  </si>
  <si>
    <t xml:space="preserve">Lonaxa Mini Travel </t>
  </si>
  <si>
    <t>B07D8VBYB4</t>
  </si>
  <si>
    <t>B0B3TBY2YX</t>
  </si>
  <si>
    <t xml:space="preserve">Agaro Royal Double </t>
  </si>
  <si>
    <t>B088WCFPQF</t>
  </si>
  <si>
    <t xml:space="preserve">Cafe Jei French </t>
  </si>
  <si>
    <t>B07JZSG42Y</t>
  </si>
  <si>
    <t xml:space="preserve">Borosil Prime Grill </t>
  </si>
  <si>
    <t>B08YRMBK9R</t>
  </si>
  <si>
    <t xml:space="preserve">Candes 10 Litre </t>
  </si>
  <si>
    <t>B00935MGHS</t>
  </si>
  <si>
    <t xml:space="preserve">Prestige Psmfb 800 </t>
  </si>
  <si>
    <t>B07B5XJ572</t>
  </si>
  <si>
    <t xml:space="preserve">Ibell Mpk120L Premium </t>
  </si>
  <si>
    <t>B086199CWG</t>
  </si>
  <si>
    <t xml:space="preserve">Maharaja Whiteline Odacio </t>
  </si>
  <si>
    <t>B0BBWJFK5C</t>
  </si>
  <si>
    <t xml:space="preserve">Shakti Technology S3 </t>
  </si>
  <si>
    <t>B07GLS2563</t>
  </si>
  <si>
    <t xml:space="preserve">Cello Quick Boil </t>
  </si>
  <si>
    <t>B09P182Z2H</t>
  </si>
  <si>
    <t xml:space="preserve">Agaro Glory Cool </t>
  </si>
  <si>
    <t>B0B59K1C8F</t>
  </si>
  <si>
    <t xml:space="preserve">Wolpin 1 Lint </t>
  </si>
  <si>
    <t>B06Y36JKC3</t>
  </si>
  <si>
    <t xml:space="preserve">Abode Kitchen Essential </t>
  </si>
  <si>
    <t>B075S9FVRY</t>
  </si>
  <si>
    <t xml:space="preserve">Sujata Supermix, Mixer </t>
  </si>
  <si>
    <t>B08SJVD8QD</t>
  </si>
  <si>
    <t xml:space="preserve">Cardex Digital Kitchen </t>
  </si>
  <si>
    <t>B07FJNNZCJ</t>
  </si>
  <si>
    <t xml:space="preserve">V-Guard Zenora Ro+Uf+Mb </t>
  </si>
  <si>
    <t>B09MFR93KS</t>
  </si>
  <si>
    <t xml:space="preserve">Bajaj Rex Dlx </t>
  </si>
  <si>
    <t>B07Y5FDPKV</t>
  </si>
  <si>
    <t xml:space="preserve">Kent 16051 Hand </t>
  </si>
  <si>
    <t>B0756KCV5K</t>
  </si>
  <si>
    <t xml:space="preserve">Prestige Pic 15.0+ </t>
  </si>
  <si>
    <t>B0BJ6P3LSK</t>
  </si>
  <si>
    <t xml:space="preserve">Aqua D Pure </t>
  </si>
  <si>
    <t>B09HS1NDRQ</t>
  </si>
  <si>
    <t xml:space="preserve">Prettykrafts Laundry Square </t>
  </si>
  <si>
    <t>B018SJJ0GE</t>
  </si>
  <si>
    <t xml:space="preserve">Libra Roti Maker </t>
  </si>
  <si>
    <t>B09FPP3R1D</t>
  </si>
  <si>
    <t xml:space="preserve">Glen 3 In </t>
  </si>
  <si>
    <t>B01F7B2JCI</t>
  </si>
  <si>
    <t xml:space="preserve">Dynore Stainless Steel </t>
  </si>
  <si>
    <t>B09NNZ1GF7</t>
  </si>
  <si>
    <t xml:space="preserve">Lint Remover For </t>
  </si>
  <si>
    <t>B01CS4A5V4</t>
  </si>
  <si>
    <t xml:space="preserve">Monitor Ac Stand/Heavy </t>
  </si>
  <si>
    <t>B0BL11S5QK</t>
  </si>
  <si>
    <t xml:space="preserve">Ibell Induction Cooktop, </t>
  </si>
  <si>
    <t>B09BL2KHQW</t>
  </si>
  <si>
    <t xml:space="preserve">Kent Powp-Sediment Filter </t>
  </si>
  <si>
    <t>B081RLM75M</t>
  </si>
  <si>
    <t xml:space="preserve">Lacopine Mini Pocket </t>
  </si>
  <si>
    <t>B07SYYVP69</t>
  </si>
  <si>
    <t xml:space="preserve">Ibell Sek170Bm Premium </t>
  </si>
  <si>
    <t>B0BDZWMGZ1</t>
  </si>
  <si>
    <t xml:space="preserve">Activa Easy Mix </t>
  </si>
  <si>
    <t>B078JT7LTD</t>
  </si>
  <si>
    <t xml:space="preserve">Sujata Dynamix, Mixer </t>
  </si>
  <si>
    <t>B09WF4Q7B3</t>
  </si>
  <si>
    <t xml:space="preserve">Wipro Vesta 1380W </t>
  </si>
  <si>
    <t>B092R48XXB</t>
  </si>
  <si>
    <t xml:space="preserve">Mi Robot Vacuum-Mop </t>
  </si>
  <si>
    <t>B00KIDSU8S</t>
  </si>
  <si>
    <t xml:space="preserve">Havells Ventil Air </t>
  </si>
  <si>
    <t>B0977CGNJJ</t>
  </si>
  <si>
    <t xml:space="preserve">Agaro Royal Stand </t>
  </si>
  <si>
    <t>B08WWKM5HQ</t>
  </si>
  <si>
    <t xml:space="preserve">Crompton Highspeed Markle </t>
  </si>
  <si>
    <t>B015GX9Y0W</t>
  </si>
  <si>
    <t xml:space="preserve">Lifelong Llwm105 750-Watt </t>
  </si>
  <si>
    <t>B089BDBDGM</t>
  </si>
  <si>
    <t>B0BPBG712X</t>
  </si>
  <si>
    <t xml:space="preserve">Portable, Handy Compact </t>
  </si>
  <si>
    <t>B00JBNZPFM</t>
  </si>
  <si>
    <t xml:space="preserve">Karcher Wd3 Eu </t>
  </si>
  <si>
    <t>B08N6P8G5K</t>
  </si>
  <si>
    <t xml:space="preserve">Inalsa Air Fryer </t>
  </si>
  <si>
    <t>B07NPBG1B4</t>
  </si>
  <si>
    <t xml:space="preserve">Amazonbasics High Speed </t>
  </si>
  <si>
    <t>B01MRARGBW</t>
  </si>
  <si>
    <t xml:space="preserve">Eco Crystal J </t>
  </si>
  <si>
    <t>B07VZYMQNZ</t>
  </si>
  <si>
    <t xml:space="preserve">Borosil Rio 1.5 </t>
  </si>
  <si>
    <t>B01L7C4IU2</t>
  </si>
  <si>
    <t>B09H7JDJCW</t>
  </si>
  <si>
    <t xml:space="preserve">Philips Drip Coffee </t>
  </si>
  <si>
    <t>B07F6GXNPB</t>
  </si>
  <si>
    <t xml:space="preserve">Eureka Forbes Euroclean </t>
  </si>
  <si>
    <t>B0B97D658R</t>
  </si>
  <si>
    <t xml:space="preserve">Larrito Wooden Cool </t>
  </si>
  <si>
    <t>B09NFSHCWN</t>
  </si>
  <si>
    <t xml:space="preserve">Hilton Quartz Heater </t>
  </si>
  <si>
    <t>B076VQS87V</t>
  </si>
  <si>
    <t xml:space="preserve">Syska Sdi-07 1000 </t>
  </si>
  <si>
    <t>B09LMMFW3S</t>
  </si>
  <si>
    <t xml:space="preserve">Ikea Milk Frother </t>
  </si>
  <si>
    <t>B0BBLHTRM9</t>
  </si>
  <si>
    <t xml:space="preserve">Ionix Tap Filter </t>
  </si>
  <si>
    <t>B0BJYSCWFQ</t>
  </si>
  <si>
    <t xml:space="preserve">Kitchengenix'S Mini Waffle </t>
  </si>
  <si>
    <t>B0187F2IOK</t>
  </si>
  <si>
    <t xml:space="preserve">Bajaj Hm-01 Powerful </t>
  </si>
  <si>
    <t>B0B8CB7MHW</t>
  </si>
  <si>
    <t xml:space="preserve">Knowza Electric Handheld </t>
  </si>
  <si>
    <t>B07K19NYZ8</t>
  </si>
  <si>
    <t xml:space="preserve">Usha Hc 812 </t>
  </si>
  <si>
    <t>B08ZXZ362Z</t>
  </si>
  <si>
    <t>B00GHL8VP2</t>
  </si>
  <si>
    <t xml:space="preserve">Usha 1212 Ptc </t>
  </si>
  <si>
    <t>B0B9JZW1SQ</t>
  </si>
  <si>
    <t xml:space="preserve">4 In 1 </t>
  </si>
  <si>
    <t>B00TI8E7BI</t>
  </si>
  <si>
    <t xml:space="preserve">Philips Hd9306/06 1.5-Litre </t>
  </si>
  <si>
    <t>B07J9KXQCC</t>
  </si>
  <si>
    <t xml:space="preserve">Libra Room Heater </t>
  </si>
  <si>
    <t>B0B3JSWG81</t>
  </si>
  <si>
    <t xml:space="preserve">Ngi Store 2 </t>
  </si>
  <si>
    <t>B08L7J3T31</t>
  </si>
  <si>
    <t xml:space="preserve">Noir Aqua - </t>
  </si>
  <si>
    <t>B01M6453MB</t>
  </si>
  <si>
    <t xml:space="preserve">Prestige Delight Prwo </t>
  </si>
  <si>
    <t>B009P2LIL4</t>
  </si>
  <si>
    <t xml:space="preserve">Bajaj Majesty Rx10 </t>
  </si>
  <si>
    <t>B00J5DYCCA</t>
  </si>
  <si>
    <t>B01486F4G6</t>
  </si>
  <si>
    <t xml:space="preserve">Borosil Jumbo 1000-Watt </t>
  </si>
  <si>
    <t xml:space="preserve">Average of Discount Percentage </t>
  </si>
  <si>
    <t>Grand Total</t>
  </si>
  <si>
    <t>Count of product ID</t>
  </si>
  <si>
    <t>Sum of Rating Count</t>
  </si>
  <si>
    <t>Average of Ratings</t>
  </si>
  <si>
    <t>Average of Actual Price</t>
  </si>
  <si>
    <t>Average of Discount Price</t>
  </si>
  <si>
    <t>No</t>
  </si>
  <si>
    <t>Yes</t>
  </si>
  <si>
    <t>Sum of Potential Revenue</t>
  </si>
  <si>
    <t>&lt;200</t>
  </si>
  <si>
    <t>&gt;500</t>
  </si>
  <si>
    <t>200-500</t>
  </si>
  <si>
    <t xml:space="preserve">Sum of Discount Percentage </t>
  </si>
  <si>
    <t>Very good</t>
  </si>
  <si>
    <t>Average</t>
  </si>
  <si>
    <t>Excellent</t>
  </si>
  <si>
    <t>Poor</t>
  </si>
  <si>
    <t>1000&amp;  Above</t>
  </si>
  <si>
    <t>Under 1000</t>
  </si>
  <si>
    <t>Sum of Review Impact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</si>
</sst>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&quot;$&quot;#,##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wrapText="1"/>
    </xf>
    <xf numFmtId="1" fontId="17" fillId="33" borderId="0" xfId="0" applyNumberFormat="1" applyFont="1" applyFill="1"/>
    <xf numFmtId="2" fontId="17" fillId="33" borderId="0" xfId="0" applyNumberFormat="1" applyFont="1" applyFill="1"/>
    <xf numFmtId="1" fontId="17" fillId="33" borderId="0" xfId="0" applyNumberFormat="1" applyFont="1" applyFill="1" applyAlignment="1">
      <alignment wrapText="1"/>
    </xf>
    <xf numFmtId="0" fontId="0" fillId="34" borderId="0" xfId="0" applyFill="1"/>
    <xf numFmtId="9" fontId="0" fillId="34" borderId="0" xfId="0" applyNumberFormat="1" applyFill="1"/>
    <xf numFmtId="0" fontId="0" fillId="35" borderId="0" xfId="0" applyFill="1"/>
    <xf numFmtId="1" fontId="0" fillId="34" borderId="0" xfId="0" applyNumberFormat="1" applyFill="1"/>
    <xf numFmtId="0" fontId="0" fillId="34" borderId="0" xfId="0" applyNumberFormat="1" applyFill="1"/>
    <xf numFmtId="165" fontId="0" fillId="0" borderId="0" xfId="0" applyNumberFormat="1"/>
    <xf numFmtId="165" fontId="0" fillId="34" borderId="0" xfId="0" applyNumberFormat="1" applyFill="1"/>
    <xf numFmtId="0" fontId="0" fillId="33" borderId="0" xfId="0" applyFill="1"/>
    <xf numFmtId="9" fontId="0" fillId="33" borderId="0" xfId="0" applyNumberFormat="1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165" formatCode="&quot;$&quot;#,##0"/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165" formatCode="&quot;$&quot;#,##0"/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3" formatCode="0%"/>
    </dxf>
    <dxf>
      <numFmt numFmtId="1" formatCode="0"/>
    </dxf>
    <dxf>
      <numFmt numFmtId="1" formatCode="0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Discount by Percentage</a:t>
            </a:r>
          </a:p>
        </c:rich>
      </c:tx>
      <c:layout>
        <c:manualLayout>
          <c:xMode val="edge"/>
          <c:yMode val="edge"/>
          <c:x val="0.30274308564594099"/>
          <c:y val="1.6203739024974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1'!$A$3:$A$12</c:f>
              <c:strCache>
                <c:ptCount val="9"/>
                <c:pt idx="0">
                  <c:v>HomeImprovement</c:v>
                </c:pt>
                <c:pt idx="1">
                  <c:v>Computers&amp;Accessories</c:v>
                </c:pt>
                <c:pt idx="2">
                  <c:v>Health&amp;PersonalCare</c:v>
                </c:pt>
                <c:pt idx="3">
                  <c:v>Electronics</c:v>
                </c:pt>
                <c:pt idx="4">
                  <c:v>MusicalInstruments</c:v>
                </c:pt>
                <c:pt idx="5">
                  <c:v>Car&amp;Motorbike</c:v>
                </c:pt>
                <c:pt idx="6">
                  <c:v>Home&amp;Kitchen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1'!$B$3:$B$12</c:f>
              <c:numCache>
                <c:formatCode>0%</c:formatCode>
                <c:ptCount val="9"/>
                <c:pt idx="0">
                  <c:v>0.57499999999999996</c:v>
                </c:pt>
                <c:pt idx="1">
                  <c:v>0.53224000000000005</c:v>
                </c:pt>
                <c:pt idx="2">
                  <c:v>0.53</c:v>
                </c:pt>
                <c:pt idx="3">
                  <c:v>0.49906122448979562</c:v>
                </c:pt>
                <c:pt idx="4">
                  <c:v>0.45999999999999996</c:v>
                </c:pt>
                <c:pt idx="5">
                  <c:v>0.42</c:v>
                </c:pt>
                <c:pt idx="6">
                  <c:v>0.40120535714285727</c:v>
                </c:pt>
                <c:pt idx="7">
                  <c:v>0.12354838709677421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F-42D7-BC9F-8ABCF2AF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02823"/>
        <c:axId val="1047204871"/>
      </c:barChart>
      <c:catAx>
        <c:axId val="1047202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04871"/>
        <c:crosses val="autoZero"/>
        <c:auto val="1"/>
        <c:lblAlgn val="ctr"/>
        <c:lblOffset val="100"/>
        <c:noMultiLvlLbl val="0"/>
      </c:catAx>
      <c:valAx>
        <c:axId val="10472048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02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10!PivotTable9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Price Rating Bucket</a:t>
            </a:r>
          </a:p>
        </c:rich>
      </c:tx>
      <c:layout>
        <c:manualLayout>
          <c:xMode val="edge"/>
          <c:yMode val="edge"/>
          <c:x val="0.15493340115017362"/>
          <c:y val="3.3755274261603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10'!$B$2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9-473C-9466-3A5772F2F1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9-473C-9466-3A5772F2F1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9-473C-9466-3A5772F2F1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10'!$A$3:$A$6</c:f>
              <c:strCache>
                <c:ptCount val="3"/>
                <c:pt idx="0">
                  <c:v>&lt;200</c:v>
                </c:pt>
                <c:pt idx="1">
                  <c:v>&gt;500</c:v>
                </c:pt>
                <c:pt idx="2">
                  <c:v>200-500</c:v>
                </c:pt>
              </c:strCache>
            </c:strRef>
          </c:cat>
          <c:val>
            <c:numRef>
              <c:f>'Question 10'!$B$3:$B$6</c:f>
              <c:numCache>
                <c:formatCode>General</c:formatCode>
                <c:ptCount val="3"/>
                <c:pt idx="0">
                  <c:v>34</c:v>
                </c:pt>
                <c:pt idx="1">
                  <c:v>1166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3B-40CF-8118-6C6DB00D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11!PivotTable11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Percentage  by Rating Bucket</a:t>
            </a:r>
          </a:p>
        </c:rich>
      </c:tx>
      <c:layout>
        <c:manualLayout>
          <c:xMode val="edge"/>
          <c:yMode val="edge"/>
          <c:x val="0.15489391256817994"/>
          <c:y val="3.551912568306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11'!$A$3:$A$7</c:f>
              <c:strCache>
                <c:ptCount val="4"/>
                <c:pt idx="0">
                  <c:v>Very good</c:v>
                </c:pt>
                <c:pt idx="1">
                  <c:v>Average</c:v>
                </c:pt>
                <c:pt idx="2">
                  <c:v>Excellent</c:v>
                </c:pt>
                <c:pt idx="3">
                  <c:v>Poor</c:v>
                </c:pt>
              </c:strCache>
            </c:strRef>
          </c:cat>
          <c:val>
            <c:numRef>
              <c:f>'Question 11'!$B$3:$B$7</c:f>
              <c:numCache>
                <c:formatCode>0%</c:formatCode>
                <c:ptCount val="4"/>
                <c:pt idx="0">
                  <c:v>427.89000000000016</c:v>
                </c:pt>
                <c:pt idx="1">
                  <c:v>172.60000000000002</c:v>
                </c:pt>
                <c:pt idx="2">
                  <c:v>26.39</c:v>
                </c:pt>
                <c:pt idx="3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7B-421F-8511-F7C78424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61934600"/>
        <c:axId val="1461936648"/>
      </c:barChart>
      <c:catAx>
        <c:axId val="146193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Bucket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36648"/>
        <c:crosses val="autoZero"/>
        <c:auto val="1"/>
        <c:lblAlgn val="ctr"/>
        <c:lblOffset val="100"/>
        <c:noMultiLvlLbl val="0"/>
      </c:catAx>
      <c:valAx>
        <c:axId val="146193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Percentage </a:t>
                </a:r>
              </a:p>
            </c:rich>
          </c:tx>
          <c:layout>
            <c:manualLayout>
              <c:xMode val="edge"/>
              <c:yMode val="edge"/>
              <c:x val="0.3634044380816035"/>
              <c:y val="0.8649997848629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Below 1000 Flag</a:t>
            </a:r>
          </a:p>
        </c:rich>
      </c:tx>
      <c:layout>
        <c:manualLayout>
          <c:xMode val="edge"/>
          <c:yMode val="edge"/>
          <c:x val="0.18602003578381532"/>
          <c:y val="2.1990811383282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E49EDD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12'!$B$2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49EDD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12'!$A$3:$A$5</c:f>
              <c:strCache>
                <c:ptCount val="2"/>
                <c:pt idx="0">
                  <c:v>1000&amp;  Above</c:v>
                </c:pt>
                <c:pt idx="1">
                  <c:v>Under 1000</c:v>
                </c:pt>
              </c:strCache>
            </c:strRef>
          </c:cat>
          <c:val>
            <c:numRef>
              <c:f>'Question 12'!$B$3:$B$5</c:f>
              <c:numCache>
                <c:formatCode>General</c:formatCode>
                <c:ptCount val="2"/>
                <c:pt idx="0">
                  <c:v>1043</c:v>
                </c:pt>
                <c:pt idx="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8-492B-946C-B28C8AF82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14663"/>
        <c:axId val="1155016711"/>
      </c:lineChart>
      <c:catAx>
        <c:axId val="1155014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6711"/>
        <c:crosses val="autoZero"/>
        <c:auto val="1"/>
        <c:lblAlgn val="ctr"/>
        <c:lblOffset val="100"/>
        <c:noMultiLvlLbl val="0"/>
      </c:catAx>
      <c:valAx>
        <c:axId val="1155016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4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Percentage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13'!$B$2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13'!$A$3:$A$12</c:f>
              <c:strCache>
                <c:ptCount val="9"/>
                <c:pt idx="0">
                  <c:v>Toys&amp;Games</c:v>
                </c:pt>
                <c:pt idx="1">
                  <c:v>OfficeProducts</c:v>
                </c:pt>
                <c:pt idx="2">
                  <c:v>MusicalInstruments</c:v>
                </c:pt>
                <c:pt idx="3">
                  <c:v>HomeImprovement</c:v>
                </c:pt>
                <c:pt idx="4">
                  <c:v>Home&amp;Kitchen</c:v>
                </c:pt>
                <c:pt idx="5">
                  <c:v>Health&amp;PersonalCare</c:v>
                </c:pt>
                <c:pt idx="6">
                  <c:v>Electronics</c:v>
                </c:pt>
                <c:pt idx="7">
                  <c:v>Computers&amp;Accessories</c:v>
                </c:pt>
                <c:pt idx="8">
                  <c:v>Car&amp;Motorbike</c:v>
                </c:pt>
              </c:strCache>
            </c:strRef>
          </c:cat>
          <c:val>
            <c:numRef>
              <c:f>'Question 13'!$B$3:$B$12</c:f>
              <c:numCache>
                <c:formatCode>0%</c:formatCode>
                <c:ptCount val="9"/>
                <c:pt idx="0">
                  <c:v>0</c:v>
                </c:pt>
                <c:pt idx="1">
                  <c:v>0.12354838709677421</c:v>
                </c:pt>
                <c:pt idx="2">
                  <c:v>0.45999999999999996</c:v>
                </c:pt>
                <c:pt idx="3">
                  <c:v>0.57499999999999996</c:v>
                </c:pt>
                <c:pt idx="4">
                  <c:v>0.40120535714285727</c:v>
                </c:pt>
                <c:pt idx="5">
                  <c:v>0.53</c:v>
                </c:pt>
                <c:pt idx="6">
                  <c:v>0.49906122448979562</c:v>
                </c:pt>
                <c:pt idx="7">
                  <c:v>0.53224000000000005</c:v>
                </c:pt>
                <c:pt idx="8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9E-4728-AE2C-8726F283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44856071"/>
        <c:axId val="945734663"/>
      </c:barChart>
      <c:catAx>
        <c:axId val="944856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layout>
            <c:manualLayout>
              <c:xMode val="edge"/>
              <c:yMode val="edge"/>
              <c:x val="0.38762811014684645"/>
              <c:y val="0.8650333380921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4663"/>
        <c:crosses val="autoZero"/>
        <c:auto val="1"/>
        <c:lblAlgn val="ctr"/>
        <c:lblOffset val="100"/>
        <c:noMultiLvlLbl val="0"/>
      </c:catAx>
      <c:valAx>
        <c:axId val="945734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56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 Impact Score by Product Name</a:t>
            </a:r>
          </a:p>
        </c:rich>
      </c:tx>
      <c:layout>
        <c:manualLayout>
          <c:xMode val="edge"/>
          <c:yMode val="edge"/>
          <c:x val="0.14685082872928176"/>
          <c:y val="3.052506778703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 14'!$B$2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21-4012-B918-92CB38EE20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21-4012-B918-92CB38EE20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21-4012-B918-92CB38EE20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21-4012-B918-92CB38EE20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21-4012-B918-92CB38EE20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14'!$A$3:$A$8</c:f>
              <c:strCache>
                <c:ptCount val="5"/>
                <c:pt idx="0">
                  <c:v>Boat Bassheads 100 </c:v>
                </c:pt>
                <c:pt idx="1">
                  <c:v>Redmi 9A Sport </c:v>
                </c:pt>
                <c:pt idx="2">
                  <c:v>Amazon Basics High-Speed </c:v>
                </c:pt>
                <c:pt idx="3">
                  <c:v>Amazonbasics Flexible Premium </c:v>
                </c:pt>
                <c:pt idx="4">
                  <c:v>Jbl C100Si Wired </c:v>
                </c:pt>
              </c:strCache>
            </c:strRef>
          </c:cat>
          <c:val>
            <c:numRef>
              <c:f>'Question 14'!$B$3:$B$8</c:f>
              <c:numCache>
                <c:formatCode>General</c:formatCode>
                <c:ptCount val="5"/>
                <c:pt idx="0">
                  <c:v>4473661.6999999993</c:v>
                </c:pt>
                <c:pt idx="1">
                  <c:v>3860150</c:v>
                </c:pt>
                <c:pt idx="2">
                  <c:v>3757362.4000000004</c:v>
                </c:pt>
                <c:pt idx="3">
                  <c:v>1878681.2000000002</c:v>
                </c:pt>
                <c:pt idx="4">
                  <c:v>1579233.9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3-4D83-9842-902BE3EAD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Discount by Percentage</a:t>
            </a:r>
          </a:p>
        </c:rich>
      </c:tx>
      <c:layout>
        <c:manualLayout>
          <c:xMode val="edge"/>
          <c:yMode val="edge"/>
          <c:x val="0.18687828551715699"/>
          <c:y val="1.4767168188483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C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CE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1'!$A$3:$A$12</c:f>
              <c:strCache>
                <c:ptCount val="9"/>
                <c:pt idx="0">
                  <c:v>HomeImprovement</c:v>
                </c:pt>
                <c:pt idx="1">
                  <c:v>Computers&amp;Accessories</c:v>
                </c:pt>
                <c:pt idx="2">
                  <c:v>Health&amp;PersonalCare</c:v>
                </c:pt>
                <c:pt idx="3">
                  <c:v>Electronics</c:v>
                </c:pt>
                <c:pt idx="4">
                  <c:v>MusicalInstruments</c:v>
                </c:pt>
                <c:pt idx="5">
                  <c:v>Car&amp;Motorbike</c:v>
                </c:pt>
                <c:pt idx="6">
                  <c:v>Home&amp;Kitchen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1'!$B$3:$B$12</c:f>
              <c:numCache>
                <c:formatCode>0%</c:formatCode>
                <c:ptCount val="9"/>
                <c:pt idx="0">
                  <c:v>0.57499999999999996</c:v>
                </c:pt>
                <c:pt idx="1">
                  <c:v>0.53224000000000005</c:v>
                </c:pt>
                <c:pt idx="2">
                  <c:v>0.53</c:v>
                </c:pt>
                <c:pt idx="3">
                  <c:v>0.49906122448979562</c:v>
                </c:pt>
                <c:pt idx="4">
                  <c:v>0.45999999999999996</c:v>
                </c:pt>
                <c:pt idx="5">
                  <c:v>0.42</c:v>
                </c:pt>
                <c:pt idx="6">
                  <c:v>0.40120535714285727</c:v>
                </c:pt>
                <c:pt idx="7">
                  <c:v>0.12354838709677421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5-4B9F-95BD-4F85F70D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02823"/>
        <c:axId val="1047204871"/>
      </c:barChart>
      <c:catAx>
        <c:axId val="1047202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04871"/>
        <c:crosses val="autoZero"/>
        <c:auto val="1"/>
        <c:lblAlgn val="ctr"/>
        <c:lblOffset val="100"/>
        <c:noMultiLvlLbl val="0"/>
      </c:catAx>
      <c:valAx>
        <c:axId val="10472048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02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Product Category </a:t>
            </a:r>
          </a:p>
        </c:rich>
      </c:tx>
      <c:layout>
        <c:manualLayout>
          <c:xMode val="edge"/>
          <c:yMode val="edge"/>
          <c:x val="0.23526943540179637"/>
          <c:y val="3.323735640401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D9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2CE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Electronics</c:v>
              </c:pt>
              <c:pt idx="1">
                <c:v>Home&amp;Kitchen</c:v>
              </c:pt>
              <c:pt idx="2">
                <c:v>Computers&amp;Accessories</c:v>
              </c:pt>
              <c:pt idx="3">
                <c:v>OfficeProducts</c:v>
              </c:pt>
              <c:pt idx="4">
                <c:v>MusicalInstruments</c:v>
              </c:pt>
              <c:pt idx="5">
                <c:v>HomeImprovement</c:v>
              </c:pt>
              <c:pt idx="6">
                <c:v>Car&amp;Motorbike</c:v>
              </c:pt>
              <c:pt idx="7">
                <c:v>Toys&amp;Games</c:v>
              </c:pt>
              <c:pt idx="8">
                <c:v>Health&amp;PersonalCare</c:v>
              </c:pt>
            </c:strLit>
          </c:cat>
          <c:val>
            <c:numLit>
              <c:formatCode>General</c:formatCode>
              <c:ptCount val="9"/>
              <c:pt idx="0">
                <c:v>490</c:v>
              </c:pt>
              <c:pt idx="1">
                <c:v>448</c:v>
              </c:pt>
              <c:pt idx="2">
                <c:v>375</c:v>
              </c:pt>
              <c:pt idx="3">
                <c:v>31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2DC-4CCE-88DA-F5F8AE61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45713159"/>
        <c:axId val="945715207"/>
      </c:barChart>
      <c:catAx>
        <c:axId val="945713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5207"/>
        <c:crosses val="autoZero"/>
        <c:auto val="1"/>
        <c:lblAlgn val="ctr"/>
        <c:lblOffset val="100"/>
        <c:noMultiLvlLbl val="0"/>
      </c:catAx>
      <c:valAx>
        <c:axId val="945715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3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3!PivotTable5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Count by Product Category </a:t>
            </a:r>
          </a:p>
        </c:rich>
      </c:tx>
      <c:layout>
        <c:manualLayout>
          <c:xMode val="edge"/>
          <c:yMode val="edge"/>
          <c:x val="0.20508360674487316"/>
          <c:y val="2.887697305868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3'!$B$2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3'!$A$3:$A$12</c:f>
              <c:strCache>
                <c:ptCount val="9"/>
                <c:pt idx="0">
                  <c:v>Electronics</c:v>
                </c:pt>
                <c:pt idx="1">
                  <c:v>Computers&amp;Accessories</c:v>
                </c:pt>
                <c:pt idx="2">
                  <c:v>Home&amp;Kitchen</c:v>
                </c:pt>
                <c:pt idx="3">
                  <c:v>OfficeProducts</c:v>
                </c:pt>
                <c:pt idx="4">
                  <c:v>MusicalInstruments</c:v>
                </c:pt>
                <c:pt idx="5">
                  <c:v>Toys&amp;Games</c:v>
                </c:pt>
                <c:pt idx="6">
                  <c:v>HomeImprovement</c:v>
                </c:pt>
                <c:pt idx="7">
                  <c:v>Health&amp;PersonalCare</c:v>
                </c:pt>
                <c:pt idx="8">
                  <c:v>Car&amp;Motorbike</c:v>
                </c:pt>
              </c:strCache>
            </c:strRef>
          </c:cat>
          <c:val>
            <c:numRef>
              <c:f>'Question 3'!$B$3:$B$12</c:f>
              <c:numCache>
                <c:formatCode>0</c:formatCode>
                <c:ptCount val="9"/>
                <c:pt idx="0">
                  <c:v>14208406</c:v>
                </c:pt>
                <c:pt idx="1">
                  <c:v>6371768.0827067671</c:v>
                </c:pt>
                <c:pt idx="2">
                  <c:v>2991069</c:v>
                </c:pt>
                <c:pt idx="3">
                  <c:v>149675</c:v>
                </c:pt>
                <c:pt idx="4">
                  <c:v>88882</c:v>
                </c:pt>
                <c:pt idx="5">
                  <c:v>15867</c:v>
                </c:pt>
                <c:pt idx="6">
                  <c:v>8566</c:v>
                </c:pt>
                <c:pt idx="7">
                  <c:v>3663</c:v>
                </c:pt>
                <c:pt idx="8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9-4C37-B29E-3F7EEE4D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28010503"/>
        <c:axId val="1028059143"/>
      </c:barChart>
      <c:catAx>
        <c:axId val="1028010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59143"/>
        <c:crosses val="autoZero"/>
        <c:auto val="1"/>
        <c:lblAlgn val="ctr"/>
        <c:lblOffset val="100"/>
        <c:noMultiLvlLbl val="0"/>
      </c:catAx>
      <c:valAx>
        <c:axId val="1028059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1050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5!PivotTable3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Price and Discount Price by Product Category</a:t>
            </a:r>
          </a:p>
        </c:rich>
      </c:tx>
      <c:layout>
        <c:manualLayout>
          <c:xMode val="edge"/>
          <c:yMode val="edge"/>
          <c:x val="0.16463188976377952"/>
          <c:y val="3.1250070642541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5'!$B$2</c:f>
              <c:strCache>
                <c:ptCount val="1"/>
                <c:pt idx="0">
                  <c:v>Average of Actual Price</c:v>
                </c:pt>
              </c:strCache>
            </c:strRef>
          </c:tx>
          <c:spPr>
            <a:solidFill>
              <a:srgbClr val="7821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5'!$A$3:$A$12</c:f>
              <c:strCache>
                <c:ptCount val="9"/>
                <c:pt idx="0">
                  <c:v>Electronics</c:v>
                </c:pt>
                <c:pt idx="1">
                  <c:v>Car&amp;Motorbike</c:v>
                </c:pt>
                <c:pt idx="2">
                  <c:v>Home&amp;Kitchen</c:v>
                </c:pt>
                <c:pt idx="3">
                  <c:v>Computers&amp;Accessories</c:v>
                </c:pt>
                <c:pt idx="4">
                  <c:v>Health&amp;PersonalCare</c:v>
                </c:pt>
                <c:pt idx="5">
                  <c:v>MusicalInstruments</c:v>
                </c:pt>
                <c:pt idx="6">
                  <c:v>HomeImprovement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5'!$B$3:$B$12</c:f>
              <c:numCache>
                <c:formatCode>"$"#,##0</c:formatCode>
                <c:ptCount val="9"/>
                <c:pt idx="0">
                  <c:v>10418.083673469388</c:v>
                </c:pt>
                <c:pt idx="1">
                  <c:v>4000</c:v>
                </c:pt>
                <c:pt idx="2">
                  <c:v>4162.0736607142853</c:v>
                </c:pt>
                <c:pt idx="3">
                  <c:v>1857.7456533333336</c:v>
                </c:pt>
                <c:pt idx="4">
                  <c:v>1900</c:v>
                </c:pt>
                <c:pt idx="5">
                  <c:v>1347</c:v>
                </c:pt>
                <c:pt idx="6">
                  <c:v>799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F89-BA5D-A2445F6AD7F7}"/>
            </c:ext>
          </c:extLst>
        </c:ser>
        <c:ser>
          <c:idx val="1"/>
          <c:order val="1"/>
          <c:tx>
            <c:strRef>
              <c:f>'Question 5'!$C$2</c:f>
              <c:strCache>
                <c:ptCount val="1"/>
                <c:pt idx="0">
                  <c:v>Average of Discount Price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cat>
            <c:strRef>
              <c:f>'Question 5'!$A$3:$A$12</c:f>
              <c:strCache>
                <c:ptCount val="9"/>
                <c:pt idx="0">
                  <c:v>Electronics</c:v>
                </c:pt>
                <c:pt idx="1">
                  <c:v>Car&amp;Motorbike</c:v>
                </c:pt>
                <c:pt idx="2">
                  <c:v>Home&amp;Kitchen</c:v>
                </c:pt>
                <c:pt idx="3">
                  <c:v>Computers&amp;Accessories</c:v>
                </c:pt>
                <c:pt idx="4">
                  <c:v>Health&amp;PersonalCare</c:v>
                </c:pt>
                <c:pt idx="5">
                  <c:v>MusicalInstruments</c:v>
                </c:pt>
                <c:pt idx="6">
                  <c:v>HomeImprovement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5'!$C$3:$C$12</c:f>
              <c:numCache>
                <c:formatCode>"$"#,##0</c:formatCode>
                <c:ptCount val="9"/>
                <c:pt idx="0">
                  <c:v>6225.8693877551023</c:v>
                </c:pt>
                <c:pt idx="1">
                  <c:v>2339</c:v>
                </c:pt>
                <c:pt idx="2">
                  <c:v>2330.6156473214287</c:v>
                </c:pt>
                <c:pt idx="3">
                  <c:v>947.48895999999991</c:v>
                </c:pt>
                <c:pt idx="4">
                  <c:v>899</c:v>
                </c:pt>
                <c:pt idx="5">
                  <c:v>638</c:v>
                </c:pt>
                <c:pt idx="6">
                  <c:v>337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4-4F89-BA5D-A2445F6A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08290311"/>
        <c:axId val="1008495111"/>
      </c:barChart>
      <c:catAx>
        <c:axId val="1008290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95111"/>
        <c:crosses val="autoZero"/>
        <c:auto val="1"/>
        <c:lblAlgn val="ctr"/>
        <c:lblOffset val="100"/>
        <c:noMultiLvlLbl val="0"/>
      </c:catAx>
      <c:valAx>
        <c:axId val="1008495111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9031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8!PivotTable8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Ratings</a:t>
            </a:r>
          </a:p>
        </c:rich>
      </c:tx>
      <c:layout>
        <c:manualLayout>
          <c:xMode val="edge"/>
          <c:yMode val="edge"/>
          <c:x val="0.31385419675705212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49EDD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8'!$B$2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E49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4-453E-B0F3-A0F724FF3A63}"/>
              </c:ext>
            </c:extLst>
          </c:dPt>
          <c:dLbls>
            <c:dLbl>
              <c:idx val="6"/>
              <c:layout>
                <c:manualLayout>
                  <c:x val="-1.5972201029459634E-2"/>
                  <c:y val="9.25932990180117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C4-453E-B0F3-A0F724FF3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8'!$A$3:$A$29</c:f>
              <c:strCache>
                <c:ptCount val="26"/>
                <c:pt idx="0">
                  <c:v>5</c:v>
                </c:pt>
                <c:pt idx="1">
                  <c:v>4.8</c:v>
                </c:pt>
                <c:pt idx="2">
                  <c:v>4.7</c:v>
                </c:pt>
                <c:pt idx="3">
                  <c:v>4.6</c:v>
                </c:pt>
                <c:pt idx="4">
                  <c:v>4.5</c:v>
                </c:pt>
                <c:pt idx="5">
                  <c:v>4.4</c:v>
                </c:pt>
                <c:pt idx="6">
                  <c:v>4.3</c:v>
                </c:pt>
                <c:pt idx="7">
                  <c:v>4.2</c:v>
                </c:pt>
                <c:pt idx="8">
                  <c:v>4.1</c:v>
                </c:pt>
                <c:pt idx="9">
                  <c:v>4.01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2.6</c:v>
                </c:pt>
                <c:pt idx="24">
                  <c:v>2.3</c:v>
                </c:pt>
                <c:pt idx="25">
                  <c:v>2</c:v>
                </c:pt>
              </c:strCache>
            </c:strRef>
          </c:cat>
          <c:val>
            <c:numRef>
              <c:f>'Question 8'!$B$3:$B$29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68</c:v>
                </c:pt>
                <c:pt idx="5">
                  <c:v>114</c:v>
                </c:pt>
                <c:pt idx="6">
                  <c:v>209</c:v>
                </c:pt>
                <c:pt idx="7">
                  <c:v>207</c:v>
                </c:pt>
                <c:pt idx="8">
                  <c:v>225</c:v>
                </c:pt>
                <c:pt idx="9">
                  <c:v>1</c:v>
                </c:pt>
                <c:pt idx="10">
                  <c:v>159</c:v>
                </c:pt>
                <c:pt idx="11">
                  <c:v>114</c:v>
                </c:pt>
                <c:pt idx="12">
                  <c:v>84</c:v>
                </c:pt>
                <c:pt idx="13">
                  <c:v>41</c:v>
                </c:pt>
                <c:pt idx="14">
                  <c:v>34</c:v>
                </c:pt>
                <c:pt idx="15">
                  <c:v>26</c:v>
                </c:pt>
                <c:pt idx="16">
                  <c:v>10</c:v>
                </c:pt>
                <c:pt idx="17">
                  <c:v>15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4-453E-B0F3-A0F724FF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30"/>
        <c:axId val="1143108103"/>
        <c:axId val="1143110151"/>
      </c:barChart>
      <c:catAx>
        <c:axId val="1143108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37596019247594"/>
              <c:y val="0.89488414763291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10151"/>
        <c:crosses val="autoZero"/>
        <c:auto val="1"/>
        <c:lblAlgn val="ctr"/>
        <c:lblOffset val="100"/>
        <c:noMultiLvlLbl val="0"/>
      </c:catAx>
      <c:valAx>
        <c:axId val="1143110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08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Product Category</a:t>
            </a:r>
          </a:p>
        </c:rich>
      </c:tx>
      <c:layout>
        <c:manualLayout>
          <c:xMode val="edge"/>
          <c:yMode val="edge"/>
          <c:x val="0.23355555555555554"/>
          <c:y val="3.240747804994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Electronics</c:v>
              </c:pt>
              <c:pt idx="1">
                <c:v>Home&amp;Kitchen</c:v>
              </c:pt>
              <c:pt idx="2">
                <c:v>Computers&amp;Accessories</c:v>
              </c:pt>
              <c:pt idx="3">
                <c:v>OfficeProducts</c:v>
              </c:pt>
              <c:pt idx="4">
                <c:v>MusicalInstruments</c:v>
              </c:pt>
              <c:pt idx="5">
                <c:v>HomeImprovement</c:v>
              </c:pt>
              <c:pt idx="6">
                <c:v>Car&amp;Motorbike</c:v>
              </c:pt>
              <c:pt idx="7">
                <c:v>Toys&amp;Games</c:v>
              </c:pt>
              <c:pt idx="8">
                <c:v>Health&amp;PersonalCare</c:v>
              </c:pt>
            </c:strLit>
          </c:cat>
          <c:val>
            <c:numLit>
              <c:formatCode>General</c:formatCode>
              <c:ptCount val="9"/>
              <c:pt idx="0">
                <c:v>490</c:v>
              </c:pt>
              <c:pt idx="1">
                <c:v>448</c:v>
              </c:pt>
              <c:pt idx="2">
                <c:v>375</c:v>
              </c:pt>
              <c:pt idx="3">
                <c:v>31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161-4029-832D-23D2272E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45713159"/>
        <c:axId val="945715207"/>
      </c:barChart>
      <c:catAx>
        <c:axId val="945713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5207"/>
        <c:crosses val="autoZero"/>
        <c:auto val="1"/>
        <c:lblAlgn val="ctr"/>
        <c:lblOffset val="100"/>
        <c:noMultiLvlLbl val="0"/>
      </c:catAx>
      <c:valAx>
        <c:axId val="945715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ID</a:t>
                </a:r>
              </a:p>
            </c:rich>
          </c:tx>
          <c:layout>
            <c:manualLayout>
              <c:xMode val="edge"/>
              <c:yMode val="edge"/>
              <c:x val="0.54361053971418249"/>
              <c:y val="0.87983792197916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3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4!PivotTable15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Ratings by Product Name</a:t>
            </a:r>
          </a:p>
        </c:rich>
      </c:tx>
      <c:layout>
        <c:manualLayout>
          <c:xMode val="edge"/>
          <c:yMode val="edge"/>
          <c:x val="0.13232760763942639"/>
          <c:y val="7.57591523482771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 4'!$B$2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A-4F05-AFC8-8664E3FBB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A-4F05-AFC8-8664E3FBB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A-4F05-AFC8-8664E3FBB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A-4F05-AFC8-8664E3FBB1E5}"/>
              </c:ext>
            </c:extLst>
          </c:dPt>
          <c:dPt>
            <c:idx val="4"/>
            <c:bubble3D val="0"/>
            <c:spPr>
              <a:solidFill>
                <a:srgbClr val="215C9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4A-4F05-AFC8-8664E3FBB1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4A-4F05-AFC8-8664E3FBB1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4'!$A$3:$A$9</c:f>
              <c:strCache>
                <c:ptCount val="6"/>
                <c:pt idx="0">
                  <c:v>Syncwire Ltg To </c:v>
                </c:pt>
                <c:pt idx="1">
                  <c:v>Amazon Basics Wireless </c:v>
                </c:pt>
                <c:pt idx="2">
                  <c:v>Redtech Usb-C To </c:v>
                </c:pt>
                <c:pt idx="3">
                  <c:v>Oratech Coffee Frother </c:v>
                </c:pt>
                <c:pt idx="4">
                  <c:v>Swiffer Instant Electric </c:v>
                </c:pt>
                <c:pt idx="5">
                  <c:v>Instant Pot Air </c:v>
                </c:pt>
              </c:strCache>
            </c:strRef>
          </c:cat>
          <c:val>
            <c:numRef>
              <c:f>'Question 4'!$B$3:$B$9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4A-4F05-AFC8-8664E3FB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6!PivotTable7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Count by Product Category </a:t>
            </a:r>
          </a:p>
        </c:rich>
      </c:tx>
      <c:layout>
        <c:manualLayout>
          <c:xMode val="edge"/>
          <c:yMode val="edge"/>
          <c:x val="0.21584715524641759"/>
          <c:y val="3.0092627913863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C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CE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6'!$A$3:$A$12</c:f>
              <c:strCache>
                <c:ptCount val="9"/>
                <c:pt idx="0">
                  <c:v>Electronics</c:v>
                </c:pt>
                <c:pt idx="1">
                  <c:v>Computers&amp;Accessories</c:v>
                </c:pt>
                <c:pt idx="2">
                  <c:v>Home&amp;Kitchen</c:v>
                </c:pt>
                <c:pt idx="3">
                  <c:v>OfficeProducts</c:v>
                </c:pt>
                <c:pt idx="4">
                  <c:v>MusicalInstruments</c:v>
                </c:pt>
                <c:pt idx="5">
                  <c:v>Toys&amp;Games</c:v>
                </c:pt>
                <c:pt idx="6">
                  <c:v>HomeImprovement</c:v>
                </c:pt>
                <c:pt idx="7">
                  <c:v>Health&amp;PersonalCare</c:v>
                </c:pt>
                <c:pt idx="8">
                  <c:v>Car&amp;Motorbike</c:v>
                </c:pt>
              </c:strCache>
            </c:strRef>
          </c:cat>
          <c:val>
            <c:numRef>
              <c:f>'Question 6'!$B$3:$B$12</c:f>
              <c:numCache>
                <c:formatCode>General</c:formatCode>
                <c:ptCount val="9"/>
                <c:pt idx="0">
                  <c:v>14208406</c:v>
                </c:pt>
                <c:pt idx="1">
                  <c:v>6371768.0827067671</c:v>
                </c:pt>
                <c:pt idx="2">
                  <c:v>2991069</c:v>
                </c:pt>
                <c:pt idx="3">
                  <c:v>149675</c:v>
                </c:pt>
                <c:pt idx="4">
                  <c:v>88882</c:v>
                </c:pt>
                <c:pt idx="5">
                  <c:v>15867</c:v>
                </c:pt>
                <c:pt idx="6">
                  <c:v>8566</c:v>
                </c:pt>
                <c:pt idx="7">
                  <c:v>3663</c:v>
                </c:pt>
                <c:pt idx="8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C-4574-81B6-25538AAB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290440"/>
        <c:axId val="6625288"/>
      </c:barChart>
      <c:catAx>
        <c:axId val="629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88"/>
        <c:crosses val="autoZero"/>
        <c:auto val="1"/>
        <c:lblAlgn val="ctr"/>
        <c:lblOffset val="100"/>
        <c:noMultiLvlLbl val="0"/>
      </c:catAx>
      <c:valAx>
        <c:axId val="662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4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7!PivotTable4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High Discount Flag</a:t>
            </a:r>
          </a:p>
        </c:rich>
      </c:tx>
      <c:layout>
        <c:manualLayout>
          <c:xMode val="edge"/>
          <c:yMode val="edge"/>
          <c:x val="0.10890192138445602"/>
          <c:y val="4.0880599111880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7'!$B$2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3-4CDE-90BB-F2FF7C306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3-4CDE-90BB-F2FF7C306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7'!$A$3:$A$5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'Question 7'!$B$3:$B$5</c:f>
              <c:numCache>
                <c:formatCode>General</c:formatCode>
                <c:ptCount val="2"/>
                <c:pt idx="0">
                  <c:v>689</c:v>
                </c:pt>
                <c:pt idx="1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3-4CDE-90BB-F2FF7C30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12!PivotTable13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Below 1000 Flag</a:t>
            </a:r>
          </a:p>
        </c:rich>
      </c:tx>
      <c:layout>
        <c:manualLayout>
          <c:xMode val="edge"/>
          <c:yMode val="edge"/>
          <c:x val="0.18602003578381532"/>
          <c:y val="2.1990811383282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4EA72E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12'!$B$2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12'!$A$3:$A$5</c:f>
              <c:strCache>
                <c:ptCount val="2"/>
                <c:pt idx="0">
                  <c:v>1000&amp;  Above</c:v>
                </c:pt>
                <c:pt idx="1">
                  <c:v>Under 1000</c:v>
                </c:pt>
              </c:strCache>
            </c:strRef>
          </c:cat>
          <c:val>
            <c:numRef>
              <c:f>'Question 12'!$B$3:$B$5</c:f>
              <c:numCache>
                <c:formatCode>General</c:formatCode>
                <c:ptCount val="2"/>
                <c:pt idx="0">
                  <c:v>1043</c:v>
                </c:pt>
                <c:pt idx="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3-42CA-A1F8-B176142B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14663"/>
        <c:axId val="1155016711"/>
      </c:lineChart>
      <c:catAx>
        <c:axId val="1155014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6711"/>
        <c:crosses val="autoZero"/>
        <c:auto val="1"/>
        <c:lblAlgn val="ctr"/>
        <c:lblOffset val="100"/>
        <c:noMultiLvlLbl val="0"/>
      </c:catAx>
      <c:valAx>
        <c:axId val="1155016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4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14!PivotTable14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 Impact Score by Product Name</a:t>
            </a:r>
          </a:p>
        </c:rich>
      </c:tx>
      <c:layout>
        <c:manualLayout>
          <c:xMode val="edge"/>
          <c:yMode val="edge"/>
          <c:x val="0.14685082872928176"/>
          <c:y val="3.052506778703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 14'!$B$2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D-40E3-B2D5-3BFF208C0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D-40E3-B2D5-3BFF208C0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D-40E3-B2D5-3BFF208C0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D-40E3-B2D5-3BFF208C0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D-40E3-B2D5-3BFF208C08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14'!$A$3:$A$8</c:f>
              <c:strCache>
                <c:ptCount val="5"/>
                <c:pt idx="0">
                  <c:v>Boat Bassheads 100 </c:v>
                </c:pt>
                <c:pt idx="1">
                  <c:v>Redmi 9A Sport </c:v>
                </c:pt>
                <c:pt idx="2">
                  <c:v>Amazon Basics High-Speed </c:v>
                </c:pt>
                <c:pt idx="3">
                  <c:v>Amazonbasics Flexible Premium </c:v>
                </c:pt>
                <c:pt idx="4">
                  <c:v>Jbl C100Si Wired </c:v>
                </c:pt>
              </c:strCache>
            </c:strRef>
          </c:cat>
          <c:val>
            <c:numRef>
              <c:f>'Question 14'!$B$3:$B$8</c:f>
              <c:numCache>
                <c:formatCode>General</c:formatCode>
                <c:ptCount val="5"/>
                <c:pt idx="0">
                  <c:v>4473661.6999999993</c:v>
                </c:pt>
                <c:pt idx="1">
                  <c:v>3860150</c:v>
                </c:pt>
                <c:pt idx="2">
                  <c:v>3757362.4000000004</c:v>
                </c:pt>
                <c:pt idx="3">
                  <c:v>1878681.2000000002</c:v>
                </c:pt>
                <c:pt idx="4">
                  <c:v>1579233.9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3D-40E3-B2D5-3BFF208C0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13!PivotTable12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Percentage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C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13'!$B$2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CE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13'!$A$3:$A$12</c:f>
              <c:strCache>
                <c:ptCount val="9"/>
                <c:pt idx="0">
                  <c:v>Toys&amp;Games</c:v>
                </c:pt>
                <c:pt idx="1">
                  <c:v>OfficeProducts</c:v>
                </c:pt>
                <c:pt idx="2">
                  <c:v>MusicalInstruments</c:v>
                </c:pt>
                <c:pt idx="3">
                  <c:v>HomeImprovement</c:v>
                </c:pt>
                <c:pt idx="4">
                  <c:v>Home&amp;Kitchen</c:v>
                </c:pt>
                <c:pt idx="5">
                  <c:v>Health&amp;PersonalCare</c:v>
                </c:pt>
                <c:pt idx="6">
                  <c:v>Electronics</c:v>
                </c:pt>
                <c:pt idx="7">
                  <c:v>Computers&amp;Accessories</c:v>
                </c:pt>
                <c:pt idx="8">
                  <c:v>Car&amp;Motorbike</c:v>
                </c:pt>
              </c:strCache>
            </c:strRef>
          </c:cat>
          <c:val>
            <c:numRef>
              <c:f>'Question 13'!$B$3:$B$12</c:f>
              <c:numCache>
                <c:formatCode>0%</c:formatCode>
                <c:ptCount val="9"/>
                <c:pt idx="0">
                  <c:v>0</c:v>
                </c:pt>
                <c:pt idx="1">
                  <c:v>0.12354838709677421</c:v>
                </c:pt>
                <c:pt idx="2">
                  <c:v>0.45999999999999996</c:v>
                </c:pt>
                <c:pt idx="3">
                  <c:v>0.57499999999999996</c:v>
                </c:pt>
                <c:pt idx="4">
                  <c:v>0.40120535714285727</c:v>
                </c:pt>
                <c:pt idx="5">
                  <c:v>0.53</c:v>
                </c:pt>
                <c:pt idx="6">
                  <c:v>0.49906122448979562</c:v>
                </c:pt>
                <c:pt idx="7">
                  <c:v>0.53224000000000005</c:v>
                </c:pt>
                <c:pt idx="8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0-46CB-AE8F-FEE81C81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44856071"/>
        <c:axId val="945734663"/>
      </c:barChart>
      <c:catAx>
        <c:axId val="944856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layout>
            <c:manualLayout>
              <c:xMode val="edge"/>
              <c:yMode val="edge"/>
              <c:x val="0.38762811014684645"/>
              <c:y val="0.8650333380921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4663"/>
        <c:crosses val="autoZero"/>
        <c:auto val="1"/>
        <c:lblAlgn val="ctr"/>
        <c:lblOffset val="100"/>
        <c:noMultiLvlLbl val="0"/>
      </c:catAx>
      <c:valAx>
        <c:axId val="945734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56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10!PivotTable9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Price Rating Bucket</a:t>
            </a:r>
          </a:p>
        </c:rich>
      </c:tx>
      <c:layout>
        <c:manualLayout>
          <c:xMode val="edge"/>
          <c:yMode val="edge"/>
          <c:x val="0.15493340115017362"/>
          <c:y val="3.3755274261603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10'!$B$2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3-41D2-B8F3-6466434FA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3-41D2-B8F3-6466434FA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03-41D2-B8F3-6466434FA8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10'!$A$3:$A$6</c:f>
              <c:strCache>
                <c:ptCount val="3"/>
                <c:pt idx="0">
                  <c:v>&lt;200</c:v>
                </c:pt>
                <c:pt idx="1">
                  <c:v>&gt;500</c:v>
                </c:pt>
                <c:pt idx="2">
                  <c:v>200-500</c:v>
                </c:pt>
              </c:strCache>
            </c:strRef>
          </c:cat>
          <c:val>
            <c:numRef>
              <c:f>'Question 10'!$B$3:$B$6</c:f>
              <c:numCache>
                <c:formatCode>General</c:formatCode>
                <c:ptCount val="3"/>
                <c:pt idx="0">
                  <c:v>34</c:v>
                </c:pt>
                <c:pt idx="1">
                  <c:v>1166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3-41D2-B8F3-6466434F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9!PivotTable10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Revenue by Product Category </a:t>
            </a:r>
          </a:p>
        </c:rich>
      </c:tx>
      <c:layout>
        <c:manualLayout>
          <c:xMode val="edge"/>
          <c:yMode val="edge"/>
          <c:x val="0.17641675143771698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9'!$B$2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9'!$A$3:$A$12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9'!$B$3:$B$12</c:f>
              <c:numCache>
                <c:formatCode>"$"#,##0</c:formatCode>
                <c:ptCount val="9"/>
                <c:pt idx="0">
                  <c:v>4472000</c:v>
                </c:pt>
                <c:pt idx="1">
                  <c:v>11664778974.004061</c:v>
                </c:pt>
                <c:pt idx="2">
                  <c:v>91323918321</c:v>
                </c:pt>
                <c:pt idx="3">
                  <c:v>6959700</c:v>
                </c:pt>
                <c:pt idx="4">
                  <c:v>10459722337</c:v>
                </c:pt>
                <c:pt idx="5">
                  <c:v>6163434</c:v>
                </c:pt>
                <c:pt idx="6">
                  <c:v>151117062</c:v>
                </c:pt>
                <c:pt idx="7">
                  <c:v>60778817</c:v>
                </c:pt>
                <c:pt idx="8">
                  <c:v>2380050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C-41A0-99B7-E1D7BC51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27756295"/>
        <c:axId val="927760391"/>
      </c:barChart>
      <c:catAx>
        <c:axId val="927756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60391"/>
        <c:crosses val="autoZero"/>
        <c:auto val="1"/>
        <c:lblAlgn val="ctr"/>
        <c:lblOffset val="100"/>
        <c:noMultiLvlLbl val="0"/>
      </c:catAx>
      <c:valAx>
        <c:axId val="927760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Revenue</a:t>
                </a:r>
              </a:p>
            </c:rich>
          </c:tx>
          <c:layout>
            <c:manualLayout>
              <c:xMode val="edge"/>
              <c:yMode val="edge"/>
              <c:x val="0.45923206474190725"/>
              <c:y val="0.85437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56295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11!PivotTable11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Percentage  by Rating Bucket</a:t>
            </a:r>
          </a:p>
        </c:rich>
      </c:tx>
      <c:layout>
        <c:manualLayout>
          <c:xMode val="edge"/>
          <c:yMode val="edge"/>
          <c:x val="0.15489391256817994"/>
          <c:y val="3.551912568306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11'!$A$3:$A$7</c:f>
              <c:strCache>
                <c:ptCount val="4"/>
                <c:pt idx="0">
                  <c:v>Very good</c:v>
                </c:pt>
                <c:pt idx="1">
                  <c:v>Average</c:v>
                </c:pt>
                <c:pt idx="2">
                  <c:v>Excellent</c:v>
                </c:pt>
                <c:pt idx="3">
                  <c:v>Poor</c:v>
                </c:pt>
              </c:strCache>
            </c:strRef>
          </c:cat>
          <c:val>
            <c:numRef>
              <c:f>'Question 11'!$B$3:$B$7</c:f>
              <c:numCache>
                <c:formatCode>0%</c:formatCode>
                <c:ptCount val="4"/>
                <c:pt idx="0">
                  <c:v>427.89000000000016</c:v>
                </c:pt>
                <c:pt idx="1">
                  <c:v>172.60000000000002</c:v>
                </c:pt>
                <c:pt idx="2">
                  <c:v>26.39</c:v>
                </c:pt>
                <c:pt idx="3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3-4044-A897-0D4DC48C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61934600"/>
        <c:axId val="1461936648"/>
      </c:barChart>
      <c:catAx>
        <c:axId val="146193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Bucket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36648"/>
        <c:crosses val="autoZero"/>
        <c:auto val="1"/>
        <c:lblAlgn val="ctr"/>
        <c:lblOffset val="100"/>
        <c:noMultiLvlLbl val="0"/>
      </c:catAx>
      <c:valAx>
        <c:axId val="146193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Percentage </a:t>
                </a:r>
              </a:p>
            </c:rich>
          </c:tx>
          <c:layout>
            <c:manualLayout>
              <c:xMode val="edge"/>
              <c:yMode val="edge"/>
              <c:x val="0.3634044380816035"/>
              <c:y val="0.8649997848629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3!PivotTable5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'Rating Count' by 'Product Category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3'!$B$2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3'!$A$3:$A$12</c:f>
              <c:strCache>
                <c:ptCount val="9"/>
                <c:pt idx="0">
                  <c:v>Electronics</c:v>
                </c:pt>
                <c:pt idx="1">
                  <c:v>Computers&amp;Accessories</c:v>
                </c:pt>
                <c:pt idx="2">
                  <c:v>Home&amp;Kitchen</c:v>
                </c:pt>
                <c:pt idx="3">
                  <c:v>OfficeProducts</c:v>
                </c:pt>
                <c:pt idx="4">
                  <c:v>MusicalInstruments</c:v>
                </c:pt>
                <c:pt idx="5">
                  <c:v>Toys&amp;Games</c:v>
                </c:pt>
                <c:pt idx="6">
                  <c:v>HomeImprovement</c:v>
                </c:pt>
                <c:pt idx="7">
                  <c:v>Health&amp;PersonalCare</c:v>
                </c:pt>
                <c:pt idx="8">
                  <c:v>Car&amp;Motorbike</c:v>
                </c:pt>
              </c:strCache>
            </c:strRef>
          </c:cat>
          <c:val>
            <c:numRef>
              <c:f>'Question 3'!$B$3:$B$12</c:f>
              <c:numCache>
                <c:formatCode>0</c:formatCode>
                <c:ptCount val="9"/>
                <c:pt idx="0">
                  <c:v>14208406</c:v>
                </c:pt>
                <c:pt idx="1">
                  <c:v>6371768.0827067671</c:v>
                </c:pt>
                <c:pt idx="2">
                  <c:v>2991069</c:v>
                </c:pt>
                <c:pt idx="3">
                  <c:v>149675</c:v>
                </c:pt>
                <c:pt idx="4">
                  <c:v>88882</c:v>
                </c:pt>
                <c:pt idx="5">
                  <c:v>15867</c:v>
                </c:pt>
                <c:pt idx="6">
                  <c:v>8566</c:v>
                </c:pt>
                <c:pt idx="7">
                  <c:v>3663</c:v>
                </c:pt>
                <c:pt idx="8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A-4767-A5D2-D8682F8E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28010503"/>
        <c:axId val="1028059143"/>
      </c:barChart>
      <c:catAx>
        <c:axId val="1028010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59143"/>
        <c:crosses val="autoZero"/>
        <c:auto val="1"/>
        <c:lblAlgn val="ctr"/>
        <c:lblOffset val="100"/>
        <c:noMultiLvlLbl val="0"/>
      </c:catAx>
      <c:valAx>
        <c:axId val="1028059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1050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Ratings by Product Name</a:t>
            </a:r>
          </a:p>
        </c:rich>
      </c:tx>
      <c:layout>
        <c:manualLayout>
          <c:xMode val="edge"/>
          <c:yMode val="edge"/>
          <c:x val="0.23763897365993925"/>
          <c:y val="2.7777848420319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15C9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 4'!$B$2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E-4344-B0F4-F1C1A8B901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E-4344-B0F4-F1C1A8B901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9E-4344-B0F4-F1C1A8B901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9E-4344-B0F4-F1C1A8B9013F}"/>
              </c:ext>
            </c:extLst>
          </c:dPt>
          <c:dPt>
            <c:idx val="4"/>
            <c:bubble3D val="0"/>
            <c:spPr>
              <a:solidFill>
                <a:srgbClr val="215C9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C0-4C62-866A-45EF1BA53F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9E-4344-B0F4-F1C1A8B901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4'!$A$3:$A$9</c:f>
              <c:strCache>
                <c:ptCount val="6"/>
                <c:pt idx="0">
                  <c:v>Syncwire Ltg To </c:v>
                </c:pt>
                <c:pt idx="1">
                  <c:v>Amazon Basics Wireless </c:v>
                </c:pt>
                <c:pt idx="2">
                  <c:v>Redtech Usb-C To </c:v>
                </c:pt>
                <c:pt idx="3">
                  <c:v>Oratech Coffee Frother </c:v>
                </c:pt>
                <c:pt idx="4">
                  <c:v>Swiffer Instant Electric </c:v>
                </c:pt>
                <c:pt idx="5">
                  <c:v>Instant Pot Air </c:v>
                </c:pt>
              </c:strCache>
            </c:strRef>
          </c:cat>
          <c:val>
            <c:numRef>
              <c:f>'Question 4'!$B$3:$B$9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C0-4C62-866A-45EF1BA5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Price and Discount Price by Product Category</a:t>
            </a:r>
          </a:p>
        </c:rich>
      </c:tx>
      <c:layout>
        <c:manualLayout>
          <c:xMode val="edge"/>
          <c:yMode val="edge"/>
          <c:x val="0.16463188976377952"/>
          <c:y val="3.1250070642541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C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5'!$B$2</c:f>
              <c:strCache>
                <c:ptCount val="1"/>
                <c:pt idx="0">
                  <c:v>Average of Actual Price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5'!$A$3:$A$12</c:f>
              <c:strCache>
                <c:ptCount val="9"/>
                <c:pt idx="0">
                  <c:v>Electronics</c:v>
                </c:pt>
                <c:pt idx="1">
                  <c:v>Car&amp;Motorbike</c:v>
                </c:pt>
                <c:pt idx="2">
                  <c:v>Home&amp;Kitchen</c:v>
                </c:pt>
                <c:pt idx="3">
                  <c:v>Computers&amp;Accessories</c:v>
                </c:pt>
                <c:pt idx="4">
                  <c:v>Health&amp;PersonalCare</c:v>
                </c:pt>
                <c:pt idx="5">
                  <c:v>MusicalInstruments</c:v>
                </c:pt>
                <c:pt idx="6">
                  <c:v>HomeImprovement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5'!$B$3:$B$12</c:f>
              <c:numCache>
                <c:formatCode>"$"#,##0</c:formatCode>
                <c:ptCount val="9"/>
                <c:pt idx="0">
                  <c:v>10418.083673469388</c:v>
                </c:pt>
                <c:pt idx="1">
                  <c:v>4000</c:v>
                </c:pt>
                <c:pt idx="2">
                  <c:v>4162.0736607142853</c:v>
                </c:pt>
                <c:pt idx="3">
                  <c:v>1857.7456533333336</c:v>
                </c:pt>
                <c:pt idx="4">
                  <c:v>1900</c:v>
                </c:pt>
                <c:pt idx="5">
                  <c:v>1347</c:v>
                </c:pt>
                <c:pt idx="6">
                  <c:v>799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CC-4979-BB37-70FF9E53225C}"/>
            </c:ext>
          </c:extLst>
        </c:ser>
        <c:ser>
          <c:idx val="1"/>
          <c:order val="1"/>
          <c:tx>
            <c:strRef>
              <c:f>'Question 5'!$C$2</c:f>
              <c:strCache>
                <c:ptCount val="1"/>
                <c:pt idx="0">
                  <c:v>Average of Discount Price</c:v>
                </c:pt>
              </c:strCache>
            </c:strRef>
          </c:tx>
          <c:spPr>
            <a:solidFill>
              <a:srgbClr val="F2CEEF"/>
            </a:solidFill>
            <a:ln>
              <a:noFill/>
            </a:ln>
            <a:effectLst/>
          </c:spPr>
          <c:invertIfNegative val="0"/>
          <c:cat>
            <c:strRef>
              <c:f>'Question 5'!$A$3:$A$12</c:f>
              <c:strCache>
                <c:ptCount val="9"/>
                <c:pt idx="0">
                  <c:v>Electronics</c:v>
                </c:pt>
                <c:pt idx="1">
                  <c:v>Car&amp;Motorbike</c:v>
                </c:pt>
                <c:pt idx="2">
                  <c:v>Home&amp;Kitchen</c:v>
                </c:pt>
                <c:pt idx="3">
                  <c:v>Computers&amp;Accessories</c:v>
                </c:pt>
                <c:pt idx="4">
                  <c:v>Health&amp;PersonalCare</c:v>
                </c:pt>
                <c:pt idx="5">
                  <c:v>MusicalInstruments</c:v>
                </c:pt>
                <c:pt idx="6">
                  <c:v>HomeImprovement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5'!$C$3:$C$12</c:f>
              <c:numCache>
                <c:formatCode>"$"#,##0</c:formatCode>
                <c:ptCount val="9"/>
                <c:pt idx="0">
                  <c:v>6225.8693877551023</c:v>
                </c:pt>
                <c:pt idx="1">
                  <c:v>2339</c:v>
                </c:pt>
                <c:pt idx="2">
                  <c:v>2330.6156473214287</c:v>
                </c:pt>
                <c:pt idx="3">
                  <c:v>947.48895999999991</c:v>
                </c:pt>
                <c:pt idx="4">
                  <c:v>899</c:v>
                </c:pt>
                <c:pt idx="5">
                  <c:v>638</c:v>
                </c:pt>
                <c:pt idx="6">
                  <c:v>337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CC-4979-BB37-70FF9E53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08290311"/>
        <c:axId val="1008495111"/>
      </c:barChart>
      <c:catAx>
        <c:axId val="1008290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95111"/>
        <c:crosses val="autoZero"/>
        <c:auto val="1"/>
        <c:lblAlgn val="ctr"/>
        <c:lblOffset val="100"/>
        <c:noMultiLvlLbl val="0"/>
      </c:catAx>
      <c:valAx>
        <c:axId val="1008495111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9031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Count by Product Category </a:t>
            </a:r>
          </a:p>
        </c:rich>
      </c:tx>
      <c:layout>
        <c:manualLayout>
          <c:xMode val="edge"/>
          <c:yMode val="edge"/>
          <c:x val="0.21584715524641759"/>
          <c:y val="3.0092627913863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6'!$A$3:$A$12</c:f>
              <c:strCache>
                <c:ptCount val="9"/>
                <c:pt idx="0">
                  <c:v>Electronics</c:v>
                </c:pt>
                <c:pt idx="1">
                  <c:v>Computers&amp;Accessories</c:v>
                </c:pt>
                <c:pt idx="2">
                  <c:v>Home&amp;Kitchen</c:v>
                </c:pt>
                <c:pt idx="3">
                  <c:v>OfficeProducts</c:v>
                </c:pt>
                <c:pt idx="4">
                  <c:v>MusicalInstruments</c:v>
                </c:pt>
                <c:pt idx="5">
                  <c:v>Toys&amp;Games</c:v>
                </c:pt>
                <c:pt idx="6">
                  <c:v>HomeImprovement</c:v>
                </c:pt>
                <c:pt idx="7">
                  <c:v>Health&amp;PersonalCare</c:v>
                </c:pt>
                <c:pt idx="8">
                  <c:v>Car&amp;Motorbike</c:v>
                </c:pt>
              </c:strCache>
            </c:strRef>
          </c:cat>
          <c:val>
            <c:numRef>
              <c:f>'Question 6'!$B$3:$B$12</c:f>
              <c:numCache>
                <c:formatCode>General</c:formatCode>
                <c:ptCount val="9"/>
                <c:pt idx="0">
                  <c:v>14208406</c:v>
                </c:pt>
                <c:pt idx="1">
                  <c:v>6371768.0827067671</c:v>
                </c:pt>
                <c:pt idx="2">
                  <c:v>2991069</c:v>
                </c:pt>
                <c:pt idx="3">
                  <c:v>149675</c:v>
                </c:pt>
                <c:pt idx="4">
                  <c:v>88882</c:v>
                </c:pt>
                <c:pt idx="5">
                  <c:v>15867</c:v>
                </c:pt>
                <c:pt idx="6">
                  <c:v>8566</c:v>
                </c:pt>
                <c:pt idx="7">
                  <c:v>3663</c:v>
                </c:pt>
                <c:pt idx="8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EC-4297-B143-01AAED4F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290440"/>
        <c:axId val="6625288"/>
      </c:barChart>
      <c:catAx>
        <c:axId val="629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88"/>
        <c:crosses val="autoZero"/>
        <c:auto val="1"/>
        <c:lblAlgn val="ctr"/>
        <c:lblOffset val="100"/>
        <c:noMultiLvlLbl val="0"/>
      </c:catAx>
      <c:valAx>
        <c:axId val="662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4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High Discount Flag</a:t>
            </a:r>
          </a:p>
        </c:rich>
      </c:tx>
      <c:layout>
        <c:manualLayout>
          <c:xMode val="edge"/>
          <c:yMode val="edge"/>
          <c:x val="0.10890192138445602"/>
          <c:y val="4.0880599111880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7'!$B$2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8-4896-A502-14E939E0F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8-4896-A502-14E939E0FD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7'!$A$3:$A$5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'Question 7'!$B$3:$B$5</c:f>
              <c:numCache>
                <c:formatCode>General</c:formatCode>
                <c:ptCount val="2"/>
                <c:pt idx="0">
                  <c:v>689</c:v>
                </c:pt>
                <c:pt idx="1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E1-45FD-9396-4AE0C3E0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8!PivotTable8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ID by Ratings</a:t>
            </a:r>
          </a:p>
        </c:rich>
      </c:tx>
      <c:layout>
        <c:manualLayout>
          <c:xMode val="edge"/>
          <c:yMode val="edge"/>
          <c:x val="0.31385419675705212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49EDD"/>
          </a:solidFill>
          <a:ln>
            <a:noFill/>
          </a:ln>
          <a:effectLst/>
        </c:spPr>
        <c:dLbl>
          <c:idx val="0"/>
          <c:layout>
            <c:manualLayout>
              <c:x val="-1.5972201029459634E-2"/>
              <c:y val="9.25932990180117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8'!$B$2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E49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A3-4FA4-9768-B78B950ED925}"/>
              </c:ext>
            </c:extLst>
          </c:dPt>
          <c:dLbls>
            <c:dLbl>
              <c:idx val="6"/>
              <c:layout>
                <c:manualLayout>
                  <c:x val="-1.5972201029459634E-2"/>
                  <c:y val="9.25932990180117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A3-4FA4-9768-B78B950ED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8'!$A$3:$A$29</c:f>
              <c:strCache>
                <c:ptCount val="26"/>
                <c:pt idx="0">
                  <c:v>5</c:v>
                </c:pt>
                <c:pt idx="1">
                  <c:v>4.8</c:v>
                </c:pt>
                <c:pt idx="2">
                  <c:v>4.7</c:v>
                </c:pt>
                <c:pt idx="3">
                  <c:v>4.6</c:v>
                </c:pt>
                <c:pt idx="4">
                  <c:v>4.5</c:v>
                </c:pt>
                <c:pt idx="5">
                  <c:v>4.4</c:v>
                </c:pt>
                <c:pt idx="6">
                  <c:v>4.3</c:v>
                </c:pt>
                <c:pt idx="7">
                  <c:v>4.2</c:v>
                </c:pt>
                <c:pt idx="8">
                  <c:v>4.1</c:v>
                </c:pt>
                <c:pt idx="9">
                  <c:v>4.01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2.6</c:v>
                </c:pt>
                <c:pt idx="24">
                  <c:v>2.3</c:v>
                </c:pt>
                <c:pt idx="25">
                  <c:v>2</c:v>
                </c:pt>
              </c:strCache>
            </c:strRef>
          </c:cat>
          <c:val>
            <c:numRef>
              <c:f>'Question 8'!$B$3:$B$29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68</c:v>
                </c:pt>
                <c:pt idx="5">
                  <c:v>114</c:v>
                </c:pt>
                <c:pt idx="6">
                  <c:v>209</c:v>
                </c:pt>
                <c:pt idx="7">
                  <c:v>207</c:v>
                </c:pt>
                <c:pt idx="8">
                  <c:v>225</c:v>
                </c:pt>
                <c:pt idx="9">
                  <c:v>1</c:v>
                </c:pt>
                <c:pt idx="10">
                  <c:v>159</c:v>
                </c:pt>
                <c:pt idx="11">
                  <c:v>114</c:v>
                </c:pt>
                <c:pt idx="12">
                  <c:v>84</c:v>
                </c:pt>
                <c:pt idx="13">
                  <c:v>41</c:v>
                </c:pt>
                <c:pt idx="14">
                  <c:v>34</c:v>
                </c:pt>
                <c:pt idx="15">
                  <c:v>26</c:v>
                </c:pt>
                <c:pt idx="16">
                  <c:v>10</c:v>
                </c:pt>
                <c:pt idx="17">
                  <c:v>15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A3-4FA4-9768-B78B950E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30"/>
        <c:axId val="1143108103"/>
        <c:axId val="1143110151"/>
      </c:barChart>
      <c:catAx>
        <c:axId val="1143108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37596019247594"/>
              <c:y val="0.89488414763291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10151"/>
        <c:crosses val="autoZero"/>
        <c:auto val="1"/>
        <c:lblAlgn val="ctr"/>
        <c:lblOffset val="100"/>
        <c:noMultiLvlLbl val="0"/>
      </c:catAx>
      <c:valAx>
        <c:axId val="1143110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08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DSA Capstone Project copy.xlsx]Question 9!PivotTable10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9'!$A$3:$A$12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'Question 9'!$B$3:$B$12</c:f>
              <c:numCache>
                <c:formatCode>"$"#,##0</c:formatCode>
                <c:ptCount val="9"/>
                <c:pt idx="0">
                  <c:v>4472000</c:v>
                </c:pt>
                <c:pt idx="1">
                  <c:v>11664778974.004061</c:v>
                </c:pt>
                <c:pt idx="2">
                  <c:v>91323918321</c:v>
                </c:pt>
                <c:pt idx="3">
                  <c:v>6959700</c:v>
                </c:pt>
                <c:pt idx="4">
                  <c:v>10459722337</c:v>
                </c:pt>
                <c:pt idx="5">
                  <c:v>6163434</c:v>
                </c:pt>
                <c:pt idx="6">
                  <c:v>151117062</c:v>
                </c:pt>
                <c:pt idx="7">
                  <c:v>60778817</c:v>
                </c:pt>
                <c:pt idx="8">
                  <c:v>2380050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6-4D96-B66A-BFAA8032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5928"/>
        <c:axId val="48152584"/>
      </c:barChart>
      <c:catAx>
        <c:axId val="4814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584"/>
        <c:crosses val="autoZero"/>
        <c:auto val="1"/>
        <c:lblAlgn val="ctr"/>
        <c:lblOffset val="100"/>
        <c:noMultiLvlLbl val="0"/>
      </c:catAx>
      <c:valAx>
        <c:axId val="4815258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0</xdr:row>
      <xdr:rowOff>180975</xdr:rowOff>
    </xdr:from>
    <xdr:to>
      <xdr:col>10</xdr:col>
      <xdr:colOff>409575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6081C-8FC1-7FFE-8649-E4A0AA1BB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19050</xdr:rowOff>
    </xdr:from>
    <xdr:to>
      <xdr:col>7</xdr:col>
      <xdr:colOff>19050</xdr:colOff>
      <xdr:row>12</xdr:row>
      <xdr:rowOff>76200</xdr:rowOff>
    </xdr:to>
    <xdr:graphicFrame macro="">
      <xdr:nvGraphicFramePr>
        <xdr:cNvPr id="2" name="Chart 1" descr="Chart type: Pie. 'product ID' by 'Price Rating Bucket'&#10;&#10;Description automatically generated">
          <a:extLst>
            <a:ext uri="{FF2B5EF4-FFF2-40B4-BE49-F238E27FC236}">
              <a16:creationId xmlns:a16="http://schemas.microsoft.com/office/drawing/2014/main" id="{F70725C4-1E55-DE75-E715-EB35FF11D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76200</xdr:colOff>
      <xdr:row>12</xdr:row>
      <xdr:rowOff>123825</xdr:rowOff>
    </xdr:to>
    <xdr:graphicFrame macro="">
      <xdr:nvGraphicFramePr>
        <xdr:cNvPr id="3" name="Chart 2" descr="Chart type: Clustered Bar. 'Discount Percentage ' by 'Rating Bucket'&#10;&#10;Description automatically generated">
          <a:extLst>
            <a:ext uri="{FF2B5EF4-FFF2-40B4-BE49-F238E27FC236}">
              <a16:creationId xmlns:a16="http://schemas.microsoft.com/office/drawing/2014/main" id="{C1AF67DE-FEF8-1561-CE84-8899B2CCF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190500</xdr:rowOff>
    </xdr:from>
    <xdr:to>
      <xdr:col>7</xdr:col>
      <xdr:colOff>419100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C06ED-524B-113C-BD05-7763C5A0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180975</xdr:rowOff>
    </xdr:from>
    <xdr:to>
      <xdr:col>12</xdr:col>
      <xdr:colOff>552450</xdr:colOff>
      <xdr:row>17</xdr:row>
      <xdr:rowOff>142875</xdr:rowOff>
    </xdr:to>
    <xdr:graphicFrame macro="">
      <xdr:nvGraphicFramePr>
        <xdr:cNvPr id="2" name="Chart 1" descr="Chart type: Clustered Column. 'Discount Percentage ' by 'Product Category '&#10;&#10;Description automatically generated">
          <a:extLst>
            <a:ext uri="{FF2B5EF4-FFF2-40B4-BE49-F238E27FC236}">
              <a16:creationId xmlns:a16="http://schemas.microsoft.com/office/drawing/2014/main" id="{DFC70CDD-3BD9-BB34-92E7-8981C343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523875</xdr:colOff>
      <xdr:row>16</xdr:row>
      <xdr:rowOff>95250</xdr:rowOff>
    </xdr:to>
    <xdr:graphicFrame macro="">
      <xdr:nvGraphicFramePr>
        <xdr:cNvPr id="2" name="Chart 1" descr="Chart type: Doughnut. 'Review Impact Score' by 'Product Name'&#10;&#10;Description automatically generated">
          <a:extLst>
            <a:ext uri="{FF2B5EF4-FFF2-40B4-BE49-F238E27FC236}">
              <a16:creationId xmlns:a16="http://schemas.microsoft.com/office/drawing/2014/main" id="{385BCA24-3AD3-7790-8A65-1A0DBDF8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666750</xdr:colOff>
      <xdr:row>2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56CB903-C218-5A1E-390E-16F908C87A09}"/>
            </a:ext>
          </a:extLst>
        </xdr:cNvPr>
        <xdr:cNvSpPr/>
      </xdr:nvSpPr>
      <xdr:spPr>
        <a:xfrm>
          <a:off x="0" y="0"/>
          <a:ext cx="16049625" cy="4762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AMAZON PRODUCT REVIEW DASHBOARD</a:t>
          </a:r>
        </a:p>
        <a:p>
          <a:pPr marL="0" indent="0" algn="ctr"/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180975</xdr:rowOff>
    </xdr:from>
    <xdr:to>
      <xdr:col>3</xdr:col>
      <xdr:colOff>781050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9C815-DEB3-4BE3-BF20-048E248D127A}"/>
            </a:ext>
            <a:ext uri="{147F2762-F138-4A5C-976F-8EAC2B608ADB}">
              <a16:predDERef xmlns:a16="http://schemas.microsoft.com/office/drawing/2014/main" pred="{A56CB903-C218-5A1E-390E-16F908C87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28575</xdr:rowOff>
    </xdr:from>
    <xdr:to>
      <xdr:col>20</xdr:col>
      <xdr:colOff>590550</xdr:colOff>
      <xdr:row>30</xdr:row>
      <xdr:rowOff>152400</xdr:rowOff>
    </xdr:to>
    <xdr:graphicFrame macro="">
      <xdr:nvGraphicFramePr>
        <xdr:cNvPr id="5" name="Chart 4" descr="Chart type: Clustered Bar. 'product ID' by 'Product Category '&#10;&#10;Description automatically generated">
          <a:extLst>
            <a:ext uri="{FF2B5EF4-FFF2-40B4-BE49-F238E27FC236}">
              <a16:creationId xmlns:a16="http://schemas.microsoft.com/office/drawing/2014/main" id="{9BCA064D-E6C6-410D-9A9B-7F3A0CFDA7F8}"/>
            </a:ext>
            <a:ext uri="{147F2762-F138-4A5C-976F-8EAC2B608ADB}">
              <a16:predDERef xmlns:a16="http://schemas.microsoft.com/office/drawing/2014/main" pred="{9759C815-DEB3-4BE3-BF20-048E248D1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15</xdr:row>
      <xdr:rowOff>19050</xdr:rowOff>
    </xdr:from>
    <xdr:to>
      <xdr:col>15</xdr:col>
      <xdr:colOff>581025</xdr:colOff>
      <xdr:row>30</xdr:row>
      <xdr:rowOff>76200</xdr:rowOff>
    </xdr:to>
    <xdr:graphicFrame macro="">
      <xdr:nvGraphicFramePr>
        <xdr:cNvPr id="6" name="Chart 5" descr="Chart type: Clustered Bar. 'Rating Count' by 'Product Category '&#10;&#10;Description automatically generated">
          <a:extLst>
            <a:ext uri="{FF2B5EF4-FFF2-40B4-BE49-F238E27FC236}">
              <a16:creationId xmlns:a16="http://schemas.microsoft.com/office/drawing/2014/main" id="{7820C96D-E332-41FD-87DB-C474D11252C0}"/>
            </a:ext>
            <a:ext uri="{147F2762-F138-4A5C-976F-8EAC2B608ADB}">
              <a16:predDERef xmlns:a16="http://schemas.microsoft.com/office/drawing/2014/main" pred="{9BCA064D-E6C6-410D-9A9B-7F3A0CFDA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933450</xdr:colOff>
      <xdr:row>14</xdr:row>
      <xdr:rowOff>190500</xdr:rowOff>
    </xdr:from>
    <xdr:to>
      <xdr:col>9</xdr:col>
      <xdr:colOff>276225</xdr:colOff>
      <xdr:row>30</xdr:row>
      <xdr:rowOff>66675</xdr:rowOff>
    </xdr:to>
    <xdr:graphicFrame macro="">
      <xdr:nvGraphicFramePr>
        <xdr:cNvPr id="8" name="Chart 7" descr="Chart type: Clustered Bar. 'Actual Price' and 'Discount Price' by 'Product Category '&#10;&#10;Description automatically generated">
          <a:extLst>
            <a:ext uri="{FF2B5EF4-FFF2-40B4-BE49-F238E27FC236}">
              <a16:creationId xmlns:a16="http://schemas.microsoft.com/office/drawing/2014/main" id="{FDA5D8F6-43CE-4FF1-9FAC-1B8B1CE58CFD}"/>
            </a:ext>
            <a:ext uri="{147F2762-F138-4A5C-976F-8EAC2B608ADB}">
              <a16:predDERef xmlns:a16="http://schemas.microsoft.com/office/drawing/2014/main" pred="{7820C96D-E332-41FD-87DB-C474D1125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</xdr:row>
      <xdr:rowOff>133350</xdr:rowOff>
    </xdr:from>
    <xdr:to>
      <xdr:col>2</xdr:col>
      <xdr:colOff>171450</xdr:colOff>
      <xdr:row>11</xdr:row>
      <xdr:rowOff>161925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3DEF68D-E50C-6328-5EB1-F41B519D0F8C}"/>
            </a:ext>
            <a:ext uri="{147F2762-F138-4A5C-976F-8EAC2B608ADB}">
              <a16:predDERef xmlns:a16="http://schemas.microsoft.com/office/drawing/2014/main" pred="{FDA5D8F6-43CE-4FF1-9FAC-1B8B1CE58CFD}"/>
            </a:ext>
          </a:extLst>
        </xdr:cNvPr>
        <xdr:cNvSpPr/>
      </xdr:nvSpPr>
      <xdr:spPr>
        <a:xfrm>
          <a:off x="266700" y="933450"/>
          <a:ext cx="2066925" cy="14287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endParaRPr lang="en-US" sz="14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TOTAL 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PRODUCTS</a:t>
          </a:r>
        </a:p>
        <a:p>
          <a:pPr marL="0" indent="0" algn="ctr"/>
          <a:endParaRPr lang="en-US" sz="14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1351</a:t>
          </a:r>
        </a:p>
      </xdr:txBody>
    </xdr:sp>
    <xdr:clientData/>
  </xdr:twoCellAnchor>
  <xdr:twoCellAnchor>
    <xdr:from>
      <xdr:col>7</xdr:col>
      <xdr:colOff>295275</xdr:colOff>
      <xdr:row>4</xdr:row>
      <xdr:rowOff>142875</xdr:rowOff>
    </xdr:from>
    <xdr:to>
      <xdr:col>10</xdr:col>
      <xdr:colOff>390525</xdr:colOff>
      <xdr:row>11</xdr:row>
      <xdr:rowOff>19050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6A365854-52B8-42B6-CF79-703D9E14E1DB}"/>
            </a:ext>
            <a:ext uri="{147F2762-F138-4A5C-976F-8EAC2B608ADB}">
              <a16:predDERef xmlns:a16="http://schemas.microsoft.com/office/drawing/2014/main" pred="{D3DEF68D-E50C-6328-5EB1-F41B519D0F8C}"/>
            </a:ext>
          </a:extLst>
        </xdr:cNvPr>
        <xdr:cNvSpPr/>
      </xdr:nvSpPr>
      <xdr:spPr>
        <a:xfrm>
          <a:off x="6762750" y="942975"/>
          <a:ext cx="2152650" cy="12763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TOTAL 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REVIEWS</a:t>
          </a:r>
        </a:p>
        <a:p>
          <a:pPr marL="0" indent="0" algn="ctr"/>
          <a:endParaRPr lang="en-US" sz="14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23839014.08</a:t>
          </a:r>
          <a:endParaRPr lang="en-US" sz="1400" b="1" i="0" u="none" strike="noStrike">
            <a:solidFill>
              <a:srgbClr val="FFFF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152400</xdr:colOff>
      <xdr:row>4</xdr:row>
      <xdr:rowOff>57150</xdr:rowOff>
    </xdr:from>
    <xdr:to>
      <xdr:col>5</xdr:col>
      <xdr:colOff>476250</xdr:colOff>
      <xdr:row>12</xdr:row>
      <xdr:rowOff>19050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E9A32E1-2758-1015-D1BC-1F9C50E9D008}"/>
            </a:ext>
            <a:ext uri="{147F2762-F138-4A5C-976F-8EAC2B608ADB}">
              <a16:predDERef xmlns:a16="http://schemas.microsoft.com/office/drawing/2014/main" pred="{6A365854-52B8-42B6-CF79-703D9E14E1DB}"/>
            </a:ext>
          </a:extLst>
        </xdr:cNvPr>
        <xdr:cNvSpPr/>
      </xdr:nvSpPr>
      <xdr:spPr>
        <a:xfrm>
          <a:off x="3200400" y="857250"/>
          <a:ext cx="2371725" cy="1562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AVERAGE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RATINGS</a:t>
          </a:r>
        </a:p>
        <a:p>
          <a:pPr marL="0" indent="0" algn="ctr"/>
          <a:endParaRPr lang="en-US" sz="14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4.09</a:t>
          </a:r>
        </a:p>
      </xdr:txBody>
    </xdr:sp>
    <xdr:clientData/>
  </xdr:twoCellAnchor>
  <xdr:twoCellAnchor>
    <xdr:from>
      <xdr:col>12</xdr:col>
      <xdr:colOff>133350</xdr:colOff>
      <xdr:row>4</xdr:row>
      <xdr:rowOff>95250</xdr:rowOff>
    </xdr:from>
    <xdr:to>
      <xdr:col>15</xdr:col>
      <xdr:colOff>228600</xdr:colOff>
      <xdr:row>11</xdr:row>
      <xdr:rowOff>104775</xdr:rowOff>
    </xdr:to>
    <xdr:sp macro="" textlink="">
      <xdr:nvSpPr>
        <xdr:cNvPr id="21" name="Hexagon 20">
          <a:extLst>
            <a:ext uri="{FF2B5EF4-FFF2-40B4-BE49-F238E27FC236}">
              <a16:creationId xmlns:a16="http://schemas.microsoft.com/office/drawing/2014/main" id="{27A2647D-28D1-F15B-46DD-243F9B9FB6E3}"/>
            </a:ext>
            <a:ext uri="{147F2762-F138-4A5C-976F-8EAC2B608ADB}">
              <a16:predDERef xmlns:a16="http://schemas.microsoft.com/office/drawing/2014/main" pred="{AE9A32E1-2758-1015-D1BC-1F9C50E9D008}"/>
            </a:ext>
          </a:extLst>
        </xdr:cNvPr>
        <xdr:cNvSpPr/>
      </xdr:nvSpPr>
      <xdr:spPr>
        <a:xfrm>
          <a:off x="10029825" y="895350"/>
          <a:ext cx="2152650" cy="1409700"/>
        </a:xfrm>
        <a:prstGeom prst="hexagon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AVERAGE 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DISCOUNT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PERCENTAGE</a:t>
          </a: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47%</a:t>
          </a:r>
        </a:p>
      </xdr:txBody>
    </xdr:sp>
    <xdr:clientData/>
  </xdr:twoCellAnchor>
  <xdr:twoCellAnchor>
    <xdr:from>
      <xdr:col>17</xdr:col>
      <xdr:colOff>104775</xdr:colOff>
      <xdr:row>4</xdr:row>
      <xdr:rowOff>47625</xdr:rowOff>
    </xdr:from>
    <xdr:to>
      <xdr:col>19</xdr:col>
      <xdr:colOff>514350</xdr:colOff>
      <xdr:row>11</xdr:row>
      <xdr:rowOff>85725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F46E8B5-E10A-FD5E-CDDC-2BA4E63B0CA3}"/>
            </a:ext>
            <a:ext uri="{147F2762-F138-4A5C-976F-8EAC2B608ADB}">
              <a16:predDERef xmlns:a16="http://schemas.microsoft.com/office/drawing/2014/main" pred="{27A2647D-28D1-F15B-46DD-243F9B9FB6E3}"/>
            </a:ext>
          </a:extLst>
        </xdr:cNvPr>
        <xdr:cNvSpPr/>
      </xdr:nvSpPr>
      <xdr:spPr>
        <a:xfrm>
          <a:off x="13430250" y="847725"/>
          <a:ext cx="1781175" cy="14382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endParaRPr lang="en-US" sz="1400" b="1" i="0" u="none" strike="noStrike">
            <a:solidFill>
              <a:srgbClr val="FFFF00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4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TOP RATINGS</a:t>
          </a:r>
        </a:p>
        <a:p>
          <a:pPr marL="0" indent="0" algn="ctr"/>
          <a:endParaRPr lang="en-US" sz="14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5</a:t>
          </a:r>
        </a:p>
      </xdr:txBody>
    </xdr:sp>
    <xdr:clientData/>
  </xdr:twoCellAnchor>
  <xdr:twoCellAnchor>
    <xdr:from>
      <xdr:col>0</xdr:col>
      <xdr:colOff>0</xdr:colOff>
      <xdr:row>13</xdr:row>
      <xdr:rowOff>66675</xdr:rowOff>
    </xdr:from>
    <xdr:to>
      <xdr:col>20</xdr:col>
      <xdr:colOff>657225</xdr:colOff>
      <xdr:row>14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5342075-B7D0-682C-1B5A-0E00E27611D2}"/>
            </a:ext>
            <a:ext uri="{147F2762-F138-4A5C-976F-8EAC2B608ADB}">
              <a16:predDERef xmlns:a16="http://schemas.microsoft.com/office/drawing/2014/main" pred="{BF46E8B5-E10A-FD5E-CDDC-2BA4E63B0CA3}"/>
            </a:ext>
          </a:extLst>
        </xdr:cNvPr>
        <xdr:cNvSpPr/>
      </xdr:nvSpPr>
      <xdr:spPr>
        <a:xfrm>
          <a:off x="0" y="2667000"/>
          <a:ext cx="16040100" cy="2857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CATEGORY - BASED INSIGHTS</a:t>
          </a:r>
        </a:p>
      </xdr:txBody>
    </xdr:sp>
    <xdr:clientData/>
  </xdr:twoCellAnchor>
  <xdr:twoCellAnchor>
    <xdr:from>
      <xdr:col>0</xdr:col>
      <xdr:colOff>0</xdr:colOff>
      <xdr:row>2</xdr:row>
      <xdr:rowOff>104775</xdr:rowOff>
    </xdr:from>
    <xdr:to>
      <xdr:col>20</xdr:col>
      <xdr:colOff>657225</xdr:colOff>
      <xdr:row>3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AC0F415-2438-D0EF-84C0-AE08996069A4}"/>
            </a:ext>
            <a:ext uri="{147F2762-F138-4A5C-976F-8EAC2B608ADB}">
              <a16:predDERef xmlns:a16="http://schemas.microsoft.com/office/drawing/2014/main" pred="{45342075-B7D0-682C-1B5A-0E00E27611D2}"/>
            </a:ext>
          </a:extLst>
        </xdr:cNvPr>
        <xdr:cNvSpPr/>
      </xdr:nvSpPr>
      <xdr:spPr>
        <a:xfrm>
          <a:off x="0" y="504825"/>
          <a:ext cx="16040100" cy="2476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Insights from 1,465 Data Built by Adeosun Oluwatosin</a:t>
          </a:r>
        </a:p>
      </xdr:txBody>
    </xdr:sp>
    <xdr:clientData/>
  </xdr:twoCellAnchor>
  <xdr:twoCellAnchor>
    <xdr:from>
      <xdr:col>0</xdr:col>
      <xdr:colOff>0</xdr:colOff>
      <xdr:row>31</xdr:row>
      <xdr:rowOff>9525</xdr:rowOff>
    </xdr:from>
    <xdr:to>
      <xdr:col>3</xdr:col>
      <xdr:colOff>771525</xdr:colOff>
      <xdr:row>36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24E09D-CCD1-E926-8E1B-7C43A6FF0BB2}"/>
            </a:ext>
            <a:ext uri="{147F2762-F138-4A5C-976F-8EAC2B608ADB}">
              <a16:predDERef xmlns:a16="http://schemas.microsoft.com/office/drawing/2014/main" pred="{4AC0F415-2438-D0EF-84C0-AE08996069A4}"/>
            </a:ext>
          </a:extLst>
        </xdr:cNvPr>
        <xdr:cNvSpPr/>
      </xdr:nvSpPr>
      <xdr:spPr>
        <a:xfrm>
          <a:off x="0" y="6210300"/>
          <a:ext cx="3819525" cy="1038225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tx1"/>
              </a:solidFill>
              <a:latin typeface="Aptos Narrow" panose="020B0004020202020204" pitchFamily="34" charset="0"/>
            </a:rPr>
            <a:t>Key Summary</a:t>
          </a:r>
          <a:endParaRPr lang="en-US" sz="1100" b="0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Avg. Discount Varies across product categories, some categories like 'Electornics', 'Accessories' etc offer higher average discount, indicating strong promotional efforts, while others have relatively lower discount margins. This suggest a strategic pricing approach based on category demand and competition.</a:t>
          </a:r>
        </a:p>
      </xdr:txBody>
    </xdr:sp>
    <xdr:clientData/>
  </xdr:twoCellAnchor>
  <xdr:twoCellAnchor>
    <xdr:from>
      <xdr:col>3</xdr:col>
      <xdr:colOff>923925</xdr:colOff>
      <xdr:row>30</xdr:row>
      <xdr:rowOff>190500</xdr:rowOff>
    </xdr:from>
    <xdr:to>
      <xdr:col>9</xdr:col>
      <xdr:colOff>285750</xdr:colOff>
      <xdr:row>36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D456EAE-5D81-1227-927B-E736A90C505F}"/>
            </a:ext>
            <a:ext uri="{147F2762-F138-4A5C-976F-8EAC2B608ADB}">
              <a16:predDERef xmlns:a16="http://schemas.microsoft.com/office/drawing/2014/main" pred="{7024E09D-CCD1-E926-8E1B-7C43A6FF0BB2}"/>
            </a:ext>
          </a:extLst>
        </xdr:cNvPr>
        <xdr:cNvSpPr/>
      </xdr:nvSpPr>
      <xdr:spPr>
        <a:xfrm>
          <a:off x="3971925" y="6191250"/>
          <a:ext cx="4152900" cy="1019175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tx1"/>
              </a:solidFill>
              <a:latin typeface="Aptos Narrow" panose="020B0004020202020204" pitchFamily="34" charset="0"/>
            </a:rPr>
            <a:t>Key Summary</a:t>
          </a: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Significant price drops in categories like'Mobile chargers" and "cables" show strong discounting strategies while smaller gaps in premium categories like "storage device' suggest value based pricing.</a:t>
          </a:r>
        </a:p>
      </xdr:txBody>
    </xdr:sp>
    <xdr:clientData/>
  </xdr:twoCellAnchor>
  <xdr:twoCellAnchor>
    <xdr:from>
      <xdr:col>9</xdr:col>
      <xdr:colOff>476250</xdr:colOff>
      <xdr:row>30</xdr:row>
      <xdr:rowOff>171450</xdr:rowOff>
    </xdr:from>
    <xdr:to>
      <xdr:col>15</xdr:col>
      <xdr:colOff>561975</xdr:colOff>
      <xdr:row>35</xdr:row>
      <xdr:rowOff>171450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BF7A233-7847-1D95-4CAB-40798CA5613A}"/>
            </a:ext>
            <a:ext uri="{147F2762-F138-4A5C-976F-8EAC2B608ADB}">
              <a16:predDERef xmlns:a16="http://schemas.microsoft.com/office/drawing/2014/main" pred="{1D456EAE-5D81-1227-927B-E736A90C505F}"/>
            </a:ext>
          </a:extLst>
        </xdr:cNvPr>
        <xdr:cNvSpPr/>
      </xdr:nvSpPr>
      <xdr:spPr>
        <a:xfrm>
          <a:off x="8315325" y="6172200"/>
          <a:ext cx="4200525" cy="1000125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tx1"/>
              </a:solidFill>
              <a:latin typeface="Aptos Narrow" panose="020B0004020202020204" pitchFamily="34" charset="0"/>
            </a:rPr>
            <a:t>Key Summary</a:t>
          </a: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Categories  such as 'cables' and 'chargers' have highest number of ratings, indicating high customer engagements and frequent purchases. Lower rate categories may need improved visibility or marketing efforts.</a:t>
          </a:r>
        </a:p>
      </xdr:txBody>
    </xdr:sp>
    <xdr:clientData/>
  </xdr:twoCellAnchor>
  <xdr:twoCellAnchor>
    <xdr:from>
      <xdr:col>16</xdr:col>
      <xdr:colOff>0</xdr:colOff>
      <xdr:row>30</xdr:row>
      <xdr:rowOff>190500</xdr:rowOff>
    </xdr:from>
    <xdr:to>
      <xdr:col>20</xdr:col>
      <xdr:colOff>628650</xdr:colOff>
      <xdr:row>35</xdr:row>
      <xdr:rowOff>161925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A47EF55-9373-1AD7-F9A9-CD7E42A2D34D}"/>
            </a:ext>
            <a:ext uri="{147F2762-F138-4A5C-976F-8EAC2B608ADB}">
              <a16:predDERef xmlns:a16="http://schemas.microsoft.com/office/drawing/2014/main" pred="{BBF7A233-7847-1D95-4CAB-40798CA5613A}"/>
            </a:ext>
          </a:extLst>
        </xdr:cNvPr>
        <xdr:cNvSpPr/>
      </xdr:nvSpPr>
      <xdr:spPr>
        <a:xfrm>
          <a:off x="12639675" y="6191250"/>
          <a:ext cx="3371850" cy="97155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Product categories like ‘Accessories’ and ‘Electronics’ feature a wide variety of products, while others have fewer listings, suggesting different levels of assortment depth across categories.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32</xdr:col>
      <xdr:colOff>666750</xdr:colOff>
      <xdr:row>1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C60107-FBF7-A575-D608-2ED76C97453E}"/>
            </a:ext>
          </a:extLst>
        </xdr:cNvPr>
        <xdr:cNvSpPr/>
      </xdr:nvSpPr>
      <xdr:spPr>
        <a:xfrm>
          <a:off x="9525" y="0"/>
          <a:ext cx="24193500" cy="3238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PRODUCT PERFORMANCE</a:t>
          </a:r>
        </a:p>
      </xdr:txBody>
    </xdr:sp>
    <xdr:clientData/>
  </xdr:twoCellAnchor>
  <xdr:twoCellAnchor>
    <xdr:from>
      <xdr:col>26</xdr:col>
      <xdr:colOff>38100</xdr:colOff>
      <xdr:row>1</xdr:row>
      <xdr:rowOff>180975</xdr:rowOff>
    </xdr:from>
    <xdr:to>
      <xdr:col>32</xdr:col>
      <xdr:colOff>514350</xdr:colOff>
      <xdr:row>17</xdr:row>
      <xdr:rowOff>57150</xdr:rowOff>
    </xdr:to>
    <xdr:graphicFrame macro="">
      <xdr:nvGraphicFramePr>
        <xdr:cNvPr id="3" name="Chart 2" descr="Chart type: Clustered Column. 'product ID' by 'Ratings'&#10;&#10;Description automatically generated">
          <a:extLst>
            <a:ext uri="{FF2B5EF4-FFF2-40B4-BE49-F238E27FC236}">
              <a16:creationId xmlns:a16="http://schemas.microsoft.com/office/drawing/2014/main" id="{DFFC3425-23A7-4601-A034-E22E84A9F253}"/>
            </a:ext>
            <a:ext uri="{147F2762-F138-4A5C-976F-8EAC2B608ADB}">
              <a16:predDERef xmlns:a16="http://schemas.microsoft.com/office/drawing/2014/main" pred="{BBC60107-FBF7-A575-D608-2ED76C974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</xdr:row>
      <xdr:rowOff>133350</xdr:rowOff>
    </xdr:from>
    <xdr:to>
      <xdr:col>2</xdr:col>
      <xdr:colOff>485775</xdr:colOff>
      <xdr:row>16</xdr:row>
      <xdr:rowOff>57150</xdr:rowOff>
    </xdr:to>
    <xdr:graphicFrame macro="">
      <xdr:nvGraphicFramePr>
        <xdr:cNvPr id="4" name="Chart 3" descr="Chart type: Doughnut. 'Ratings' by 'Product Name'&#10;&#10;Description automatically generated">
          <a:extLst>
            <a:ext uri="{FF2B5EF4-FFF2-40B4-BE49-F238E27FC236}">
              <a16:creationId xmlns:a16="http://schemas.microsoft.com/office/drawing/2014/main" id="{52B0D295-6C28-431F-9BBF-146865289AD1}"/>
            </a:ext>
            <a:ext uri="{147F2762-F138-4A5C-976F-8EAC2B608ADB}">
              <a16:predDERef xmlns:a16="http://schemas.microsoft.com/office/drawing/2014/main" pred="{DFFC3425-23A7-4601-A034-E22E84A9F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</xdr:row>
      <xdr:rowOff>123825</xdr:rowOff>
    </xdr:from>
    <xdr:to>
      <xdr:col>20</xdr:col>
      <xdr:colOff>95250</xdr:colOff>
      <xdr:row>16</xdr:row>
      <xdr:rowOff>190500</xdr:rowOff>
    </xdr:to>
    <xdr:graphicFrame macro="">
      <xdr:nvGraphicFramePr>
        <xdr:cNvPr id="5" name="Chart 4" descr="Chart type: Clustered Column. 'Rating Count' by 'Product Category '&#10;&#10;Description automatically generated">
          <a:extLst>
            <a:ext uri="{FF2B5EF4-FFF2-40B4-BE49-F238E27FC236}">
              <a16:creationId xmlns:a16="http://schemas.microsoft.com/office/drawing/2014/main" id="{4B1A7FF0-AD5F-45D1-970F-A89945E8A959}"/>
            </a:ext>
            <a:ext uri="{147F2762-F138-4A5C-976F-8EAC2B608ADB}">
              <a16:predDERef xmlns:a16="http://schemas.microsoft.com/office/drawing/2014/main" pred="{52B0D295-6C28-431F-9BBF-146865289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1</xdr:row>
      <xdr:rowOff>180975</xdr:rowOff>
    </xdr:from>
    <xdr:to>
      <xdr:col>7</xdr:col>
      <xdr:colOff>419100</xdr:colOff>
      <xdr:row>16</xdr:row>
      <xdr:rowOff>76200</xdr:rowOff>
    </xdr:to>
    <xdr:graphicFrame macro="">
      <xdr:nvGraphicFramePr>
        <xdr:cNvPr id="6" name="Chart 5" descr="Chart type: Pie. 'product ID' by 'High Discount Flag'&#10;&#10;Description automatically generated">
          <a:extLst>
            <a:ext uri="{FF2B5EF4-FFF2-40B4-BE49-F238E27FC236}">
              <a16:creationId xmlns:a16="http://schemas.microsoft.com/office/drawing/2014/main" id="{1F103C8A-CAF6-47B4-B422-75CA24989B99}"/>
            </a:ext>
            <a:ext uri="{147F2762-F138-4A5C-976F-8EAC2B608ADB}">
              <a16:predDERef xmlns:a16="http://schemas.microsoft.com/office/drawing/2014/main" pred="{4B1A7FF0-AD5F-45D1-970F-A89945E8A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609600</xdr:colOff>
      <xdr:row>1</xdr:row>
      <xdr:rowOff>180975</xdr:rowOff>
    </xdr:from>
    <xdr:to>
      <xdr:col>13</xdr:col>
      <xdr:colOff>161925</xdr:colOff>
      <xdr:row>16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EE3C7A-3BCF-4FDE-B1B9-B095B8D04F9E}"/>
            </a:ext>
            <a:ext uri="{147F2762-F138-4A5C-976F-8EAC2B608ADB}">
              <a16:predDERef xmlns:a16="http://schemas.microsoft.com/office/drawing/2014/main" pred="{1F103C8A-CAF6-47B4-B422-75CA24989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180975</xdr:colOff>
      <xdr:row>1</xdr:row>
      <xdr:rowOff>152400</xdr:rowOff>
    </xdr:from>
    <xdr:to>
      <xdr:col>25</xdr:col>
      <xdr:colOff>609600</xdr:colOff>
      <xdr:row>16</xdr:row>
      <xdr:rowOff>152400</xdr:rowOff>
    </xdr:to>
    <xdr:graphicFrame macro="">
      <xdr:nvGraphicFramePr>
        <xdr:cNvPr id="9" name="Chart 8" descr="Chart type: Doughnut. 'Review Impact Score' by 'Product Name'&#10;&#10;Description automatically generated">
          <a:extLst>
            <a:ext uri="{FF2B5EF4-FFF2-40B4-BE49-F238E27FC236}">
              <a16:creationId xmlns:a16="http://schemas.microsoft.com/office/drawing/2014/main" id="{C952115A-7F5D-4BD0-A029-7DD68F4BDE30}"/>
            </a:ext>
            <a:ext uri="{147F2762-F138-4A5C-976F-8EAC2B608ADB}">
              <a16:predDERef xmlns:a16="http://schemas.microsoft.com/office/drawing/2014/main" pred="{33EE3C7A-3BCF-4FDE-B1B9-B095B8D0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-9525</xdr:colOff>
      <xdr:row>16</xdr:row>
      <xdr:rowOff>171450</xdr:rowOff>
    </xdr:from>
    <xdr:to>
      <xdr:col>2</xdr:col>
      <xdr:colOff>476250</xdr:colOff>
      <xdr:row>21</xdr:row>
      <xdr:rowOff>95250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890C45F-3E48-CBC2-24DE-5931EEF8D669}"/>
            </a:ext>
            <a:ext uri="{147F2762-F138-4A5C-976F-8EAC2B608ADB}">
              <a16:predDERef xmlns:a16="http://schemas.microsoft.com/office/drawing/2014/main" pred="{C952115A-7F5D-4BD0-A029-7DD68F4BDE30}"/>
            </a:ext>
          </a:extLst>
        </xdr:cNvPr>
        <xdr:cNvSpPr/>
      </xdr:nvSpPr>
      <xdr:spPr>
        <a:xfrm>
          <a:off x="-9525" y="3371850"/>
          <a:ext cx="3448050" cy="9239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Top-rated products reflect strong customer satisfaction. High average ratings can help identify quality offerings that drive positive brand perception and repeat purchases.</a:t>
          </a:r>
        </a:p>
      </xdr:txBody>
    </xdr:sp>
    <xdr:clientData/>
  </xdr:twoCellAnchor>
  <xdr:twoCellAnchor>
    <xdr:from>
      <xdr:col>2</xdr:col>
      <xdr:colOff>647700</xdr:colOff>
      <xdr:row>16</xdr:row>
      <xdr:rowOff>171450</xdr:rowOff>
    </xdr:from>
    <xdr:to>
      <xdr:col>7</xdr:col>
      <xdr:colOff>476250</xdr:colOff>
      <xdr:row>21</xdr:row>
      <xdr:rowOff>104775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E1912B0-3800-3B85-CE11-3A531922B30C}"/>
            </a:ext>
            <a:ext uri="{147F2762-F138-4A5C-976F-8EAC2B608ADB}">
              <a16:predDERef xmlns:a16="http://schemas.microsoft.com/office/drawing/2014/main" pred="{9890C45F-3E48-CBC2-24DE-5931EEF8D669}"/>
            </a:ext>
          </a:extLst>
        </xdr:cNvPr>
        <xdr:cNvSpPr/>
      </xdr:nvSpPr>
      <xdr:spPr>
        <a:xfrm>
          <a:off x="3609975" y="3371850"/>
          <a:ext cx="3257550" cy="93345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tx1"/>
              </a:solidFill>
              <a:latin typeface="Aptos Narrow" panose="020B0004020202020204" pitchFamily="34" charset="0"/>
            </a:rPr>
            <a:t>Key Summary</a:t>
          </a: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A </a:t>
          </a:r>
          <a:r>
            <a:rPr lang="en-US" sz="1100">
              <a:solidFill>
                <a:schemeClr val="tx1"/>
              </a:solidFill>
              <a:latin typeface="+mn-lt"/>
              <a:ea typeface="+mn-lt"/>
              <a:cs typeface="+mn-lt"/>
            </a:rPr>
            <a:t>substantial number of products are offered at discounts above 50%, showing aggressive pricing strategies aimed at driving conversions or clearing inventory.</a:t>
          </a:r>
        </a:p>
      </xdr:txBody>
    </xdr:sp>
    <xdr:clientData/>
  </xdr:twoCellAnchor>
  <xdr:twoCellAnchor>
    <xdr:from>
      <xdr:col>20</xdr:col>
      <xdr:colOff>238125</xdr:colOff>
      <xdr:row>17</xdr:row>
      <xdr:rowOff>76200</xdr:rowOff>
    </xdr:from>
    <xdr:to>
      <xdr:col>25</xdr:col>
      <xdr:colOff>628650</xdr:colOff>
      <xdr:row>21</xdr:row>
      <xdr:rowOff>9525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808E503-0408-AC20-FDC9-FA2E5A9679A0}"/>
            </a:ext>
            <a:ext uri="{147F2762-F138-4A5C-976F-8EAC2B608ADB}">
              <a16:predDERef xmlns:a16="http://schemas.microsoft.com/office/drawing/2014/main" pred="{FE1912B0-3800-3B85-CE11-3A531922B30C}"/>
            </a:ext>
          </a:extLst>
        </xdr:cNvPr>
        <xdr:cNvSpPr/>
      </xdr:nvSpPr>
      <xdr:spPr>
        <a:xfrm>
          <a:off x="15544800" y="3476625"/>
          <a:ext cx="3819525" cy="7334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Products with high review impact scores are key drivers of marketplace influence, as they combine strong ratings with high review volume—ideal for promotion or strategic focus</a:t>
          </a:r>
        </a:p>
      </xdr:txBody>
    </xdr:sp>
    <xdr:clientData/>
  </xdr:twoCellAnchor>
  <xdr:twoCellAnchor>
    <xdr:from>
      <xdr:col>13</xdr:col>
      <xdr:colOff>571500</xdr:colOff>
      <xdr:row>17</xdr:row>
      <xdr:rowOff>38100</xdr:rowOff>
    </xdr:from>
    <xdr:to>
      <xdr:col>19</xdr:col>
      <xdr:colOff>657225</xdr:colOff>
      <xdr:row>21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9610BE7-5E5C-8715-A048-A86F3CB89CA3}"/>
            </a:ext>
            <a:ext uri="{147F2762-F138-4A5C-976F-8EAC2B608ADB}">
              <a16:predDERef xmlns:a16="http://schemas.microsoft.com/office/drawing/2014/main" pred="{2808E503-0408-AC20-FDC9-FA2E5A9679A0}"/>
            </a:ext>
          </a:extLst>
        </xdr:cNvPr>
        <xdr:cNvSpPr/>
      </xdr:nvSpPr>
      <xdr:spPr>
        <a:xfrm>
          <a:off x="11077575" y="3438525"/>
          <a:ext cx="4200525" cy="781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  <a:endParaRPr lang="en-US" sz="1100" b="0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Categories like ‘Chargers’ and ‘Cables’ have the highest cumulative rating counts, indicating strong user interaction and purchase frequency. This highlights customer trust and product popularity in these segments</a:t>
          </a:r>
        </a:p>
      </xdr:txBody>
    </xdr:sp>
    <xdr:clientData/>
  </xdr:twoCellAnchor>
  <xdr:twoCellAnchor>
    <xdr:from>
      <xdr:col>8</xdr:col>
      <xdr:colOff>9525</xdr:colOff>
      <xdr:row>16</xdr:row>
      <xdr:rowOff>152400</xdr:rowOff>
    </xdr:from>
    <xdr:to>
      <xdr:col>13</xdr:col>
      <xdr:colOff>247650</xdr:colOff>
      <xdr:row>21</xdr:row>
      <xdr:rowOff>85725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8BA7792-47B5-D6E6-4DFF-586C2D3E7450}"/>
            </a:ext>
            <a:ext uri="{147F2762-F138-4A5C-976F-8EAC2B608ADB}">
              <a16:predDERef xmlns:a16="http://schemas.microsoft.com/office/drawing/2014/main" pred="{19610BE7-5E5C-8715-A048-A86F3CB89CA3}"/>
            </a:ext>
          </a:extLst>
        </xdr:cNvPr>
        <xdr:cNvSpPr/>
      </xdr:nvSpPr>
      <xdr:spPr>
        <a:xfrm>
          <a:off x="7086600" y="3352800"/>
          <a:ext cx="3667125" cy="9334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tx1"/>
              </a:solidFill>
              <a:latin typeface="Aptos Narrow" panose="020B0004020202020204" pitchFamily="34" charset="0"/>
            </a:rPr>
            <a:t>Key Summary</a:t>
          </a:r>
        </a:p>
        <a:p>
          <a:pPr marL="0" indent="0" algn="l"/>
          <a:r>
            <a:rPr lang="en-US" sz="1100">
              <a:solidFill>
                <a:schemeClr val="tx1"/>
              </a:solidFill>
              <a:latin typeface="+mn-lt"/>
              <a:ea typeface="+mn-lt"/>
              <a:cs typeface="+mn-lt"/>
            </a:rPr>
            <a:t>Many products have fewer than 1,000 reviews, highlighting opportunities for promotional focus or increased visibility to improve credibility and customer trust</a:t>
          </a:r>
        </a:p>
      </xdr:txBody>
    </xdr:sp>
    <xdr:clientData/>
  </xdr:twoCellAnchor>
  <xdr:twoCellAnchor>
    <xdr:from>
      <xdr:col>26</xdr:col>
      <xdr:colOff>95250</xdr:colOff>
      <xdr:row>17</xdr:row>
      <xdr:rowOff>114300</xdr:rowOff>
    </xdr:from>
    <xdr:to>
      <xdr:col>32</xdr:col>
      <xdr:colOff>504825</xdr:colOff>
      <xdr:row>21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B07704-2411-1A7C-48CB-29F1A14B938E}"/>
            </a:ext>
            <a:ext uri="{147F2762-F138-4A5C-976F-8EAC2B608ADB}">
              <a16:predDERef xmlns:a16="http://schemas.microsoft.com/office/drawing/2014/main" pred="{78BA7792-47B5-D6E6-4DFF-586C2D3E7450}"/>
            </a:ext>
          </a:extLst>
        </xdr:cNvPr>
        <xdr:cNvSpPr/>
      </xdr:nvSpPr>
      <xdr:spPr>
        <a:xfrm>
          <a:off x="19516725" y="3514725"/>
          <a:ext cx="4524375" cy="762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  <a:endParaRPr lang="en-US" sz="1100" b="0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Rating distribution across product IDs reveals customer sentiment trends. A high count in 4.0+ ranges suggests consistent product quality across the catalog.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676275</xdr:colOff>
      <xdr:row>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17D004-B594-381F-F279-D70FADDE70AB}"/>
            </a:ext>
          </a:extLst>
        </xdr:cNvPr>
        <xdr:cNvSpPr/>
      </xdr:nvSpPr>
      <xdr:spPr>
        <a:xfrm>
          <a:off x="0" y="0"/>
          <a:ext cx="19192875" cy="27622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DISTRIBUTION PERFORMANCE</a:t>
          </a:r>
        </a:p>
      </xdr:txBody>
    </xdr:sp>
    <xdr:clientData/>
  </xdr:twoCellAnchor>
  <xdr:twoCellAnchor>
    <xdr:from>
      <xdr:col>0</xdr:col>
      <xdr:colOff>0</xdr:colOff>
      <xdr:row>1</xdr:row>
      <xdr:rowOff>123825</xdr:rowOff>
    </xdr:from>
    <xdr:to>
      <xdr:col>6</xdr:col>
      <xdr:colOff>323850</xdr:colOff>
      <xdr:row>17</xdr:row>
      <xdr:rowOff>133350</xdr:rowOff>
    </xdr:to>
    <xdr:graphicFrame macro="">
      <xdr:nvGraphicFramePr>
        <xdr:cNvPr id="3" name="Chart 2" descr="Chart type: Clustered Column. 'Discount Percentage ' by 'Product Category '&#10;&#10;Description automatically generated">
          <a:extLst>
            <a:ext uri="{FF2B5EF4-FFF2-40B4-BE49-F238E27FC236}">
              <a16:creationId xmlns:a16="http://schemas.microsoft.com/office/drawing/2014/main" id="{30FC4DAA-22C6-40CD-99D6-E8D48349EB41}"/>
            </a:ext>
            <a:ext uri="{147F2762-F138-4A5C-976F-8EAC2B608ADB}">
              <a16:predDERef xmlns:a16="http://schemas.microsoft.com/office/drawing/2014/main" pred="{7F17D004-B594-381F-F279-D70FADDE7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</xdr:row>
      <xdr:rowOff>123825</xdr:rowOff>
    </xdr:from>
    <xdr:to>
      <xdr:col>12</xdr:col>
      <xdr:colOff>638175</xdr:colOff>
      <xdr:row>17</xdr:row>
      <xdr:rowOff>114300</xdr:rowOff>
    </xdr:to>
    <xdr:graphicFrame macro="">
      <xdr:nvGraphicFramePr>
        <xdr:cNvPr id="4" name="Chart 3" descr="Chart type: Pie. 'product ID' by 'Price Rating Bucket'&#10;&#10;Description automatically generated">
          <a:extLst>
            <a:ext uri="{FF2B5EF4-FFF2-40B4-BE49-F238E27FC236}">
              <a16:creationId xmlns:a16="http://schemas.microsoft.com/office/drawing/2014/main" id="{E8016815-1CED-4E6F-A471-D4D06801E633}"/>
            </a:ext>
            <a:ext uri="{147F2762-F138-4A5C-976F-8EAC2B608ADB}">
              <a16:predDERef xmlns:a16="http://schemas.microsoft.com/office/drawing/2014/main" pred="{30FC4DAA-22C6-40CD-99D6-E8D48349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1</xdr:row>
      <xdr:rowOff>161925</xdr:rowOff>
    </xdr:from>
    <xdr:to>
      <xdr:col>27</xdr:col>
      <xdr:colOff>476250</xdr:colOff>
      <xdr:row>17</xdr:row>
      <xdr:rowOff>76200</xdr:rowOff>
    </xdr:to>
    <xdr:graphicFrame macro="">
      <xdr:nvGraphicFramePr>
        <xdr:cNvPr id="6" name="Chart 5" descr="Chart type: Clustered Bar. 'Potential Revenue' by 'Product Category '&#10;&#10;Description automatically generated">
          <a:extLst>
            <a:ext uri="{FF2B5EF4-FFF2-40B4-BE49-F238E27FC236}">
              <a16:creationId xmlns:a16="http://schemas.microsoft.com/office/drawing/2014/main" id="{3C10F9CF-4A7A-4B6C-829C-9176EB5677B8}"/>
            </a:ext>
            <a:ext uri="{147F2762-F138-4A5C-976F-8EAC2B608ADB}">
              <a16:predDERef xmlns:a16="http://schemas.microsoft.com/office/drawing/2014/main" pred="{E8016815-1CED-4E6F-A471-D4D06801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</xdr:row>
      <xdr:rowOff>171450</xdr:rowOff>
    </xdr:from>
    <xdr:to>
      <xdr:col>20</xdr:col>
      <xdr:colOff>638175</xdr:colOff>
      <xdr:row>17</xdr:row>
      <xdr:rowOff>95250</xdr:rowOff>
    </xdr:to>
    <xdr:graphicFrame macro="">
      <xdr:nvGraphicFramePr>
        <xdr:cNvPr id="7" name="Chart 6" descr="Chart type: Clustered Bar. 'Discount Percentage ' by 'Rating Bucket'&#10;&#10;Description automatically generated">
          <a:extLst>
            <a:ext uri="{FF2B5EF4-FFF2-40B4-BE49-F238E27FC236}">
              <a16:creationId xmlns:a16="http://schemas.microsoft.com/office/drawing/2014/main" id="{67F086CC-79A2-4E88-867B-3D7A315AB3E3}"/>
            </a:ext>
            <a:ext uri="{147F2762-F138-4A5C-976F-8EAC2B608ADB}">
              <a16:predDERef xmlns:a16="http://schemas.microsoft.com/office/drawing/2014/main" pred="{3C10F9CF-4A7A-4B6C-829C-9176EB567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17</xdr:row>
      <xdr:rowOff>180975</xdr:rowOff>
    </xdr:from>
    <xdr:to>
      <xdr:col>6</xdr:col>
      <xdr:colOff>314325</xdr:colOff>
      <xdr:row>21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EE7A4C-7127-DEFE-7619-3A3F4FF9A3FF}"/>
            </a:ext>
            <a:ext uri="{147F2762-F138-4A5C-976F-8EAC2B608ADB}">
              <a16:predDERef xmlns:a16="http://schemas.microsoft.com/office/drawing/2014/main" pred="{67F086CC-79A2-4E88-867B-3D7A315AB3E3}"/>
            </a:ext>
          </a:extLst>
        </xdr:cNvPr>
        <xdr:cNvSpPr/>
      </xdr:nvSpPr>
      <xdr:spPr>
        <a:xfrm>
          <a:off x="9525" y="3581400"/>
          <a:ext cx="4419600" cy="7143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  <a:endParaRPr lang="en-US" sz="1100" b="0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Some categories, such as ‘Cables’ and ‘Screen Protectors’, offer higher average discount percentages, suggesting aggressive pricing strategies or frequent promotions in those segments</a:t>
          </a:r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.</a:t>
          </a:r>
        </a:p>
      </xdr:txBody>
    </xdr:sp>
    <xdr:clientData/>
  </xdr:twoCellAnchor>
  <xdr:twoCellAnchor>
    <xdr:from>
      <xdr:col>6</xdr:col>
      <xdr:colOff>552450</xdr:colOff>
      <xdr:row>17</xdr:row>
      <xdr:rowOff>171450</xdr:rowOff>
    </xdr:from>
    <xdr:to>
      <xdr:col>12</xdr:col>
      <xdr:colOff>619125</xdr:colOff>
      <xdr:row>21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57920D-F2F8-1E24-4695-2CD8B566EF85}"/>
            </a:ext>
            <a:ext uri="{147F2762-F138-4A5C-976F-8EAC2B608ADB}">
              <a16:predDERef xmlns:a16="http://schemas.microsoft.com/office/drawing/2014/main" pred="{76EE7A4C-7127-DEFE-7619-3A3F4FF9A3FF}"/>
            </a:ext>
          </a:extLst>
        </xdr:cNvPr>
        <xdr:cNvSpPr/>
      </xdr:nvSpPr>
      <xdr:spPr>
        <a:xfrm>
          <a:off x="4667250" y="3571875"/>
          <a:ext cx="4181475" cy="762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  <a:endParaRPr lang="en-US" sz="1100" b="0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Product distribution across price-rating buckets reveals that mid-priced, high-rated products dominate the catalog signaling a balance between affordability and customer satisfaction.</a:t>
          </a:r>
        </a:p>
      </xdr:txBody>
    </xdr:sp>
    <xdr:clientData/>
  </xdr:twoCellAnchor>
  <xdr:twoCellAnchor>
    <xdr:from>
      <xdr:col>21</xdr:col>
      <xdr:colOff>9525</xdr:colOff>
      <xdr:row>17</xdr:row>
      <xdr:rowOff>133350</xdr:rowOff>
    </xdr:from>
    <xdr:to>
      <xdr:col>27</xdr:col>
      <xdr:colOff>533400</xdr:colOff>
      <xdr:row>21</xdr:row>
      <xdr:rowOff>85725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E47B26C-2B0B-3849-BE69-3A6931EED625}"/>
            </a:ext>
            <a:ext uri="{147F2762-F138-4A5C-976F-8EAC2B608ADB}">
              <a16:predDERef xmlns:a16="http://schemas.microsoft.com/office/drawing/2014/main" pred="{C657920D-F2F8-1E24-4695-2CD8B566EF85}"/>
            </a:ext>
          </a:extLst>
        </xdr:cNvPr>
        <xdr:cNvSpPr/>
      </xdr:nvSpPr>
      <xdr:spPr>
        <a:xfrm>
          <a:off x="14411325" y="3533775"/>
          <a:ext cx="4638675" cy="7524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+mn-lt"/>
              <a:ea typeface="+mn-lt"/>
              <a:cs typeface="+mn-lt"/>
            </a:rPr>
            <a:t>Categories like ‘Power Banks’ and ‘Chargers’ generate the highest potential revenue, combining high prices with large volumes of reviews</a:t>
          </a:r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lt"/>
              <a:cs typeface="+mn-lt"/>
            </a:rPr>
            <a:t>making them strong candidates for promotional focus or inventory prioritization</a:t>
          </a:r>
        </a:p>
      </xdr:txBody>
    </xdr:sp>
    <xdr:clientData/>
  </xdr:twoCellAnchor>
  <xdr:twoCellAnchor>
    <xdr:from>
      <xdr:col>13</xdr:col>
      <xdr:colOff>219075</xdr:colOff>
      <xdr:row>17</xdr:row>
      <xdr:rowOff>161925</xdr:rowOff>
    </xdr:from>
    <xdr:to>
      <xdr:col>20</xdr:col>
      <xdr:colOff>628650</xdr:colOff>
      <xdr:row>21</xdr:row>
      <xdr:rowOff>57150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37662D8-B82F-CAA9-A0EA-1EF0A5F1E5F6}"/>
            </a:ext>
            <a:ext uri="{147F2762-F138-4A5C-976F-8EAC2B608ADB}">
              <a16:predDERef xmlns:a16="http://schemas.microsoft.com/office/drawing/2014/main" pred="{7E47B26C-2B0B-3849-BE69-3A6931EED625}"/>
            </a:ext>
          </a:extLst>
        </xdr:cNvPr>
        <xdr:cNvSpPr/>
      </xdr:nvSpPr>
      <xdr:spPr>
        <a:xfrm>
          <a:off x="9134475" y="3562350"/>
          <a:ext cx="5210175" cy="695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sng" strike="noStrike">
              <a:solidFill>
                <a:schemeClr val="dk1"/>
              </a:solidFill>
              <a:latin typeface="Aptos Narrow" panose="020B0004020202020204" pitchFamily="34" charset="0"/>
            </a:rPr>
            <a:t>Key Summary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+mn-lt"/>
              <a:ea typeface="+mn-lt"/>
              <a:cs typeface="+mn-lt"/>
            </a:rPr>
            <a:t>Higher-rated products (4.0 and above) often receive moderate discounts, while lower-rated ones tend to have steeper discounts—possibly to drive conversions or clear inventory</a:t>
          </a:r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Chart 1" descr="Chart type: Clustered Bar. 'product ID' by 'Product Category '&#10;&#10;Description automatically generated">
          <a:extLst>
            <a:ext uri="{FF2B5EF4-FFF2-40B4-BE49-F238E27FC236}">
              <a16:creationId xmlns:a16="http://schemas.microsoft.com/office/drawing/2014/main" id="{BE9C222F-C89B-45D4-B5CE-B9848058D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76200</xdr:rowOff>
    </xdr:from>
    <xdr:to>
      <xdr:col>9</xdr:col>
      <xdr:colOff>428625</xdr:colOff>
      <xdr:row>13</xdr:row>
      <xdr:rowOff>85725</xdr:rowOff>
    </xdr:to>
    <xdr:graphicFrame macro="">
      <xdr:nvGraphicFramePr>
        <xdr:cNvPr id="5" name="Chart 4" descr="Chart type: Clustered Bar. 'Rating Count' by 'Product Category '&#10;&#10;Description automatically generated">
          <a:extLst>
            <a:ext uri="{FF2B5EF4-FFF2-40B4-BE49-F238E27FC236}">
              <a16:creationId xmlns:a16="http://schemas.microsoft.com/office/drawing/2014/main" id="{F6FDDB36-C9FE-7D7D-B22C-215B96D8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76200</xdr:rowOff>
    </xdr:from>
    <xdr:to>
      <xdr:col>10</xdr:col>
      <xdr:colOff>95250</xdr:colOff>
      <xdr:row>14</xdr:row>
      <xdr:rowOff>19050</xdr:rowOff>
    </xdr:to>
    <xdr:graphicFrame macro="">
      <xdr:nvGraphicFramePr>
        <xdr:cNvPr id="2" name="Chart 1" descr="Chart type: Doughnut. 'Ratings' by 'Product Name'&#10;&#10;Description automatically generated">
          <a:extLst>
            <a:ext uri="{FF2B5EF4-FFF2-40B4-BE49-F238E27FC236}">
              <a16:creationId xmlns:a16="http://schemas.microsoft.com/office/drawing/2014/main" id="{7551C1E1-CF78-4534-D9E6-5F1F199C1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123825</xdr:rowOff>
    </xdr:from>
    <xdr:to>
      <xdr:col>11</xdr:col>
      <xdr:colOff>276225</xdr:colOff>
      <xdr:row>16</xdr:row>
      <xdr:rowOff>0</xdr:rowOff>
    </xdr:to>
    <xdr:graphicFrame macro="">
      <xdr:nvGraphicFramePr>
        <xdr:cNvPr id="2" name="Chart 1" descr="Chart type: Clustered Bar. 'Actual Price' and 'Discount Price' by 'Product Category '&#10;&#10;Description automatically generated">
          <a:extLst>
            <a:ext uri="{FF2B5EF4-FFF2-40B4-BE49-F238E27FC236}">
              <a16:creationId xmlns:a16="http://schemas.microsoft.com/office/drawing/2014/main" id="{93618520-B0AE-1559-1871-4142D6542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266700</xdr:colOff>
      <xdr:row>17</xdr:row>
      <xdr:rowOff>95250</xdr:rowOff>
    </xdr:to>
    <xdr:graphicFrame macro="">
      <xdr:nvGraphicFramePr>
        <xdr:cNvPr id="2" name="Chart 1" descr="Chart type: Clustered Column. 'Rating Count' by 'Product Category '&#10;&#10;Description automatically generated">
          <a:extLst>
            <a:ext uri="{FF2B5EF4-FFF2-40B4-BE49-F238E27FC236}">
              <a16:creationId xmlns:a16="http://schemas.microsoft.com/office/drawing/2014/main" id="{D2FE8378-FB92-D994-7F09-1A0C148AA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466725</xdr:colOff>
      <xdr:row>11</xdr:row>
      <xdr:rowOff>19050</xdr:rowOff>
    </xdr:to>
    <xdr:graphicFrame macro="">
      <xdr:nvGraphicFramePr>
        <xdr:cNvPr id="2" name="Chart 1" descr="Chart type: Pie. 'product ID' by 'High Discount Flag'&#10;&#10;Description automatically generated">
          <a:extLst>
            <a:ext uri="{FF2B5EF4-FFF2-40B4-BE49-F238E27FC236}">
              <a16:creationId xmlns:a16="http://schemas.microsoft.com/office/drawing/2014/main" id="{E02A9611-9512-2F49-2339-A7C3BB68A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3" name="Chart 2" descr="Chart type: Clustered Column. 'product ID' by 'Ratings'&#10;&#10;Description automatically generated">
          <a:extLst>
            <a:ext uri="{FF2B5EF4-FFF2-40B4-BE49-F238E27FC236}">
              <a16:creationId xmlns:a16="http://schemas.microsoft.com/office/drawing/2014/main" id="{31868C2A-0214-B3A3-8856-A340DE1E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180975</xdr:rowOff>
    </xdr:from>
    <xdr:to>
      <xdr:col>10</xdr:col>
      <xdr:colOff>561975</xdr:colOff>
      <xdr:row>17</xdr:row>
      <xdr:rowOff>114300</xdr:rowOff>
    </xdr:to>
    <xdr:graphicFrame macro="">
      <xdr:nvGraphicFramePr>
        <xdr:cNvPr id="29" name="Chart 3">
          <a:extLst>
            <a:ext uri="{FF2B5EF4-FFF2-40B4-BE49-F238E27FC236}">
              <a16:creationId xmlns:a16="http://schemas.microsoft.com/office/drawing/2014/main" id="{09ECA70F-C611-BAC1-8D4E-4EFAA60A5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2.950770023148" createdVersion="8" refreshedVersion="8" minRefreshableVersion="3" recordCount="1351" xr:uid="{79DA624C-5AA2-4D38-9B05-6BAE6DA19F82}">
  <cacheSource type="worksheet">
    <worksheetSource name="Table4"/>
  </cacheSource>
  <cacheFields count="18">
    <cacheField name="product ID" numFmtId="0">
      <sharedItems/>
    </cacheField>
    <cacheField name="Product Name" numFmtId="0">
      <sharedItems count="1122">
        <s v="Wayona Nylon Braided "/>
        <s v="Ambrane Unbreakable 60W "/>
        <s v="Sounce Fast Phone "/>
        <s v="Boat Deuce Usb "/>
        <s v="Portronics Konnect L "/>
        <s v="Ptron Solero Tb301 "/>
        <s v="Boat Micro Usb "/>
        <s v="Mi Usb Type-C "/>
        <s v="Tp-Link Usb Wifi "/>
        <s v="Boat Rugged V3 "/>
        <s v="Amazonbasics Flexible Premium "/>
        <s v="Portronics Konnect Cl "/>
        <s v="Mi Braided Usb "/>
        <s v="Mi 80 Cm "/>
        <s v="Boat Type C "/>
        <s v="Lg 80 Cm "/>
        <s v="Duracell Usb Lightning "/>
        <s v="Tizum Hdmi To "/>
        <s v="Samsung 80 Cm "/>
        <s v="Flix Micro Usb "/>
        <s v="Acer 80 Cm "/>
        <s v="Tizum High Speed "/>
        <s v="Oneplus 80 Cm "/>
        <s v="Ambrane Unbreakable 3 "/>
        <s v="Duracell Usb C "/>
        <s v="Boat A400 Usb "/>
        <s v="Amazonbasics Usb 2.0 "/>
        <s v="Ambrane 60W / "/>
        <s v="Zoul Usb C "/>
        <s v="Samsung Original Type "/>
        <s v="Ptron Solero T351 "/>
        <s v="Ptron Solero Mb301 "/>
        <s v="Amazonbasics Nylon Braided "/>
        <s v="Sounce 65W Oneplus "/>
        <s v="Oneplus 126 Cm "/>
        <s v="Duracell Type C "/>
        <s v="Mi 108 Cm "/>
        <s v="Tp-Link Nano Ac600 "/>
        <s v="Flix (Beetel Usb "/>
        <s v="Wecool Nylon Braided "/>
        <s v="D-Link Dwa-131 300 "/>
        <s v="Amazon Basics High-Speed "/>
        <s v="7Seven¬Æ Compatible For "/>
        <s v="Amazonbasics Micro Usb "/>
        <s v="Tp-Link Ac600 600 "/>
        <s v="Amazonbasics New Release "/>
        <s v="Vw 80 Cm "/>
        <s v="Ambrane Unbreakable 3A "/>
        <s v="Tata Sky Universal "/>
        <s v="Tp-Link Wifi Dongle "/>
        <s v="Wecool Unbreakable 3 "/>
        <s v="Airtel Digitaltv Dth "/>
        <s v="Samsung 108 Cm "/>
        <s v="Lapster 1.5 Mtr "/>
        <s v="Amazonbasics Usb Type-C "/>
        <s v="Redmi 80 Cm "/>
        <s v="Model-P4 6 Way "/>
        <s v="Amazon Basics Usb "/>
        <s v="Oraimo 65W Type "/>
        <s v="Cedo 65W Oneplus "/>
        <s v="Redmi 108 Cm "/>
        <s v="Pinnaclz Original Combo "/>
        <s v="Ambrane 2 In "/>
        <s v="Tcl 80 Cm "/>
        <s v="Swapkart Fast Charging "/>
        <s v="Fire Stick Remote"/>
        <s v="Wayona Usb Nylon "/>
        <s v="Flix (Beetel) Usb "/>
        <s v="Skywall 81.28 Cm "/>
        <s v="Boat A 350 "/>
        <s v="Wayona Usb Type "/>
        <s v="Oneplus 108 Cm "/>
        <s v="Acer 127 Cm "/>
        <s v="Lapster 65W Compatible "/>
        <s v="Gizga Essentials Usb "/>
        <s v="Lapster Usb 3.0 "/>
        <s v="Tcl 100 Cm "/>
        <s v="Zebronics Zeb-Usb150Wf1 Wifi "/>
        <s v="Lohaya Remote Compatible "/>
        <s v="Gilary Multi Charging "/>
        <s v="Tp-Link Ue300 Usb "/>
        <s v="Wayona Type C "/>
        <s v="Dealfreez Case Compatible "/>
        <s v="Amazon Basics New "/>
        <s v="Isoelite Remote Compatible "/>
        <s v="Mi 100 Cm "/>
        <s v="Crossvolt Compatible Dash/Warp "/>
        <s v="Vu 139 Cm "/>
        <s v="Ptron Solero T241 "/>
        <s v="Croma 80 Cm "/>
        <s v="Boat Laptop, Smartphone "/>
        <s v="Cotbolt Silicone Protective "/>
        <s v="Electvision Remote Control "/>
        <s v="King Shine Multi "/>
        <s v="Lapster 5 Pin "/>
        <s v="Portronics Konnect Spydr "/>
        <s v="Belkin Apple Certified "/>
        <s v="Remote Control Compatible "/>
        <s v="Hisense 108 Cm "/>
        <s v="Redmi 126 Cm "/>
        <s v="Amazonbasics 6-Feet Displayport "/>
        <s v="Amazonbasics 3 Feet "/>
        <s v="Iffalcon 80 Cm "/>
        <s v="7Seven¬Æ Compatible Lg "/>
        <s v="Amazonbasics 3.5Mm To "/>
        <s v="Acer 109 Cm "/>
        <s v="Saifsmart Outlet Wall "/>
        <s v="Mi 2-In-1 Usb "/>
        <s v="Lg 108 Cm "/>
        <s v="Ptron Solero 331 "/>
        <s v="10K 8K 4K "/>
        <s v="Lripl Compatible Sony "/>
        <s v="Boat Type-C A400 "/>
        <s v="Zoul Type C "/>
        <s v="Tp-Link Ac1300 Archer "/>
        <s v="Lripl Mi Remote "/>
        <s v="Tp-Link Nano Usb "/>
        <s v="Kodak 80 Cm "/>
        <s v="Ambrane Fast 100W "/>
        <s v="Bluerigger Digital Optical "/>
        <s v="Duracell Type-C To "/>
        <s v="Vu 138 Cm "/>
        <s v="Zoul Usb Type "/>
        <s v="Mi Xiaomi Usb "/>
        <s v="Generic Ultra-Mini Bluetooth "/>
        <s v="Egate I9 Pro-Max "/>
        <s v="Zebronics Haa2021 Hdmi "/>
        <s v="Amazonbasics Digital Optical "/>
        <s v="Ambrane Bcl-15 Lightning "/>
        <s v="Belkin Usb C "/>
        <s v="Lohaya Television Remote "/>
        <s v="Realme 10W Fast "/>
        <s v="Tp-Link Ac1300 Usb "/>
        <s v="Acer 139 Cm "/>
        <s v="Syncwire Ltg To "/>
        <s v="Skadioo Wifi Adapter "/>
        <s v="Flix (Beetel Flow "/>
        <s v="7Seven¬Æ Bluetooth Voice "/>
        <s v="Sony Tv - "/>
        <s v="Storite Usb 3.0 "/>
        <s v="Boat Ltg 500 "/>
        <s v="Amazonbasics Usb C "/>
        <s v="Amazonbasics Double Braided "/>
        <s v="Wayona Usb C "/>
        <s v="Karbonn 80 Cm "/>
        <s v="Vw 60 Cm "/>
        <s v="Samsung 138 Cm "/>
        <s v="Duracell Micro Usb "/>
        <s v="Zebronics Cu3100V Fast "/>
        <s v="Time Office Scanner "/>
        <s v="Caldipree Silicone Case "/>
        <s v="Storite Usb 2.0 "/>
        <s v="Universal Remote Control "/>
        <s v="Cotbolt Silicone Case "/>
        <s v="Bluerigger High Speed "/>
        <s v="Amkette 30 Pin "/>
        <s v="Popio Type C "/>
        <s v="Myvn Ltg To "/>
        <s v="Wzatco Pixel | "/>
        <s v="7Seven¬Æ Compatible Tata "/>
        <s v="Crypo‚Ñ¢ Universal Remote "/>
        <s v="Oneplus 138.7 Cm "/>
        <s v="Posh 1.5 Meter "/>
        <s v="Amazon Basics Hdmi "/>
        <s v="Boat Ltg 550V3 "/>
        <s v="Astigo Compatible Remote "/>
        <s v="Caprigo Heavy Duty "/>
        <s v="Tata Sky Hd "/>
        <s v="Remote Compatible For "/>
        <s v="Sonivision Sa-D10 Sa-D100 "/>
        <s v="Rts‚Ñ¢ High Speed "/>
        <s v="Agaro Blaze Usba "/>
        <s v="Amazonbasics 6 Feet "/>
        <s v="Sansui 140Cm (55 "/>
        <s v="Lohaya Lcd/Led Remote "/>
        <s v="7Seven¬Æ Tcl Remote "/>
        <s v="Wayona 3In1 Nylon "/>
        <s v="Hi-Mobiler Iphone Charger "/>
        <s v="Amazon Basics 16-Gauge "/>
        <s v="Smashtronics¬Æ - Case "/>
        <s v="Ptron Solero M241 "/>
        <s v="Croma 3A Fast "/>
        <s v="Sony Bravia 164 "/>
        <s v="7Seven¬Æ Compatible Vu "/>
        <s v="Storite High Speed "/>
        <s v="Flix (Beetel) 3In1 "/>
        <s v="Svm Products Unbreakable "/>
        <s v="Vu 164 Cm "/>
        <s v="Cablecreation Rca To "/>
        <s v="Amazonbasics - High-Speed "/>
        <s v="7Seven Compatible Lg "/>
        <s v="Realme Smart Tv "/>
        <s v="Acer 100 Cm "/>
        <s v="Lapster Usb 2.0 "/>
        <s v="Amazonbasics High-Speed Braided "/>
        <s v="Cubetek 3 In "/>
        <s v="Krisons Thunder Speaker, "/>
        <s v="Airtel Digital Tv "/>
        <s v="Lohaya Voice Assistant "/>
        <s v="Amazon Brand - "/>
        <s v="Toshiba 108 Cm "/>
        <s v="Lenovo Usb A "/>
        <s v="Lg 139 Cm "/>
        <s v="Tata Sky Digital "/>
        <s v="Vu 108 Cm "/>
        <s v="Storite Super Speed "/>
        <s v="Amazonbasics 10.2 Gbps "/>
        <s v="Hisense 126 Cm "/>
        <s v="Tuarso 8K Hdmi "/>
        <s v="Kodak 139 Cm "/>
        <s v="7Seven¬Æ Suitable Sony "/>
        <s v="Prolegend¬Æ Pl-T002 Universal "/>
        <s v="Wanbo X1 Pro "/>
        <s v="Lava Charging Adapter "/>
        <s v="Technotech High Speed "/>
        <s v="Nk Star 950 "/>
        <s v="Ls Lapster Quality "/>
        <s v="Amazon Basics 10.2 "/>
        <s v="Kodak 126 Cm "/>
        <s v="Zorbes¬Æ Wall Adapter "/>
        <s v="Sansui 80Cm (32 "/>
        <s v="Synqe Usb Type "/>
        <s v="Bestor ¬Æ 8K "/>
        <s v="Irusu Play Vr "/>
        <s v="Synqe Usb C "/>
        <s v="Shopoflux Silicone Remote "/>
        <s v="Eynk Extra Long "/>
        <s v="Lunagariya¬Æ, Protective Case "/>
        <s v="7Seven¬Æ Compatible With "/>
        <s v="Prushti Cover And "/>
        <s v="Aine Hdmi Male "/>
        <s v="Tcl 108 Cm "/>
        <s v="Redtech Usb-C To "/>
        <s v="Oneplus 163.8 Cm "/>
        <s v="Amazonbasics 108 Cm "/>
        <s v="Synqe Type C "/>
        <s v="Airtel Digitaltv Hd "/>
        <s v="Esr Usb C "/>
        <s v="Mi 138.8 Cm "/>
        <s v="Storite Usb Extension "/>
        <s v="Fire-Boltt Ninja Call "/>
        <s v="Fire-Boltt Phoenix Smart "/>
        <s v="Boat Wave Call "/>
        <s v="Mi Power Bank "/>
        <s v="Redmi A1 (Light "/>
        <s v="Oneplus Nord 2T "/>
        <s v="Redmi A1 (Black, "/>
        <s v="Sandisk Ultra¬Æ Microsdxc‚Ñ¢ "/>
        <s v="Noise Pulse Go "/>
        <s v="Nokia 105 Single "/>
        <s v="Boat Wave Lite "/>
        <s v="Jbl C100Si Wired "/>
        <s v="Samsung Galaxy M04 "/>
        <s v="Ptron Tangentbeat In-Ear "/>
        <s v="Redmi 10A (Charcoal "/>
        <s v="Ptron Bullet Pro "/>
        <s v="Boat Bassheads 100 "/>
        <s v="Mi 10000Mah Lithium "/>
        <s v="Mi 10000Mah Li-Polymer, "/>
        <s v="Elv Car Mount "/>
        <s v="Samsung 25W Usb "/>
        <s v="Noise Colorfit Pulse "/>
        <s v="Fire-Boltt Ninja 3 "/>
        <s v="Samsung Galaxy M33 "/>
        <s v="Sandisk Ultra Microsd "/>
        <s v="Samsung Galaxy M13 "/>
        <s v="Fire-Boltt India'S No "/>
        <s v="Iqoo Vivo Z6 "/>
        <s v="Redmi 9 Activ "/>
        <s v="Redmi 9A Sport "/>
        <s v="Redmi 10A (Sea "/>
        <s v="Agaro Blaze Usb "/>
        <s v="Fire-Boltt Visionary 1.78&quot; "/>
        <s v="Noise Colorfit Pro "/>
        <s v="Iqoo Z6 Lite "/>
        <s v="Redmi 10A (Slate "/>
        <s v="Duracell 38W Fast "/>
        <s v="Realme Narzo 50 "/>
        <s v="Wecool Bluetooth Extendable "/>
        <s v="Oppo A74 5G "/>
        <s v="Redmi Note 11 "/>
        <s v="Samsung Original 25W "/>
        <s v="Realme Buds Classic "/>
        <s v="Iqoo Neo 6 "/>
        <s v="Boat Xtend Smartwatch "/>
        <s v="Tygot Bluetooth Extendable "/>
        <s v="Samsung Evo Plus "/>
        <s v="Portronics Adapto 20 "/>
        <s v="Iqoo Z6 44W "/>
        <s v="Fire-Boltt Gladiator 1.96&quot; "/>
        <s v="Striff Ps2_01 Multi "/>
        <s v="Samsung Galaxy Buds "/>
        <s v="Sounce Spiral Charger "/>
        <s v="Ptron Boom Ultima "/>
        <s v="Oneplus 10R 5G "/>
        <s v="Ambrane Mobile Holding "/>
        <s v="Ambrane 10000Mah Slim "/>
        <s v="Ptron Tangent Lite "/>
        <s v="Ambrane 20000Mah Power "/>
        <s v="Mi Xiaomi 22.5W "/>
        <s v="Gizga Essentials Spiral "/>
        <s v="Usb Charger, Oraimo "/>
        <s v="Goldmedal Curve Plus "/>
        <s v="Wecool C1 Car "/>
        <s v="Hp 32Gb Class "/>
        <s v="Boat Bassheads 242 "/>
        <s v="Portronics Modesk Por-122 "/>
        <s v="Realme Narzo 50I "/>
        <s v="Mi 10000Mah 3I "/>
        <s v="Nokia 105 Plus "/>
        <s v="Spigen Ez Fit "/>
        <s v="Iqoo Z6 Pro "/>
        <s v="Mi 33W Soniccharge "/>
        <s v="Oppo A31 (Mystery "/>
        <s v="Motorola A10 Dual "/>
        <s v="Kingone Upgraded Stylus "/>
        <s v="Portronics Carpower Mini "/>
        <s v="Boat Newly Launched "/>
        <s v="Ptron Newly Launched "/>
        <s v="Samsung Ehs64 Ehs64Avfwecinu "/>
        <s v="Swapkart Flexible Mobile "/>
        <s v="Fire-Boltt Ring 3 "/>
        <s v="Amozo Ultra Hybrid "/>
        <s v="Elv Aluminum Adjustable "/>
        <s v="Tecno Spark 9 "/>
        <s v="Tukzer Capacitive Stylus "/>
        <s v="Mi 10W Wall "/>
        <s v="Striff 12 Pieces "/>
        <s v="Elv Mobile Phone "/>
        <s v="Redmi 11 Prime "/>
        <s v="Noise Pulse Buzz "/>
        <s v="Portronics Clamp X "/>
        <s v="Ptron Volta Dual "/>
        <s v="Boat Flash Edition "/>
        <s v="Samsung Galaxy M32 "/>
        <s v="Redmi Note 11T "/>
        <s v="Noise Pulse 2 "/>
        <s v="Myvn 30W Warp/20W "/>
        <s v="Newly Launched Boult "/>
        <s v="Oneplus Nord Watch "/>
        <s v="Noise Agile 2 "/>
        <s v="Flix (Beetel) Bolt "/>
        <s v="Kyosei Advanced Tempered "/>
        <s v="Samsung Original Ehs64 "/>
        <s v="Striff Multi Angle "/>
        <s v="Wecool B1 Mobile "/>
        <s v="Sounce 360 Adjustable "/>
        <s v="Opentech¬Æ Military-Grade Tempered "/>
        <s v="En Ligne Adjustable "/>
        <s v="Tecno Spark 8T "/>
        <s v="Urbn 20000 Mah "/>
        <s v="Oneplus 10T 5G "/>
        <s v="Nokia 150 (2020) "/>
        <s v="Noise Colorfit Ultra "/>
        <s v="Boat Rockerz 400 "/>
        <s v="Iphone Original 20W "/>
        <s v="Liramark Webcam Cover "/>
        <s v="Nokia 8210 4G "/>
        <s v="Sounce Protective Case "/>
        <s v="Samsung Galaxy M53 "/>
        <s v="Iqoo 9 Se "/>
        <s v="Shreenova Id116 Plus "/>
        <s v="Poco C31 (Shadow "/>
        <s v="Noise_Colorfit Smart Watch "/>
        <s v="Popio Tempered Glass "/>
        <s v="10Werun Id-116 Bluetooth "/>
        <s v="Tokdis Mx-1 Pro "/>
        <s v="Sounce Gold Plated "/>
        <s v="Spigen Ultra Hybrid "/>
        <s v="Oraimo 18W Usb "/>
        <s v="Lapster 12Pcs Spiral "/>
        <s v="Mi Redmi 9I "/>
        <s v="Lava A1 Josh "/>
        <s v="Flix Usb Charger,Flix "/>
        <s v="Prolet Classic Bumper "/>
        <s v="Samsung Galaxy S20 "/>
        <s v="Wecool S5 Long "/>
        <s v="Poco C31 (Royal "/>
        <s v="Amazon Basics 2 "/>
        <s v="Mobilife Bluetooth Extendable "/>
        <s v="Ambrane 27000Mah Power "/>
        <s v="Striff Wall Mount "/>
        <s v="Fire-Boltt Tank 1.85&quot; "/>
        <s v="Elv Aluminium Adjustable "/>
        <s v="Dyazo Usb 3.0 "/>
        <s v="Kingone Wireless Charging "/>
        <s v="Boat Airdopes 141 "/>
        <s v="Sandisk Cruzer Blade "/>
        <s v="Logitech B170 Wireless "/>
        <s v="Storio Kids Toys "/>
        <s v="Boat Airdopes 121V2 "/>
        <s v="Ske Bed Study "/>
        <s v="Boat Rockerz 255 "/>
        <s v="Striff Adjustable Laptop "/>
        <s v="Zebronics Zeb-Bro In "/>
        <s v="Boat Rockerz 450 "/>
        <s v="Jbl C50Hi, Wired "/>
        <s v="Lapster Spiral Charger "/>
        <s v="Hp V236W Usb "/>
        <s v="Hp X1000 Wired "/>
        <s v="Portronics Toad 23 "/>
        <s v="Boult Audio Bassbuds "/>
        <s v="Dell Kb216 Wired "/>
        <s v="Dell Ms116 1000Dpi "/>
        <s v="Boya Bym1 Auxiliary "/>
        <s v="Duracell Ultra Alkaline "/>
        <s v="Classmate Octane Neon- "/>
        <s v="3M Scotch Double "/>
        <s v="Boat Bassheads 152 "/>
        <s v="Boat Bassheads 122 "/>
        <s v="Dell Usb Wireless "/>
        <s v="Seagate Expansion 1Tb "/>
        <s v="Hp W100 480P "/>
        <s v="Zebronics Zeb-Dash Plus "/>
        <s v="Zebronics Zeb-Companion 107 "/>
        <s v="Syvo Wt 3130 "/>
        <s v="Boult Audio Airbass "/>
        <s v="Sandisk Ultra Flair "/>
        <s v="Boat Rockerz 330 "/>
        <s v="Casio Fx-991Es Plus-2Nd "/>
        <s v="Tp-Link Ac750 Wifi "/>
        <s v="Digitek¬Æ (Dtr 260 "/>
        <s v="Hp 805 Black "/>
        <s v="Gizga Essentials Universal "/>
        <s v="Sandisk Ultra 128 "/>
        <s v="Boult Audio Zcharge "/>
        <s v="Dell Wm118 Wireless "/>
        <s v="Eveready 1015 Carbon "/>
        <s v="Zebronics Zeb-Transformer-M Optical "/>
        <s v="Pidilite Fevicryl Acrylic "/>
        <s v="Striff Mpad Mouse "/>
        <s v="Gizga Essentials Hard "/>
        <s v="Boult Audio Fxcharge "/>
        <s v="Boult Audio Probass "/>
        <s v="Casio Fx-82Ms 2Nd "/>
        <s v="Tygot 10 Inches "/>
        <s v="Hp X200 Wireless "/>
        <s v="Oakter Mini Ups "/>
        <s v="Tp-Link Archer Ac1200 "/>
        <s v="Boat Rockerz 550 "/>
        <s v="Xiaomi Mi Wired "/>
        <s v="Zodo 8. 5 "/>
        <s v="Zebronics Zeb-Km2100 Multimedia "/>
        <s v="Zebronics Zeb-Comfort Wired "/>
        <s v="Boat Rockerz 370 "/>
        <s v="Zebronics Zeb-Astra 20 "/>
        <s v="Panasonic Cr-2032/5Be Lithium "/>
        <s v="Memeho¬Æ Smart Standard "/>
        <s v="Sandisk Ultra Dual "/>
        <s v="Tizum Mouse Pad/ "/>
        <s v="Epson 003 65 "/>
        <s v="Zebronics Zeb-Thunder Bluetooth "/>
        <s v="Quantum Qhm-7406 Full-Sized "/>
        <s v="Striff Laptop Tabletop "/>
        <s v="Logitech M221 Wireless "/>
        <s v="Classmate Soft Cover "/>
        <s v="Hp 150 Wireless "/>
        <s v="Duracell Rechargeable Aa "/>
        <s v="Boat Airdopes 181 "/>
        <s v="Tp-Link Usb Bluetooth "/>
        <s v="Rts [2 Pack] "/>
        <s v="Hp 682 Black "/>
        <s v="Logitech H111 Wired "/>
        <s v="Digitek Dtr 550 "/>
        <s v="Tp-Link Tl-Wa850Re Single_Band "/>
        <s v="Coi Note Pad/Memo "/>
        <s v="Fujifilm Instax Mini "/>
        <s v="Samsung Galaxy Watch4 "/>
        <s v="Noise Buds Vs104 "/>
        <s v="Jbl C200Si, Premium "/>
        <s v="Acer Ek220Q 21.5 "/>
        <s v="E-Cosmos 5V 1.2W "/>
        <s v="Boat Dual Port "/>
        <s v="Zebronics Zeb-County 3W "/>
        <s v="Zebronics Wired Keyboard "/>
        <s v="Jbl Tune 215Bt, "/>
        <s v="Gizga Essentials Professional "/>
        <s v="Tp-Link Tapo 360¬∞ "/>
        <s v="Boat Airdopes 171 "/>
        <s v="Duracell Plus Aaa "/>
        <s v="Logitech B100 Wired "/>
        <s v="Classmate 2100117 Soft "/>
        <s v="Aircase Rugged Hard "/>
        <s v="Noise Buds Vs402 "/>
        <s v="Jbl Go 2, "/>
        <s v="Robustrion Tempered Glass "/>
        <s v="Redgear Pro Wireless "/>
        <s v="Logitech M235 Wireless "/>
        <s v="Tp-Link N300 Wifi "/>
        <s v="Logitech Mk240 Nano "/>
        <s v="Callas Multipurpose Foldable "/>
        <s v="Casio Mj-12D 150 "/>
        <s v="Amazon Basics Multipurpose "/>
        <s v="Kanget [2 Pack] "/>
        <s v="Amazon Basics Magic "/>
        <s v="Zebronics Zeb-90Hb Usb "/>
        <s v="Zebronics Zeb Buds "/>
        <s v="Redgear A-15 Wired "/>
        <s v="Jbl Commercial Cslm20B "/>
        <s v="Eveready Red 1012 "/>
        <s v="Sandisk Extreme Microsd "/>
        <s v="Portronics Mport 31C "/>
        <s v="Infinity (Jbl Fuze "/>
        <s v="Aircase Protective Laptop "/>
        <s v="Brand Conquer 6 "/>
        <s v="Tp-Link Ac750 Dual "/>
        <s v="Parker Quink Ink "/>
        <s v="Striff Laptop Stand "/>
        <s v="Logitech Mk215 Wireless "/>
        <s v="Boat Bassheads 225 "/>
        <s v="Luxor 5 Subject "/>
        <s v="Duracell Chhota Power "/>
        <s v="Zebronics Zeb-Transformer Gaming "/>
        <s v="Sandisk Ultra 64 "/>
        <s v="Parker Classic Gold "/>
        <s v="Tarkan Portable Folding "/>
        <s v="Quantum Rj45 Ethernet "/>
        <s v="Hp Usb Wireless "/>
        <s v="Humble Dynamic Lapel "/>
        <s v="Boult Audio Omega "/>
        <s v="Striff Uph2W Multi "/>
        <s v="Amazon Basics Wireless "/>
        <s v="Crucial Ram 8Gb "/>
        <s v="Apc Back-Ups Bx600C-In "/>
        <s v="Zebronics Zeb-Jaguar Wireless "/>
        <s v="Boult Audio Truebuds "/>
        <s v="Wembley Lcd Writing "/>
        <s v="Gizga Essentials Multi-Purpose "/>
        <s v="E-Cosmos Plug In "/>
        <s v="Noise Buds Vs201 "/>
        <s v="Lapster Gel Mouse "/>
        <s v="Gizga Essentials Earphone "/>
        <s v="Sandisk Ultra Sdhc "/>
        <s v="Digitek¬Æ (Drl-14C) Professional "/>
        <s v="Classmate Long Notebook "/>
        <s v="Lenovo 300 Wired "/>
        <s v="Dyazo 6 Angles "/>
        <s v="Western Digital Wd "/>
        <s v="Logitech C270 Digital "/>
        <s v="Portronics Mport 31 "/>
        <s v="Zinq Five Fan "/>
        <s v="Gizga Essentials Webcam "/>
        <s v="Hp Z3700 Wireless "/>
        <s v="Maono Au-400 Lavalier "/>
        <s v="Table Magic Multipurpose "/>
        <s v="Gizga Essentials Portable "/>
        <s v="Boat Stone 650 "/>
        <s v="Esnipe Mart Worldwide "/>
        <s v="Boat Stone 180 "/>
        <s v="Portronics Ruffpad 8.5M "/>
        <s v="Brustro Copytinta Coloured "/>
        <s v="Cuzor 12V Mini "/>
        <s v="Crucial Bx500 240Gb "/>
        <s v="Classmate Pulse Spiral "/>
        <s v="Portronics My Buddy "/>
        <s v="Zebronics Zeb-Evolve Wireless "/>
        <s v="Inovera World Map "/>
        <s v="Seagate One Touch "/>
        <s v="Zebronics Zeb-Fame 5Watts "/>
        <s v="Tvara Lcd Writing "/>
        <s v="Redgear Mp35 Speed-Type "/>
        <s v="Lenovo 400 Wireless "/>
        <s v="Logitech K480 Wireless "/>
        <s v="Resonate Routerups Cru12V2A "/>
        <s v="3M Post-It Sticky "/>
        <s v="Ofixo Multi-Purpose Laptop "/>
        <s v="Fire-Boltt Ninja Calling "/>
        <s v="Airtel Amf-311Ww Data "/>
        <s v="Gizga Essentials Laptop "/>
        <s v="Logitech Mk270R Usb "/>
        <s v="Digitek¬Æ (Dtr-200Mt) (18 "/>
        <s v="Fedus Cat6 Ethernet "/>
        <s v="Kingston Datatraveler Exodia "/>
        <s v="Envie¬Æ (Aa10004Plni-Cd) Aa "/>
        <s v="Zebronics Zeb-Buds 30 "/>
        <s v="Lapster Accessories Power "/>
        <s v="Portronics Ruffpad 12E "/>
        <s v="Verilux¬Æ Usb C "/>
        <s v="Zebronics Zeb Wonderbar "/>
        <s v="Hp Wired Mouse "/>
        <s v="Anjaney Enterprise Smart "/>
        <s v="Envie Ecr-20 Charger "/>
        <s v="Proelite Faux Leather "/>
        <s v="Classmate Pulse 6 "/>
        <s v="Pentonic Multicolor Ball "/>
        <s v="Logitech Pebble M350 "/>
        <s v="Apsara Platinum Pencils "/>
        <s v="Zebronics Zeb-Power Wired "/>
        <s v="Ant Esports Gm320 "/>
        <s v="Pilot V7 Liquid "/>
        <s v="Boat Airdopes 191G "/>
        <s v="It2M Designer Mouse "/>
        <s v="Lapster Caddy For "/>
        <s v="Sandisk Extreme Sd "/>
        <s v="Fire-Boltt Ring Pro "/>
        <s v="Lenovo 600 Bluetooth "/>
        <s v="Klam Lcd Writing "/>
        <s v="Cp Plus 2Mp "/>
        <s v="Hp Deskjet 2331 "/>
        <s v="D-Link Dir-615 Wi-Fi "/>
        <s v="Rpm Euro Games "/>
        <s v="Wacom One By "/>
        <s v="Lenovo 300 Fhd "/>
        <s v="Sony Wi-C100 Wireless "/>
        <s v="Zebronics, Zeb-Nc3300 Usb "/>
        <s v="Tukzer Gel Mouse "/>
        <s v="Infinity (Jbl Glide "/>
        <s v="Robustrion Smart Trifold "/>
        <s v="Logitech M331 Silent "/>
        <s v="Camel Artist Acrylic "/>
        <s v="Portronics Key2 Combo "/>
        <s v="Supcares Laptop Stand "/>
        <s v="Zebronics Zeb-Sound Bomb "/>
        <s v="Classmate Octane Colour "/>
        <s v="Tukzer Stylus Pen, "/>
        <s v="Logitech G102 Usb "/>
        <s v="Zebronics Zeb-Vita Wireless "/>
        <s v="Urbn 10000 Mah "/>
        <s v="Qubo Smart Cam "/>
        <s v="Duracell Cr2025 3V "/>
        <s v="Camel Fabrica Acrylic "/>
        <s v="Lenovo Gx20L29764 65W "/>
        <s v="Hp Wired On "/>
        <s v="Redragon K617 Fizz "/>
        <s v="Hp Gt 53 "/>
        <s v="Zebronics Zeb-Jukebar 3900, "/>
        <s v="Boat Bassheads 102 "/>
        <s v="Duracell Cr2016 3V "/>
        <s v="Mi 360¬∞ Home "/>
        <s v="Zebronics Zeb-100Hb 4 "/>
        <s v="Boult Audio Bass "/>
        <s v="Esr Screen Protector "/>
        <s v="Parker Vector Standard "/>
        <s v="Silicone Rubber Earbuds "/>
        <s v="Canon Pixma Mg2577S "/>
        <s v="Samsung 24-Inch(60.46Cm) Fhd "/>
        <s v="Faber-Castell Connector Pen "/>
        <s v="Zinq Ups For "/>
        <s v="Saleon‚Ñ¢ Portable Storage "/>
        <s v="Realme Buds Wireless "/>
        <s v="Wings Phantom Pro "/>
        <s v="Robustrion [Anti-Scratch] &amp; "/>
        <s v="Cablet 2.5 Inch "/>
        <s v="Sandisk 1Tb Extreme "/>
        <s v="Zebronics Zeb-Warrior Ii "/>
        <s v="Tp-Link Ue300C Usb "/>
        <s v="Wecool Moonwalk M1 "/>
        <s v="Hp 330 Wireless "/>
        <s v="Rc Print Gi "/>
        <s v="Redgear Cloak Wired "/>
        <s v="Amazfit Gts2 Mini "/>
        <s v="Tabelito¬Æ Polyester Foam, "/>
        <s v="Robustrion Anti-Scratch &amp; "/>
        <s v="Portronics Ruffpad 15 "/>
        <s v="Digitek¬Æ (Dls-9Ft) Lightweight "/>
        <s v="Classmate Pulse 1 "/>
        <s v="Scarters Mouse Pad, "/>
        <s v="Casio Mj-120D 150 "/>
        <s v="Parker Vector Camouflage "/>
        <s v="Tp-Link Ac1200 Archer "/>
        <s v="Hp Deskjet 2723 "/>
        <s v="Xiaomi Mi 4A "/>
        <s v="Slovic¬Æ Tripod Mount "/>
        <s v="Orico 2.5&quot;(6.3Cm) Usb "/>
        <s v="Logitech G402 Hyperion "/>
        <s v="Panasonic Eneloop Bq-Cc55N "/>
        <s v="Logitech K380 Wireless "/>
        <s v="Canon Pixma E477 "/>
        <s v="Redgear Cosmo 7,1 "/>
        <s v="Belkin Essential Series "/>
        <s v="Classmate Long Book "/>
        <s v="Artis Ar-45W-Mg2 45 "/>
        <s v="Imou 360¬∞ 1080P "/>
        <s v="Xiaomi Pad 5| "/>
        <s v="Sennheiser Cx 80S "/>
        <s v="Hb Plus Folding "/>
        <s v="Hp 65W Ac "/>
        <s v="Tukzer Fully Foldable "/>
        <s v="Gizga Essentials Cable "/>
        <s v="Camel Oil Pastel "/>
        <s v="Hp M270 Backlit "/>
        <s v="Foxin Ftc 12A "/>
        <s v="Pc Square Laptop "/>
        <s v="Lenovo 130 Wireless "/>
        <s v="Pilot Frixion Clicker "/>
        <s v="Zebronics Aluminium Alloy "/>
        <s v="Hp K500F Backlit "/>
        <s v="Gizga Club-Laptop Neoprene "/>
        <s v="Inventis 5V 1.2W "/>
        <s v="Tp-Link Tl-Wa855Re 300 "/>
        <s v="Boat Stone 250 "/>
        <s v="Offbeat¬Æ - Dash "/>
        <s v="Classmate Drawing Book "/>
        <s v="Hp Gk320 Wired "/>
        <s v="Parker Moments Vector "/>
        <s v="Camlin Elegante Fountain "/>
        <s v="Carecase¬Æ Optical Bay "/>
        <s v="Canon E4570 All-In-One "/>
        <s v="Crucial P3 500Gb "/>
        <s v="Hp V222W 64Gb "/>
        <s v="Bestor¬Æ Lcd Writing "/>
        <s v="Lenovo Ideapad 3 "/>
        <s v="Boat Bassheads 900 "/>
        <s v="Zebronics Astra 10 "/>
        <s v="Swapkart Portable Flexible "/>
        <s v="Pigeon By Stovekraft "/>
        <s v="Usha Quartz Room "/>
        <s v="Stylehouse Lint Remover "/>
        <s v="Beatxp Kitchen Scale "/>
        <s v="Glun Multipurpose Portable "/>
        <s v="Pigeon Polypropylene Mini "/>
        <s v="Prestige 1.5 Litre "/>
        <s v="Bajaj Rhx-2 800-Watt "/>
        <s v="Prestige Electric Kettle "/>
        <s v="Prestige Pkgss 1.7L "/>
        <s v="Shoptoshop Electric Lint "/>
        <s v="Orpat Oeh-1260 2000-Watt "/>
        <s v="Pro365 Indo Mocktails/Coffee "/>
        <s v="Bajaj Dx-6 1000W "/>
        <s v="Croma 500W Mixer "/>
        <s v="Havells Instanio 3-Litre "/>
        <s v="Morphy Richards Ofr "/>
        <s v="Havells Aqua Plus "/>
        <s v="Bajaj Splendora 3 "/>
        <s v="Kent 16052 Elegant "/>
        <s v="Bajaj New Shakti "/>
        <s v="Lifelong Llmg23 Power "/>
        <s v="Bajaj Majesty Dx-11 "/>
        <s v="Bajaj Rex 500W "/>
        <s v="Lifelong Llek15 Electric "/>
        <s v="Lifelong Llqh922 Regalia "/>
        <s v="R B Nova "/>
        <s v="Bajaj Immersion Rod "/>
        <s v="Inalsa Electric Kettle "/>
        <s v="Prestige Pic 20 "/>
        <s v="Pigeon Healthifry Digital "/>
        <s v="Prettykrafts Laundry Basket "/>
        <s v="Philips Gc1905 1440-Watt "/>
        <s v="Havells Immersion Hb15 "/>
        <s v="Agaro Lr2007 Lint "/>
        <s v="Pigeon 1.5 Litre "/>
        <s v="Nutripro Juicer Mixer "/>
        <s v="Philips Gc026/30 Fabric "/>
        <s v="Havells Cista Room "/>
        <s v="Agaro Regal 800 "/>
        <s v="Philips Viva Collection "/>
        <s v="Agaro Esteem Multi "/>
        <s v="Bajaj Minor 1000 "/>
        <s v="Butterfly Jet Elite "/>
        <s v="Soflin Egg Boiler "/>
        <s v="Lifelong Llqh925 Dyno "/>
        <s v="Amazon Basics 1500 "/>
        <s v="Prestige Sandwich Maker "/>
        <s v="Orient Electric Fabrijoy "/>
        <s v="Lifelong Llfh921 Regalia "/>
        <s v="Philips Gc181 Heavy "/>
        <s v="Bulfyss Usb Rechargeable "/>
        <s v="Bajaj Dx-7 1000W "/>
        <s v="Philips Handheld Garment "/>
        <s v="Room Heater Warmer "/>
        <s v="Wonderchef Nutri-Blend Mixer, "/>
        <s v="Usha Armor Ar1100Wb "/>
        <s v="Butterfly Ekn 1.5-Litre "/>
        <s v="Crompton Arno Neo "/>
        <s v="Borosil Chef Delite "/>
        <s v="Kent 16055 Amaze "/>
        <s v="Prestige Iris Plus "/>
        <s v="Simxen Egg Boiler "/>
        <s v="Amazon Basics 2000/1000 "/>
        <s v="Healthsense Weight Machine "/>
        <s v="Bosch Pro 1000W "/>
        <s v="Bulfyss Stainless Steel "/>
        <s v="Vr 18 Pcs "/>
        <s v="Orient Electric Apex-Fx "/>
        <s v="Prettykrafts Folding Laundry "/>
        <s v="Bajaj Majesty Rx11 "/>
        <s v="Eureka Forbes Trendy "/>
        <s v="Maharaja Whiteline Lava "/>
        <s v="Crompton Gracee 5-L "/>
        <s v="Bajaj Dx-2 600W "/>
        <s v="Bajaj Waterproof 1500 "/>
        <s v="Agaro Supreme High "/>
        <s v="Bajaj Deluxe 2000 "/>
        <s v="Orpat Hhb-100E Wob "/>
        <s v="Gilton Egg Boiler "/>
        <s v="Healthsense Chef-Mate Ks "/>
        <s v="Philips Digital Air "/>
        <s v="Milton Go Electro "/>
        <s v="Philips Daily Collection "/>
        <s v="Crompton Insta Comfy "/>
        <s v="Usha Heat Convector "/>
        <s v="Philips Hl7756/00 Mixer "/>
        <s v="Kuber Industries Waterproof "/>
        <s v="Lifelong Llmg93 500 "/>
        <s v="Ikea Frother For "/>
        <s v="Crompton Insta Comfort "/>
        <s v="Lint Remover Woolen "/>
        <s v="Pigeon Kessel Multipurpose "/>
        <s v="C (Device) Lint "/>
        <s v="Bajaj Ofr Room "/>
        <s v="Luminous Vento Deluxe "/>
        <s v="Wipro Vesta 1.8 "/>
        <s v="Kitchen Mart Stainless "/>
        <s v="Ikea 903.391.72 Polypropylene "/>
        <s v="Hul Pureit Germkill "/>
        <s v="Prestige Iris 750 "/>
        <s v="Preethi Blue Leaf "/>
        <s v="Themisto 350 Watts "/>
        <s v="Butterfly Smart Mixer "/>
        <s v="Kent Smart Multi "/>
        <s v="Instacuppa Portable Blender "/>
        <s v="Usha Ei 1602 "/>
        <s v="Kent 16044 Hand "/>
        <s v="White Feather Portable "/>
        <s v="Crompton Ihl 152 "/>
        <s v="Instacuppa Rechargeable Mini "/>
        <s v="Philips Powerpro Fc9352/01 "/>
        <s v="Saiellin Electric Lint "/>
        <s v="Cookwell Bullet Mixer "/>
        <s v="Prestige Prwo 1.8-2 "/>
        <s v="Swiffer Instant Electric "/>
        <s v="Lifelong Llwh106 Flash "/>
        <s v="Hindware Atlantic Compacto "/>
        <s v="Atom Selves-Mh 200 "/>
        <s v="Crompton Instabliss 3-L "/>
        <s v="Croma 1100 W "/>
        <s v="Lint Roller With "/>
        <s v="Portable Lint Remover "/>
        <s v="Atomberg Renesa 1200Mm "/>
        <s v="Usha Cookjoy (Cj1600Wpc) "/>
        <s v="Reffair Ax30 [Max] "/>
        <s v="!!1000 Watt/2000-Watt Room "/>
        <s v="Eureka Forbes Wet "/>
        <s v="Activa Heat-Max 2000 "/>
        <s v="Philips Hl1655/00 Hand "/>
        <s v="V-Guard Zio Instant "/>
        <s v="Homeistic Applience‚Ñ¢ Instant "/>
        <s v="Kitchenwell 18Pc Plastic "/>
        <s v="Havells Instanio 10 "/>
        <s v="Prestige Pic 16.0+ "/>
        <s v="Agaro 33398 Rapid "/>
        <s v="Kent 16026 Electric "/>
        <s v="Skytone Stainless Steel "/>
        <s v="Kent 16088 Vogue "/>
        <s v="Eureka Forbes Supervac "/>
        <s v="Mi Air Purifier "/>
        <s v="Tata Swach Bulb "/>
        <s v="Havells Ambrose 1200Mm "/>
        <s v="Prettykrafts Laundry Bag "/>
        <s v="Fabware Lint Remover "/>
        <s v="Brayden Fito Atom "/>
        <s v="Bajaj Frore 1200 "/>
        <s v="Venus Digital Kitchen "/>
        <s v="Bajaj Atx 4 "/>
        <s v="Coway Professional Air "/>
        <s v="Kent Gold Optima "/>
        <s v="Homepack 750W Radiant "/>
        <s v="Bajaj Rex 750W "/>
        <s v="Heart Home Waterproof "/>
        <s v="Milton Smart Egg "/>
        <s v="Ibell Sek15L Premium "/>
        <s v="Tosaa T2Stsr Sandwich "/>
        <s v="V-Guard Divino 5 "/>
        <s v="Akiara¬Æ - Makes "/>
        <s v="Usha Steam Pro "/>
        <s v="Wonderchef Nutri-Blend Complete "/>
        <s v="Widewings Electric Handheld "/>
        <s v="Morphy Richards Icon "/>
        <s v="Vedini Transparent Empty "/>
        <s v="Crompton Sea Sapphira "/>
        <s v="Jm Seller 180 "/>
        <s v="Oratech Coffee Frother "/>
        <s v="Havells Glaze 74W "/>
        <s v="Pick Ur Needs¬Æ "/>
        <s v="Rico Japanese Technology "/>
        <s v="Butterfly Smart Wet "/>
        <s v="Agaro Marvel 9 "/>
        <s v="Philips Gc1920/28 1440-Watt "/>
        <s v="Havells Ofr 13 "/>
        <s v="Bajaj Dhx-9 1000W "/>
        <s v="Aquasure From Aquaguard "/>
        <s v="Royal Step Portable "/>
        <s v="Kent 16068 Zoom "/>
        <s v="Enem Sealing Machine "/>
        <s v="Wipro Vesta 1200 "/>
        <s v="Vrprime Lint Roller "/>
        <s v="Philips Ac1215/20 Air "/>
        <s v="Eopora Ptc Ceramic "/>
        <s v="Usha Goliath Go1200Wg "/>
        <s v="Wipro Vesta Electric "/>
        <s v="Kitchenwell Multipurpose Portable "/>
        <s v="Figment Handheld Milk "/>
        <s v="Balzano High Speed "/>
        <s v="Swiss Military Vc03 "/>
        <s v="Zuvexa Usb Rechargeable "/>
        <s v="Usha Ih2415 1500-Watt "/>
        <s v="Activa Instant 3 "/>
        <s v="Havells Instanio 1-Litre "/>
        <s v="Lifelong 2-In1 Egg "/>
        <s v="Indias¬Æ‚Ñ¢ Electro-Instant Water "/>
        <s v="Amazonbasics Induction Cooktop "/>
        <s v="Sui Generis Electric "/>
        <s v="Philips Air Purifier "/>
        <s v="Esquire Laundry Basket "/>
        <s v="Philips Air Fryer "/>
        <s v="Havells Bero Quartz "/>
        <s v="Philips Easytouch Plus "/>
        <s v="Brayden Chopro, Electric "/>
        <s v="Usha Janome Dream "/>
        <s v="Black+Decker Handheld Portable "/>
        <s v="Personal Size Blender, "/>
        <s v="Sujata Powermatic Plus "/>
        <s v="Sure From Aquaguard "/>
        <s v="Dr Trust Electronic "/>
        <s v="Tesora - Inspired "/>
        <s v="Agaro Ace 1600 "/>
        <s v="Inalsa Hand Blender "/>
        <s v="Akiara - Makes "/>
        <s v="Philips Easyspeed Plus "/>
        <s v="Inalsa Electric Chopper "/>
        <s v="Borosil Electric Egg "/>
        <s v="Wipro Vesta Grill "/>
        <s v="Rico Irpro 1500 "/>
        <s v="Eureka Forbes Active "/>
        <s v="Csi International¬Æ Instant "/>
        <s v="Hindware Atlantic Xceed "/>
        <s v="Morphy Richards New "/>
        <s v="Lifelong Power - "/>
        <s v="Ibell Castor Ctek15L "/>
        <s v="Bajaj Pygmy Mini "/>
        <s v="Crompton Instaglide 1000-Watts "/>
        <s v="Prestige Clean Home "/>
        <s v="Morphy Richards Aristo "/>
        <s v="Gadgetronics Digital Kitchen "/>
        <s v="Tom &amp; Jerry "/>
        <s v="Ikea Little Loved "/>
        <s v="House Of Quirk "/>
        <s v="Allin Exporters J66 "/>
        <s v="Multifunctional 2 In "/>
        <s v="Maharaja Whiteline Nano "/>
        <s v="Kent Electric Chopper-B "/>
        <s v="Crompton Amica 15-L "/>
        <s v="Eureka Forbes Car "/>
        <s v="Kent 16025 Sandwich "/>
        <s v="Candes Gloster All "/>
        <s v="Inalsa Electric Fan "/>
        <s v="Havells Zella Flap "/>
        <s v="Ibell Sm1301 3-In-1 "/>
        <s v="Inalsa Vacuum Cleaner "/>
        <s v="Mr. Brand Portable "/>
        <s v="Crompton Hill Briz "/>
        <s v="Sujata Powermatic Plus, "/>
        <s v="Aquadpure Copper + "/>
        <s v="Amazon Basics 650 "/>
        <s v="Crompton Insta Delight "/>
        <s v="!!Haneul!!1000 Watt/2000-Watt Room "/>
        <s v="Melbon Vm-905 2000-Watt "/>
        <s v="Cello Eliza Plastic "/>
        <s v="Activa 1200 Mm "/>
        <s v="Shakti Technology S5 "/>
        <s v="American Micronic- Imported "/>
        <s v="Demokrazy New Nova "/>
        <s v="Instant Pot Air "/>
        <s v="Hul Pureit Eco "/>
        <s v="Livpure Glo Star "/>
        <s v="Philips Hi113 1000-Watt "/>
        <s v="Kuber Industries Round "/>
        <s v="Preethi Mga-502 0.4-Litre "/>
        <s v="Usha Aurora 1000 "/>
        <s v="Ecovacs Deebot N8 "/>
        <s v="Kent Gold, Optima, "/>
        <s v="Avnish Tap Water "/>
        <s v="Khaitan Orfin Fan "/>
        <s v="Usha Rapidmix 500-Watt "/>
        <s v="Havells Gatik Neo "/>
        <s v="Inalsa Upright Vacuum "/>
        <s v="Royal Step - "/>
        <s v="Nirdambhay Mini Bag "/>
        <s v="Cello Non-Stick Aluminium "/>
        <s v="Proven¬Æ Copper + "/>
        <s v="Morphy Richards Daisy "/>
        <s v="Zuvexa Egg Boiler "/>
        <s v="Ao Smith Hse-Vas-X-015 "/>
        <s v="Havells Festiva 1200Mm "/>
        <s v="Inalsa Vaccum Cleaner "/>
        <s v="Ibell Sm1515New Sandwich "/>
        <s v="Aquaguard Aura Ro+Uv+Uf+Taste "/>
        <s v="Milk Frother, Immersion "/>
        <s v="Panasonic Sr-Wa22H (E) "/>
        <s v="Instacuppa Milk Frother "/>
        <s v="Goodscity Garment Steamer "/>
        <s v="Solidaire 550-Watt Mixer "/>
        <s v="Amazon Basics 300 "/>
        <s v="Orpat Hhb-100E 250-Watt "/>
        <s v="Healthsense Rechargeable Lint "/>
        <s v="Agaro Classic Portable "/>
        <s v="Agaro Imperial 240-Watt "/>
        <s v="Wipro Smartlife Super "/>
        <s v="Amazonbasics Cylinder Bagless "/>
        <s v="Crompton Ihl 251 "/>
        <s v="Saiellin Room Heater "/>
        <s v="Bajaj Majesty Duetto "/>
        <s v="Black + Decker "/>
        <s v="Inalsa Hand Blender| "/>
        <s v="Longway Blaze 2 "/>
        <s v="Prestige Pwg 07 "/>
        <s v="Pigeon Zest Mixer "/>
        <s v="Borosil Volcano 13 "/>
        <s v="Crompton Solarium Qube "/>
        <s v="Singer Aroma 1.8 "/>
        <s v="Orient Electric Aura "/>
        <s v="Crompton Brio 1000-Watts "/>
        <s v="Butterfly Hero Mixer "/>
        <s v="Racold Eterno Pro "/>
        <s v="Lg 1.5 Ton "/>
        <s v="Eureka Forbes Aquasure "/>
        <s v="Green Tales Heat "/>
        <s v="Saleon Instant Coal "/>
        <s v="Sujata Chutney Steel "/>
        <s v="Khaitan Avaante Ka-2013 "/>
        <s v="Kenstar 2400 Watts "/>
        <s v="Nexoms Instant Heating "/>
        <s v="Jialto Mini Waffle "/>
        <s v="Candes Blowhot All "/>
        <s v="Ionix Jewellery Scale "/>
        <s v="Kitchen Kit Electric "/>
        <s v="Racold Pronto Pro "/>
        <s v="Esn 999 Supreme "/>
        <s v="Pajaka¬Æ South Indian "/>
        <s v="Saiyam Stainless Steel "/>
        <s v="Konvio Neer 10 "/>
        <s v="Havells Glydo 1000 "/>
        <s v="Raffles Premium Stainless "/>
        <s v="Ionix Activated Carbon "/>
        <s v="Knyuc Mart Mini "/>
        <s v="Inkulture Stainless_Steel Measuring "/>
        <s v="Macmillan Aquafresh 5 "/>
        <s v="Havells D'Zire 1000 "/>
        <s v="Te‚Ñ¢ Instant Electric "/>
        <s v="Zigma Winotek Winotek "/>
        <s v="Kent 11054 Alkaline "/>
        <s v="Sujata Dynamix Dx "/>
        <s v="Lifelong Llmg74 750 "/>
        <s v="Ttk Prestige Limited "/>
        <s v="Agaro Regal Electric "/>
        <s v="Vapja¬Æ Portable Mini "/>
        <s v="Philips Hd6975/00 25 "/>
        <s v="Usha Ei 3710 "/>
        <s v="Campfire Spring Chef "/>
        <s v="Themisto Th-Ws20 Digital "/>
        <s v="Fya Handheld Vacuum "/>
        <s v="Lifelong Llsm120G Sandwich "/>
        <s v="Kuber Industries Nylon "/>
        <s v="Bulfyss Plastic Sticky "/>
        <s v="T Topline 180 "/>
        <s v="Empty Mist Trigger "/>
        <s v="Lonaxa Mini Travel "/>
        <s v="Agaro Royal Double "/>
        <s v="Cafe Jei French "/>
        <s v="Borosil Prime Grill "/>
        <s v="Candes 10 Litre "/>
        <s v="Prestige Psmfb 800 "/>
        <s v="Ibell Mpk120L Premium "/>
        <s v="Maharaja Whiteline Odacio "/>
        <s v="Shakti Technology S3 "/>
        <s v="Cello Quick Boil "/>
        <s v="Agaro Glory Cool "/>
        <s v="Wolpin 1 Lint "/>
        <s v="Abode Kitchen Essential "/>
        <s v="Sujata Supermix, Mixer "/>
        <s v="Cardex Digital Kitchen "/>
        <s v="V-Guard Zenora Ro+Uf+Mb "/>
        <s v="Bajaj Rex Dlx "/>
        <s v="Kent 16051 Hand "/>
        <s v="Prestige Pic 15.0+ "/>
        <s v="Aqua D Pure "/>
        <s v="Prettykrafts Laundry Square "/>
        <s v="Libra Roti Maker "/>
        <s v="Glen 3 In "/>
        <s v="Dynore Stainless Steel "/>
        <s v="Lint Remover For "/>
        <s v="Monitor Ac Stand/Heavy "/>
        <s v="Ibell Induction Cooktop, "/>
        <s v="Kent Powp-Sediment Filter "/>
        <s v="Lacopine Mini Pocket "/>
        <s v="Ibell Sek170Bm Premium "/>
        <s v="Activa Easy Mix "/>
        <s v="Sujata Dynamix, Mixer "/>
        <s v="Wipro Vesta 1380W "/>
        <s v="Mi Robot Vacuum-Mop "/>
        <s v="Havells Ventil Air "/>
        <s v="Agaro Royal Stand "/>
        <s v="Crompton Highspeed Markle "/>
        <s v="Lifelong Llwm105 750-Watt "/>
        <s v="Portable, Handy Compact "/>
        <s v="Karcher Wd3 Eu "/>
        <s v="Inalsa Air Fryer "/>
        <s v="Amazonbasics High Speed "/>
        <s v="Eco Crystal J "/>
        <s v="Borosil Rio 1.5 "/>
        <s v="Philips Drip Coffee "/>
        <s v="Eureka Forbes Euroclean "/>
        <s v="Larrito Wooden Cool "/>
        <s v="Hilton Quartz Heater "/>
        <s v="Syska Sdi-07 1000 "/>
        <s v="Ikea Milk Frother "/>
        <s v="Ionix Tap Filter "/>
        <s v="Kitchengenix'S Mini Waffle "/>
        <s v="Bajaj Hm-01 Powerful "/>
        <s v="Knowza Electric Handheld "/>
        <s v="Usha Hc 812 "/>
        <s v="Usha 1212 Ptc "/>
        <s v="4 In 1 "/>
        <s v="Philips Hd9306/06 1.5-Litre "/>
        <s v="Libra Room Heater "/>
        <s v="Ngi Store 2 "/>
        <s v="Noir Aqua - "/>
        <s v="Prestige Delight Prwo "/>
        <s v="Bajaj Majesty Rx10 "/>
        <s v="Borosil Jumbo 1000-Watt "/>
        <e v="#VALUE!" u="1"/>
        <s v="7Seven¬Æ Compatible" u="1"/>
      </sharedItems>
    </cacheField>
    <cacheField name="Product Category " numFmtId="0">
      <sharedItems count="9">
        <s v="Computers&amp;Accessories"/>
        <s v="Electronics"/>
        <s v="MusicalInstruments"/>
        <s v="OfficeProducts"/>
        <s v="Home&amp;Kitchen"/>
        <s v="HomeImprovement"/>
        <s v="Toys&amp;Games"/>
        <s v="Car&amp;Motorbike"/>
        <s v="Health&amp;PersonalCare"/>
      </sharedItems>
    </cacheField>
    <cacheField name="Actual Price" numFmtId="1">
      <sharedItems containsSemiMixedTypes="0" containsString="0" containsNumber="1" minValue="39" maxValue="139900"/>
    </cacheField>
    <cacheField name="Discount Price" numFmtId="1">
      <sharedItems containsSemiMixedTypes="0" containsString="0" containsNumber="1" minValue="39" maxValue="77990"/>
    </cacheField>
    <cacheField name="Discount Percentage " numFmtId="9">
      <sharedItems containsSemiMixedTypes="0" containsString="0" containsNumber="1" minValue="0" maxValue="0.94"/>
    </cacheField>
    <cacheField name="Average Rating" numFmtId="2">
      <sharedItems containsSemiMixedTypes="0" containsString="0" containsNumber="1" minValue="3.8083333333333336" maxValue="4.3"/>
    </cacheField>
    <cacheField name="Ratings" numFmtId="0">
      <sharedItems containsSemiMixedTypes="0" containsString="0" containsNumber="1" minValue="2" maxValue="5" count="26">
        <n v="4.2"/>
        <n v="4"/>
        <n v="3.9"/>
        <n v="4.0999999999999996"/>
        <n v="4.3"/>
        <n v="4.4000000000000004"/>
        <n v="4.5"/>
        <n v="3.7"/>
        <n v="3.3"/>
        <n v="3.6"/>
        <n v="3.4"/>
        <n v="3.8"/>
        <n v="3.5"/>
        <n v="4.5999999999999996"/>
        <n v="3.2"/>
        <n v="5"/>
        <n v="4.7"/>
        <n v="3"/>
        <n v="2.8"/>
        <n v="3.1"/>
        <n v="4.8"/>
        <n v="2.2999999999999998"/>
        <n v="4.01"/>
        <n v="2"/>
        <n v="2.6"/>
        <n v="2.9"/>
      </sharedItems>
    </cacheField>
    <cacheField name="Rating Count" numFmtId="0">
      <sharedItems containsSemiMixedTypes="0" containsString="0" containsNumber="1" minValue="2" maxValue="426973"/>
    </cacheField>
    <cacheField name="Review Impact Score" numFmtId="0">
      <sharedItems containsSemiMixedTypes="0" containsString="0" containsNumber="1" minValue="4" maxValue="1878681.2000000002"/>
    </cacheField>
    <cacheField name="Discount value " numFmtId="1">
      <sharedItems containsSemiMixedTypes="0" containsString="0" containsNumber="1" minValue="0" maxValue="61910"/>
    </cacheField>
    <cacheField name="Rating Bucket" numFmtId="0">
      <sharedItems count="4">
        <s v="Very good"/>
        <s v="Average"/>
        <s v="Excellent"/>
        <s v="Poor"/>
      </sharedItems>
    </cacheField>
    <cacheField name="High Discount Flag" numFmtId="0">
      <sharedItems count="2">
        <s v="Yes"/>
        <s v="No"/>
      </sharedItems>
    </cacheField>
    <cacheField name="Potential Revenue" numFmtId="1">
      <sharedItems containsSemiMixedTypes="0" containsString="0" containsNumber="1" minValue="1673" maxValue="3451882164"/>
    </cacheField>
    <cacheField name="Price Rating Bucket" numFmtId="2">
      <sharedItems count="3">
        <s v="&gt;500"/>
        <s v="200-500"/>
        <s v="&lt;200"/>
      </sharedItems>
    </cacheField>
    <cacheField name="Below 1000 Reviews" numFmtId="0">
      <sharedItems/>
    </cacheField>
    <cacheField name="Below 1000 Flag" numFmtId="0">
      <sharedItems count="2">
        <s v="1000&amp;  Above"/>
        <s v="Under 1000"/>
      </sharedItems>
    </cacheField>
    <cacheField name="Review Impact Score2" numFmtId="0">
      <sharedItems containsSemiMixedTypes="0" containsString="0" containsNumber="1" minValue="4" maxValue="1878681.2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1">
  <r>
    <s v="B07JW9H4J1"/>
    <x v="0"/>
    <x v="0"/>
    <n v="1099"/>
    <n v="399"/>
    <n v="0.64"/>
    <n v="4.0917912657291016"/>
    <x v="0"/>
    <n v="24269"/>
    <n v="101929.8"/>
    <n v="700"/>
    <x v="0"/>
    <x v="0"/>
    <n v="26671631"/>
    <x v="0"/>
    <s v="No"/>
    <x v="0"/>
    <n v="101929.8"/>
  </r>
  <r>
    <s v="B07JW9H4J2"/>
    <x v="1"/>
    <x v="0"/>
    <n v="349"/>
    <n v="199"/>
    <n v="0.43"/>
    <n v="4.0917111111111231"/>
    <x v="1"/>
    <n v="43994"/>
    <n v="175976"/>
    <n v="150"/>
    <x v="0"/>
    <x v="1"/>
    <n v="15353906"/>
    <x v="1"/>
    <s v="No"/>
    <x v="0"/>
    <n v="175976"/>
  </r>
  <r>
    <s v="B096MSW6CT"/>
    <x v="2"/>
    <x v="0"/>
    <n v="1899"/>
    <n v="199"/>
    <n v="0.9"/>
    <n v="4.0917790956264017"/>
    <x v="2"/>
    <n v="7928"/>
    <n v="30919.200000000001"/>
    <n v="1700"/>
    <x v="1"/>
    <x v="0"/>
    <n v="15055272"/>
    <x v="0"/>
    <s v="No"/>
    <x v="0"/>
    <n v="30919.200000000001"/>
  </r>
  <r>
    <s v="B08HDJ86NZ"/>
    <x v="3"/>
    <x v="0"/>
    <n v="699"/>
    <n v="329"/>
    <n v="0.53"/>
    <n v="4.0919213649851756"/>
    <x v="0"/>
    <n v="94363"/>
    <n v="396324.60000000003"/>
    <n v="370"/>
    <x v="0"/>
    <x v="0"/>
    <n v="65959737"/>
    <x v="0"/>
    <s v="No"/>
    <x v="0"/>
    <n v="396324.60000000003"/>
  </r>
  <r>
    <s v="B08CF3B7N1"/>
    <x v="4"/>
    <x v="0"/>
    <n v="399"/>
    <n v="154"/>
    <n v="0.61"/>
    <n v="4.0918411284335683"/>
    <x v="0"/>
    <n v="16905"/>
    <n v="71001"/>
    <n v="245"/>
    <x v="0"/>
    <x v="0"/>
    <n v="6745095"/>
    <x v="1"/>
    <s v="No"/>
    <x v="0"/>
    <n v="71001"/>
  </r>
  <r>
    <s v="B08Y1TFSP6"/>
    <x v="5"/>
    <x v="0"/>
    <n v="1000"/>
    <n v="149"/>
    <n v="0.85"/>
    <n v="4.091760772659744"/>
    <x v="2"/>
    <n v="24871"/>
    <n v="96996.9"/>
    <n v="851"/>
    <x v="1"/>
    <x v="0"/>
    <n v="24871000"/>
    <x v="0"/>
    <s v="No"/>
    <x v="0"/>
    <n v="96996.9"/>
  </r>
  <r>
    <s v="B08WRWPM22"/>
    <x v="6"/>
    <x v="0"/>
    <n v="499"/>
    <n v="176.63"/>
    <n v="0.65"/>
    <n v="4.0919033457249183"/>
    <x v="3"/>
    <n v="15188"/>
    <n v="62270.799999999996"/>
    <n v="322.37"/>
    <x v="0"/>
    <x v="0"/>
    <n v="7578812"/>
    <x v="1"/>
    <s v="No"/>
    <x v="0"/>
    <n v="62270.799999999996"/>
  </r>
  <r>
    <s v="B08DDRGWTJ"/>
    <x v="7"/>
    <x v="0"/>
    <n v="299"/>
    <n v="229"/>
    <n v="0.23"/>
    <n v="4.0918973214285828"/>
    <x v="4"/>
    <n v="30411"/>
    <n v="130767.29999999999"/>
    <n v="70"/>
    <x v="0"/>
    <x v="1"/>
    <n v="9092889"/>
    <x v="1"/>
    <s v="No"/>
    <x v="0"/>
    <n v="130767.29999999999"/>
  </r>
  <r>
    <s v="B008IFXQFU"/>
    <x v="8"/>
    <x v="0"/>
    <n v="999"/>
    <n v="499"/>
    <n v="0.5"/>
    <n v="4.0917423678332208"/>
    <x v="0"/>
    <n v="179691"/>
    <n v="754702.20000000007"/>
    <n v="500"/>
    <x v="0"/>
    <x v="0"/>
    <n v="179511309"/>
    <x v="0"/>
    <s v="No"/>
    <x v="0"/>
    <n v="754702.20000000007"/>
  </r>
  <r>
    <s v="B082LZGK39"/>
    <x v="1"/>
    <x v="0"/>
    <n v="299"/>
    <n v="199"/>
    <n v="0.33"/>
    <n v="4.0916616989567922"/>
    <x v="1"/>
    <n v="43994"/>
    <n v="175976"/>
    <n v="100"/>
    <x v="0"/>
    <x v="1"/>
    <n v="13154206"/>
    <x v="1"/>
    <s v="No"/>
    <x v="0"/>
    <n v="175976"/>
  </r>
  <r>
    <s v="B08CF3D7QR"/>
    <x v="4"/>
    <x v="0"/>
    <n v="339"/>
    <n v="154"/>
    <n v="0.55000000000000004"/>
    <n v="4.0917300521998623"/>
    <x v="4"/>
    <n v="13391"/>
    <n v="57581.299999999996"/>
    <n v="185"/>
    <x v="0"/>
    <x v="0"/>
    <n v="4539549"/>
    <x v="1"/>
    <s v="No"/>
    <x v="0"/>
    <n v="57581.299999999996"/>
  </r>
  <r>
    <s v="B0789LZTCJ"/>
    <x v="9"/>
    <x v="0"/>
    <n v="799"/>
    <n v="299"/>
    <n v="0.63"/>
    <n v="4.0915746268656825"/>
    <x v="0"/>
    <n v="94363"/>
    <n v="396324.60000000003"/>
    <n v="500"/>
    <x v="0"/>
    <x v="0"/>
    <n v="75396037"/>
    <x v="0"/>
    <s v="No"/>
    <x v="0"/>
    <n v="396324.60000000003"/>
  </r>
  <r>
    <s v="B07KSMBL2H"/>
    <x v="10"/>
    <x v="1"/>
    <n v="700"/>
    <n v="219"/>
    <n v="0.69"/>
    <n v="4.0914936519791008"/>
    <x v="5"/>
    <n v="426973"/>
    <n v="1878681.2000000002"/>
    <n v="481"/>
    <x v="0"/>
    <x v="0"/>
    <n v="298881100"/>
    <x v="0"/>
    <s v="No"/>
    <x v="0"/>
    <n v="1878681.2000000002"/>
  </r>
  <r>
    <s v="B085DTN6R2"/>
    <x v="11"/>
    <x v="0"/>
    <n v="899"/>
    <n v="350"/>
    <n v="0.61"/>
    <n v="4.0912630792227311"/>
    <x v="0"/>
    <n v="2262"/>
    <n v="9500.4"/>
    <n v="549"/>
    <x v="0"/>
    <x v="0"/>
    <n v="2033538"/>
    <x v="0"/>
    <s v="No"/>
    <x v="0"/>
    <n v="9500.4"/>
  </r>
  <r>
    <s v="B09KLVMZ3B"/>
    <x v="4"/>
    <x v="0"/>
    <n v="399"/>
    <n v="159"/>
    <n v="0.6"/>
    <n v="4.0911817501869958"/>
    <x v="3"/>
    <n v="4768"/>
    <n v="19548.8"/>
    <n v="240"/>
    <x v="0"/>
    <x v="0"/>
    <n v="1902432"/>
    <x v="1"/>
    <s v="No"/>
    <x v="0"/>
    <n v="19548.8"/>
  </r>
  <r>
    <s v="B083342NKJ"/>
    <x v="12"/>
    <x v="0"/>
    <n v="399"/>
    <n v="349"/>
    <n v="0.13"/>
    <n v="4.091175149700609"/>
    <x v="5"/>
    <n v="18757"/>
    <n v="82530.8"/>
    <n v="50"/>
    <x v="0"/>
    <x v="1"/>
    <n v="7484043"/>
    <x v="1"/>
    <s v="No"/>
    <x v="0"/>
    <n v="82530.8"/>
  </r>
  <r>
    <s v="B0B6F7LX4C"/>
    <x v="13"/>
    <x v="1"/>
    <n v="24999"/>
    <n v="13999"/>
    <n v="0.44"/>
    <n v="4.0909438202247292"/>
    <x v="0"/>
    <n v="32840"/>
    <n v="137928"/>
    <n v="11000"/>
    <x v="0"/>
    <x v="1"/>
    <n v="820967160"/>
    <x v="0"/>
    <s v="No"/>
    <x v="0"/>
    <n v="137928"/>
  </r>
  <r>
    <s v="B082LSVT4B"/>
    <x v="1"/>
    <x v="0"/>
    <n v="399"/>
    <n v="249"/>
    <n v="0.38"/>
    <n v="4.0908620689655271"/>
    <x v="1"/>
    <n v="43994"/>
    <n v="175976"/>
    <n v="150"/>
    <x v="0"/>
    <x v="1"/>
    <n v="17553606"/>
    <x v="1"/>
    <s v="No"/>
    <x v="0"/>
    <n v="175976"/>
  </r>
  <r>
    <s v="B08WRBG3XW"/>
    <x v="14"/>
    <x v="0"/>
    <n v="499"/>
    <n v="199"/>
    <n v="0.6"/>
    <n v="4.090930232558148"/>
    <x v="3"/>
    <n v="13045"/>
    <n v="53484.499999999993"/>
    <n v="300"/>
    <x v="0"/>
    <x v="0"/>
    <n v="6509455"/>
    <x v="1"/>
    <s v="No"/>
    <x v="0"/>
    <n v="53484.499999999993"/>
  </r>
  <r>
    <s v="B08DPLCM6T"/>
    <x v="15"/>
    <x v="1"/>
    <n v="21990"/>
    <n v="13490"/>
    <n v="0.39"/>
    <n v="4.0909234234234324"/>
    <x v="4"/>
    <n v="11976"/>
    <n v="51496.799999999996"/>
    <n v="8500"/>
    <x v="0"/>
    <x v="1"/>
    <n v="263352240"/>
    <x v="0"/>
    <s v="No"/>
    <x v="0"/>
    <n v="51496.799999999996"/>
  </r>
  <r>
    <s v="B09C6HXFC1"/>
    <x v="16"/>
    <x v="0"/>
    <n v="1799"/>
    <n v="970"/>
    <n v="0.46"/>
    <n v="4.0907663410969279"/>
    <x v="6"/>
    <n v="815"/>
    <n v="3667.5"/>
    <n v="829"/>
    <x v="2"/>
    <x v="1"/>
    <n v="1466185"/>
    <x v="0"/>
    <s v="Yes"/>
    <x v="1"/>
    <n v="3667.5"/>
  </r>
  <r>
    <s v="B085194JFL"/>
    <x v="17"/>
    <x v="1"/>
    <n v="499"/>
    <n v="279"/>
    <n v="0.44"/>
    <n v="4.0904586466165496"/>
    <x v="7"/>
    <n v="10962"/>
    <n v="40559.4"/>
    <n v="220"/>
    <x v="1"/>
    <x v="1"/>
    <n v="5470038"/>
    <x v="1"/>
    <s v="No"/>
    <x v="0"/>
    <n v="40559.4"/>
  </r>
  <r>
    <s v="B09F6S8BT6"/>
    <x v="18"/>
    <x v="1"/>
    <n v="22900"/>
    <n v="13490"/>
    <n v="0.41"/>
    <n v="4.0907524454477135"/>
    <x v="4"/>
    <n v="16299"/>
    <n v="70085.7"/>
    <n v="9410"/>
    <x v="0"/>
    <x v="1"/>
    <n v="373247100"/>
    <x v="0"/>
    <s v="No"/>
    <x v="0"/>
    <n v="70085.7"/>
  </r>
  <r>
    <s v="B09NHVCHS9"/>
    <x v="19"/>
    <x v="0"/>
    <n v="199"/>
    <n v="59"/>
    <n v="0.7"/>
    <n v="4.09059487951808"/>
    <x v="1"/>
    <n v="9378"/>
    <n v="37512"/>
    <n v="140"/>
    <x v="0"/>
    <x v="0"/>
    <n v="1866222"/>
    <x v="2"/>
    <s v="No"/>
    <x v="0"/>
    <n v="37512"/>
  </r>
  <r>
    <s v="B0B1YVCJ2Y"/>
    <x v="20"/>
    <x v="1"/>
    <n v="19990"/>
    <n v="11499"/>
    <n v="0.42"/>
    <n v="4.0906631499623289"/>
    <x v="4"/>
    <n v="4703"/>
    <n v="20222.899999999998"/>
    <n v="8491"/>
    <x v="0"/>
    <x v="1"/>
    <n v="94012970"/>
    <x v="0"/>
    <s v="No"/>
    <x v="0"/>
    <n v="20222.899999999998"/>
  </r>
  <r>
    <s v="B01M4GGIVU"/>
    <x v="21"/>
    <x v="1"/>
    <n v="699"/>
    <n v="199"/>
    <n v="0.72"/>
    <n v="4.0905052790346987"/>
    <x v="0"/>
    <n v="12153"/>
    <n v="51042.6"/>
    <n v="500"/>
    <x v="0"/>
    <x v="0"/>
    <n v="8494947"/>
    <x v="0"/>
    <s v="No"/>
    <x v="0"/>
    <n v="51042.6"/>
  </r>
  <r>
    <s v="B08B42LWKN"/>
    <x v="22"/>
    <x v="1"/>
    <n v="19999"/>
    <n v="14999"/>
    <n v="0.25"/>
    <n v="4.0904226415094413"/>
    <x v="0"/>
    <n v="34899"/>
    <n v="146575.80000000002"/>
    <n v="5000"/>
    <x v="0"/>
    <x v="1"/>
    <n v="697945101"/>
    <x v="0"/>
    <s v="No"/>
    <x v="0"/>
    <n v="146575.80000000002"/>
  </r>
  <r>
    <s v="B094JNXNPV"/>
    <x v="23"/>
    <x v="0"/>
    <n v="399"/>
    <n v="299"/>
    <n v="0.25"/>
    <n v="4.0903398791540848"/>
    <x v="1"/>
    <n v="2766"/>
    <n v="11064"/>
    <n v="100"/>
    <x v="0"/>
    <x v="1"/>
    <n v="1103634"/>
    <x v="1"/>
    <s v="No"/>
    <x v="0"/>
    <n v="11064"/>
  </r>
  <r>
    <s v="B09W5XR9RT"/>
    <x v="24"/>
    <x v="0"/>
    <n v="1999"/>
    <n v="970"/>
    <n v="0.51"/>
    <n v="4.0904081632653124"/>
    <x v="5"/>
    <n v="184"/>
    <n v="809.6"/>
    <n v="1029"/>
    <x v="0"/>
    <x v="0"/>
    <n v="367816"/>
    <x v="0"/>
    <s v="Yes"/>
    <x v="1"/>
    <n v="809.6"/>
  </r>
  <r>
    <s v="B077Z65HSD"/>
    <x v="25"/>
    <x v="0"/>
    <n v="999"/>
    <n v="299"/>
    <n v="0.7"/>
    <n v="4.0901739788199762"/>
    <x v="4"/>
    <n v="20850"/>
    <n v="89655"/>
    <n v="700"/>
    <x v="0"/>
    <x v="0"/>
    <n v="20829150"/>
    <x v="0"/>
    <s v="No"/>
    <x v="0"/>
    <n v="89655"/>
  </r>
  <r>
    <s v="B00NH11PEY"/>
    <x v="26"/>
    <x v="0"/>
    <n v="750"/>
    <n v="199"/>
    <n v="0.73"/>
    <n v="4.0900151400454261"/>
    <x v="6"/>
    <n v="74976"/>
    <n v="337392"/>
    <n v="551"/>
    <x v="2"/>
    <x v="0"/>
    <n v="56232000"/>
    <x v="0"/>
    <s v="No"/>
    <x v="0"/>
    <n v="337392"/>
  </r>
  <r>
    <s v="B09CMM3VGK"/>
    <x v="27"/>
    <x v="0"/>
    <n v="499"/>
    <n v="179"/>
    <n v="0.64"/>
    <n v="4.089704545454552"/>
    <x v="1"/>
    <n v="1934"/>
    <n v="7736"/>
    <n v="320"/>
    <x v="0"/>
    <x v="0"/>
    <n v="965066"/>
    <x v="1"/>
    <s v="No"/>
    <x v="0"/>
    <n v="7736"/>
  </r>
  <r>
    <s v="B08QSC1XY8"/>
    <x v="28"/>
    <x v="0"/>
    <n v="1099"/>
    <n v="389"/>
    <n v="0.65"/>
    <n v="4.0897725549658892"/>
    <x v="4"/>
    <n v="974"/>
    <n v="4188.2"/>
    <n v="710"/>
    <x v="0"/>
    <x v="0"/>
    <n v="1070426"/>
    <x v="0"/>
    <s v="Yes"/>
    <x v="1"/>
    <n v="4188.2"/>
  </r>
  <r>
    <s v="B008FWZGSG"/>
    <x v="29"/>
    <x v="0"/>
    <n v="599"/>
    <n v="599"/>
    <n v="0"/>
    <n v="4.0896130500758785"/>
    <x v="4"/>
    <n v="355"/>
    <n v="1526.5"/>
    <n v="0"/>
    <x v="0"/>
    <x v="1"/>
    <n v="212645"/>
    <x v="0"/>
    <s v="Yes"/>
    <x v="1"/>
    <n v="1526.5"/>
  </r>
  <r>
    <s v="B0B4HJNPV4"/>
    <x v="30"/>
    <x v="0"/>
    <n v="999"/>
    <n v="199"/>
    <n v="0.8"/>
    <n v="4.0894533029612816"/>
    <x v="2"/>
    <n v="1075"/>
    <n v="4192.5"/>
    <n v="800"/>
    <x v="1"/>
    <x v="0"/>
    <n v="1073925"/>
    <x v="0"/>
    <s v="No"/>
    <x v="0"/>
    <n v="4192.5"/>
  </r>
  <r>
    <s v="B08Y1SJVV5"/>
    <x v="31"/>
    <x v="0"/>
    <n v="666.66"/>
    <n v="99"/>
    <n v="0.85"/>
    <n v="4.0895972644376961"/>
    <x v="2"/>
    <n v="24871"/>
    <n v="96996.9"/>
    <n v="567.66"/>
    <x v="1"/>
    <x v="0"/>
    <n v="16580500.859999999"/>
    <x v="0"/>
    <s v="No"/>
    <x v="0"/>
    <n v="96996.9"/>
  </r>
  <r>
    <s v="B07XLCFSSN"/>
    <x v="32"/>
    <x v="0"/>
    <n v="1900"/>
    <n v="899"/>
    <n v="0.53"/>
    <n v="4.0897414448669256"/>
    <x v="5"/>
    <n v="13552"/>
    <n v="59628.800000000003"/>
    <n v="1001"/>
    <x v="0"/>
    <x v="0"/>
    <n v="25748800"/>
    <x v="0"/>
    <s v="No"/>
    <x v="0"/>
    <n v="59628.800000000003"/>
  </r>
  <r>
    <s v="B09RZS1NQT"/>
    <x v="33"/>
    <x v="0"/>
    <n v="999"/>
    <n v="199"/>
    <n v="0.8"/>
    <n v="4.0895053272450586"/>
    <x v="1"/>
    <n v="576"/>
    <n v="2304"/>
    <n v="800"/>
    <x v="0"/>
    <x v="0"/>
    <n v="575424"/>
    <x v="0"/>
    <s v="Yes"/>
    <x v="1"/>
    <n v="2304"/>
  </r>
  <r>
    <s v="B0B3MMYHYW"/>
    <x v="34"/>
    <x v="1"/>
    <n v="45999"/>
    <n v="32999"/>
    <n v="0.28000000000000003"/>
    <n v="4.0895734958111252"/>
    <x v="0"/>
    <n v="7298"/>
    <n v="30651.600000000002"/>
    <n v="13000"/>
    <x v="0"/>
    <x v="1"/>
    <n v="335700702"/>
    <x v="0"/>
    <s v="No"/>
    <x v="0"/>
    <n v="30651.600000000002"/>
  </r>
  <r>
    <s v="B09C6HWG18"/>
    <x v="35"/>
    <x v="0"/>
    <n v="1999"/>
    <n v="970"/>
    <n v="0.51"/>
    <n v="4.0894893292682983"/>
    <x v="0"/>
    <n v="462"/>
    <n v="1940.4"/>
    <n v="1029"/>
    <x v="0"/>
    <x v="0"/>
    <n v="923538"/>
    <x v="0"/>
    <s v="Yes"/>
    <x v="1"/>
    <n v="1940.4"/>
  </r>
  <r>
    <s v="B00NH11KIK"/>
    <x v="26"/>
    <x v="0"/>
    <n v="695"/>
    <n v="209"/>
    <n v="0.7"/>
    <n v="4.0894050343249475"/>
    <x v="6"/>
    <n v="107687"/>
    <n v="484591.5"/>
    <n v="486"/>
    <x v="2"/>
    <x v="0"/>
    <n v="74842465"/>
    <x v="0"/>
    <s v="No"/>
    <x v="0"/>
    <n v="484591.5"/>
  </r>
  <r>
    <s v="B09JPC82QC"/>
    <x v="36"/>
    <x v="1"/>
    <n v="34999"/>
    <n v="19999"/>
    <n v="0.43"/>
    <n v="4.0890916030534399"/>
    <x v="4"/>
    <n v="27151"/>
    <n v="116749.29999999999"/>
    <n v="15000"/>
    <x v="0"/>
    <x v="1"/>
    <n v="950257849"/>
    <x v="0"/>
    <s v="No"/>
    <x v="0"/>
    <n v="116749.29999999999"/>
  </r>
  <r>
    <s v="B07JW1Y6XV"/>
    <x v="0"/>
    <x v="0"/>
    <n v="1099"/>
    <n v="399"/>
    <n v="0.64"/>
    <n v="4.0889304812834268"/>
    <x v="0"/>
    <n v="24269"/>
    <n v="101929.8"/>
    <n v="700"/>
    <x v="0"/>
    <x v="0"/>
    <n v="26671631"/>
    <x v="0"/>
    <s v="No"/>
    <x v="0"/>
    <n v="101929.8"/>
  </r>
  <r>
    <s v="B07KRCW6LZ"/>
    <x v="37"/>
    <x v="0"/>
    <n v="1599"/>
    <n v="999"/>
    <n v="0.38"/>
    <n v="4.0888455657492404"/>
    <x v="4"/>
    <n v="12093"/>
    <n v="51999.9"/>
    <n v="600"/>
    <x v="0"/>
    <x v="1"/>
    <n v="19336707"/>
    <x v="0"/>
    <s v="No"/>
    <x v="0"/>
    <n v="51999.9"/>
  </r>
  <r>
    <s v="B09NJN8L25"/>
    <x v="38"/>
    <x v="0"/>
    <n v="199"/>
    <n v="59"/>
    <n v="0.7"/>
    <n v="4.0886840091813363"/>
    <x v="1"/>
    <n v="9378"/>
    <n v="37512"/>
    <n v="140"/>
    <x v="0"/>
    <x v="0"/>
    <n v="1866222"/>
    <x v="2"/>
    <s v="No"/>
    <x v="0"/>
    <n v="37512"/>
  </r>
  <r>
    <s v="B07XJYYH7L"/>
    <x v="39"/>
    <x v="0"/>
    <n v="999"/>
    <n v="333"/>
    <n v="0.67"/>
    <n v="4.0887519142419659"/>
    <x v="8"/>
    <n v="9792"/>
    <n v="32313.599999999999"/>
    <n v="666"/>
    <x v="1"/>
    <x v="0"/>
    <n v="9782208"/>
    <x v="0"/>
    <s v="No"/>
    <x v="0"/>
    <n v="32313.599999999999"/>
  </r>
  <r>
    <s v="B002PD61Y4"/>
    <x v="40"/>
    <x v="0"/>
    <n v="1208"/>
    <n v="507"/>
    <n v="0.57999999999999996"/>
    <n v="4.0893563218390856"/>
    <x v="3"/>
    <n v="8131"/>
    <n v="33337.1"/>
    <n v="701"/>
    <x v="0"/>
    <x v="0"/>
    <n v="9822248"/>
    <x v="0"/>
    <s v="No"/>
    <x v="0"/>
    <n v="33337.1"/>
  </r>
  <r>
    <s v="B014I8SSD0"/>
    <x v="41"/>
    <x v="1"/>
    <n v="475"/>
    <n v="309"/>
    <n v="0.35"/>
    <n v="4.0893481595092078"/>
    <x v="5"/>
    <n v="426973"/>
    <n v="1878681.2000000002"/>
    <n v="166"/>
    <x v="0"/>
    <x v="1"/>
    <n v="202812175"/>
    <x v="1"/>
    <s v="No"/>
    <x v="0"/>
    <n v="1878681.2000000002"/>
  </r>
  <r>
    <s v="B09L8DSSFH"/>
    <x v="42"/>
    <x v="1"/>
    <n v="999"/>
    <n v="399"/>
    <n v="0.6"/>
    <n v="4.0891097467383011"/>
    <x v="9"/>
    <n v="493"/>
    <n v="1774.8"/>
    <n v="600"/>
    <x v="1"/>
    <x v="0"/>
    <n v="492507"/>
    <x v="0"/>
    <s v="Yes"/>
    <x v="1"/>
    <n v="1774.8"/>
  </r>
  <r>
    <s v="B07232M876"/>
    <x v="43"/>
    <x v="0"/>
    <n v="395"/>
    <n v="199"/>
    <n v="0.5"/>
    <n v="4.0894854070660571"/>
    <x v="0"/>
    <n v="92595"/>
    <n v="388899"/>
    <n v="196"/>
    <x v="0"/>
    <x v="0"/>
    <n v="36575025"/>
    <x v="1"/>
    <s v="No"/>
    <x v="0"/>
    <n v="388899"/>
  </r>
  <r>
    <s v="B07P681N66"/>
    <x v="44"/>
    <x v="0"/>
    <n v="2199"/>
    <n v="1199"/>
    <n v="0.45"/>
    <n v="4.0894004611837103"/>
    <x v="5"/>
    <n v="24780"/>
    <n v="109032.00000000001"/>
    <n v="1000"/>
    <x v="0"/>
    <x v="1"/>
    <n v="54491220"/>
    <x v="0"/>
    <s v="No"/>
    <x v="0"/>
    <n v="109032.00000000001"/>
  </r>
  <r>
    <s v="B0711PVX6Z"/>
    <x v="43"/>
    <x v="0"/>
    <n v="500"/>
    <n v="179"/>
    <n v="0.64"/>
    <n v="4.0891615384615436"/>
    <x v="0"/>
    <n v="92595"/>
    <n v="388899"/>
    <n v="321"/>
    <x v="0"/>
    <x v="0"/>
    <n v="46297500"/>
    <x v="1"/>
    <s v="No"/>
    <x v="0"/>
    <n v="388899"/>
  </r>
  <r>
    <s v="B082T6V3DT"/>
    <x v="45"/>
    <x v="0"/>
    <n v="2100"/>
    <n v="799"/>
    <n v="0.62"/>
    <n v="4.0890762124711362"/>
    <x v="4"/>
    <n v="8188"/>
    <n v="35208.400000000001"/>
    <n v="1301"/>
    <x v="0"/>
    <x v="0"/>
    <n v="17194800"/>
    <x v="0"/>
    <s v="No"/>
    <x v="0"/>
    <n v="35208.400000000001"/>
  </r>
  <r>
    <s v="B07MKFNHKG"/>
    <x v="46"/>
    <x v="1"/>
    <n v="12999"/>
    <n v="6999"/>
    <n v="0.46"/>
    <n v="4.0889137134052431"/>
    <x v="0"/>
    <n v="4003"/>
    <n v="16812.600000000002"/>
    <n v="6000"/>
    <x v="0"/>
    <x v="1"/>
    <n v="52034997"/>
    <x v="0"/>
    <s v="No"/>
    <x v="0"/>
    <n v="16812.600000000002"/>
  </r>
  <r>
    <s v="B0BFWGBX61"/>
    <x v="47"/>
    <x v="0"/>
    <n v="349"/>
    <n v="199"/>
    <n v="0.43"/>
    <n v="4.0888280647648472"/>
    <x v="3"/>
    <n v="314"/>
    <n v="1287.3999999999999"/>
    <n v="150"/>
    <x v="0"/>
    <x v="1"/>
    <n v="109586"/>
    <x v="1"/>
    <s v="Yes"/>
    <x v="1"/>
    <n v="1287.3999999999999"/>
  </r>
  <r>
    <s v="B01N90RZ4M"/>
    <x v="48"/>
    <x v="1"/>
    <n v="499"/>
    <n v="230"/>
    <n v="0.54"/>
    <n v="4.0888194444444492"/>
    <x v="7"/>
    <n v="2960"/>
    <n v="10952"/>
    <n v="269"/>
    <x v="1"/>
    <x v="0"/>
    <n v="1477040"/>
    <x v="1"/>
    <s v="No"/>
    <x v="0"/>
    <n v="10952"/>
  </r>
  <r>
    <s v="B0088TKTY2"/>
    <x v="49"/>
    <x v="0"/>
    <n v="1399"/>
    <n v="649"/>
    <n v="0.54"/>
    <n v="4.0891196911196959"/>
    <x v="0"/>
    <n v="179691"/>
    <n v="754702.20000000007"/>
    <n v="750"/>
    <x v="0"/>
    <x v="0"/>
    <n v="251387709"/>
    <x v="0"/>
    <s v="No"/>
    <x v="0"/>
    <n v="754702.20000000007"/>
  </r>
  <r>
    <s v="B09Q5SWVBJ"/>
    <x v="22"/>
    <x v="1"/>
    <n v="21999"/>
    <n v="15999"/>
    <n v="0.27"/>
    <n v="4.0890340030911947"/>
    <x v="0"/>
    <n v="34899"/>
    <n v="146575.80000000002"/>
    <n v="6000"/>
    <x v="0"/>
    <x v="1"/>
    <n v="767743101"/>
    <x v="0"/>
    <s v="No"/>
    <x v="0"/>
    <n v="146575.80000000002"/>
  </r>
  <r>
    <s v="B0B4DT8MKT"/>
    <x v="50"/>
    <x v="0"/>
    <n v="1499"/>
    <n v="348"/>
    <n v="0.77"/>
    <n v="4.0889481825212739"/>
    <x v="0"/>
    <n v="656"/>
    <n v="2755.2000000000003"/>
    <n v="1151"/>
    <x v="0"/>
    <x v="0"/>
    <n v="983344"/>
    <x v="0"/>
    <s v="Yes"/>
    <x v="1"/>
    <n v="2755.2000000000003"/>
  </r>
  <r>
    <s v="B08CDKQ8T6"/>
    <x v="4"/>
    <x v="0"/>
    <n v="349"/>
    <n v="154"/>
    <n v="0.56000000000000005"/>
    <n v="4.0888622291021726"/>
    <x v="4"/>
    <n v="7064"/>
    <n v="30375.199999999997"/>
    <n v="195"/>
    <x v="0"/>
    <x v="0"/>
    <n v="2465336"/>
    <x v="1"/>
    <s v="No"/>
    <x v="0"/>
    <n v="30375.199999999997"/>
  </r>
  <r>
    <s v="B07B275VN9"/>
    <x v="51"/>
    <x v="1"/>
    <n v="799"/>
    <n v="179"/>
    <n v="0.78"/>
    <n v="4.0886986831913292"/>
    <x v="7"/>
    <n v="2201"/>
    <n v="8143.7000000000007"/>
    <n v="620"/>
    <x v="1"/>
    <x v="0"/>
    <n v="1758599"/>
    <x v="0"/>
    <s v="No"/>
    <x v="0"/>
    <n v="8143.7000000000007"/>
  </r>
  <r>
    <s v="B0B15CPR37"/>
    <x v="52"/>
    <x v="1"/>
    <n v="47900"/>
    <n v="32990"/>
    <n v="0.31"/>
    <n v="4.0890000000000049"/>
    <x v="4"/>
    <n v="7109"/>
    <n v="30568.699999999997"/>
    <n v="14910"/>
    <x v="0"/>
    <x v="1"/>
    <n v="340521100"/>
    <x v="0"/>
    <s v="No"/>
    <x v="0"/>
    <n v="30568.699999999997"/>
  </r>
  <r>
    <s v="B0994GFWBH"/>
    <x v="53"/>
    <x v="0"/>
    <n v="999"/>
    <n v="139"/>
    <n v="0.86"/>
    <n v="4.0888363072149003"/>
    <x v="1"/>
    <n v="1313"/>
    <n v="5252"/>
    <n v="860"/>
    <x v="0"/>
    <x v="0"/>
    <n v="1311687"/>
    <x v="0"/>
    <s v="No"/>
    <x v="0"/>
    <n v="5252"/>
  </r>
  <r>
    <s v="B01GGKZ0V6"/>
    <x v="54"/>
    <x v="0"/>
    <n v="845"/>
    <n v="329"/>
    <n v="0.61"/>
    <n v="4.0889052795031109"/>
    <x v="0"/>
    <n v="29746"/>
    <n v="124933.20000000001"/>
    <n v="516"/>
    <x v="0"/>
    <x v="0"/>
    <n v="25135370"/>
    <x v="0"/>
    <s v="No"/>
    <x v="0"/>
    <n v="124933.20000000001"/>
  </r>
  <r>
    <s v="B09F9YQQ7B"/>
    <x v="55"/>
    <x v="1"/>
    <n v="24999"/>
    <n v="13999"/>
    <n v="0.44"/>
    <n v="4.0888189588189636"/>
    <x v="0"/>
    <n v="45238"/>
    <n v="189999.6"/>
    <n v="11000"/>
    <x v="0"/>
    <x v="1"/>
    <n v="1130904762"/>
    <x v="0"/>
    <s v="No"/>
    <x v="0"/>
    <n v="189999.6"/>
  </r>
  <r>
    <s v="B014I8SX4Y"/>
    <x v="41"/>
    <x v="1"/>
    <n v="1400"/>
    <n v="309"/>
    <n v="0.78"/>
    <n v="4.0887325038880302"/>
    <x v="5"/>
    <n v="426973"/>
    <n v="1878681.2000000002"/>
    <n v="1091"/>
    <x v="0"/>
    <x v="0"/>
    <n v="597762200"/>
    <x v="0"/>
    <s v="No"/>
    <x v="0"/>
    <n v="1878681.2000000002"/>
  </r>
  <r>
    <s v="B09Q8HMKZX"/>
    <x v="4"/>
    <x v="0"/>
    <n v="699"/>
    <n v="263"/>
    <n v="0.62"/>
    <n v="4.0884902723735461"/>
    <x v="3"/>
    <n v="450"/>
    <n v="1844.9999999999998"/>
    <n v="436"/>
    <x v="0"/>
    <x v="0"/>
    <n v="314550"/>
    <x v="0"/>
    <s v="Yes"/>
    <x v="1"/>
    <n v="1844.9999999999998"/>
  </r>
  <r>
    <s v="B0B9XN9S3W"/>
    <x v="20"/>
    <x v="1"/>
    <n v="14990"/>
    <n v="7999"/>
    <n v="0.47"/>
    <n v="4.0884813084112199"/>
    <x v="4"/>
    <n v="457"/>
    <n v="1965.1"/>
    <n v="6991"/>
    <x v="0"/>
    <x v="1"/>
    <n v="6850430"/>
    <x v="0"/>
    <s v="Yes"/>
    <x v="1"/>
    <n v="1965.1"/>
  </r>
  <r>
    <s v="B07966M8XH"/>
    <x v="56"/>
    <x v="1"/>
    <n v="2999"/>
    <n v="1599"/>
    <n v="0.47"/>
    <n v="4.08831644583009"/>
    <x v="0"/>
    <n v="2727"/>
    <n v="11453.4"/>
    <n v="1400"/>
    <x v="0"/>
    <x v="1"/>
    <n v="8178273"/>
    <x v="0"/>
    <s v="No"/>
    <x v="0"/>
    <n v="11453.4"/>
  </r>
  <r>
    <s v="B01GGKYKQM"/>
    <x v="57"/>
    <x v="0"/>
    <n v="700"/>
    <n v="219"/>
    <n v="0.69"/>
    <n v="4.0882293291731715"/>
    <x v="4"/>
    <n v="20053"/>
    <n v="86227.9"/>
    <n v="481"/>
    <x v="0"/>
    <x v="0"/>
    <n v="14037100"/>
    <x v="0"/>
    <s v="No"/>
    <x v="0"/>
    <n v="86227.9"/>
  </r>
  <r>
    <s v="B0B86CDHL1"/>
    <x v="58"/>
    <x v="0"/>
    <n v="899"/>
    <n v="349"/>
    <n v="0.61"/>
    <n v="4.0880640124902463"/>
    <x v="6"/>
    <n v="149"/>
    <n v="670.5"/>
    <n v="550"/>
    <x v="2"/>
    <x v="0"/>
    <n v="133951"/>
    <x v="0"/>
    <s v="Yes"/>
    <x v="1"/>
    <n v="670.5"/>
  </r>
  <r>
    <s v="B0B5ZF3NRK"/>
    <x v="59"/>
    <x v="0"/>
    <n v="599"/>
    <n v="349"/>
    <n v="0.42"/>
    <n v="4.0877421875000053"/>
    <x v="3"/>
    <n v="210"/>
    <n v="860.99999999999989"/>
    <n v="250"/>
    <x v="0"/>
    <x v="1"/>
    <n v="125790"/>
    <x v="0"/>
    <s v="Yes"/>
    <x v="1"/>
    <n v="860.99999999999989"/>
  </r>
  <r>
    <s v="B09RFC46VP"/>
    <x v="60"/>
    <x v="1"/>
    <n v="42999"/>
    <n v="26999"/>
    <n v="0.37"/>
    <n v="4.0877326035965647"/>
    <x v="0"/>
    <n v="45238"/>
    <n v="189999.6"/>
    <n v="16000"/>
    <x v="0"/>
    <x v="1"/>
    <n v="1945188762"/>
    <x v="0"/>
    <s v="No"/>
    <x v="0"/>
    <n v="189999.6"/>
  </r>
  <r>
    <s v="B08R69VDHT"/>
    <x v="61"/>
    <x v="0"/>
    <n v="499"/>
    <n v="115"/>
    <n v="0.77"/>
    <n v="4.0876447574334946"/>
    <x v="1"/>
    <n v="7732"/>
    <n v="30928"/>
    <n v="384"/>
    <x v="0"/>
    <x v="0"/>
    <n v="3858268"/>
    <x v="1"/>
    <s v="No"/>
    <x v="0"/>
    <n v="30928"/>
  </r>
  <r>
    <s v="B09RWZRCP1"/>
    <x v="14"/>
    <x v="0"/>
    <n v="999"/>
    <n v="399"/>
    <n v="0.6"/>
    <n v="4.0877133907595979"/>
    <x v="3"/>
    <n v="1780"/>
    <n v="7297.9999999999991"/>
    <n v="600"/>
    <x v="0"/>
    <x v="0"/>
    <n v="1778220"/>
    <x v="0"/>
    <s v="No"/>
    <x v="0"/>
    <n v="7297.9999999999991"/>
  </r>
  <r>
    <s v="B09CMP1SC8"/>
    <x v="62"/>
    <x v="0"/>
    <n v="499"/>
    <n v="199"/>
    <n v="0.6"/>
    <n v="4.087703761755491"/>
    <x v="3"/>
    <n v="602"/>
    <n v="2468.1999999999998"/>
    <n v="300"/>
    <x v="0"/>
    <x v="0"/>
    <n v="300398"/>
    <x v="1"/>
    <s v="Yes"/>
    <x v="1"/>
    <n v="2468.1999999999998"/>
  </r>
  <r>
    <s v="B09YLXYP7Y"/>
    <x v="27"/>
    <x v="0"/>
    <n v="399"/>
    <n v="179"/>
    <n v="0.55000000000000004"/>
    <n v="4.0876941176470636"/>
    <x v="1"/>
    <n v="1423"/>
    <n v="5692"/>
    <n v="220"/>
    <x v="0"/>
    <x v="0"/>
    <n v="567777"/>
    <x v="1"/>
    <s v="No"/>
    <x v="0"/>
    <n v="5692"/>
  </r>
  <r>
    <s v="B09ZPM4C2C"/>
    <x v="63"/>
    <x v="1"/>
    <n v="30990"/>
    <n v="10901"/>
    <n v="0.65"/>
    <n v="4.0877629513343843"/>
    <x v="3"/>
    <n v="398"/>
    <n v="1631.8"/>
    <n v="20089"/>
    <x v="0"/>
    <x v="0"/>
    <n v="12334020"/>
    <x v="0"/>
    <s v="Yes"/>
    <x v="1"/>
    <n v="1631.8"/>
  </r>
  <r>
    <s v="B0B2DJDCPX"/>
    <x v="64"/>
    <x v="0"/>
    <n v="499"/>
    <n v="209"/>
    <n v="0.57999999999999996"/>
    <n v="4.0877533385703115"/>
    <x v="2"/>
    <n v="536"/>
    <n v="2090.4"/>
    <n v="290"/>
    <x v="1"/>
    <x v="0"/>
    <n v="267464"/>
    <x v="1"/>
    <s v="Yes"/>
    <x v="1"/>
    <n v="2090.4"/>
  </r>
  <r>
    <s v="B0BCZCQTJX"/>
    <x v="65"/>
    <x v="1"/>
    <n v="3999"/>
    <n v="1434"/>
    <n v="0.64"/>
    <n v="4.0879009433962308"/>
    <x v="1"/>
    <n v="32"/>
    <n v="128"/>
    <n v="2565"/>
    <x v="0"/>
    <x v="0"/>
    <n v="127968"/>
    <x v="0"/>
    <s v="Yes"/>
    <x v="1"/>
    <n v="128"/>
  </r>
  <r>
    <s v="B07LGT55SJ"/>
    <x v="66"/>
    <x v="0"/>
    <n v="1099"/>
    <n v="399"/>
    <n v="0.64"/>
    <n v="4.0879701022816732"/>
    <x v="0"/>
    <n v="24269"/>
    <n v="101929.8"/>
    <n v="700"/>
    <x v="0"/>
    <x v="0"/>
    <n v="26671631"/>
    <x v="0"/>
    <s v="No"/>
    <x v="0"/>
    <n v="101929.8"/>
  </r>
  <r>
    <s v="B09NKZXMWJ"/>
    <x v="67"/>
    <x v="0"/>
    <n v="249"/>
    <n v="139"/>
    <n v="0.44"/>
    <n v="4.0878818897637839"/>
    <x v="1"/>
    <n v="9378"/>
    <n v="37512"/>
    <n v="110"/>
    <x v="0"/>
    <x v="1"/>
    <n v="2335122"/>
    <x v="1"/>
    <s v="No"/>
    <x v="0"/>
    <n v="37512"/>
  </r>
  <r>
    <s v="B08QX1CC14"/>
    <x v="68"/>
    <x v="1"/>
    <n v="19125"/>
    <n v="7299"/>
    <n v="0.62"/>
    <n v="4.087951142631999"/>
    <x v="10"/>
    <n v="902"/>
    <n v="3066.7999999999997"/>
    <n v="11826"/>
    <x v="1"/>
    <x v="0"/>
    <n v="17250750"/>
    <x v="0"/>
    <s v="Yes"/>
    <x v="1"/>
    <n v="3066.7999999999997"/>
  </r>
  <r>
    <s v="B0974H97TJ"/>
    <x v="69"/>
    <x v="0"/>
    <n v="799"/>
    <n v="299"/>
    <n v="0.63"/>
    <n v="4.08849369085174"/>
    <x v="5"/>
    <n v="28791"/>
    <n v="126680.40000000001"/>
    <n v="500"/>
    <x v="0"/>
    <x v="0"/>
    <n v="23004009"/>
    <x v="0"/>
    <s v="No"/>
    <x v="0"/>
    <n v="126680.40000000001"/>
  </r>
  <r>
    <s v="B07GVGTSLN"/>
    <x v="70"/>
    <x v="0"/>
    <n v="1299"/>
    <n v="325"/>
    <n v="0.75"/>
    <n v="4.0882478295185534"/>
    <x v="0"/>
    <n v="10576"/>
    <n v="44419.200000000004"/>
    <n v="974"/>
    <x v="0"/>
    <x v="0"/>
    <n v="13738224"/>
    <x v="0"/>
    <s v="No"/>
    <x v="0"/>
    <n v="44419.200000000004"/>
  </r>
  <r>
    <s v="B09VCHLSJF"/>
    <x v="71"/>
    <x v="1"/>
    <n v="39999"/>
    <n v="29999"/>
    <n v="0.25"/>
    <n v="4.0881595576619318"/>
    <x v="0"/>
    <n v="7298"/>
    <n v="30651.600000000002"/>
    <n v="10000"/>
    <x v="0"/>
    <x v="1"/>
    <n v="291912702"/>
    <x v="0"/>
    <s v="No"/>
    <x v="0"/>
    <n v="30651.600000000002"/>
  </r>
  <r>
    <s v="B0B1YZX72F"/>
    <x v="72"/>
    <x v="1"/>
    <n v="40990"/>
    <n v="27999"/>
    <n v="0.32"/>
    <n v="4.0880711462450652"/>
    <x v="4"/>
    <n v="4703"/>
    <n v="20222.899999999998"/>
    <n v="12991"/>
    <x v="0"/>
    <x v="1"/>
    <n v="192775970"/>
    <x v="0"/>
    <s v="No"/>
    <x v="0"/>
    <n v="20222.899999999998"/>
  </r>
  <r>
    <s v="B092BJMT8Q"/>
    <x v="52"/>
    <x v="1"/>
    <n v="52900"/>
    <n v="30990"/>
    <n v="0.41"/>
    <n v="4.0879034810126633"/>
    <x v="4"/>
    <n v="7109"/>
    <n v="30568.699999999997"/>
    <n v="21910"/>
    <x v="0"/>
    <x v="1"/>
    <n v="376066100"/>
    <x v="0"/>
    <s v="No"/>
    <x v="0"/>
    <n v="30568.699999999997"/>
  </r>
  <r>
    <s v="B0BMXMLSMM"/>
    <x v="73"/>
    <x v="0"/>
    <n v="999"/>
    <n v="199"/>
    <n v="0.8"/>
    <n v="4.0877355502771238"/>
    <x v="6"/>
    <n v="127"/>
    <n v="571.5"/>
    <n v="800"/>
    <x v="2"/>
    <x v="0"/>
    <n v="126873"/>
    <x v="0"/>
    <s v="Yes"/>
    <x v="1"/>
    <n v="571.5"/>
  </r>
  <r>
    <s v="B07JH1C41D"/>
    <x v="0"/>
    <x v="0"/>
    <n v="1999"/>
    <n v="649"/>
    <n v="0.68"/>
    <n v="4.0874088748019064"/>
    <x v="0"/>
    <n v="24269"/>
    <n v="101929.8"/>
    <n v="1350"/>
    <x v="0"/>
    <x v="0"/>
    <n v="48513731"/>
    <x v="0"/>
    <s v="No"/>
    <x v="0"/>
    <n v="101929.8"/>
  </r>
  <r>
    <s v="B0141EZMAI"/>
    <x v="74"/>
    <x v="0"/>
    <n v="800"/>
    <n v="269"/>
    <n v="0.66"/>
    <n v="4.0873195876288708"/>
    <x v="9"/>
    <n v="10134"/>
    <n v="36482.400000000001"/>
    <n v="531"/>
    <x v="1"/>
    <x v="0"/>
    <n v="8107200"/>
    <x v="0"/>
    <s v="No"/>
    <x v="0"/>
    <n v="36482.400000000001"/>
  </r>
  <r>
    <s v="B09Q5P2MT3"/>
    <x v="71"/>
    <x v="1"/>
    <n v="31999"/>
    <n v="24999"/>
    <n v="0.22"/>
    <n v="4.0877063492063543"/>
    <x v="0"/>
    <n v="34899"/>
    <n v="146575.80000000002"/>
    <n v="7000"/>
    <x v="0"/>
    <x v="1"/>
    <n v="1116733101"/>
    <x v="0"/>
    <s v="No"/>
    <x v="0"/>
    <n v="146575.80000000002"/>
  </r>
  <r>
    <s v="B08HDH26JX"/>
    <x v="3"/>
    <x v="0"/>
    <n v="699"/>
    <n v="299"/>
    <n v="0.56999999999999995"/>
    <n v="4.0876171564733959"/>
    <x v="0"/>
    <n v="94363"/>
    <n v="396324.60000000003"/>
    <n v="400"/>
    <x v="0"/>
    <x v="0"/>
    <n v="65959737"/>
    <x v="0"/>
    <s v="No"/>
    <x v="0"/>
    <n v="396324.60000000003"/>
  </r>
  <r>
    <s v="B09VT6JKRP"/>
    <x v="75"/>
    <x v="0"/>
    <n v="999"/>
    <n v="199"/>
    <n v="0.8"/>
    <n v="4.0875278219395916"/>
    <x v="3"/>
    <n v="425"/>
    <n v="1742.4999999999998"/>
    <n v="800"/>
    <x v="0"/>
    <x v="0"/>
    <n v="424575"/>
    <x v="0"/>
    <s v="Yes"/>
    <x v="1"/>
    <n v="1742.4999999999998"/>
  </r>
  <r>
    <s v="B09T3KB6JZ"/>
    <x v="76"/>
    <x v="1"/>
    <n v="40990"/>
    <n v="18990"/>
    <n v="0.54"/>
    <n v="4.0875178997613411"/>
    <x v="0"/>
    <n v="6659"/>
    <n v="27967.800000000003"/>
    <n v="22000"/>
    <x v="0"/>
    <x v="0"/>
    <n v="272952410"/>
    <x v="0"/>
    <s v="No"/>
    <x v="0"/>
    <n v="27967.800000000003"/>
  </r>
  <r>
    <s v="B093QCY6YJ"/>
    <x v="77"/>
    <x v="0"/>
    <n v="349"/>
    <n v="290"/>
    <n v="0.17"/>
    <n v="4.0874283439490489"/>
    <x v="7"/>
    <n v="1977"/>
    <n v="7314.9000000000005"/>
    <n v="59"/>
    <x v="1"/>
    <x v="1"/>
    <n v="689973"/>
    <x v="1"/>
    <s v="No"/>
    <x v="0"/>
    <n v="7314.9000000000005"/>
  </r>
  <r>
    <s v="B093ZNQZ2Y"/>
    <x v="78"/>
    <x v="1"/>
    <n v="799"/>
    <n v="249"/>
    <n v="0.69"/>
    <n v="4.0877370517928338"/>
    <x v="11"/>
    <n v="1079"/>
    <n v="4100.2"/>
    <n v="550"/>
    <x v="1"/>
    <x v="0"/>
    <n v="862121"/>
    <x v="0"/>
    <s v="No"/>
    <x v="0"/>
    <n v="4100.2"/>
  </r>
  <r>
    <s v="B08LKS3LSP"/>
    <x v="79"/>
    <x v="0"/>
    <n v="999"/>
    <n v="345"/>
    <n v="0.65"/>
    <n v="4.0879665071770379"/>
    <x v="7"/>
    <n v="1097"/>
    <n v="4058.9"/>
    <n v="654"/>
    <x v="1"/>
    <x v="0"/>
    <n v="1095903"/>
    <x v="0"/>
    <s v="No"/>
    <x v="0"/>
    <n v="4058.9"/>
  </r>
  <r>
    <s v="B00V4BGDKU"/>
    <x v="80"/>
    <x v="0"/>
    <n v="1899"/>
    <n v="1099"/>
    <n v="0.42"/>
    <n v="4.0882761372705545"/>
    <x v="6"/>
    <n v="22420"/>
    <n v="100890"/>
    <n v="800"/>
    <x v="2"/>
    <x v="1"/>
    <n v="42575580"/>
    <x v="0"/>
    <s v="No"/>
    <x v="0"/>
    <n v="100890"/>
  </r>
  <r>
    <s v="B08CHKQ8D4"/>
    <x v="81"/>
    <x v="0"/>
    <n v="1499"/>
    <n v="719"/>
    <n v="0.52"/>
    <n v="4.0879472843450522"/>
    <x v="3"/>
    <n v="1045"/>
    <n v="4284.5"/>
    <n v="780"/>
    <x v="0"/>
    <x v="0"/>
    <n v="1566455"/>
    <x v="0"/>
    <s v="No"/>
    <x v="0"/>
    <n v="4284.5"/>
  </r>
  <r>
    <s v="B09BW334ML"/>
    <x v="82"/>
    <x v="1"/>
    <n v="1499"/>
    <n v="349"/>
    <n v="0.77"/>
    <n v="4.0879376498801001"/>
    <x v="4"/>
    <n v="4145"/>
    <n v="17823.5"/>
    <n v="1150"/>
    <x v="0"/>
    <x v="0"/>
    <n v="6213355"/>
    <x v="0"/>
    <s v="No"/>
    <x v="0"/>
    <n v="17823.5"/>
  </r>
  <r>
    <s v="B082T6GVLJ"/>
    <x v="83"/>
    <x v="0"/>
    <n v="1809"/>
    <n v="849"/>
    <n v="0.53"/>
    <n v="4.0877680000000041"/>
    <x v="4"/>
    <n v="6547"/>
    <n v="28152.1"/>
    <n v="960"/>
    <x v="0"/>
    <x v="0"/>
    <n v="11843523"/>
    <x v="0"/>
    <s v="No"/>
    <x v="0"/>
    <n v="28152.1"/>
  </r>
  <r>
    <s v="B07DL1KC3H"/>
    <x v="84"/>
    <x v="1"/>
    <n v="899"/>
    <n v="299"/>
    <n v="0.67"/>
    <n v="4.0875980784627748"/>
    <x v="1"/>
    <n v="1588"/>
    <n v="6352"/>
    <n v="600"/>
    <x v="0"/>
    <x v="0"/>
    <n v="1427612"/>
    <x v="0"/>
    <s v="No"/>
    <x v="0"/>
    <n v="6352"/>
  </r>
  <r>
    <s v="B0B6F98KJJ"/>
    <x v="85"/>
    <x v="1"/>
    <n v="29999"/>
    <n v="21999"/>
    <n v="0.27"/>
    <n v="4.0876682692307735"/>
    <x v="0"/>
    <n v="32840"/>
    <n v="137928"/>
    <n v="8000"/>
    <x v="0"/>
    <x v="1"/>
    <n v="985167160"/>
    <x v="0"/>
    <s v="No"/>
    <x v="0"/>
    <n v="137928"/>
  </r>
  <r>
    <s v="B07JNVF678"/>
    <x v="0"/>
    <x v="0"/>
    <n v="999"/>
    <n v="349"/>
    <n v="0.65"/>
    <n v="4.0875781876503652"/>
    <x v="0"/>
    <n v="13120"/>
    <n v="55104"/>
    <n v="650"/>
    <x v="0"/>
    <x v="0"/>
    <n v="13106880"/>
    <x v="0"/>
    <s v="No"/>
    <x v="0"/>
    <n v="55104"/>
  </r>
  <r>
    <s v="B09QGZFBPM"/>
    <x v="81"/>
    <x v="0"/>
    <n v="999"/>
    <n v="399"/>
    <n v="0.6"/>
    <n v="4.0874879614767297"/>
    <x v="4"/>
    <n v="2806"/>
    <n v="12065.8"/>
    <n v="600"/>
    <x v="0"/>
    <x v="0"/>
    <n v="2803194"/>
    <x v="0"/>
    <s v="No"/>
    <x v="0"/>
    <n v="12065.8"/>
  </r>
  <r>
    <s v="B07JGDB5M1"/>
    <x v="0"/>
    <x v="0"/>
    <n v="1299"/>
    <n v="449"/>
    <n v="0.65"/>
    <n v="4.0873172690763093"/>
    <x v="0"/>
    <n v="24269"/>
    <n v="101929.8"/>
    <n v="850"/>
    <x v="0"/>
    <x v="0"/>
    <n v="31525431"/>
    <x v="0"/>
    <s v="No"/>
    <x v="0"/>
    <n v="101929.8"/>
  </r>
  <r>
    <s v="B0981XSZJ7"/>
    <x v="86"/>
    <x v="0"/>
    <n v="999"/>
    <n v="299"/>
    <n v="0.7"/>
    <n v="4.0872266881028976"/>
    <x v="4"/>
    <n v="766"/>
    <n v="3293.7999999999997"/>
    <n v="700"/>
    <x v="0"/>
    <x v="0"/>
    <n v="765234"/>
    <x v="0"/>
    <s v="Yes"/>
    <x v="1"/>
    <n v="3293.7999999999997"/>
  </r>
  <r>
    <s v="B0B9XLX8VR"/>
    <x v="87"/>
    <x v="1"/>
    <n v="65000"/>
    <n v="37999"/>
    <n v="0.42"/>
    <n v="4.0870555108608233"/>
    <x v="4"/>
    <n v="3587"/>
    <n v="15424.099999999999"/>
    <n v="27001"/>
    <x v="0"/>
    <x v="1"/>
    <n v="233155000"/>
    <x v="0"/>
    <s v="No"/>
    <x v="0"/>
    <n v="15424.099999999999"/>
  </r>
  <r>
    <s v="B08Y5KXR6Z"/>
    <x v="88"/>
    <x v="0"/>
    <n v="800"/>
    <n v="99"/>
    <n v="0.88"/>
    <n v="4.0868840579710177"/>
    <x v="2"/>
    <n v="24871"/>
    <n v="96996.9"/>
    <n v="701"/>
    <x v="1"/>
    <x v="0"/>
    <n v="19896800"/>
    <x v="0"/>
    <s v="No"/>
    <x v="0"/>
    <n v="96996.9"/>
  </r>
  <r>
    <s v="B09F6VHQXB"/>
    <x v="89"/>
    <x v="1"/>
    <n v="20000"/>
    <n v="7390"/>
    <n v="0.63"/>
    <n v="4.087034649476232"/>
    <x v="3"/>
    <n v="2581"/>
    <n v="10582.099999999999"/>
    <n v="12610"/>
    <x v="0"/>
    <x v="0"/>
    <n v="51620000"/>
    <x v="0"/>
    <s v="No"/>
    <x v="0"/>
    <n v="10582.099999999999"/>
  </r>
  <r>
    <s v="B0974G5Q2Y"/>
    <x v="90"/>
    <x v="0"/>
    <n v="999"/>
    <n v="273.10000000000002"/>
    <n v="0.73"/>
    <n v="4.0870241935483911"/>
    <x v="4"/>
    <n v="20850"/>
    <n v="89655"/>
    <n v="725.9"/>
    <x v="0"/>
    <x v="0"/>
    <n v="20829150"/>
    <x v="0"/>
    <s v="No"/>
    <x v="0"/>
    <n v="89655"/>
  </r>
  <r>
    <s v="B09YL9SN9B"/>
    <x v="15"/>
    <x v="1"/>
    <n v="23990"/>
    <n v="15990"/>
    <n v="0.33"/>
    <n v="4.0868523002421338"/>
    <x v="4"/>
    <n v="1035"/>
    <n v="4450.5"/>
    <n v="8000"/>
    <x v="0"/>
    <x v="1"/>
    <n v="24829650"/>
    <x v="0"/>
    <s v="No"/>
    <x v="0"/>
    <n v="4450.5"/>
  </r>
  <r>
    <s v="B09RX1FK54"/>
    <x v="14"/>
    <x v="0"/>
    <n v="999"/>
    <n v="399"/>
    <n v="0.6"/>
    <n v="4.0866801292407144"/>
    <x v="3"/>
    <n v="1780"/>
    <n v="7297.9999999999991"/>
    <n v="600"/>
    <x v="0"/>
    <x v="0"/>
    <n v="1778220"/>
    <x v="0"/>
    <s v="No"/>
    <x v="0"/>
    <n v="7297.9999999999991"/>
  </r>
  <r>
    <s v="B09TT6BFDX"/>
    <x v="91"/>
    <x v="1"/>
    <n v="1999"/>
    <n v="399"/>
    <n v="0.8"/>
    <n v="4.0866693613581289"/>
    <x v="6"/>
    <n v="505"/>
    <n v="2272.5"/>
    <n v="1600"/>
    <x v="2"/>
    <x v="0"/>
    <n v="1009495"/>
    <x v="0"/>
    <s v="Yes"/>
    <x v="1"/>
    <n v="2272.5"/>
  </r>
  <r>
    <s v="B09KH58JZR"/>
    <x v="4"/>
    <x v="0"/>
    <n v="399"/>
    <n v="210"/>
    <n v="0.47"/>
    <n v="4.0863349514563145"/>
    <x v="3"/>
    <n v="1717"/>
    <n v="7039.7"/>
    <n v="189"/>
    <x v="0"/>
    <x v="1"/>
    <n v="685083"/>
    <x v="1"/>
    <s v="No"/>
    <x v="0"/>
    <n v="7039.7"/>
  </r>
  <r>
    <s v="B09DDCQFMT"/>
    <x v="92"/>
    <x v="1"/>
    <n v="1999"/>
    <n v="1299"/>
    <n v="0.35"/>
    <n v="4.0863238866396792"/>
    <x v="9"/>
    <n v="590"/>
    <n v="2124"/>
    <n v="700"/>
    <x v="1"/>
    <x v="1"/>
    <n v="1179410"/>
    <x v="0"/>
    <s v="Yes"/>
    <x v="1"/>
    <n v="2124"/>
  </r>
  <r>
    <s v="B08RP2L2NL"/>
    <x v="93"/>
    <x v="0"/>
    <n v="999"/>
    <n v="347"/>
    <n v="0.65"/>
    <n v="4.0867179902755302"/>
    <x v="12"/>
    <n v="1121"/>
    <n v="3923.5"/>
    <n v="652"/>
    <x v="1"/>
    <x v="0"/>
    <n v="1119879"/>
    <x v="0"/>
    <s v="No"/>
    <x v="0"/>
    <n v="3923.5"/>
  </r>
  <r>
    <s v="B0B4G2MWSB"/>
    <x v="94"/>
    <x v="0"/>
    <n v="999"/>
    <n v="149"/>
    <n v="0.85"/>
    <n v="4.0871938361719424"/>
    <x v="1"/>
    <n v="1313"/>
    <n v="5252"/>
    <n v="850"/>
    <x v="0"/>
    <x v="0"/>
    <n v="1311687"/>
    <x v="0"/>
    <s v="No"/>
    <x v="0"/>
    <n v="5252"/>
  </r>
  <r>
    <s v="B0B21C4BMX"/>
    <x v="95"/>
    <x v="0"/>
    <n v="899"/>
    <n v="228"/>
    <n v="0.75"/>
    <n v="4.0872646103896146"/>
    <x v="11"/>
    <n v="132"/>
    <n v="501.59999999999997"/>
    <n v="671"/>
    <x v="1"/>
    <x v="0"/>
    <n v="118668"/>
    <x v="0"/>
    <s v="Yes"/>
    <x v="1"/>
    <n v="501.59999999999997"/>
  </r>
  <r>
    <s v="B084MZXJNK"/>
    <x v="96"/>
    <x v="0"/>
    <n v="1999"/>
    <n v="1599"/>
    <n v="0.2"/>
    <n v="4.0874979691307924"/>
    <x v="5"/>
    <n v="1951"/>
    <n v="8584.4000000000015"/>
    <n v="400"/>
    <x v="0"/>
    <x v="1"/>
    <n v="3900049"/>
    <x v="0"/>
    <s v="No"/>
    <x v="0"/>
    <n v="8584.4000000000015"/>
  </r>
  <r>
    <s v="B0BHZCNC4P"/>
    <x v="97"/>
    <x v="1"/>
    <n v="3999"/>
    <n v="1499"/>
    <n v="0.63"/>
    <n v="4.0872439024390292"/>
    <x v="7"/>
    <n v="37"/>
    <n v="136.9"/>
    <n v="2500"/>
    <x v="1"/>
    <x v="0"/>
    <n v="147963"/>
    <x v="0"/>
    <s v="Yes"/>
    <x v="1"/>
    <n v="136.9"/>
  </r>
  <r>
    <s v="B0B16KD737"/>
    <x v="46"/>
    <x v="1"/>
    <n v="15999"/>
    <n v="8499"/>
    <n v="0.47"/>
    <n v="4.0875589910496384"/>
    <x v="4"/>
    <n v="592"/>
    <n v="2545.6"/>
    <n v="7500"/>
    <x v="0"/>
    <x v="1"/>
    <n v="9471408"/>
    <x v="0"/>
    <s v="Yes"/>
    <x v="1"/>
    <n v="2545.6"/>
  </r>
  <r>
    <s v="B099K9ZX65"/>
    <x v="98"/>
    <x v="1"/>
    <n v="44990"/>
    <n v="20990"/>
    <n v="0.53"/>
    <n v="4.0873859934853458"/>
    <x v="3"/>
    <n v="1259"/>
    <n v="5161.8999999999996"/>
    <n v="24000"/>
    <x v="0"/>
    <x v="0"/>
    <n v="56642410"/>
    <x v="0"/>
    <s v="No"/>
    <x v="0"/>
    <n v="5161.8999999999996"/>
  </r>
  <r>
    <s v="B08Y55LPBF"/>
    <x v="99"/>
    <x v="1"/>
    <n v="44999"/>
    <n v="32999"/>
    <n v="0.27"/>
    <n v="4.0873757131214381"/>
    <x v="0"/>
    <n v="45238"/>
    <n v="189999.6"/>
    <n v="12000"/>
    <x v="0"/>
    <x v="1"/>
    <n v="2035664762"/>
    <x v="0"/>
    <s v="No"/>
    <x v="0"/>
    <n v="189999.6"/>
  </r>
  <r>
    <s v="B015OW3M1W"/>
    <x v="100"/>
    <x v="1"/>
    <n v="1700"/>
    <n v="799"/>
    <n v="0.53"/>
    <n v="4.087283849918439"/>
    <x v="3"/>
    <n v="28638"/>
    <n v="117415.79999999999"/>
    <n v="901"/>
    <x v="0"/>
    <x v="0"/>
    <n v="48684600"/>
    <x v="0"/>
    <s v="No"/>
    <x v="0"/>
    <n v="117415.79999999999"/>
  </r>
  <r>
    <s v="B01D5H8ZI8"/>
    <x v="101"/>
    <x v="1"/>
    <n v="595"/>
    <n v="229"/>
    <n v="0.62"/>
    <n v="4.0872734693877595"/>
    <x v="4"/>
    <n v="12835"/>
    <n v="55190.5"/>
    <n v="366"/>
    <x v="0"/>
    <x v="0"/>
    <n v="7636825"/>
    <x v="0"/>
    <s v="No"/>
    <x v="0"/>
    <n v="55190.5"/>
  </r>
  <r>
    <s v="B09X1M3DHX"/>
    <x v="102"/>
    <x v="1"/>
    <n v="27990"/>
    <n v="9999"/>
    <n v="0.64"/>
    <n v="4.0870996732026184"/>
    <x v="0"/>
    <n v="1269"/>
    <n v="5329.8"/>
    <n v="17991"/>
    <x v="0"/>
    <x v="0"/>
    <n v="35519310"/>
    <x v="0"/>
    <s v="No"/>
    <x v="0"/>
    <n v="5329.8"/>
  </r>
  <r>
    <s v="B09MM6P76N"/>
    <x v="103"/>
    <x v="1"/>
    <n v="599"/>
    <n v="349"/>
    <n v="0.42"/>
    <n v="4.0870073589533966"/>
    <x v="0"/>
    <n v="284"/>
    <n v="1192.8"/>
    <n v="250"/>
    <x v="0"/>
    <x v="1"/>
    <n v="170116"/>
    <x v="0"/>
    <s v="Yes"/>
    <x v="1"/>
    <n v="1192.8"/>
  </r>
  <r>
    <s v="B01D5H8LDM"/>
    <x v="104"/>
    <x v="1"/>
    <n v="1200"/>
    <n v="489"/>
    <n v="0.59"/>
    <n v="4.0869148936170259"/>
    <x v="5"/>
    <n v="69538"/>
    <n v="305967.2"/>
    <n v="711"/>
    <x v="0"/>
    <x v="0"/>
    <n v="83445600"/>
    <x v="0"/>
    <s v="No"/>
    <x v="0"/>
    <n v="305967.2"/>
  </r>
  <r>
    <s v="B0B1YY6JJL"/>
    <x v="105"/>
    <x v="1"/>
    <n v="34990"/>
    <n v="23999"/>
    <n v="0.31"/>
    <n v="4.0866584766584806"/>
    <x v="4"/>
    <n v="4703"/>
    <n v="20222.899999999998"/>
    <n v="10991"/>
    <x v="0"/>
    <x v="1"/>
    <n v="164557970"/>
    <x v="0"/>
    <s v="No"/>
    <x v="0"/>
    <n v="20222.899999999998"/>
  </r>
  <r>
    <s v="B09QGZM8QB"/>
    <x v="70"/>
    <x v="0"/>
    <n v="999"/>
    <n v="399"/>
    <n v="0.6"/>
    <n v="4.0864836065573806"/>
    <x v="4"/>
    <n v="2806"/>
    <n v="12065.8"/>
    <n v="600"/>
    <x v="0"/>
    <x v="0"/>
    <n v="2803194"/>
    <x v="0"/>
    <s v="No"/>
    <x v="0"/>
    <n v="12065.8"/>
  </r>
  <r>
    <s v="B08L4SBJRY"/>
    <x v="106"/>
    <x v="1"/>
    <n v="1299"/>
    <n v="349"/>
    <n v="0.73"/>
    <n v="4.086308449548814"/>
    <x v="1"/>
    <n v="3295"/>
    <n v="13180"/>
    <n v="950"/>
    <x v="0"/>
    <x v="0"/>
    <n v="4280205"/>
    <x v="0"/>
    <s v="No"/>
    <x v="0"/>
    <n v="13180"/>
  </r>
  <r>
    <s v="B09X79PP8F"/>
    <x v="107"/>
    <x v="0"/>
    <n v="299"/>
    <n v="179"/>
    <n v="0.4"/>
    <n v="4.0863793103448316"/>
    <x v="2"/>
    <n v="81"/>
    <n v="315.89999999999998"/>
    <n v="120"/>
    <x v="1"/>
    <x v="1"/>
    <n v="24219"/>
    <x v="1"/>
    <s v="Yes"/>
    <x v="1"/>
    <n v="315.89999999999998"/>
  </r>
  <r>
    <s v="B082T6GVG9"/>
    <x v="45"/>
    <x v="0"/>
    <n v="1500"/>
    <n v="689"/>
    <n v="0.54"/>
    <n v="4.0865324568611374"/>
    <x v="0"/>
    <n v="42301"/>
    <n v="177664.2"/>
    <n v="811"/>
    <x v="0"/>
    <x v="0"/>
    <n v="63451500"/>
    <x v="0"/>
    <s v="No"/>
    <x v="0"/>
    <n v="177664.2"/>
  </r>
  <r>
    <s v="B0B3XY5YT4"/>
    <x v="108"/>
    <x v="1"/>
    <n v="49990"/>
    <n v="30990"/>
    <n v="0.38"/>
    <n v="4.086439144736846"/>
    <x v="4"/>
    <n v="1376"/>
    <n v="5916.8"/>
    <n v="19000"/>
    <x v="0"/>
    <x v="1"/>
    <n v="68786240"/>
    <x v="0"/>
    <s v="No"/>
    <x v="0"/>
    <n v="5916.8"/>
  </r>
  <r>
    <s v="B0B4HKH19N"/>
    <x v="109"/>
    <x v="0"/>
    <n v="931"/>
    <n v="249"/>
    <n v="0.73"/>
    <n v="4.0862633744855996"/>
    <x v="2"/>
    <n v="1075"/>
    <n v="4192.5"/>
    <n v="682"/>
    <x v="1"/>
    <x v="0"/>
    <n v="1000825"/>
    <x v="0"/>
    <s v="No"/>
    <x v="0"/>
    <n v="4192.5"/>
  </r>
  <r>
    <s v="B08TGG316Z"/>
    <x v="110"/>
    <x v="1"/>
    <n v="2399"/>
    <n v="999"/>
    <n v="0.57999999999999996"/>
    <n v="4.086416803953874"/>
    <x v="13"/>
    <n v="3664"/>
    <n v="16854.399999999998"/>
    <n v="1400"/>
    <x v="0"/>
    <x v="0"/>
    <n v="8789936"/>
    <x v="0"/>
    <s v="No"/>
    <x v="0"/>
    <n v="16854.399999999998"/>
  </r>
  <r>
    <s v="B071VMP1Z4"/>
    <x v="111"/>
    <x v="1"/>
    <n v="399"/>
    <n v="399"/>
    <n v="0"/>
    <n v="4.0859934047815365"/>
    <x v="2"/>
    <n v="1951"/>
    <n v="7608.9"/>
    <n v="0"/>
    <x v="1"/>
    <x v="1"/>
    <n v="778449"/>
    <x v="1"/>
    <s v="No"/>
    <x v="0"/>
    <n v="7608.9"/>
  </r>
  <r>
    <s v="B071SDRGWL"/>
    <x v="112"/>
    <x v="0"/>
    <n v="699"/>
    <n v="349"/>
    <n v="0.5"/>
    <n v="4.086146864686472"/>
    <x v="4"/>
    <n v="20850"/>
    <n v="89655"/>
    <n v="350"/>
    <x v="0"/>
    <x v="0"/>
    <n v="14574150"/>
    <x v="0"/>
    <s v="No"/>
    <x v="0"/>
    <n v="89655"/>
  </r>
  <r>
    <s v="B08PSQRW2T"/>
    <x v="113"/>
    <x v="0"/>
    <n v="1099"/>
    <n v="399"/>
    <n v="0.64"/>
    <n v="4.0859702725020677"/>
    <x v="3"/>
    <n v="2685"/>
    <n v="11008.499999999998"/>
    <n v="700"/>
    <x v="0"/>
    <x v="0"/>
    <n v="2950815"/>
    <x v="0"/>
    <s v="No"/>
    <x v="0"/>
    <n v="11008.499999999998"/>
  </r>
  <r>
    <s v="B0859M539M"/>
    <x v="114"/>
    <x v="0"/>
    <n v="2999"/>
    <n v="1699"/>
    <n v="0.43"/>
    <n v="4.0859586776859533"/>
    <x v="5"/>
    <n v="24780"/>
    <n v="109032.00000000001"/>
    <n v="1300"/>
    <x v="0"/>
    <x v="1"/>
    <n v="74315220"/>
    <x v="0"/>
    <s v="No"/>
    <x v="0"/>
    <n v="109032.00000000001"/>
  </r>
  <r>
    <s v="B08RX8G496"/>
    <x v="115"/>
    <x v="1"/>
    <n v="1099"/>
    <n v="655"/>
    <n v="0.4"/>
    <n v="4.0856989247311866"/>
    <x v="14"/>
    <n v="285"/>
    <n v="912"/>
    <n v="444"/>
    <x v="1"/>
    <x v="1"/>
    <n v="313215"/>
    <x v="0"/>
    <s v="Yes"/>
    <x v="1"/>
    <n v="912"/>
  </r>
  <r>
    <s v="B002SZEOLG"/>
    <x v="116"/>
    <x v="0"/>
    <n v="1339"/>
    <n v="749"/>
    <n v="0.44"/>
    <n v="4.0864321192053019"/>
    <x v="0"/>
    <n v="179692"/>
    <n v="754706.4"/>
    <n v="590"/>
    <x v="0"/>
    <x v="1"/>
    <n v="240607588"/>
    <x v="0"/>
    <s v="No"/>
    <x v="0"/>
    <n v="754706.4"/>
  </r>
  <r>
    <s v="B08CS3BT4L"/>
    <x v="117"/>
    <x v="1"/>
    <n v="12999"/>
    <n v="9999"/>
    <n v="0.23"/>
    <n v="4.0863380281690169"/>
    <x v="0"/>
    <n v="6088"/>
    <n v="25569.600000000002"/>
    <n v="3000"/>
    <x v="0"/>
    <x v="1"/>
    <n v="79137912"/>
    <x v="0"/>
    <s v="No"/>
    <x v="0"/>
    <n v="25569.600000000002"/>
  </r>
  <r>
    <s v="B00RFWNJMC"/>
    <x v="51"/>
    <x v="1"/>
    <n v="499"/>
    <n v="195"/>
    <n v="0.61"/>
    <n v="4.0862437810945309"/>
    <x v="7"/>
    <n v="1383"/>
    <n v="5117.1000000000004"/>
    <n v="304"/>
    <x v="1"/>
    <x v="0"/>
    <n v="690117"/>
    <x v="1"/>
    <s v="No"/>
    <x v="0"/>
    <n v="5117.1000000000004"/>
  </r>
  <r>
    <s v="B082T6GXS5"/>
    <x v="45"/>
    <x v="0"/>
    <n v="2100"/>
    <n v="999"/>
    <n v="0.52"/>
    <n v="4.0865643153527005"/>
    <x v="6"/>
    <n v="5492"/>
    <n v="24714"/>
    <n v="1101"/>
    <x v="2"/>
    <x v="0"/>
    <n v="11533200"/>
    <x v="0"/>
    <s v="No"/>
    <x v="0"/>
    <n v="24714"/>
  </r>
  <r>
    <s v="B09CMQRQM6"/>
    <x v="118"/>
    <x v="0"/>
    <n v="899"/>
    <n v="499"/>
    <n v="0.44"/>
    <n v="4.0862209302325612"/>
    <x v="0"/>
    <n v="919"/>
    <n v="3859.8"/>
    <n v="400"/>
    <x v="0"/>
    <x v="1"/>
    <n v="826181"/>
    <x v="0"/>
    <s v="Yes"/>
    <x v="1"/>
    <n v="3859.8"/>
  </r>
  <r>
    <s v="B005LJQMCK"/>
    <x v="119"/>
    <x v="1"/>
    <n v="599"/>
    <n v="416"/>
    <n v="0.31"/>
    <n v="4.0861263507896961"/>
    <x v="0"/>
    <n v="30023"/>
    <n v="126096.6"/>
    <n v="183"/>
    <x v="0"/>
    <x v="1"/>
    <n v="17983777"/>
    <x v="0"/>
    <s v="No"/>
    <x v="0"/>
    <n v="126096.6"/>
  </r>
  <r>
    <s v="B09C6H53KH"/>
    <x v="120"/>
    <x v="0"/>
    <n v="699"/>
    <n v="368"/>
    <n v="0.47"/>
    <n v="4.0860316139767088"/>
    <x v="0"/>
    <n v="387"/>
    <n v="1625.4"/>
    <n v="331"/>
    <x v="0"/>
    <x v="1"/>
    <n v="270513"/>
    <x v="0"/>
    <s v="Yes"/>
    <x v="1"/>
    <n v="1625.4"/>
  </r>
  <r>
    <s v="B0BB3CBFBM"/>
    <x v="121"/>
    <x v="1"/>
    <n v="65000"/>
    <n v="29990"/>
    <n v="0.54"/>
    <n v="4.085936719400503"/>
    <x v="3"/>
    <n v="211"/>
    <n v="865.09999999999991"/>
    <n v="35010"/>
    <x v="0"/>
    <x v="0"/>
    <n v="13715000"/>
    <x v="0"/>
    <s v="Yes"/>
    <x v="1"/>
    <n v="865.09999999999991"/>
  </r>
  <r>
    <s v="B08QSDKFGQ"/>
    <x v="122"/>
    <x v="0"/>
    <n v="1099"/>
    <n v="339"/>
    <n v="0.69"/>
    <n v="4.0859250000000031"/>
    <x v="4"/>
    <n v="974"/>
    <n v="4188.2"/>
    <n v="760"/>
    <x v="0"/>
    <x v="0"/>
    <n v="1070426"/>
    <x v="0"/>
    <s v="Yes"/>
    <x v="1"/>
    <n v="4188.2"/>
  </r>
  <r>
    <s v="B08PV1X771"/>
    <x v="18"/>
    <x v="1"/>
    <n v="20900"/>
    <n v="15490"/>
    <n v="0.26"/>
    <n v="4.0857464553794856"/>
    <x v="4"/>
    <n v="16299"/>
    <n v="70085.7"/>
    <n v="5410"/>
    <x v="0"/>
    <x v="1"/>
    <n v="340649100"/>
    <x v="0"/>
    <s v="No"/>
    <x v="0"/>
    <n v="70085.7"/>
  </r>
  <r>
    <s v="B07YTNKVJQ"/>
    <x v="123"/>
    <x v="0"/>
    <n v="1299"/>
    <n v="499"/>
    <n v="0.62"/>
    <n v="4.0855676126878153"/>
    <x v="4"/>
    <n v="30411"/>
    <n v="130767.29999999999"/>
    <n v="800"/>
    <x v="0"/>
    <x v="0"/>
    <n v="39503889"/>
    <x v="0"/>
    <s v="No"/>
    <x v="0"/>
    <n v="130767.29999999999"/>
  </r>
  <r>
    <s v="B0117H7GZ6"/>
    <x v="124"/>
    <x v="0"/>
    <n v="399"/>
    <n v="249"/>
    <n v="0.38"/>
    <n v="4.0853884711779473"/>
    <x v="10"/>
    <n v="4642"/>
    <n v="15782.8"/>
    <n v="150"/>
    <x v="1"/>
    <x v="1"/>
    <n v="1852158"/>
    <x v="1"/>
    <s v="No"/>
    <x v="0"/>
    <n v="15782.8"/>
  </r>
  <r>
    <s v="B09XJ1LM7R"/>
    <x v="42"/>
    <x v="1"/>
    <n v="799"/>
    <n v="399"/>
    <n v="0.5"/>
    <n v="4.0859615384615413"/>
    <x v="4"/>
    <n v="12"/>
    <n v="51.599999999999994"/>
    <n v="400"/>
    <x v="0"/>
    <x v="0"/>
    <n v="9588"/>
    <x v="0"/>
    <s v="Yes"/>
    <x v="1"/>
    <n v="51.599999999999994"/>
  </r>
  <r>
    <s v="B084N133Y7"/>
    <x v="96"/>
    <x v="0"/>
    <n v="1999"/>
    <n v="1499"/>
    <n v="0.25"/>
    <n v="4.0857824267782457"/>
    <x v="5"/>
    <n v="1951"/>
    <n v="8584.4000000000015"/>
    <n v="500"/>
    <x v="0"/>
    <x v="1"/>
    <n v="3900049"/>
    <x v="0"/>
    <s v="No"/>
    <x v="0"/>
    <n v="8584.4000000000015"/>
  </r>
  <r>
    <s v="B088Z1YWBC"/>
    <x v="125"/>
    <x v="1"/>
    <n v="15990"/>
    <n v="9490"/>
    <n v="0.41"/>
    <n v="4.0855192629815775"/>
    <x v="2"/>
    <n v="10480"/>
    <n v="40872"/>
    <n v="6500"/>
    <x v="1"/>
    <x v="1"/>
    <n v="167575200"/>
    <x v="0"/>
    <s v="No"/>
    <x v="0"/>
    <n v="40872"/>
  </r>
  <r>
    <s v="B07VSG5SXZ"/>
    <x v="126"/>
    <x v="1"/>
    <n v="1499"/>
    <n v="637"/>
    <n v="0.57999999999999996"/>
    <n v="4.085674769488687"/>
    <x v="3"/>
    <n v="24"/>
    <n v="98.399999999999991"/>
    <n v="862"/>
    <x v="0"/>
    <x v="0"/>
    <n v="35976"/>
    <x v="0"/>
    <s v="Yes"/>
    <x v="1"/>
    <n v="98.399999999999991"/>
  </r>
  <r>
    <s v="B08RWCZ6SY"/>
    <x v="42"/>
    <x v="1"/>
    <n v="899"/>
    <n v="399"/>
    <n v="0.56000000000000005"/>
    <n v="4.0856627516778552"/>
    <x v="2"/>
    <n v="254"/>
    <n v="990.6"/>
    <n v="500"/>
    <x v="1"/>
    <x v="0"/>
    <n v="228346"/>
    <x v="0"/>
    <s v="Yes"/>
    <x v="1"/>
    <n v="990.6"/>
  </r>
  <r>
    <s v="B07KSB1MLX"/>
    <x v="127"/>
    <x v="1"/>
    <n v="1600"/>
    <n v="1089"/>
    <n v="0.32"/>
    <n v="4.0858186397984921"/>
    <x v="1"/>
    <n v="3565"/>
    <n v="14260"/>
    <n v="511"/>
    <x v="0"/>
    <x v="1"/>
    <n v="5704000"/>
    <x v="0"/>
    <s v="No"/>
    <x v="0"/>
    <n v="14260"/>
  </r>
  <r>
    <s v="B081FG1QYX"/>
    <x v="81"/>
    <x v="0"/>
    <n v="999"/>
    <n v="339"/>
    <n v="0.66"/>
    <n v="4.0858907563025246"/>
    <x v="4"/>
    <n v="6255"/>
    <n v="26896.5"/>
    <n v="660"/>
    <x v="0"/>
    <x v="0"/>
    <n v="6248745"/>
    <x v="0"/>
    <s v="No"/>
    <x v="0"/>
    <n v="26896.5"/>
  </r>
  <r>
    <s v="B08R69WBN7"/>
    <x v="61"/>
    <x v="0"/>
    <n v="499"/>
    <n v="149"/>
    <n v="0.7"/>
    <n v="4.0857106812447483"/>
    <x v="1"/>
    <n v="7732"/>
    <n v="30928"/>
    <n v="350"/>
    <x v="0"/>
    <x v="0"/>
    <n v="3858268"/>
    <x v="1"/>
    <s v="No"/>
    <x v="0"/>
    <n v="30928"/>
  </r>
  <r>
    <s v="B0B3RHX6B6"/>
    <x v="128"/>
    <x v="0"/>
    <n v="399"/>
    <n v="149"/>
    <n v="0.63"/>
    <n v="4.0857828282828326"/>
    <x v="2"/>
    <n v="57"/>
    <n v="222.29999999999998"/>
    <n v="250"/>
    <x v="1"/>
    <x v="0"/>
    <n v="22743"/>
    <x v="1"/>
    <s v="Yes"/>
    <x v="1"/>
    <n v="222.29999999999998"/>
  </r>
  <r>
    <s v="B084N18QZY"/>
    <x v="129"/>
    <x v="0"/>
    <n v="849"/>
    <n v="599"/>
    <n v="0.28999999999999998"/>
    <n v="4.0859393428812174"/>
    <x v="6"/>
    <n v="577"/>
    <n v="2596.5"/>
    <n v="250"/>
    <x v="2"/>
    <x v="1"/>
    <n v="489873"/>
    <x v="0"/>
    <s v="Yes"/>
    <x v="1"/>
    <n v="2596.5"/>
  </r>
  <r>
    <s v="B081NHWT6Z"/>
    <x v="130"/>
    <x v="1"/>
    <n v="1199"/>
    <n v="299"/>
    <n v="0.75"/>
    <n v="4.0855902192242874"/>
    <x v="2"/>
    <n v="1193"/>
    <n v="4652.7"/>
    <n v="900"/>
    <x v="1"/>
    <x v="0"/>
    <n v="1430407"/>
    <x v="0"/>
    <s v="No"/>
    <x v="0"/>
    <n v="4652.7"/>
  </r>
  <r>
    <s v="B07JPJJZ2H"/>
    <x v="0"/>
    <x v="0"/>
    <n v="1299"/>
    <n v="399"/>
    <n v="0.69"/>
    <n v="4.0857468354430422"/>
    <x v="0"/>
    <n v="13120"/>
    <n v="55104"/>
    <n v="900"/>
    <x v="0"/>
    <x v="0"/>
    <n v="17042880"/>
    <x v="0"/>
    <s v="No"/>
    <x v="0"/>
    <n v="55104"/>
  </r>
  <r>
    <s v="B09JKNF147"/>
    <x v="92"/>
    <x v="1"/>
    <n v="1999"/>
    <n v="339"/>
    <n v="0.83"/>
    <n v="4.0856503378378415"/>
    <x v="1"/>
    <n v="343"/>
    <n v="1372"/>
    <n v="1660"/>
    <x v="0"/>
    <x v="0"/>
    <n v="685657"/>
    <x v="0"/>
    <s v="Yes"/>
    <x v="1"/>
    <n v="1372"/>
  </r>
  <r>
    <s v="B0B9959XF3"/>
    <x v="20"/>
    <x v="1"/>
    <n v="22990"/>
    <n v="12499"/>
    <n v="0.46"/>
    <n v="4.0857227387996655"/>
    <x v="4"/>
    <n v="1611"/>
    <n v="6927.2999999999993"/>
    <n v="10491"/>
    <x v="0"/>
    <x v="1"/>
    <n v="37036890"/>
    <x v="0"/>
    <s v="No"/>
    <x v="0"/>
    <n v="6927.2999999999993"/>
  </r>
  <r>
    <s v="B09PNR6F8Q"/>
    <x v="131"/>
    <x v="0"/>
    <n v="399"/>
    <n v="249"/>
    <n v="0.38"/>
    <n v="4.0855414551607483"/>
    <x v="1"/>
    <n v="6558"/>
    <n v="26232"/>
    <n v="150"/>
    <x v="0"/>
    <x v="1"/>
    <n v="2616642"/>
    <x v="1"/>
    <s v="No"/>
    <x v="0"/>
    <n v="26232"/>
  </r>
  <r>
    <s v="B07M69276N"/>
    <x v="132"/>
    <x v="0"/>
    <n v="2499"/>
    <n v="1399"/>
    <n v="0.44"/>
    <n v="4.0856138865368363"/>
    <x v="5"/>
    <n v="23169"/>
    <n v="101943.6"/>
    <n v="1100"/>
    <x v="0"/>
    <x v="1"/>
    <n v="57899331"/>
    <x v="0"/>
    <s v="No"/>
    <x v="0"/>
    <n v="101943.6"/>
  </r>
  <r>
    <s v="B0B1YZ9CB8"/>
    <x v="133"/>
    <x v="1"/>
    <n v="47990"/>
    <n v="32999"/>
    <n v="0.31"/>
    <n v="4.0853474576271216"/>
    <x v="4"/>
    <n v="4703"/>
    <n v="20222.899999999998"/>
    <n v="14991"/>
    <x v="0"/>
    <x v="1"/>
    <n v="225696970"/>
    <x v="0"/>
    <s v="No"/>
    <x v="0"/>
    <n v="20222.899999999998"/>
  </r>
  <r>
    <s v="B09YLYB9PB"/>
    <x v="27"/>
    <x v="0"/>
    <n v="399"/>
    <n v="149"/>
    <n v="0.63"/>
    <n v="4.085165394402039"/>
    <x v="1"/>
    <n v="1423"/>
    <n v="5692"/>
    <n v="250"/>
    <x v="0"/>
    <x v="0"/>
    <n v="567777"/>
    <x v="1"/>
    <s v="No"/>
    <x v="0"/>
    <n v="5692"/>
  </r>
  <r>
    <s v="B08CTNJ985"/>
    <x v="70"/>
    <x v="0"/>
    <n v="999"/>
    <n v="325"/>
    <n v="0.67"/>
    <n v="4.0852376910017014"/>
    <x v="4"/>
    <n v="2651"/>
    <n v="11399.3"/>
    <n v="674"/>
    <x v="0"/>
    <x v="0"/>
    <n v="2648349"/>
    <x v="0"/>
    <s v="No"/>
    <x v="0"/>
    <n v="11399.3"/>
  </r>
  <r>
    <s v="B0BP7XLX48"/>
    <x v="134"/>
    <x v="0"/>
    <n v="1999"/>
    <n v="399"/>
    <n v="0.8"/>
    <n v="4.0850552251486878"/>
    <x v="15"/>
    <n v="5"/>
    <n v="25"/>
    <n v="1600"/>
    <x v="0"/>
    <x v="0"/>
    <n v="9995"/>
    <x v="0"/>
    <s v="Yes"/>
    <x v="1"/>
    <n v="25"/>
  </r>
  <r>
    <s v="B09LHXNZLR"/>
    <x v="135"/>
    <x v="0"/>
    <n v="499"/>
    <n v="199"/>
    <n v="0.6"/>
    <n v="4.0842772108843581"/>
    <x v="7"/>
    <n v="612"/>
    <n v="2264.4"/>
    <n v="300"/>
    <x v="1"/>
    <x v="0"/>
    <n v="305388"/>
    <x v="1"/>
    <s v="Yes"/>
    <x v="1"/>
    <n v="2264.4"/>
  </r>
  <r>
    <s v="B0B3N8VG24"/>
    <x v="38"/>
    <x v="0"/>
    <n v="299"/>
    <n v="88"/>
    <n v="0.71"/>
    <n v="4.0846042553191531"/>
    <x v="1"/>
    <n v="9378"/>
    <n v="37512"/>
    <n v="211"/>
    <x v="0"/>
    <x v="0"/>
    <n v="2804022"/>
    <x v="1"/>
    <s v="No"/>
    <x v="0"/>
    <n v="37512"/>
  </r>
  <r>
    <s v="B08PSVBB2X"/>
    <x v="28"/>
    <x v="0"/>
    <n v="1099"/>
    <n v="399"/>
    <n v="0.64"/>
    <n v="4.0846763202725755"/>
    <x v="3"/>
    <n v="2685"/>
    <n v="11008.499999999998"/>
    <n v="700"/>
    <x v="0"/>
    <x v="0"/>
    <n v="2950815"/>
    <x v="0"/>
    <s v="No"/>
    <x v="0"/>
    <n v="11008.499999999998"/>
  </r>
  <r>
    <s v="B0B3MQXNFB"/>
    <x v="136"/>
    <x v="0"/>
    <n v="199"/>
    <n v="57.89"/>
    <n v="0.71"/>
    <n v="4.0846632566069934"/>
    <x v="1"/>
    <n v="9378"/>
    <n v="37512"/>
    <n v="141.11000000000001"/>
    <x v="0"/>
    <x v="0"/>
    <n v="1866222"/>
    <x v="2"/>
    <s v="No"/>
    <x v="0"/>
    <n v="37512"/>
  </r>
  <r>
    <s v="B08XMSKKMM"/>
    <x v="137"/>
    <x v="1"/>
    <n v="1999"/>
    <n v="799"/>
    <n v="0.6"/>
    <n v="4.0847354948805483"/>
    <x v="8"/>
    <n v="576"/>
    <n v="1900.8"/>
    <n v="1200"/>
    <x v="1"/>
    <x v="0"/>
    <n v="1151424"/>
    <x v="0"/>
    <s v="Yes"/>
    <x v="1"/>
    <n v="1900.8"/>
  </r>
  <r>
    <s v="B09L8DT7D6"/>
    <x v="138"/>
    <x v="1"/>
    <n v="499"/>
    <n v="205"/>
    <n v="0.59"/>
    <n v="4.0854056362083719"/>
    <x v="11"/>
    <n v="313"/>
    <n v="1189.3999999999999"/>
    <n v="294"/>
    <x v="1"/>
    <x v="0"/>
    <n v="156187"/>
    <x v="1"/>
    <s v="Yes"/>
    <x v="1"/>
    <n v="1189.3999999999999"/>
  </r>
  <r>
    <s v="B00GE55L22"/>
    <x v="139"/>
    <x v="0"/>
    <n v="699"/>
    <n v="299"/>
    <n v="0.56999999999999995"/>
    <n v="4.0856495726495758"/>
    <x v="3"/>
    <n v="2957"/>
    <n v="12123.699999999999"/>
    <n v="400"/>
    <x v="0"/>
    <x v="0"/>
    <n v="2066943"/>
    <x v="0"/>
    <s v="No"/>
    <x v="0"/>
    <n v="12123.699999999999"/>
  </r>
  <r>
    <s v="B0162K34H2"/>
    <x v="140"/>
    <x v="0"/>
    <n v="999"/>
    <n v="849"/>
    <n v="0.15"/>
    <n v="4.0856372968349044"/>
    <x v="3"/>
    <n v="6736"/>
    <n v="27617.599999999999"/>
    <n v="150"/>
    <x v="0"/>
    <x v="1"/>
    <n v="6729264"/>
    <x v="0"/>
    <s v="No"/>
    <x v="0"/>
    <n v="27617.599999999999"/>
  </r>
  <r>
    <s v="B0B8SRZ5SV"/>
    <x v="141"/>
    <x v="0"/>
    <n v="1999"/>
    <n v="949"/>
    <n v="0.53"/>
    <n v="4.0856250000000029"/>
    <x v="5"/>
    <n v="13552"/>
    <n v="59628.800000000003"/>
    <n v="1050"/>
    <x v="0"/>
    <x v="0"/>
    <n v="27090448"/>
    <x v="0"/>
    <s v="No"/>
    <x v="0"/>
    <n v="59628.800000000003"/>
  </r>
  <r>
    <s v="B07CWNJLPC"/>
    <x v="142"/>
    <x v="0"/>
    <n v="1200"/>
    <n v="499"/>
    <n v="0.57999999999999996"/>
    <n v="4.0853556126820942"/>
    <x v="4"/>
    <n v="5451"/>
    <n v="23439.3"/>
    <n v="701"/>
    <x v="0"/>
    <x v="0"/>
    <n v="6541200"/>
    <x v="0"/>
    <s v="No"/>
    <x v="0"/>
    <n v="23439.3"/>
  </r>
  <r>
    <s v="B00NH12R1O"/>
    <x v="57"/>
    <x v="0"/>
    <n v="485"/>
    <n v="299"/>
    <n v="0.38"/>
    <n v="4.085171526586624"/>
    <x v="4"/>
    <n v="10911"/>
    <n v="46917.299999999996"/>
    <n v="186"/>
    <x v="0"/>
    <x v="1"/>
    <n v="5291835"/>
    <x v="1"/>
    <s v="No"/>
    <x v="0"/>
    <n v="46917.299999999996"/>
  </r>
  <r>
    <s v="B0B8SSC5D9"/>
    <x v="141"/>
    <x v="0"/>
    <n v="1999"/>
    <n v="949"/>
    <n v="0.53"/>
    <n v="4.0849871244635221"/>
    <x v="5"/>
    <n v="13552"/>
    <n v="59628.800000000003"/>
    <n v="1050"/>
    <x v="0"/>
    <x v="0"/>
    <n v="27090448"/>
    <x v="0"/>
    <s v="No"/>
    <x v="0"/>
    <n v="59628.800000000003"/>
  </r>
  <r>
    <s v="B08WKG2MWT"/>
    <x v="143"/>
    <x v="0"/>
    <n v="1099"/>
    <n v="379"/>
    <n v="0.66"/>
    <n v="4.084716494845364"/>
    <x v="4"/>
    <n v="2806"/>
    <n v="12065.8"/>
    <n v="720"/>
    <x v="0"/>
    <x v="0"/>
    <n v="3083794"/>
    <x v="0"/>
    <s v="No"/>
    <x v="0"/>
    <n v="12065.8"/>
  </r>
  <r>
    <s v="B0B466C3G4"/>
    <x v="144"/>
    <x v="1"/>
    <n v="18990"/>
    <n v="8990"/>
    <n v="0.53"/>
    <n v="4.0845313843508197"/>
    <x v="2"/>
    <n v="350"/>
    <n v="1365"/>
    <n v="10000"/>
    <x v="1"/>
    <x v="0"/>
    <n v="6646500"/>
    <x v="0"/>
    <s v="Yes"/>
    <x v="1"/>
    <n v="1365"/>
  </r>
  <r>
    <s v="B005LJQMZC"/>
    <x v="119"/>
    <x v="1"/>
    <n v="1999"/>
    <n v="486"/>
    <n v="0.76"/>
    <n v="4.0846901893287466"/>
    <x v="0"/>
    <n v="30023"/>
    <n v="126096.6"/>
    <n v="1513"/>
    <x v="0"/>
    <x v="0"/>
    <n v="60015977"/>
    <x v="0"/>
    <s v="No"/>
    <x v="0"/>
    <n v="126096.6"/>
  </r>
  <r>
    <s v="B07MDRGHWQ"/>
    <x v="145"/>
    <x v="1"/>
    <n v="11000"/>
    <n v="5699"/>
    <n v="0.48"/>
    <n v="4.08459086993971"/>
    <x v="0"/>
    <n v="4003"/>
    <n v="16812.600000000002"/>
    <n v="5301"/>
    <x v="0"/>
    <x v="1"/>
    <n v="44033000"/>
    <x v="0"/>
    <s v="No"/>
    <x v="0"/>
    <n v="16812.600000000002"/>
  </r>
  <r>
    <s v="B07DC4RZPY"/>
    <x v="57"/>
    <x v="0"/>
    <n v="1999"/>
    <n v="709"/>
    <n v="0.65"/>
    <n v="4.0844913793103474"/>
    <x v="3"/>
    <n v="178817"/>
    <n v="733149.7"/>
    <n v="1290"/>
    <x v="0"/>
    <x v="0"/>
    <n v="357455183"/>
    <x v="0"/>
    <s v="No"/>
    <x v="0"/>
    <n v="733149.7"/>
  </r>
  <r>
    <s v="B0B15GSPQW"/>
    <x v="146"/>
    <x v="1"/>
    <n v="70900"/>
    <n v="47990"/>
    <n v="0.32"/>
    <n v="4.0844779982743775"/>
    <x v="4"/>
    <n v="7109"/>
    <n v="30568.699999999997"/>
    <n v="22910"/>
    <x v="0"/>
    <x v="1"/>
    <n v="504028100"/>
    <x v="0"/>
    <s v="No"/>
    <x v="0"/>
    <n v="30568.699999999997"/>
  </r>
  <r>
    <s v="B08GJNM9N7"/>
    <x v="130"/>
    <x v="1"/>
    <n v="1199"/>
    <n v="299"/>
    <n v="0.75"/>
    <n v="4.0842918825561343"/>
    <x v="7"/>
    <n v="490"/>
    <n v="1813"/>
    <n v="900"/>
    <x v="1"/>
    <x v="0"/>
    <n v="587510"/>
    <x v="0"/>
    <s v="Yes"/>
    <x v="1"/>
    <n v="1813"/>
  </r>
  <r>
    <s v="B09C6FML9B"/>
    <x v="147"/>
    <x v="0"/>
    <n v="599"/>
    <n v="320"/>
    <n v="0.47"/>
    <n v="4.0846240276577381"/>
    <x v="3"/>
    <n v="491"/>
    <n v="2013.1"/>
    <n v="279"/>
    <x v="0"/>
    <x v="1"/>
    <n v="294109"/>
    <x v="0"/>
    <s v="Yes"/>
    <x v="1"/>
    <n v="2013.1"/>
  </r>
  <r>
    <s v="B0B65MJ45G"/>
    <x v="148"/>
    <x v="0"/>
    <n v="549"/>
    <n v="139"/>
    <n v="0.75"/>
    <n v="4.0846107266436009"/>
    <x v="2"/>
    <n v="61"/>
    <n v="237.9"/>
    <n v="410"/>
    <x v="1"/>
    <x v="0"/>
    <n v="33489"/>
    <x v="0"/>
    <s v="Yes"/>
    <x v="1"/>
    <n v="237.9"/>
  </r>
  <r>
    <s v="B08P9RYPLR"/>
    <x v="67"/>
    <x v="0"/>
    <n v="249"/>
    <n v="129"/>
    <n v="0.48"/>
    <n v="4.0847705627705642"/>
    <x v="1"/>
    <n v="9378"/>
    <n v="37512"/>
    <n v="120"/>
    <x v="0"/>
    <x v="1"/>
    <n v="2335122"/>
    <x v="1"/>
    <s v="No"/>
    <x v="0"/>
    <n v="37512"/>
  </r>
  <r>
    <s v="B0B6F8HHR6"/>
    <x v="36"/>
    <x v="1"/>
    <n v="35999"/>
    <n v="24999"/>
    <n v="0.31"/>
    <n v="4.0848440207972283"/>
    <x v="0"/>
    <n v="32840"/>
    <n v="137928"/>
    <n v="11000"/>
    <x v="0"/>
    <x v="1"/>
    <n v="1182207160"/>
    <x v="0"/>
    <s v="No"/>
    <x v="0"/>
    <n v="137928"/>
  </r>
  <r>
    <s v="B084MZXJN6"/>
    <x v="96"/>
    <x v="0"/>
    <n v="1699"/>
    <n v="999"/>
    <n v="0.41"/>
    <n v="4.0847441457068543"/>
    <x v="5"/>
    <n v="7318"/>
    <n v="32199.200000000004"/>
    <n v="700"/>
    <x v="0"/>
    <x v="1"/>
    <n v="12433282"/>
    <x v="0"/>
    <s v="No"/>
    <x v="0"/>
    <n v="32199.200000000004"/>
  </r>
  <r>
    <s v="B08XMG618K"/>
    <x v="149"/>
    <x v="0"/>
    <n v="499"/>
    <n v="225"/>
    <n v="0.55000000000000004"/>
    <n v="4.0844704861111127"/>
    <x v="3"/>
    <n v="789"/>
    <n v="3234.8999999999996"/>
    <n v="274"/>
    <x v="0"/>
    <x v="0"/>
    <n v="393711"/>
    <x v="1"/>
    <s v="Yes"/>
    <x v="1"/>
    <n v="3234.8999999999996"/>
  </r>
  <r>
    <s v="B0BCKWZ884"/>
    <x v="150"/>
    <x v="1"/>
    <n v="2999"/>
    <n v="547"/>
    <n v="0.82"/>
    <n v="4.0844569939183346"/>
    <x v="4"/>
    <n v="407"/>
    <n v="1750.1"/>
    <n v="2452"/>
    <x v="0"/>
    <x v="0"/>
    <n v="1220593"/>
    <x v="0"/>
    <s v="Yes"/>
    <x v="1"/>
    <n v="1750.1"/>
  </r>
  <r>
    <s v="B00GGGOYEK"/>
    <x v="151"/>
    <x v="0"/>
    <n v="699"/>
    <n v="259"/>
    <n v="0.63"/>
    <n v="4.0842695652173937"/>
    <x v="11"/>
    <n v="2399"/>
    <n v="9116.1999999999989"/>
    <n v="440"/>
    <x v="1"/>
    <x v="0"/>
    <n v="1676901"/>
    <x v="0"/>
    <s v="No"/>
    <x v="0"/>
    <n v="9116.1999999999989"/>
  </r>
  <r>
    <s v="B07ZR4S1G4"/>
    <x v="152"/>
    <x v="1"/>
    <n v="699"/>
    <n v="239"/>
    <n v="0.66"/>
    <n v="4.0845169712793759"/>
    <x v="5"/>
    <n v="2640"/>
    <n v="11616.000000000002"/>
    <n v="460"/>
    <x v="0"/>
    <x v="0"/>
    <n v="1845360"/>
    <x v="0"/>
    <s v="No"/>
    <x v="0"/>
    <n v="11616.000000000002"/>
  </r>
  <r>
    <s v="B09C635BMM"/>
    <x v="153"/>
    <x v="1"/>
    <n v="999"/>
    <n v="349"/>
    <n v="0.65"/>
    <n v="4.0842421602787482"/>
    <x v="1"/>
    <n v="839"/>
    <n v="3356"/>
    <n v="650"/>
    <x v="0"/>
    <x v="0"/>
    <n v="838161"/>
    <x v="0"/>
    <s v="Yes"/>
    <x v="1"/>
    <n v="3356"/>
  </r>
  <r>
    <s v="B00GG59HU2"/>
    <x v="154"/>
    <x v="1"/>
    <n v="599"/>
    <n v="467"/>
    <n v="0.22"/>
    <n v="4.0843156059285119"/>
    <x v="5"/>
    <n v="44054"/>
    <n v="193837.6"/>
    <n v="132"/>
    <x v="0"/>
    <x v="1"/>
    <n v="26388346"/>
    <x v="0"/>
    <s v="No"/>
    <x v="0"/>
    <n v="193837.6"/>
  </r>
  <r>
    <s v="B00RGLI0ZS"/>
    <x v="155"/>
    <x v="0"/>
    <n v="599"/>
    <n v="449"/>
    <n v="0.25"/>
    <n v="4.0840401396160582"/>
    <x v="1"/>
    <n v="3231"/>
    <n v="12924"/>
    <n v="150"/>
    <x v="0"/>
    <x v="1"/>
    <n v="1935369"/>
    <x v="0"/>
    <s v="No"/>
    <x v="0"/>
    <n v="12924"/>
  </r>
  <r>
    <s v="B09ZPJT8B2"/>
    <x v="63"/>
    <x v="1"/>
    <n v="31990"/>
    <n v="11990"/>
    <n v="0.63"/>
    <n v="4.084113537117906"/>
    <x v="0"/>
    <n v="64"/>
    <n v="268.8"/>
    <n v="20000"/>
    <x v="0"/>
    <x v="0"/>
    <n v="2047360"/>
    <x v="0"/>
    <s v="Yes"/>
    <x v="1"/>
    <n v="268.8"/>
  </r>
  <r>
    <s v="B07HZ2QCGR"/>
    <x v="156"/>
    <x v="0"/>
    <n v="599"/>
    <n v="350"/>
    <n v="0.42"/>
    <n v="4.0840122377622396"/>
    <x v="2"/>
    <n v="8314"/>
    <n v="32424.6"/>
    <n v="249"/>
    <x v="1"/>
    <x v="1"/>
    <n v="4980086"/>
    <x v="0"/>
    <s v="No"/>
    <x v="0"/>
    <n v="32424.6"/>
  </r>
  <r>
    <s v="B095244Q22"/>
    <x v="157"/>
    <x v="0"/>
    <n v="999"/>
    <n v="252"/>
    <n v="0.75"/>
    <n v="4.0841732283464589"/>
    <x v="7"/>
    <n v="2249"/>
    <n v="8321.3000000000011"/>
    <n v="747"/>
    <x v="1"/>
    <x v="0"/>
    <n v="2246751"/>
    <x v="0"/>
    <s v="No"/>
    <x v="0"/>
    <n v="8321.3000000000011"/>
  </r>
  <r>
    <s v="B08CKW1KH9"/>
    <x v="48"/>
    <x v="1"/>
    <n v="599"/>
    <n v="204"/>
    <n v="0.66"/>
    <n v="4.0845096322241696"/>
    <x v="9"/>
    <n v="339"/>
    <n v="1220.4000000000001"/>
    <n v="395"/>
    <x v="1"/>
    <x v="0"/>
    <n v="203061"/>
    <x v="0"/>
    <s v="Yes"/>
    <x v="1"/>
    <n v="1220.4000000000001"/>
  </r>
  <r>
    <s v="B0BLV1GNLN"/>
    <x v="158"/>
    <x v="1"/>
    <n v="9990"/>
    <n v="6490"/>
    <n v="0.35"/>
    <n v="4.0849342681858039"/>
    <x v="1"/>
    <n v="27"/>
    <n v="108"/>
    <n v="3500"/>
    <x v="0"/>
    <x v="1"/>
    <n v="269730"/>
    <x v="0"/>
    <s v="Yes"/>
    <x v="1"/>
    <n v="108"/>
  </r>
  <r>
    <s v="B08RHPDNVV"/>
    <x v="159"/>
    <x v="1"/>
    <n v="599"/>
    <n v="235"/>
    <n v="0.61"/>
    <n v="4.0850087719298269"/>
    <x v="12"/>
    <n v="197"/>
    <n v="689.5"/>
    <n v="364"/>
    <x v="1"/>
    <x v="0"/>
    <n v="118003"/>
    <x v="0"/>
    <s v="Yes"/>
    <x v="1"/>
    <n v="689.5"/>
  </r>
  <r>
    <s v="B00NH13Q8W"/>
    <x v="26"/>
    <x v="0"/>
    <n v="800"/>
    <n v="299"/>
    <n v="0.63"/>
    <n v="4.0855223880597036"/>
    <x v="6"/>
    <n v="74977"/>
    <n v="337396.5"/>
    <n v="501"/>
    <x v="2"/>
    <x v="0"/>
    <n v="59981600"/>
    <x v="0"/>
    <s v="No"/>
    <x v="0"/>
    <n v="337396.5"/>
  </r>
  <r>
    <s v="B0B8SSZ76F"/>
    <x v="57"/>
    <x v="0"/>
    <n v="1999"/>
    <n v="799"/>
    <n v="0.6"/>
    <n v="4.0851581722319885"/>
    <x v="0"/>
    <n v="8583"/>
    <n v="36048.6"/>
    <n v="1200"/>
    <x v="0"/>
    <x v="0"/>
    <n v="17157417"/>
    <x v="0"/>
    <s v="No"/>
    <x v="0"/>
    <n v="36048.6"/>
  </r>
  <r>
    <s v="B0841KQR1Z"/>
    <x v="160"/>
    <x v="1"/>
    <n v="999"/>
    <n v="299"/>
    <n v="0.7"/>
    <n v="4.0850571679859291"/>
    <x v="11"/>
    <n v="928"/>
    <n v="3526.3999999999996"/>
    <n v="700"/>
    <x v="1"/>
    <x v="0"/>
    <n v="927072"/>
    <x v="0"/>
    <s v="Yes"/>
    <x v="1"/>
    <n v="3526.3999999999996"/>
  </r>
  <r>
    <s v="B0B467CCB9"/>
    <x v="144"/>
    <x v="1"/>
    <n v="16990"/>
    <n v="6999"/>
    <n v="0.59"/>
    <n v="4.0853080985915504"/>
    <x v="11"/>
    <n v="110"/>
    <n v="418"/>
    <n v="9991"/>
    <x v="1"/>
    <x v="0"/>
    <n v="1868900"/>
    <x v="0"/>
    <s v="Yes"/>
    <x v="1"/>
    <n v="418"/>
  </r>
  <r>
    <s v="B095JQVC7N"/>
    <x v="161"/>
    <x v="1"/>
    <n v="59999"/>
    <n v="42999"/>
    <n v="0.28000000000000003"/>
    <n v="4.0855594713656398"/>
    <x v="3"/>
    <n v="6753"/>
    <n v="27687.3"/>
    <n v="17000"/>
    <x v="0"/>
    <x v="1"/>
    <n v="405173247"/>
    <x v="0"/>
    <s v="No"/>
    <x v="0"/>
    <n v="27687.3"/>
  </r>
  <r>
    <s v="B08PPHFXG3"/>
    <x v="162"/>
    <x v="1"/>
    <n v="999"/>
    <n v="173"/>
    <n v="0.83"/>
    <n v="4.0855467372134058"/>
    <x v="4"/>
    <n v="1237"/>
    <n v="5319.0999999999995"/>
    <n v="826"/>
    <x v="0"/>
    <x v="0"/>
    <n v="1235763"/>
    <x v="0"/>
    <s v="No"/>
    <x v="0"/>
    <n v="5319.0999999999995"/>
  </r>
  <r>
    <s v="B06XR9PR5X"/>
    <x v="163"/>
    <x v="1"/>
    <n v="600"/>
    <n v="209"/>
    <n v="0.65"/>
    <n v="4.0853574580759062"/>
    <x v="5"/>
    <n v="18872"/>
    <n v="83036.800000000003"/>
    <n v="391"/>
    <x v="0"/>
    <x v="0"/>
    <n v="11323200"/>
    <x v="0"/>
    <s v="No"/>
    <x v="0"/>
    <n v="83036.800000000003"/>
  </r>
  <r>
    <s v="B09JSW16QD"/>
    <x v="164"/>
    <x v="0"/>
    <n v="1490"/>
    <n v="848.99"/>
    <n v="0.43"/>
    <n v="4.0850795053003557"/>
    <x v="2"/>
    <n v="356"/>
    <n v="1388.3999999999999"/>
    <n v="641.01"/>
    <x v="1"/>
    <x v="1"/>
    <n v="530440"/>
    <x v="0"/>
    <s v="Yes"/>
    <x v="1"/>
    <n v="1388.3999999999999"/>
  </r>
  <r>
    <s v="B07JH1CBGW"/>
    <x v="0"/>
    <x v="0"/>
    <n v="1999"/>
    <n v="649"/>
    <n v="0.68"/>
    <n v="4.0852431476569429"/>
    <x v="0"/>
    <n v="24269"/>
    <n v="101929.8"/>
    <n v="1350"/>
    <x v="0"/>
    <x v="0"/>
    <n v="48513731"/>
    <x v="0"/>
    <s v="No"/>
    <x v="0"/>
    <n v="101929.8"/>
  </r>
  <r>
    <s v="B09127FZCK"/>
    <x v="165"/>
    <x v="1"/>
    <n v="899"/>
    <n v="299"/>
    <n v="0.67"/>
    <n v="4.0851415929203556"/>
    <x v="11"/>
    <n v="425"/>
    <n v="1615"/>
    <n v="600"/>
    <x v="1"/>
    <x v="0"/>
    <n v="382075"/>
    <x v="0"/>
    <s v="Yes"/>
    <x v="1"/>
    <n v="1615"/>
  </r>
  <r>
    <s v="B083GQGT3Z"/>
    <x v="166"/>
    <x v="1"/>
    <n v="799"/>
    <n v="399"/>
    <n v="0.5"/>
    <n v="4.0853941541186902"/>
    <x v="3"/>
    <n v="1161"/>
    <n v="4760.0999999999995"/>
    <n v="400"/>
    <x v="0"/>
    <x v="0"/>
    <n v="927639"/>
    <x v="0"/>
    <s v="No"/>
    <x v="0"/>
    <n v="4760.0999999999995"/>
  </r>
  <r>
    <s v="B09Q8WQ5QJ"/>
    <x v="4"/>
    <x v="0"/>
    <n v="499"/>
    <n v="249"/>
    <n v="0.5"/>
    <n v="4.0853812056737597"/>
    <x v="3"/>
    <n v="1508"/>
    <n v="6182.7999999999993"/>
    <n v="250"/>
    <x v="0"/>
    <x v="0"/>
    <n v="752492"/>
    <x v="1"/>
    <s v="No"/>
    <x v="0"/>
    <n v="6182.7999999999993"/>
  </r>
  <r>
    <s v="B07YZG8PPY"/>
    <x v="167"/>
    <x v="1"/>
    <n v="2299"/>
    <n v="1249"/>
    <n v="0.46"/>
    <n v="4.0853682342502227"/>
    <x v="4"/>
    <n v="7636"/>
    <n v="32834.799999999996"/>
    <n v="1050"/>
    <x v="0"/>
    <x v="1"/>
    <n v="17555164"/>
    <x v="0"/>
    <s v="No"/>
    <x v="0"/>
    <n v="32834.799999999996"/>
  </r>
  <r>
    <s v="B09H39KTTB"/>
    <x v="168"/>
    <x v="1"/>
    <n v="499"/>
    <n v="213"/>
    <n v="0.56999999999999995"/>
    <n v="4.0851776198934289"/>
    <x v="7"/>
    <n v="246"/>
    <n v="910.2"/>
    <n v="286"/>
    <x v="1"/>
    <x v="0"/>
    <n v="122754"/>
    <x v="1"/>
    <s v="Yes"/>
    <x v="1"/>
    <n v="910.2"/>
  </r>
  <r>
    <s v="B08DCVRW98"/>
    <x v="169"/>
    <x v="1"/>
    <n v="499"/>
    <n v="209"/>
    <n v="0.57999999999999996"/>
    <n v="4.0855200000000007"/>
    <x v="1"/>
    <n v="479"/>
    <n v="1916"/>
    <n v="290"/>
    <x v="0"/>
    <x v="0"/>
    <n v="239021"/>
    <x v="1"/>
    <s v="Yes"/>
    <x v="1"/>
    <n v="1916"/>
  </r>
  <r>
    <s v="B0718ZN31Q"/>
    <x v="170"/>
    <x v="1"/>
    <n v="4999"/>
    <n v="598"/>
    <n v="0.88"/>
    <n v="4.0855960854092537"/>
    <x v="0"/>
    <n v="910"/>
    <n v="3822"/>
    <n v="4401"/>
    <x v="0"/>
    <x v="0"/>
    <n v="4549090"/>
    <x v="0"/>
    <s v="Yes"/>
    <x v="1"/>
    <n v="3822"/>
  </r>
  <r>
    <s v="B0162LYSFS"/>
    <x v="140"/>
    <x v="0"/>
    <n v="1749"/>
    <n v="799"/>
    <n v="0.54"/>
    <n v="4.0854942119323248"/>
    <x v="3"/>
    <n v="5626"/>
    <n v="23066.6"/>
    <n v="950"/>
    <x v="0"/>
    <x v="0"/>
    <n v="9839874"/>
    <x v="0"/>
    <s v="No"/>
    <x v="0"/>
    <n v="23066.6"/>
  </r>
  <r>
    <s v="B07PFJ5VQD"/>
    <x v="171"/>
    <x v="0"/>
    <n v="595"/>
    <n v="159"/>
    <n v="0.73"/>
    <n v="4.0854812834224612"/>
    <x v="4"/>
    <n v="14184"/>
    <n v="60991.199999999997"/>
    <n v="436"/>
    <x v="0"/>
    <x v="0"/>
    <n v="8439480"/>
    <x v="0"/>
    <s v="No"/>
    <x v="0"/>
    <n v="60991.199999999997"/>
  </r>
  <r>
    <s v="B01J8S6X2I"/>
    <x v="172"/>
    <x v="0"/>
    <n v="1100"/>
    <n v="499"/>
    <n v="0.55000000000000004"/>
    <n v="4.0852899197145423"/>
    <x v="5"/>
    <n v="25177"/>
    <n v="110778.8"/>
    <n v="601"/>
    <x v="0"/>
    <x v="0"/>
    <n v="27694700"/>
    <x v="0"/>
    <s v="No"/>
    <x v="0"/>
    <n v="110778.8"/>
  </r>
  <r>
    <s v="B09MJ77786"/>
    <x v="36"/>
    <x v="1"/>
    <n v="49999"/>
    <n v="31999"/>
    <n v="0.36"/>
    <n v="4.0850089285714306"/>
    <x v="4"/>
    <n v="21252"/>
    <n v="91383.599999999991"/>
    <n v="18000"/>
    <x v="0"/>
    <x v="1"/>
    <n v="1062578748"/>
    <x v="0"/>
    <s v="No"/>
    <x v="0"/>
    <n v="91383.599999999991"/>
  </r>
  <r>
    <s v="B09NNGHG22"/>
    <x v="173"/>
    <x v="1"/>
    <n v="56790"/>
    <n v="32990"/>
    <n v="0.42"/>
    <n v="4.0848168007149255"/>
    <x v="4"/>
    <n v="567"/>
    <n v="2438.1"/>
    <n v="23800"/>
    <x v="0"/>
    <x v="1"/>
    <n v="32199930"/>
    <x v="0"/>
    <s v="Yes"/>
    <x v="1"/>
    <n v="2438.1"/>
  </r>
  <r>
    <s v="B07V5YF4ND"/>
    <x v="174"/>
    <x v="1"/>
    <n v="1199"/>
    <n v="299"/>
    <n v="0.75"/>
    <n v="4.0846243291592153"/>
    <x v="12"/>
    <n v="466"/>
    <n v="1631"/>
    <n v="900"/>
    <x v="1"/>
    <x v="0"/>
    <n v="558734"/>
    <x v="0"/>
    <s v="Yes"/>
    <x v="1"/>
    <n v="1631"/>
  </r>
  <r>
    <s v="B0B65P827P"/>
    <x v="148"/>
    <x v="0"/>
    <n v="549"/>
    <n v="128.31"/>
    <n v="0.77"/>
    <n v="4.0851477170993755"/>
    <x v="2"/>
    <n v="61"/>
    <n v="237.9"/>
    <n v="420.69"/>
    <x v="1"/>
    <x v="0"/>
    <n v="33489"/>
    <x v="0"/>
    <s v="Yes"/>
    <x v="1"/>
    <n v="237.9"/>
  </r>
  <r>
    <s v="B084MZYBTV"/>
    <x v="129"/>
    <x v="0"/>
    <n v="849"/>
    <n v="599"/>
    <n v="0.28999999999999998"/>
    <n v="4.0853136200716866"/>
    <x v="6"/>
    <n v="474"/>
    <n v="2133"/>
    <n v="250"/>
    <x v="2"/>
    <x v="1"/>
    <n v="402426"/>
    <x v="0"/>
    <s v="Yes"/>
    <x v="1"/>
    <n v="2133"/>
  </r>
  <r>
    <s v="B097ZQTDVZ"/>
    <x v="175"/>
    <x v="1"/>
    <n v="899"/>
    <n v="399"/>
    <n v="0.56000000000000005"/>
    <n v="4.0849417040358764"/>
    <x v="10"/>
    <n v="431"/>
    <n v="1465.3999999999999"/>
    <n v="500"/>
    <x v="1"/>
    <x v="0"/>
    <n v="387469"/>
    <x v="0"/>
    <s v="Yes"/>
    <x v="1"/>
    <n v="1465.3999999999999"/>
  </r>
  <r>
    <s v="B0B5F3YZY4"/>
    <x v="176"/>
    <x v="0"/>
    <n v="1099"/>
    <n v="449"/>
    <n v="0.59"/>
    <n v="4.0855565529623004"/>
    <x v="1"/>
    <n v="242"/>
    <n v="968"/>
    <n v="650"/>
    <x v="0"/>
    <x v="0"/>
    <n v="265958"/>
    <x v="0"/>
    <s v="Yes"/>
    <x v="1"/>
    <n v="968"/>
  </r>
  <r>
    <s v="B09G5TSGXV"/>
    <x v="177"/>
    <x v="0"/>
    <n v="799"/>
    <n v="254"/>
    <n v="0.68"/>
    <n v="4.0856334231805951"/>
    <x v="1"/>
    <n v="2905"/>
    <n v="11620"/>
    <n v="545"/>
    <x v="0"/>
    <x v="0"/>
    <n v="2321095"/>
    <x v="0"/>
    <s v="No"/>
    <x v="0"/>
    <n v="11620"/>
  </r>
  <r>
    <s v="B006LW0WDQ"/>
    <x v="178"/>
    <x v="1"/>
    <n v="795"/>
    <n v="399"/>
    <n v="0.5"/>
    <n v="4.085710431654678"/>
    <x v="5"/>
    <n v="12091"/>
    <n v="53200.4"/>
    <n v="396"/>
    <x v="0"/>
    <x v="0"/>
    <n v="9612345"/>
    <x v="0"/>
    <s v="No"/>
    <x v="0"/>
    <n v="53200.4"/>
  </r>
  <r>
    <s v="B09YLX91QR"/>
    <x v="27"/>
    <x v="0"/>
    <n v="399"/>
    <n v="179"/>
    <n v="0.55000000000000004"/>
    <n v="4.0854275427542772"/>
    <x v="1"/>
    <n v="1423"/>
    <n v="5692"/>
    <n v="220"/>
    <x v="0"/>
    <x v="0"/>
    <n v="567777"/>
    <x v="1"/>
    <s v="No"/>
    <x v="0"/>
    <n v="5692"/>
  </r>
  <r>
    <s v="B081FJWN52"/>
    <x v="70"/>
    <x v="0"/>
    <n v="999"/>
    <n v="339"/>
    <n v="0.66"/>
    <n v="4.085504504504506"/>
    <x v="4"/>
    <n v="6255"/>
    <n v="26896.5"/>
    <n v="660"/>
    <x v="0"/>
    <x v="0"/>
    <n v="6248745"/>
    <x v="0"/>
    <s v="No"/>
    <x v="0"/>
    <n v="26896.5"/>
  </r>
  <r>
    <s v="B0758F7KK7"/>
    <x v="166"/>
    <x v="1"/>
    <n v="999"/>
    <n v="399"/>
    <n v="0.6"/>
    <n v="4.0853110910730397"/>
    <x v="1"/>
    <n v="1236"/>
    <n v="4944"/>
    <n v="600"/>
    <x v="0"/>
    <x v="0"/>
    <n v="1234764"/>
    <x v="0"/>
    <s v="No"/>
    <x v="0"/>
    <n v="4944"/>
  </r>
  <r>
    <s v="B09L835C3V"/>
    <x v="179"/>
    <x v="1"/>
    <n v="399"/>
    <n v="199"/>
    <n v="0.5"/>
    <n v="4.0853880866426007"/>
    <x v="0"/>
    <n v="1335"/>
    <n v="5607"/>
    <n v="200"/>
    <x v="0"/>
    <x v="0"/>
    <n v="532665"/>
    <x v="1"/>
    <s v="No"/>
    <x v="0"/>
    <n v="5607"/>
  </r>
  <r>
    <s v="B098TV3L96"/>
    <x v="92"/>
    <x v="1"/>
    <n v="1999"/>
    <n v="349"/>
    <n v="0.83"/>
    <n v="4.0852845528455299"/>
    <x v="11"/>
    <n v="197"/>
    <n v="748.59999999999991"/>
    <n v="1650"/>
    <x v="1"/>
    <x v="0"/>
    <n v="393803"/>
    <x v="0"/>
    <s v="Yes"/>
    <x v="1"/>
    <n v="748.59999999999991"/>
  </r>
  <r>
    <s v="B08NCKT9FG"/>
    <x v="69"/>
    <x v="0"/>
    <n v="798"/>
    <n v="299"/>
    <n v="0.63"/>
    <n v="4.0855424954792054"/>
    <x v="5"/>
    <n v="28791"/>
    <n v="126680.40000000001"/>
    <n v="499"/>
    <x v="0"/>
    <x v="0"/>
    <n v="22975218"/>
    <x v="0"/>
    <s v="No"/>
    <x v="0"/>
    <n v="126680.40000000001"/>
  </r>
  <r>
    <s v="B0B4T6MR8N"/>
    <x v="180"/>
    <x v="0"/>
    <n v="800"/>
    <n v="89"/>
    <n v="0.89"/>
    <n v="4.0852579185520375"/>
    <x v="2"/>
    <n v="1075"/>
    <n v="4192.5"/>
    <n v="711"/>
    <x v="1"/>
    <x v="0"/>
    <n v="860000"/>
    <x v="0"/>
    <s v="No"/>
    <x v="0"/>
    <n v="4192.5"/>
  </r>
  <r>
    <s v="B01GGKZ4NU"/>
    <x v="54"/>
    <x v="0"/>
    <n v="995"/>
    <n v="549"/>
    <n v="0.45"/>
    <n v="4.0854257246376831"/>
    <x v="0"/>
    <n v="29746"/>
    <n v="124933.20000000001"/>
    <n v="446"/>
    <x v="0"/>
    <x v="1"/>
    <n v="29597270"/>
    <x v="0"/>
    <s v="No"/>
    <x v="0"/>
    <n v="124933.20000000001"/>
  </r>
  <r>
    <s v="B09BW2GP18"/>
    <x v="181"/>
    <x v="0"/>
    <n v="1000"/>
    <n v="129"/>
    <n v="0.87"/>
    <n v="4.0853218495013612"/>
    <x v="2"/>
    <n v="295"/>
    <n v="1150.5"/>
    <n v="871"/>
    <x v="1"/>
    <x v="0"/>
    <n v="295000"/>
    <x v="0"/>
    <s v="Yes"/>
    <x v="1"/>
    <n v="1150.5"/>
  </r>
  <r>
    <s v="B09WN3SRC7"/>
    <x v="182"/>
    <x v="1"/>
    <n v="139900"/>
    <n v="77990"/>
    <n v="0.44"/>
    <n v="4.0854900181488221"/>
    <x v="16"/>
    <n v="5935"/>
    <n v="27894.5"/>
    <n v="61910"/>
    <x v="0"/>
    <x v="1"/>
    <n v="830306500"/>
    <x v="0"/>
    <s v="No"/>
    <x v="0"/>
    <n v="27894.5"/>
  </r>
  <r>
    <s v="B09B125CFJ"/>
    <x v="42"/>
    <x v="1"/>
    <n v="799"/>
    <n v="349"/>
    <n v="0.56000000000000005"/>
    <n v="4.0849318801089938"/>
    <x v="9"/>
    <n v="323"/>
    <n v="1162.8"/>
    <n v="450"/>
    <x v="1"/>
    <x v="0"/>
    <n v="258077"/>
    <x v="0"/>
    <s v="Yes"/>
    <x v="1"/>
    <n v="1162.8"/>
  </r>
  <r>
    <s v="B09RQRZW2X"/>
    <x v="183"/>
    <x v="1"/>
    <n v="899"/>
    <n v="499"/>
    <n v="0.44"/>
    <n v="4.0853727272727296"/>
    <x v="7"/>
    <n v="185"/>
    <n v="684.5"/>
    <n v="400"/>
    <x v="1"/>
    <x v="1"/>
    <n v="166315"/>
    <x v="0"/>
    <s v="Yes"/>
    <x v="1"/>
    <n v="684.5"/>
  </r>
  <r>
    <s v="B07924P3C5"/>
    <x v="184"/>
    <x v="0"/>
    <n v="799"/>
    <n v="299"/>
    <n v="0.63"/>
    <n v="4.0857233848953607"/>
    <x v="0"/>
    <n v="2117"/>
    <n v="8891.4"/>
    <n v="500"/>
    <x v="0"/>
    <x v="0"/>
    <n v="1691483"/>
    <x v="0"/>
    <s v="No"/>
    <x v="0"/>
    <n v="8891.4"/>
  </r>
  <r>
    <s v="B08N1WL9XW"/>
    <x v="185"/>
    <x v="0"/>
    <n v="599"/>
    <n v="182"/>
    <n v="0.7"/>
    <n v="4.0856193078324248"/>
    <x v="1"/>
    <n v="9378"/>
    <n v="37512"/>
    <n v="417"/>
    <x v="0"/>
    <x v="0"/>
    <n v="5617422"/>
    <x v="0"/>
    <s v="No"/>
    <x v="0"/>
    <n v="37512"/>
  </r>
  <r>
    <s v="B07VVXJ2P5"/>
    <x v="186"/>
    <x v="1"/>
    <n v="399"/>
    <n v="96"/>
    <n v="0.76"/>
    <n v="4.0856973564266195"/>
    <x v="9"/>
    <n v="1796"/>
    <n v="6465.6"/>
    <n v="303"/>
    <x v="1"/>
    <x v="0"/>
    <n v="716604"/>
    <x v="1"/>
    <s v="No"/>
    <x v="0"/>
    <n v="6465.6"/>
  </r>
  <r>
    <s v="B0BC8BQ432"/>
    <x v="187"/>
    <x v="1"/>
    <n v="85000"/>
    <n v="54990"/>
    <n v="0.35"/>
    <n v="4.0861405109489066"/>
    <x v="4"/>
    <n v="3587"/>
    <n v="15424.099999999999"/>
    <n v="30010"/>
    <x v="0"/>
    <x v="1"/>
    <n v="304895000"/>
    <x v="0"/>
    <s v="No"/>
    <x v="0"/>
    <n v="15424.099999999999"/>
  </r>
  <r>
    <s v="B06XFTHCNY"/>
    <x v="188"/>
    <x v="1"/>
    <n v="758"/>
    <n v="439"/>
    <n v="0.42"/>
    <n v="4.0859452054794545"/>
    <x v="0"/>
    <n v="4296"/>
    <n v="18043.2"/>
    <n v="319"/>
    <x v="0"/>
    <x v="1"/>
    <n v="3256368"/>
    <x v="0"/>
    <s v="No"/>
    <x v="0"/>
    <n v="18043.2"/>
  </r>
  <r>
    <s v="B08CT62BM1"/>
    <x v="70"/>
    <x v="0"/>
    <n v="999"/>
    <n v="299"/>
    <n v="0.7"/>
    <n v="4.0858409506398559"/>
    <x v="4"/>
    <n v="2651"/>
    <n v="11399.3"/>
    <n v="700"/>
    <x v="0"/>
    <x v="0"/>
    <n v="2648349"/>
    <x v="0"/>
    <s v="No"/>
    <x v="0"/>
    <n v="11399.3"/>
  </r>
  <r>
    <s v="B07CRL2GY6"/>
    <x v="9"/>
    <x v="0"/>
    <n v="799"/>
    <n v="299"/>
    <n v="0.63"/>
    <n v="4.0856450137236981"/>
    <x v="0"/>
    <n v="94363"/>
    <n v="396324.60000000003"/>
    <n v="500"/>
    <x v="0"/>
    <x v="0"/>
    <n v="75396037"/>
    <x v="0"/>
    <s v="No"/>
    <x v="0"/>
    <n v="396324.60000000003"/>
  </r>
  <r>
    <s v="B07DWFX9YS"/>
    <x v="57"/>
    <x v="0"/>
    <n v="1999"/>
    <n v="789"/>
    <n v="0.61"/>
    <n v="4.0855402930402951"/>
    <x v="0"/>
    <n v="34540"/>
    <n v="145068"/>
    <n v="1210"/>
    <x v="0"/>
    <x v="0"/>
    <n v="69045460"/>
    <x v="0"/>
    <s v="No"/>
    <x v="0"/>
    <n v="145068"/>
  </r>
  <r>
    <s v="B01D5H90L4"/>
    <x v="189"/>
    <x v="1"/>
    <n v="700"/>
    <n v="299"/>
    <n v="0.56999999999999995"/>
    <n v="4.0854353803849701"/>
    <x v="5"/>
    <n v="8714"/>
    <n v="38341.600000000006"/>
    <n v="401"/>
    <x v="0"/>
    <x v="0"/>
    <n v="6099800"/>
    <x v="0"/>
    <s v="No"/>
    <x v="0"/>
    <n v="38341.600000000006"/>
  </r>
  <r>
    <s v="B07F1P8KNV"/>
    <x v="0"/>
    <x v="0"/>
    <n v="1099"/>
    <n v="325"/>
    <n v="0.7"/>
    <n v="4.0851467889908282"/>
    <x v="0"/>
    <n v="10576"/>
    <n v="44419.200000000004"/>
    <n v="774"/>
    <x v="0"/>
    <x v="0"/>
    <n v="11623024"/>
    <x v="0"/>
    <s v="No"/>
    <x v="0"/>
    <n v="44419.200000000004"/>
  </r>
  <r>
    <s v="B084N1BM9L"/>
    <x v="96"/>
    <x v="0"/>
    <n v="1999"/>
    <n v="1299"/>
    <n v="0.35"/>
    <n v="4.0850413223140523"/>
    <x v="5"/>
    <n v="7318"/>
    <n v="32199.200000000004"/>
    <n v="700"/>
    <x v="0"/>
    <x v="1"/>
    <n v="14628682"/>
    <x v="0"/>
    <s v="No"/>
    <x v="0"/>
    <n v="32199.200000000004"/>
  </r>
  <r>
    <s v="B09F6D21BY"/>
    <x v="190"/>
    <x v="1"/>
    <n v="1999"/>
    <n v="790"/>
    <n v="0.6"/>
    <n v="4.084751838235297"/>
    <x v="17"/>
    <n v="103"/>
    <n v="309"/>
    <n v="1209"/>
    <x v="1"/>
    <x v="0"/>
    <n v="205897"/>
    <x v="0"/>
    <s v="Yes"/>
    <x v="1"/>
    <n v="309"/>
  </r>
  <r>
    <s v="B09LQQYNZQ"/>
    <x v="191"/>
    <x v="1"/>
    <n v="4699"/>
    <n v="4699"/>
    <n v="0"/>
    <n v="4.085749770009202"/>
    <x v="6"/>
    <n v="224"/>
    <n v="1008"/>
    <n v="0"/>
    <x v="2"/>
    <x v="1"/>
    <n v="1052576"/>
    <x v="0"/>
    <s v="Yes"/>
    <x v="1"/>
    <n v="1008"/>
  </r>
  <r>
    <s v="B0BC9BW512"/>
    <x v="192"/>
    <x v="1"/>
    <n v="24990"/>
    <n v="18999"/>
    <n v="0.24"/>
    <n v="4.0853683241252332"/>
    <x v="4"/>
    <n v="4702"/>
    <n v="20218.599999999999"/>
    <n v="5991"/>
    <x v="0"/>
    <x v="1"/>
    <n v="117502980"/>
    <x v="0"/>
    <s v="No"/>
    <x v="0"/>
    <n v="20218.599999999999"/>
  </r>
  <r>
    <s v="B0B61HYR92"/>
    <x v="193"/>
    <x v="0"/>
    <n v="999"/>
    <n v="199"/>
    <n v="0.8"/>
    <n v="4.0851705069124451"/>
    <x v="0"/>
    <n v="85"/>
    <n v="357"/>
    <n v="800"/>
    <x v="0"/>
    <x v="0"/>
    <n v="84915"/>
    <x v="0"/>
    <s v="Yes"/>
    <x v="1"/>
    <n v="357"/>
  </r>
  <r>
    <s v="B075ZTJ9XR"/>
    <x v="194"/>
    <x v="1"/>
    <n v="650"/>
    <n v="269"/>
    <n v="0.59"/>
    <n v="4.0850645756457586"/>
    <x v="5"/>
    <n v="35877"/>
    <n v="157858.80000000002"/>
    <n v="381"/>
    <x v="0"/>
    <x v="0"/>
    <n v="23320050"/>
    <x v="0"/>
    <s v="No"/>
    <x v="0"/>
    <n v="157858.80000000002"/>
  </r>
  <r>
    <s v="B0978V2CP6"/>
    <x v="195"/>
    <x v="1"/>
    <n v="3100"/>
    <n v="1990"/>
    <n v="0.36"/>
    <n v="4.0847737765466317"/>
    <x v="1"/>
    <n v="897"/>
    <n v="3588"/>
    <n v="1110"/>
    <x v="0"/>
    <x v="1"/>
    <n v="2780700"/>
    <x v="0"/>
    <s v="Yes"/>
    <x v="1"/>
    <n v="3588"/>
  </r>
  <r>
    <s v="B09LRZYBH1"/>
    <x v="196"/>
    <x v="1"/>
    <n v="3999"/>
    <n v="2299"/>
    <n v="0.43"/>
    <n v="4.0848521256931631"/>
    <x v="11"/>
    <n v="282"/>
    <n v="1071.5999999999999"/>
    <n v="1700"/>
    <x v="1"/>
    <x v="1"/>
    <n v="1127718"/>
    <x v="0"/>
    <s v="Yes"/>
    <x v="1"/>
    <n v="1071.5999999999999"/>
  </r>
  <r>
    <s v="B0B997FBZT"/>
    <x v="133"/>
    <x v="1"/>
    <n v="49990"/>
    <n v="35999"/>
    <n v="0.28000000000000003"/>
    <n v="4.0851156336725269"/>
    <x v="4"/>
    <n v="1611"/>
    <n v="6927.2999999999993"/>
    <n v="13991"/>
    <x v="0"/>
    <x v="1"/>
    <n v="80533890"/>
    <x v="0"/>
    <s v="No"/>
    <x v="0"/>
    <n v="6927.2999999999993"/>
  </r>
  <r>
    <s v="B098LCVYPW"/>
    <x v="82"/>
    <x v="1"/>
    <n v="999"/>
    <n v="349"/>
    <n v="0.65"/>
    <n v="4.0849166666666692"/>
    <x v="0"/>
    <n v="513"/>
    <n v="2154.6"/>
    <n v="650"/>
    <x v="0"/>
    <x v="0"/>
    <n v="512487"/>
    <x v="0"/>
    <s v="Yes"/>
    <x v="1"/>
    <n v="2154.6"/>
  </r>
  <r>
    <s v="B09HV71RL1"/>
    <x v="81"/>
    <x v="0"/>
    <n v="1499"/>
    <n v="719"/>
    <n v="0.52"/>
    <n v="4.0848100092678425"/>
    <x v="3"/>
    <n v="1045"/>
    <n v="4284.5"/>
    <n v="780"/>
    <x v="0"/>
    <x v="0"/>
    <n v="1566455"/>
    <x v="0"/>
    <s v="No"/>
    <x v="0"/>
    <n v="4284.5"/>
  </r>
  <r>
    <s v="B08PZ6HZLT"/>
    <x v="46"/>
    <x v="1"/>
    <n v="18999"/>
    <n v="8999"/>
    <n v="0.53"/>
    <n v="4.084795918367349"/>
    <x v="1"/>
    <n v="6347"/>
    <n v="25388"/>
    <n v="10000"/>
    <x v="0"/>
    <x v="0"/>
    <n v="120586653"/>
    <x v="0"/>
    <s v="No"/>
    <x v="0"/>
    <n v="25388"/>
  </r>
  <r>
    <s v="B075TJHWVC"/>
    <x v="197"/>
    <x v="1"/>
    <n v="2299"/>
    <n v="917"/>
    <n v="0.6"/>
    <n v="4.084874651810587"/>
    <x v="0"/>
    <n v="3300"/>
    <n v="13860"/>
    <n v="1382"/>
    <x v="0"/>
    <x v="0"/>
    <n v="7586700"/>
    <x v="0"/>
    <s v="No"/>
    <x v="0"/>
    <n v="13860"/>
  </r>
  <r>
    <s v="B09LV13JFB"/>
    <x v="198"/>
    <x v="1"/>
    <n v="999"/>
    <n v="399"/>
    <n v="0.6"/>
    <n v="4.0847676579925674"/>
    <x v="8"/>
    <n v="23"/>
    <n v="75.899999999999991"/>
    <n v="600"/>
    <x v="1"/>
    <x v="0"/>
    <n v="22977"/>
    <x v="0"/>
    <s v="Yes"/>
    <x v="1"/>
    <n v="75.899999999999991"/>
  </r>
  <r>
    <s v="B092BL5DCX"/>
    <x v="146"/>
    <x v="1"/>
    <n v="69900"/>
    <n v="45999"/>
    <n v="0.34"/>
    <n v="4.0854976744186082"/>
    <x v="4"/>
    <n v="7109"/>
    <n v="30568.699999999997"/>
    <n v="23901"/>
    <x v="0"/>
    <x v="1"/>
    <n v="496919100"/>
    <x v="0"/>
    <s v="No"/>
    <x v="0"/>
    <n v="30568.699999999997"/>
  </r>
  <r>
    <s v="B09VH568H7"/>
    <x v="199"/>
    <x v="0"/>
    <n v="299"/>
    <n v="119"/>
    <n v="0.6"/>
    <n v="4.0852979515828718"/>
    <x v="11"/>
    <n v="51"/>
    <n v="193.79999999999998"/>
    <n v="180"/>
    <x v="1"/>
    <x v="0"/>
    <n v="15249"/>
    <x v="1"/>
    <s v="Yes"/>
    <x v="1"/>
    <n v="193.79999999999998"/>
  </r>
  <r>
    <s v="B09HQSV46W"/>
    <x v="85"/>
    <x v="1"/>
    <n v="29999"/>
    <n v="21999"/>
    <n v="0.27"/>
    <n v="4.0855638397017744"/>
    <x v="0"/>
    <n v="32840"/>
    <n v="137928"/>
    <n v="8000"/>
    <x v="0"/>
    <x v="1"/>
    <n v="985167160"/>
    <x v="0"/>
    <s v="No"/>
    <x v="0"/>
    <n v="137928"/>
  </r>
  <r>
    <s v="B08TZD7FQN"/>
    <x v="165"/>
    <x v="1"/>
    <n v="599"/>
    <n v="299"/>
    <n v="0.5"/>
    <n v="4.085457089552242"/>
    <x v="7"/>
    <n v="708"/>
    <n v="2619.6"/>
    <n v="300"/>
    <x v="1"/>
    <x v="0"/>
    <n v="424092"/>
    <x v="0"/>
    <s v="Yes"/>
    <x v="1"/>
    <n v="2619.6"/>
  </r>
  <r>
    <s v="B0B21XL94T"/>
    <x v="200"/>
    <x v="1"/>
    <n v="34990"/>
    <n v="21990"/>
    <n v="0.37"/>
    <n v="4.0858169934640554"/>
    <x v="4"/>
    <n v="1657"/>
    <n v="7125.0999999999995"/>
    <n v="13000"/>
    <x v="0"/>
    <x v="1"/>
    <n v="57978430"/>
    <x v="0"/>
    <s v="No"/>
    <x v="0"/>
    <n v="7125.0999999999995"/>
  </r>
  <r>
    <s v="B09PTT8DZF"/>
    <x v="201"/>
    <x v="0"/>
    <n v="670"/>
    <n v="417.44"/>
    <n v="0.38"/>
    <n v="4.0856168224299099"/>
    <x v="2"/>
    <n v="523"/>
    <n v="2039.7"/>
    <n v="252.56"/>
    <x v="1"/>
    <x v="1"/>
    <n v="350410"/>
    <x v="0"/>
    <s v="Yes"/>
    <x v="1"/>
    <n v="2039.7"/>
  </r>
  <r>
    <s v="B0B94JPY2N"/>
    <x v="199"/>
    <x v="0"/>
    <n v="999"/>
    <n v="199"/>
    <n v="0.8"/>
    <n v="4.0857904583723137"/>
    <x v="17"/>
    <n v="18295.541353383458"/>
    <n v="54886.624060150374"/>
    <n v="800"/>
    <x v="1"/>
    <x v="0"/>
    <n v="18277245.812030073"/>
    <x v="0"/>
    <s v="No"/>
    <x v="0"/>
    <n v="54886.624060150374"/>
  </r>
  <r>
    <s v="B0B3XXSB1K"/>
    <x v="202"/>
    <x v="1"/>
    <n v="79990"/>
    <n v="47990"/>
    <n v="0.4"/>
    <n v="4.0868071161048727"/>
    <x v="4"/>
    <n v="1376"/>
    <n v="5916.8"/>
    <n v="32000"/>
    <x v="0"/>
    <x v="1"/>
    <n v="110066240"/>
    <x v="0"/>
    <s v="No"/>
    <x v="0"/>
    <n v="5916.8"/>
  </r>
  <r>
    <s v="B08RZ12GKR"/>
    <x v="203"/>
    <x v="1"/>
    <n v="499"/>
    <n v="215"/>
    <n v="0.56999999999999995"/>
    <n v="4.0866073102155607"/>
    <x v="12"/>
    <n v="121"/>
    <n v="423.5"/>
    <n v="284"/>
    <x v="1"/>
    <x v="0"/>
    <n v="60379"/>
    <x v="1"/>
    <s v="Yes"/>
    <x v="1"/>
    <n v="423.5"/>
  </r>
  <r>
    <s v="B0B4T8RSJ1"/>
    <x v="88"/>
    <x v="0"/>
    <n v="800"/>
    <n v="99"/>
    <n v="0.88"/>
    <n v="4.0871575984990649"/>
    <x v="2"/>
    <n v="1075"/>
    <n v="4192.5"/>
    <n v="701"/>
    <x v="1"/>
    <x v="0"/>
    <n v="860000"/>
    <x v="0"/>
    <s v="No"/>
    <x v="0"/>
    <n v="4192.5"/>
  </r>
  <r>
    <s v="B0B7B9V9QP"/>
    <x v="204"/>
    <x v="1"/>
    <n v="35000"/>
    <n v="18999"/>
    <n v="0.46"/>
    <n v="4.0873333333333379"/>
    <x v="1"/>
    <n v="1001"/>
    <n v="4004"/>
    <n v="16001"/>
    <x v="0"/>
    <x v="1"/>
    <n v="35035000"/>
    <x v="0"/>
    <s v="No"/>
    <x v="0"/>
    <n v="4004"/>
  </r>
  <r>
    <s v="B08XXVXP3J"/>
    <x v="205"/>
    <x v="0"/>
    <n v="999"/>
    <n v="249"/>
    <n v="0.75"/>
    <n v="4.0874154135338392"/>
    <x v="4"/>
    <n v="112"/>
    <n v="481.59999999999997"/>
    <n v="750"/>
    <x v="0"/>
    <x v="0"/>
    <n v="111888"/>
    <x v="0"/>
    <s v="Yes"/>
    <x v="1"/>
    <n v="481.59999999999997"/>
  </r>
  <r>
    <s v="B06XGWRKYT"/>
    <x v="117"/>
    <x v="1"/>
    <n v="15999"/>
    <n v="7999"/>
    <n v="0.5"/>
    <n v="4.0872154280338711"/>
    <x v="11"/>
    <n v="3022"/>
    <n v="11483.6"/>
    <n v="8000"/>
    <x v="1"/>
    <x v="0"/>
    <n v="48348978"/>
    <x v="0"/>
    <s v="No"/>
    <x v="0"/>
    <n v="11483.6"/>
  </r>
  <r>
    <s v="B07CWDX49D"/>
    <x v="142"/>
    <x v="0"/>
    <n v="1600"/>
    <n v="649"/>
    <n v="0.59"/>
    <n v="4.0874858757062187"/>
    <x v="4"/>
    <n v="5451"/>
    <n v="23439.3"/>
    <n v="951"/>
    <x v="0"/>
    <x v="0"/>
    <n v="8721600"/>
    <x v="0"/>
    <s v="No"/>
    <x v="0"/>
    <n v="23439.3"/>
  </r>
  <r>
    <s v="B09TY4MSH3"/>
    <x v="65"/>
    <x v="1"/>
    <n v="2499"/>
    <n v="1289"/>
    <n v="0.48"/>
    <n v="4.0872855796418506"/>
    <x v="8"/>
    <n v="73"/>
    <n v="240.89999999999998"/>
    <n v="1210"/>
    <x v="1"/>
    <x v="1"/>
    <n v="182427"/>
    <x v="0"/>
    <s v="Yes"/>
    <x v="1"/>
    <n v="240.89999999999998"/>
  </r>
  <r>
    <s v="B07RY2X9MP"/>
    <x v="206"/>
    <x v="1"/>
    <n v="1500"/>
    <n v="609"/>
    <n v="0.59"/>
    <n v="4.0880283018867951"/>
    <x v="6"/>
    <n v="1029"/>
    <n v="4630.5"/>
    <n v="891"/>
    <x v="2"/>
    <x v="0"/>
    <n v="1543500"/>
    <x v="0"/>
    <s v="No"/>
    <x v="0"/>
    <n v="4630.5"/>
  </r>
  <r>
    <s v="B0B2C5MJN6"/>
    <x v="207"/>
    <x v="1"/>
    <n v="54990"/>
    <n v="32990"/>
    <n v="0.4"/>
    <n v="4.0876392823418346"/>
    <x v="3"/>
    <n v="1555"/>
    <n v="6375.4999999999991"/>
    <n v="22000"/>
    <x v="0"/>
    <x v="1"/>
    <n v="85509450"/>
    <x v="0"/>
    <s v="No"/>
    <x v="0"/>
    <n v="6375.4999999999991"/>
  </r>
  <r>
    <s v="B0BBMGLQDW"/>
    <x v="208"/>
    <x v="1"/>
    <n v="1999"/>
    <n v="599"/>
    <n v="0.7"/>
    <n v="4.0876275992438593"/>
    <x v="0"/>
    <n v="47"/>
    <n v="197.4"/>
    <n v="1400"/>
    <x v="0"/>
    <x v="0"/>
    <n v="93953"/>
    <x v="0"/>
    <s v="Yes"/>
    <x v="1"/>
    <n v="197.4"/>
  </r>
  <r>
    <s v="B01LONQBDG"/>
    <x v="54"/>
    <x v="0"/>
    <n v="899"/>
    <n v="349"/>
    <n v="0.61"/>
    <n v="4.0875212866603619"/>
    <x v="3"/>
    <n v="14896"/>
    <n v="61073.599999999991"/>
    <n v="550"/>
    <x v="0"/>
    <x v="0"/>
    <n v="13391504"/>
    <x v="0"/>
    <s v="No"/>
    <x v="0"/>
    <n v="61073.599999999991"/>
  </r>
  <r>
    <s v="B08XXF5V6G"/>
    <x v="209"/>
    <x v="1"/>
    <n v="50999"/>
    <n v="29999"/>
    <n v="0.41"/>
    <n v="4.0875094696969709"/>
    <x v="5"/>
    <n v="1712"/>
    <n v="7532.8"/>
    <n v="21000"/>
    <x v="0"/>
    <x v="1"/>
    <n v="87310288"/>
    <x v="0"/>
    <s v="No"/>
    <x v="0"/>
    <n v="7532.8"/>
  </r>
  <r>
    <s v="B09HK9JH4F"/>
    <x v="179"/>
    <x v="1"/>
    <n v="399"/>
    <n v="199"/>
    <n v="0.5"/>
    <n v="4.0872132701421817"/>
    <x v="0"/>
    <n v="1335"/>
    <n v="5607"/>
    <n v="200"/>
    <x v="0"/>
    <x v="0"/>
    <n v="532665"/>
    <x v="1"/>
    <s v="No"/>
    <x v="0"/>
    <n v="5607"/>
  </r>
  <r>
    <s v="B09MMD1FDN"/>
    <x v="210"/>
    <x v="1"/>
    <n v="699"/>
    <n v="349"/>
    <n v="0.5"/>
    <n v="4.087106261859585"/>
    <x v="2"/>
    <n v="214"/>
    <n v="834.6"/>
    <n v="350"/>
    <x v="1"/>
    <x v="0"/>
    <n v="149586"/>
    <x v="0"/>
    <s v="Yes"/>
    <x v="1"/>
    <n v="834.6"/>
  </r>
  <r>
    <s v="B09HN7LD5L"/>
    <x v="211"/>
    <x v="1"/>
    <n v="4500"/>
    <n v="1850"/>
    <n v="0.59"/>
    <n v="4.0872839506172856"/>
    <x v="1"/>
    <n v="184"/>
    <n v="736"/>
    <n v="2650"/>
    <x v="0"/>
    <x v="0"/>
    <n v="828000"/>
    <x v="0"/>
    <s v="Yes"/>
    <x v="1"/>
    <n v="736"/>
  </r>
  <r>
    <s v="B0BNDD9TN6"/>
    <x v="212"/>
    <x v="1"/>
    <n v="28900"/>
    <n v="13990"/>
    <n v="0.52"/>
    <n v="4.0873669201520935"/>
    <x v="6"/>
    <n v="7"/>
    <n v="31.5"/>
    <n v="14910"/>
    <x v="2"/>
    <x v="0"/>
    <n v="202300"/>
    <x v="0"/>
    <s v="Yes"/>
    <x v="1"/>
    <n v="31.5"/>
  </r>
  <r>
    <s v="B0941392C8"/>
    <x v="213"/>
    <x v="0"/>
    <n v="449"/>
    <n v="129"/>
    <n v="0.71"/>
    <n v="4.0869743101807829"/>
    <x v="7"/>
    <n v="41"/>
    <n v="151.70000000000002"/>
    <n v="320"/>
    <x v="1"/>
    <x v="0"/>
    <n v="18409"/>
    <x v="1"/>
    <s v="Yes"/>
    <x v="1"/>
    <n v="151.70000000000002"/>
  </r>
  <r>
    <s v="B01M5967SY"/>
    <x v="21"/>
    <x v="1"/>
    <n v="999"/>
    <n v="379"/>
    <n v="0.62"/>
    <n v="4.0873428571428594"/>
    <x v="0"/>
    <n v="12153"/>
    <n v="51042.6"/>
    <n v="620"/>
    <x v="0"/>
    <x v="0"/>
    <n v="12140847"/>
    <x v="0"/>
    <s v="No"/>
    <x v="0"/>
    <n v="51042.6"/>
  </r>
  <r>
    <s v="B016MDK4F4"/>
    <x v="214"/>
    <x v="1"/>
    <n v="499"/>
    <n v="185"/>
    <n v="0.63"/>
    <n v="4.0872354623450926"/>
    <x v="0"/>
    <n v="25"/>
    <n v="105"/>
    <n v="314"/>
    <x v="0"/>
    <x v="0"/>
    <n v="12475"/>
    <x v="1"/>
    <s v="Yes"/>
    <x v="1"/>
    <n v="105"/>
  </r>
  <r>
    <s v="B08G43CCLC"/>
    <x v="215"/>
    <x v="0"/>
    <n v="999"/>
    <n v="218"/>
    <n v="0.78"/>
    <n v="4.0871278625954224"/>
    <x v="0"/>
    <n v="163"/>
    <n v="684.6"/>
    <n v="781"/>
    <x v="0"/>
    <x v="0"/>
    <n v="162837"/>
    <x v="0"/>
    <s v="Yes"/>
    <x v="1"/>
    <n v="684.6"/>
  </r>
  <r>
    <s v="B0B61GCHC1"/>
    <x v="216"/>
    <x v="0"/>
    <n v="999"/>
    <n v="199"/>
    <n v="0.8"/>
    <n v="4.0870200573065922"/>
    <x v="4"/>
    <n v="87"/>
    <n v="374.09999999999997"/>
    <n v="800"/>
    <x v="0"/>
    <x v="0"/>
    <n v="86913"/>
    <x v="0"/>
    <s v="Yes"/>
    <x v="1"/>
    <n v="374.09999999999997"/>
  </r>
  <r>
    <s v="B07RX14W1Q"/>
    <x v="217"/>
    <x v="1"/>
    <n v="900"/>
    <n v="499"/>
    <n v="0.45"/>
    <n v="4.0868164435946488"/>
    <x v="5"/>
    <n v="2165"/>
    <n v="9526"/>
    <n v="401"/>
    <x v="0"/>
    <x v="1"/>
    <n v="1948500"/>
    <x v="0"/>
    <s v="No"/>
    <x v="0"/>
    <n v="9526"/>
  </r>
  <r>
    <s v="B09PLD9TCD"/>
    <x v="218"/>
    <x v="1"/>
    <n v="42999"/>
    <n v="26999"/>
    <n v="0.37"/>
    <n v="4.0865167464114851"/>
    <x v="0"/>
    <n v="1510"/>
    <n v="6342"/>
    <n v="16000"/>
    <x v="0"/>
    <x v="1"/>
    <n v="64928490"/>
    <x v="0"/>
    <s v="No"/>
    <x v="0"/>
    <n v="6342"/>
  </r>
  <r>
    <s v="B0B8ZKWGKD"/>
    <x v="219"/>
    <x v="1"/>
    <n v="1052"/>
    <n v="893"/>
    <n v="0.15"/>
    <n v="4.0864080459770129"/>
    <x v="4"/>
    <n v="106"/>
    <n v="455.79999999999995"/>
    <n v="159"/>
    <x v="0"/>
    <x v="1"/>
    <n v="111512"/>
    <x v="0"/>
    <s v="Yes"/>
    <x v="1"/>
    <n v="455.79999999999995"/>
  </r>
  <r>
    <s v="B09NNJ9WYM"/>
    <x v="220"/>
    <x v="1"/>
    <n v="19990"/>
    <n v="10990"/>
    <n v="0.45"/>
    <n v="4.0862032598274229"/>
    <x v="7"/>
    <n v="129"/>
    <n v="477.3"/>
    <n v="9000"/>
    <x v="1"/>
    <x v="1"/>
    <n v="2578710"/>
    <x v="0"/>
    <s v="Yes"/>
    <x v="1"/>
    <n v="477.3"/>
  </r>
  <r>
    <s v="B08H5L8V1L"/>
    <x v="221"/>
    <x v="0"/>
    <n v="1099"/>
    <n v="379"/>
    <n v="0.66"/>
    <n v="4.086573896353169"/>
    <x v="4"/>
    <n v="3049"/>
    <n v="13110.699999999999"/>
    <n v="720"/>
    <x v="0"/>
    <x v="0"/>
    <n v="3350851"/>
    <x v="0"/>
    <s v="No"/>
    <x v="0"/>
    <n v="13110.699999999999"/>
  </r>
  <r>
    <s v="B0B8CXTTG3"/>
    <x v="13"/>
    <x v="1"/>
    <n v="25999"/>
    <n v="16999"/>
    <n v="0.35"/>
    <n v="4.0863688760806935"/>
    <x v="0"/>
    <n v="32840"/>
    <n v="137928"/>
    <n v="9000"/>
    <x v="0"/>
    <x v="1"/>
    <n v="853807160"/>
    <x v="0"/>
    <s v="No"/>
    <x v="0"/>
    <n v="137928"/>
  </r>
  <r>
    <s v="B09HCH3JZG"/>
    <x v="222"/>
    <x v="1"/>
    <n v="1899"/>
    <n v="699"/>
    <n v="0.63"/>
    <n v="4.0862596153846171"/>
    <x v="5"/>
    <n v="390"/>
    <n v="1716.0000000000002"/>
    <n v="1200"/>
    <x v="0"/>
    <x v="0"/>
    <n v="740610"/>
    <x v="0"/>
    <s v="Yes"/>
    <x v="1"/>
    <n v="1716.0000000000002"/>
  </r>
  <r>
    <s v="B097JVLW3L"/>
    <x v="223"/>
    <x v="1"/>
    <n v="3500"/>
    <n v="2699"/>
    <n v="0.23"/>
    <n v="4.0859576515880676"/>
    <x v="12"/>
    <n v="621"/>
    <n v="2173.5"/>
    <n v="801"/>
    <x v="1"/>
    <x v="1"/>
    <n v="2173500"/>
    <x v="0"/>
    <s v="Yes"/>
    <x v="1"/>
    <n v="2173.5"/>
  </r>
  <r>
    <s v="B09SB6SJB4"/>
    <x v="199"/>
    <x v="0"/>
    <n v="599"/>
    <n v="129"/>
    <n v="0.78"/>
    <n v="4.0865221579961482"/>
    <x v="3"/>
    <n v="265"/>
    <n v="1086.5"/>
    <n v="470"/>
    <x v="0"/>
    <x v="0"/>
    <n v="158735"/>
    <x v="0"/>
    <s v="Yes"/>
    <x v="1"/>
    <n v="1086.5"/>
  </r>
  <r>
    <s v="B08NW8GHCJ"/>
    <x v="224"/>
    <x v="0"/>
    <n v="999"/>
    <n v="389"/>
    <n v="0.61"/>
    <n v="4.0865091610414677"/>
    <x v="4"/>
    <n v="838"/>
    <n v="3603.3999999999996"/>
    <n v="610"/>
    <x v="0"/>
    <x v="0"/>
    <n v="837162"/>
    <x v="0"/>
    <s v="Yes"/>
    <x v="1"/>
    <n v="3603.3999999999996"/>
  </r>
  <r>
    <s v="B09YHLPQYT"/>
    <x v="225"/>
    <x v="1"/>
    <n v="600"/>
    <n v="246"/>
    <n v="0.59"/>
    <n v="4.0863030888030893"/>
    <x v="0"/>
    <n v="143"/>
    <n v="600.6"/>
    <n v="354"/>
    <x v="0"/>
    <x v="0"/>
    <n v="85800"/>
    <x v="0"/>
    <s v="Yes"/>
    <x v="1"/>
    <n v="600.6"/>
  </r>
  <r>
    <s v="B08G1RW2Q3"/>
    <x v="226"/>
    <x v="0"/>
    <n v="799"/>
    <n v="299"/>
    <n v="0.63"/>
    <n v="4.0861932367149771"/>
    <x v="1"/>
    <n v="151"/>
    <n v="604"/>
    <n v="500"/>
    <x v="0"/>
    <x v="0"/>
    <n v="120649"/>
    <x v="0"/>
    <s v="Yes"/>
    <x v="1"/>
    <n v="604"/>
  </r>
  <r>
    <s v="B08YXJJW8H"/>
    <x v="227"/>
    <x v="1"/>
    <n v="399"/>
    <n v="247"/>
    <n v="0.38"/>
    <n v="4.0862765957446818"/>
    <x v="2"/>
    <n v="200"/>
    <n v="780"/>
    <n v="152"/>
    <x v="1"/>
    <x v="1"/>
    <n v="79800"/>
    <x v="1"/>
    <s v="Yes"/>
    <x v="1"/>
    <n v="780"/>
  </r>
  <r>
    <s v="B09P8M18QM"/>
    <x v="228"/>
    <x v="1"/>
    <n v="2999"/>
    <n v="1369"/>
    <n v="0.54"/>
    <n v="4.0864569215876099"/>
    <x v="8"/>
    <n v="227"/>
    <n v="749.09999999999991"/>
    <n v="1630"/>
    <x v="1"/>
    <x v="0"/>
    <n v="680773"/>
    <x v="0"/>
    <s v="Yes"/>
    <x v="1"/>
    <n v="749.09999999999991"/>
  </r>
  <r>
    <s v="B08BG4M4N7"/>
    <x v="229"/>
    <x v="1"/>
    <n v="499"/>
    <n v="199"/>
    <n v="0.6"/>
    <n v="4.0872189922480642"/>
    <x v="11"/>
    <n v="538"/>
    <n v="2044.3999999999999"/>
    <n v="300"/>
    <x v="1"/>
    <x v="0"/>
    <n v="268462"/>
    <x v="1"/>
    <s v="Yes"/>
    <x v="1"/>
    <n v="2044.3999999999999"/>
  </r>
  <r>
    <s v="B07VJ9ZTXS"/>
    <x v="230"/>
    <x v="1"/>
    <n v="599"/>
    <n v="299"/>
    <n v="0.5"/>
    <n v="4.0874975751697402"/>
    <x v="1"/>
    <n v="171"/>
    <n v="684"/>
    <n v="300"/>
    <x v="0"/>
    <x v="0"/>
    <n v="102429"/>
    <x v="0"/>
    <s v="Yes"/>
    <x v="1"/>
    <n v="684"/>
  </r>
  <r>
    <s v="B084872DQY"/>
    <x v="13"/>
    <x v="1"/>
    <n v="14999"/>
    <n v="14999"/>
    <n v="0"/>
    <n v="4.0875825242718475"/>
    <x v="4"/>
    <n v="27508"/>
    <n v="118284.4"/>
    <n v="0"/>
    <x v="0"/>
    <x v="1"/>
    <n v="412592492"/>
    <x v="0"/>
    <s v="No"/>
    <x v="0"/>
    <n v="118284.4"/>
  </r>
  <r>
    <s v="B00GGGOYEU"/>
    <x v="151"/>
    <x v="0"/>
    <n v="699"/>
    <n v="299"/>
    <n v="0.56999999999999995"/>
    <n v="4.0873760932944627"/>
    <x v="2"/>
    <n v="1454"/>
    <n v="5670.5999999999995"/>
    <n v="400"/>
    <x v="1"/>
    <x v="0"/>
    <n v="1016346"/>
    <x v="0"/>
    <s v="No"/>
    <x v="0"/>
    <n v="5670.5999999999995"/>
  </r>
  <r>
    <s v="B08FD2VSD9"/>
    <x v="231"/>
    <x v="1"/>
    <n v="51990"/>
    <n v="24990"/>
    <n v="0.52"/>
    <n v="4.087558365758758"/>
    <x v="0"/>
    <n v="2951"/>
    <n v="12394.2"/>
    <n v="27000"/>
    <x v="0"/>
    <x v="0"/>
    <n v="153422490"/>
    <x v="0"/>
    <s v="No"/>
    <x v="0"/>
    <n v="12394.2"/>
  </r>
  <r>
    <s v="B0BQRJ3C47"/>
    <x v="232"/>
    <x v="0"/>
    <n v="999"/>
    <n v="249"/>
    <n v="0.75"/>
    <n v="4.0874488802336932"/>
    <x v="15"/>
    <n v="18295.541353383458"/>
    <n v="91477.706766917283"/>
    <n v="750"/>
    <x v="0"/>
    <x v="0"/>
    <n v="18277245.812030073"/>
    <x v="0"/>
    <s v="No"/>
    <x v="0"/>
    <n v="91477.706766917283"/>
  </r>
  <r>
    <s v="B095JPKPH3"/>
    <x v="233"/>
    <x v="1"/>
    <n v="69999"/>
    <n v="61999"/>
    <n v="0.11"/>
    <n v="4.0865594541910353"/>
    <x v="3"/>
    <n v="6753"/>
    <n v="27687.3"/>
    <n v="8000"/>
    <x v="0"/>
    <x v="1"/>
    <n v="472703247"/>
    <x v="0"/>
    <s v="No"/>
    <x v="0"/>
    <n v="27687.3"/>
  </r>
  <r>
    <s v="B087JWLZ2K"/>
    <x v="234"/>
    <x v="1"/>
    <n v="50000"/>
    <n v="24499"/>
    <n v="0.51"/>
    <n v="4.0865463414634169"/>
    <x v="2"/>
    <n v="3518"/>
    <n v="13720.199999999999"/>
    <n v="25501"/>
    <x v="1"/>
    <x v="0"/>
    <n v="175900000"/>
    <x v="0"/>
    <s v="No"/>
    <x v="0"/>
    <n v="13720.199999999999"/>
  </r>
  <r>
    <s v="B09DSXK8JX"/>
    <x v="117"/>
    <x v="1"/>
    <n v="19499"/>
    <n v="10499"/>
    <n v="0.46"/>
    <n v="4.0867285156250022"/>
    <x v="0"/>
    <n v="1510"/>
    <n v="6342"/>
    <n v="9000"/>
    <x v="0"/>
    <x v="1"/>
    <n v="29443490"/>
    <x v="0"/>
    <s v="No"/>
    <x v="0"/>
    <n v="6342"/>
  </r>
  <r>
    <s v="B08V9C4B1J"/>
    <x v="235"/>
    <x v="0"/>
    <n v="999"/>
    <n v="349"/>
    <n v="0.65"/>
    <n v="4.0866177908113412"/>
    <x v="4"/>
    <n v="838"/>
    <n v="3603.3999999999996"/>
    <n v="650"/>
    <x v="0"/>
    <x v="0"/>
    <n v="837162"/>
    <x v="0"/>
    <s v="Yes"/>
    <x v="1"/>
    <n v="3603.3999999999996"/>
  </r>
  <r>
    <s v="B08PKBMJKS"/>
    <x v="236"/>
    <x v="1"/>
    <n v="499"/>
    <n v="197"/>
    <n v="0.61"/>
    <n v="4.0864090019569481"/>
    <x v="11"/>
    <n v="136"/>
    <n v="516.79999999999995"/>
    <n v="302"/>
    <x v="1"/>
    <x v="0"/>
    <n v="67864"/>
    <x v="1"/>
    <s v="Yes"/>
    <x v="1"/>
    <n v="516.79999999999995"/>
  </r>
  <r>
    <s v="B0B8VQ7KDS"/>
    <x v="197"/>
    <x v="1"/>
    <n v="2499"/>
    <n v="1299"/>
    <n v="0.48"/>
    <n v="4.0866895200783553"/>
    <x v="4"/>
    <n v="301"/>
    <n v="1294.3"/>
    <n v="1200"/>
    <x v="0"/>
    <x v="1"/>
    <n v="752199"/>
    <x v="0"/>
    <s v="Yes"/>
    <x v="1"/>
    <n v="1294.3"/>
  </r>
  <r>
    <s v="B086JTMRYL"/>
    <x v="237"/>
    <x v="0"/>
    <n v="1899"/>
    <n v="1519"/>
    <n v="0.2"/>
    <n v="4.0864803921568633"/>
    <x v="5"/>
    <n v="19763"/>
    <n v="86957.200000000012"/>
    <n v="380"/>
    <x v="0"/>
    <x v="1"/>
    <n v="37529937"/>
    <x v="0"/>
    <s v="No"/>
    <x v="0"/>
    <n v="86957.200000000012"/>
  </r>
  <r>
    <s v="B09RWQ7YR6"/>
    <x v="238"/>
    <x v="1"/>
    <n v="69999"/>
    <n v="46999"/>
    <n v="0.33"/>
    <n v="4.0861727183513255"/>
    <x v="4"/>
    <n v="21252"/>
    <n v="91383.599999999991"/>
    <n v="23000"/>
    <x v="0"/>
    <x v="1"/>
    <n v="1487618748"/>
    <x v="0"/>
    <s v="No"/>
    <x v="0"/>
    <n v="91383.599999999991"/>
  </r>
  <r>
    <s v="B00OFM6PEO"/>
    <x v="239"/>
    <x v="0"/>
    <n v="799"/>
    <n v="299"/>
    <n v="0.63"/>
    <n v="4.0859626719056976"/>
    <x v="4"/>
    <n v="1902"/>
    <n v="8178.5999999999995"/>
    <n v="500"/>
    <x v="0"/>
    <x v="0"/>
    <n v="1519698"/>
    <x v="0"/>
    <s v="No"/>
    <x v="0"/>
    <n v="8178.5999999999995"/>
  </r>
  <r>
    <s v="B0BF57RN3K"/>
    <x v="240"/>
    <x v="1"/>
    <n v="19999"/>
    <n v="1799"/>
    <n v="0.91"/>
    <n v="4.0857522123893801"/>
    <x v="0"/>
    <n v="13937"/>
    <n v="58535.4"/>
    <n v="18200"/>
    <x v="0"/>
    <x v="0"/>
    <n v="278726063"/>
    <x v="0"/>
    <s v="No"/>
    <x v="0"/>
    <n v="58535.4"/>
  </r>
  <r>
    <s v="B0B3RRWSF6"/>
    <x v="241"/>
    <x v="1"/>
    <n v="9999"/>
    <n v="1998"/>
    <n v="0.8"/>
    <n v="4.0856397637795281"/>
    <x v="4"/>
    <n v="27696"/>
    <n v="119092.79999999999"/>
    <n v="8001"/>
    <x v="0"/>
    <x v="0"/>
    <n v="276932304"/>
    <x v="0"/>
    <s v="No"/>
    <x v="0"/>
    <n v="119092.79999999999"/>
  </r>
  <r>
    <s v="B0B5B6PQCT"/>
    <x v="242"/>
    <x v="1"/>
    <n v="7990"/>
    <n v="1999"/>
    <n v="0.75"/>
    <n v="4.0854285714285714"/>
    <x v="11"/>
    <n v="17831"/>
    <n v="67757.8"/>
    <n v="5991"/>
    <x v="1"/>
    <x v="0"/>
    <n v="142469690"/>
    <x v="0"/>
    <s v="No"/>
    <x v="0"/>
    <n v="67757.8"/>
  </r>
  <r>
    <s v="B08HV83HL3"/>
    <x v="243"/>
    <x v="1"/>
    <n v="2199"/>
    <n v="2049"/>
    <n v="7.0000000000000007E-2"/>
    <n v="4.085710059171598"/>
    <x v="4"/>
    <n v="178912"/>
    <n v="769321.6"/>
    <n v="150"/>
    <x v="0"/>
    <x v="1"/>
    <n v="393427488"/>
    <x v="0"/>
    <s v="No"/>
    <x v="0"/>
    <n v="769321.6"/>
  </r>
  <r>
    <s v="B0BBN4DZBD"/>
    <x v="244"/>
    <x v="1"/>
    <n v="8999"/>
    <n v="6499"/>
    <n v="0.28000000000000003"/>
    <n v="4.0854985192497537"/>
    <x v="1"/>
    <n v="7807"/>
    <n v="31228"/>
    <n v="2500"/>
    <x v="0"/>
    <x v="1"/>
    <n v="70255193"/>
    <x v="0"/>
    <s v="No"/>
    <x v="0"/>
    <n v="31228"/>
  </r>
  <r>
    <s v="B0B3CPQ5PF"/>
    <x v="245"/>
    <x v="1"/>
    <n v="28999"/>
    <n v="28999"/>
    <n v="0"/>
    <n v="4.0855830039525696"/>
    <x v="4"/>
    <n v="17415"/>
    <n v="74884.5"/>
    <n v="0"/>
    <x v="0"/>
    <x v="1"/>
    <n v="505017585"/>
    <x v="0"/>
    <s v="No"/>
    <x v="0"/>
    <n v="74884.5"/>
  </r>
  <r>
    <s v="B0B3CQBRB4"/>
    <x v="245"/>
    <x v="1"/>
    <n v="28999"/>
    <n v="28999"/>
    <n v="0"/>
    <n v="4.0853709198813064"/>
    <x v="4"/>
    <n v="17415"/>
    <n v="74884.5"/>
    <n v="0"/>
    <x v="0"/>
    <x v="1"/>
    <n v="505017585"/>
    <x v="0"/>
    <s v="No"/>
    <x v="0"/>
    <n v="74884.5"/>
  </r>
  <r>
    <s v="B0BBN56J5H"/>
    <x v="246"/>
    <x v="1"/>
    <n v="8999"/>
    <n v="6499"/>
    <n v="0.28000000000000003"/>
    <n v="4.0851584158415841"/>
    <x v="1"/>
    <n v="7807"/>
    <n v="31228"/>
    <n v="2500"/>
    <x v="0"/>
    <x v="1"/>
    <n v="70255193"/>
    <x v="0"/>
    <s v="No"/>
    <x v="0"/>
    <n v="31228"/>
  </r>
  <r>
    <s v="B0BBN3WF7V"/>
    <x v="244"/>
    <x v="1"/>
    <n v="8999"/>
    <n v="6499"/>
    <n v="0.28000000000000003"/>
    <n v="4.0852428146679882"/>
    <x v="1"/>
    <n v="7807"/>
    <n v="31228"/>
    <n v="2500"/>
    <x v="0"/>
    <x v="1"/>
    <n v="70255193"/>
    <x v="0"/>
    <s v="No"/>
    <x v="0"/>
    <n v="31228"/>
  </r>
  <r>
    <s v="B0BDRVFDKP"/>
    <x v="247"/>
    <x v="1"/>
    <n v="1000"/>
    <n v="569"/>
    <n v="0.43"/>
    <n v="4.0853273809523802"/>
    <x v="5"/>
    <n v="67259"/>
    <n v="295939.60000000003"/>
    <n v="431"/>
    <x v="0"/>
    <x v="1"/>
    <n v="67259000"/>
    <x v="0"/>
    <s v="No"/>
    <x v="0"/>
    <n v="295939.60000000003"/>
  </r>
  <r>
    <s v="B0B5LVS732"/>
    <x v="248"/>
    <x v="1"/>
    <n v="4999"/>
    <n v="1898"/>
    <n v="0.62"/>
    <n v="4.0850148957298904"/>
    <x v="3"/>
    <n v="10689"/>
    <n v="43824.899999999994"/>
    <n v="3101"/>
    <x v="0"/>
    <x v="0"/>
    <n v="53434311"/>
    <x v="0"/>
    <s v="No"/>
    <x v="0"/>
    <n v="43824.899999999994"/>
  </r>
  <r>
    <s v="B09V2Q4QVQ"/>
    <x v="249"/>
    <x v="1"/>
    <n v="1599"/>
    <n v="1299"/>
    <n v="0.19"/>
    <n v="4.0849999999999982"/>
    <x v="1"/>
    <n v="128311"/>
    <n v="513244"/>
    <n v="300"/>
    <x v="0"/>
    <x v="1"/>
    <n v="205169289"/>
    <x v="0"/>
    <s v="No"/>
    <x v="0"/>
    <n v="513244"/>
  </r>
  <r>
    <s v="B09V12K8NT"/>
    <x v="250"/>
    <x v="1"/>
    <n v="6990"/>
    <n v="1499"/>
    <n v="0.79"/>
    <n v="4.0850845771144266"/>
    <x v="2"/>
    <n v="21796"/>
    <n v="85004.4"/>
    <n v="5491"/>
    <x v="1"/>
    <x v="0"/>
    <n v="152354040"/>
    <x v="0"/>
    <s v="No"/>
    <x v="0"/>
    <n v="85004.4"/>
  </r>
  <r>
    <s v="B01DEWVZ2C"/>
    <x v="251"/>
    <x v="1"/>
    <n v="999"/>
    <n v="599"/>
    <n v="0.4"/>
    <n v="4.0852689243027864"/>
    <x v="3"/>
    <n v="192590"/>
    <n v="789618.99999999988"/>
    <n v="400"/>
    <x v="0"/>
    <x v="1"/>
    <n v="192397410"/>
    <x v="0"/>
    <s v="No"/>
    <x v="0"/>
    <n v="789618.99999999988"/>
  </r>
  <r>
    <s v="B0BMGB3CH9"/>
    <x v="252"/>
    <x v="1"/>
    <n v="11999"/>
    <n v="9499"/>
    <n v="0.21"/>
    <n v="4.085254237288134"/>
    <x v="0"/>
    <n v="284"/>
    <n v="1192.8"/>
    <n v="2500"/>
    <x v="0"/>
    <x v="1"/>
    <n v="3407716"/>
    <x v="0"/>
    <s v="Yes"/>
    <x v="1"/>
    <n v="1192.8"/>
  </r>
  <r>
    <s v="B08D77XZX5"/>
    <x v="253"/>
    <x v="1"/>
    <n v="2499"/>
    <n v="599"/>
    <n v="0.76"/>
    <n v="4.08513972055888"/>
    <x v="2"/>
    <n v="58162"/>
    <n v="226831.8"/>
    <n v="1900"/>
    <x v="1"/>
    <x v="0"/>
    <n v="145346838"/>
    <x v="0"/>
    <s v="No"/>
    <x v="0"/>
    <n v="226831.8"/>
  </r>
  <r>
    <s v="B09XB8GFBQ"/>
    <x v="254"/>
    <x v="1"/>
    <n v="11999"/>
    <n v="8999"/>
    <n v="0.25"/>
    <n v="4.0853246753246735"/>
    <x v="1"/>
    <n v="12796"/>
    <n v="51184"/>
    <n v="3000"/>
    <x v="0"/>
    <x v="1"/>
    <n v="153539204"/>
    <x v="0"/>
    <s v="No"/>
    <x v="0"/>
    <n v="51184"/>
  </r>
  <r>
    <s v="B07WG8PDCW"/>
    <x v="255"/>
    <x v="1"/>
    <n v="1299"/>
    <n v="349"/>
    <n v="0.73"/>
    <n v="4.0854099999999978"/>
    <x v="1"/>
    <n v="14282"/>
    <n v="57128"/>
    <n v="950"/>
    <x v="0"/>
    <x v="0"/>
    <n v="18552318"/>
    <x v="0"/>
    <s v="No"/>
    <x v="0"/>
    <n v="57128"/>
  </r>
  <r>
    <s v="B07GPXXNNG"/>
    <x v="256"/>
    <x v="1"/>
    <n v="999"/>
    <n v="349"/>
    <n v="0.65"/>
    <n v="4.0854954954954934"/>
    <x v="3"/>
    <n v="363713"/>
    <n v="1491223.2999999998"/>
    <n v="650"/>
    <x v="0"/>
    <x v="0"/>
    <n v="363349287"/>
    <x v="0"/>
    <s v="No"/>
    <x v="0"/>
    <n v="1491223.2999999998"/>
  </r>
  <r>
    <s v="B0BDYVC5TD"/>
    <x v="247"/>
    <x v="1"/>
    <n v="1800"/>
    <n v="959"/>
    <n v="0.47"/>
    <n v="4.0854809619238459"/>
    <x v="5"/>
    <n v="67259"/>
    <n v="295939.60000000003"/>
    <n v="841"/>
    <x v="0"/>
    <x v="1"/>
    <n v="121066200"/>
    <x v="0"/>
    <s v="No"/>
    <x v="0"/>
    <n v="295939.60000000003"/>
  </r>
  <r>
    <s v="B0BMGB2TPR"/>
    <x v="252"/>
    <x v="1"/>
    <n v="11999"/>
    <n v="9499"/>
    <n v="0.21"/>
    <n v="4.0851654964894664"/>
    <x v="0"/>
    <n v="284"/>
    <n v="1192.8"/>
    <n v="2500"/>
    <x v="0"/>
    <x v="1"/>
    <n v="3407716"/>
    <x v="0"/>
    <s v="Yes"/>
    <x v="1"/>
    <n v="1192.8"/>
  </r>
  <r>
    <s v="B08MC57J31"/>
    <x v="257"/>
    <x v="1"/>
    <n v="2499"/>
    <n v="1499"/>
    <n v="0.4"/>
    <n v="4.0850502008032104"/>
    <x v="4"/>
    <n v="15970"/>
    <n v="68671"/>
    <n v="1000"/>
    <x v="0"/>
    <x v="1"/>
    <n v="39909030"/>
    <x v="0"/>
    <s v="No"/>
    <x v="0"/>
    <n v="68671"/>
  </r>
  <r>
    <s v="B08HVL8QN3"/>
    <x v="258"/>
    <x v="1"/>
    <n v="2199"/>
    <n v="1149"/>
    <n v="0.48"/>
    <n v="4.0848341708542693"/>
    <x v="4"/>
    <n v="178912"/>
    <n v="769321.6"/>
    <n v="1050"/>
    <x v="0"/>
    <x v="1"/>
    <n v="393427488"/>
    <x v="0"/>
    <s v="No"/>
    <x v="0"/>
    <n v="769321.6"/>
  </r>
  <r>
    <s v="B0746JGVDS"/>
    <x v="259"/>
    <x v="1"/>
    <n v="999"/>
    <n v="349"/>
    <n v="0.65"/>
    <n v="4.084617706237422"/>
    <x v="2"/>
    <n v="46399"/>
    <n v="180956.1"/>
    <n v="650"/>
    <x v="1"/>
    <x v="0"/>
    <n v="46352601"/>
    <x v="0"/>
    <s v="No"/>
    <x v="0"/>
    <n v="180956.1"/>
  </r>
  <r>
    <s v="B08VFF6JQ8"/>
    <x v="260"/>
    <x v="1"/>
    <n v="1699"/>
    <n v="1219"/>
    <n v="0.28000000000000003"/>
    <n v="4.0848036253776412"/>
    <x v="5"/>
    <n v="8891"/>
    <n v="39120.400000000001"/>
    <n v="480"/>
    <x v="0"/>
    <x v="1"/>
    <n v="15105809"/>
    <x v="0"/>
    <s v="No"/>
    <x v="0"/>
    <n v="39120.400000000001"/>
  </r>
  <r>
    <s v="B09NVPSCQT"/>
    <x v="261"/>
    <x v="1"/>
    <n v="3999"/>
    <n v="1599"/>
    <n v="0.6"/>
    <n v="4.084485887096772"/>
    <x v="1"/>
    <n v="30254"/>
    <n v="121016"/>
    <n v="2400"/>
    <x v="0"/>
    <x v="0"/>
    <n v="120985746"/>
    <x v="0"/>
    <s v="No"/>
    <x v="0"/>
    <n v="121016"/>
  </r>
  <r>
    <s v="B09YV4RG4D"/>
    <x v="262"/>
    <x v="1"/>
    <n v="7999"/>
    <n v="1499"/>
    <n v="0.81"/>
    <n v="4.0845711402623586"/>
    <x v="0"/>
    <n v="22636"/>
    <n v="95071.2"/>
    <n v="6500"/>
    <x v="0"/>
    <x v="0"/>
    <n v="181065364"/>
    <x v="0"/>
    <s v="No"/>
    <x v="0"/>
    <n v="95071.2"/>
  </r>
  <r>
    <s v="B09TWHTBKQ"/>
    <x v="263"/>
    <x v="1"/>
    <n v="25999"/>
    <n v="18499"/>
    <n v="0.28999999999999998"/>
    <n v="4.0844545454545429"/>
    <x v="3"/>
    <n v="22318"/>
    <n v="91503.799999999988"/>
    <n v="7500"/>
    <x v="0"/>
    <x v="1"/>
    <n v="580245682"/>
    <x v="0"/>
    <s v="No"/>
    <x v="0"/>
    <n v="91503.799999999988"/>
  </r>
  <r>
    <s v="B08L5HMJVW"/>
    <x v="264"/>
    <x v="1"/>
    <n v="700"/>
    <n v="369"/>
    <n v="0.47"/>
    <n v="4.0844388270980767"/>
    <x v="5"/>
    <n v="67259"/>
    <n v="295939.60000000003"/>
    <n v="331"/>
    <x v="0"/>
    <x v="1"/>
    <n v="47081300"/>
    <x v="0"/>
    <s v="No"/>
    <x v="0"/>
    <n v="295939.60000000003"/>
  </r>
  <r>
    <s v="B0B4F2XCK3"/>
    <x v="265"/>
    <x v="1"/>
    <n v="17999"/>
    <n v="12999"/>
    <n v="0.28000000000000003"/>
    <n v="4.0841194331983779"/>
    <x v="3"/>
    <n v="18998"/>
    <n v="77891.799999999988"/>
    <n v="5000"/>
    <x v="0"/>
    <x v="1"/>
    <n v="341945002"/>
    <x v="0"/>
    <s v="No"/>
    <x v="0"/>
    <n v="77891.799999999988"/>
  </r>
  <r>
    <s v="B0BF54972T"/>
    <x v="240"/>
    <x v="1"/>
    <n v="19999"/>
    <n v="1799"/>
    <n v="0.91"/>
    <n v="4.0841033434650429"/>
    <x v="0"/>
    <n v="13937"/>
    <n v="58535.4"/>
    <n v="18200"/>
    <x v="0"/>
    <x v="0"/>
    <n v="278726063"/>
    <x v="0"/>
    <s v="No"/>
    <x v="0"/>
    <n v="58535.4"/>
  </r>
  <r>
    <s v="B09YV4MW2T"/>
    <x v="266"/>
    <x v="1"/>
    <n v="9999"/>
    <n v="2199"/>
    <n v="0.78"/>
    <n v="4.083985801217036"/>
    <x v="0"/>
    <n v="29471"/>
    <n v="123778.20000000001"/>
    <n v="7800"/>
    <x v="0"/>
    <x v="0"/>
    <n v="294680529"/>
    <x v="0"/>
    <s v="No"/>
    <x v="0"/>
    <n v="123778.20000000001"/>
  </r>
  <r>
    <s v="B09TWH8YHM"/>
    <x v="263"/>
    <x v="1"/>
    <n v="24999"/>
    <n v="16999"/>
    <n v="0.32"/>
    <n v="4.0838680203045659"/>
    <x v="3"/>
    <n v="22318"/>
    <n v="91503.799999999988"/>
    <n v="8000"/>
    <x v="0"/>
    <x v="1"/>
    <n v="557927682"/>
    <x v="0"/>
    <s v="No"/>
    <x v="0"/>
    <n v="91503.799999999988"/>
  </r>
  <r>
    <s v="B07WGMMQGP"/>
    <x v="267"/>
    <x v="1"/>
    <n v="20999"/>
    <n v="16499"/>
    <n v="0.21"/>
    <n v="4.0838516260162576"/>
    <x v="1"/>
    <n v="21350"/>
    <n v="85400"/>
    <n v="4500"/>
    <x v="0"/>
    <x v="1"/>
    <n v="448328650"/>
    <x v="0"/>
    <s v="No"/>
    <x v="0"/>
    <n v="85400"/>
  </r>
  <r>
    <s v="B0BF563HB4"/>
    <x v="240"/>
    <x v="1"/>
    <n v="19999"/>
    <n v="1799"/>
    <n v="0.91"/>
    <n v="4.0839369277721236"/>
    <x v="0"/>
    <n v="13937"/>
    <n v="58535.4"/>
    <n v="18200"/>
    <x v="0"/>
    <x v="0"/>
    <n v="278726063"/>
    <x v="0"/>
    <s v="No"/>
    <x v="0"/>
    <n v="58535.4"/>
  </r>
  <r>
    <s v="B09GFPVD9Y"/>
    <x v="268"/>
    <x v="1"/>
    <n v="10999"/>
    <n v="8499"/>
    <n v="0.23"/>
    <n v="4.0838187372708727"/>
    <x v="3"/>
    <n v="313836"/>
    <n v="1286727.5999999999"/>
    <n v="2500"/>
    <x v="0"/>
    <x v="1"/>
    <n v="3451882164"/>
    <x v="0"/>
    <s v="No"/>
    <x v="0"/>
    <n v="1286727.5999999999"/>
  </r>
  <r>
    <s v="B09GFLXVH9"/>
    <x v="269"/>
    <x v="1"/>
    <n v="8499"/>
    <n v="6499"/>
    <n v="0.24"/>
    <n v="4.083802242609579"/>
    <x v="3"/>
    <n v="313836"/>
    <n v="1286727.5999999999"/>
    <n v="2000"/>
    <x v="0"/>
    <x v="1"/>
    <n v="2667292164"/>
    <x v="0"/>
    <s v="No"/>
    <x v="0"/>
    <n v="1286727.5999999999"/>
  </r>
  <r>
    <s v="B0BF4YBLPX"/>
    <x v="240"/>
    <x v="1"/>
    <n v="19999"/>
    <n v="1799"/>
    <n v="0.91"/>
    <n v="4.0837857142857112"/>
    <x v="0"/>
    <n v="13937"/>
    <n v="58535.4"/>
    <n v="18200"/>
    <x v="0"/>
    <x v="0"/>
    <n v="278726063"/>
    <x v="0"/>
    <s v="No"/>
    <x v="0"/>
    <n v="58535.4"/>
  </r>
  <r>
    <s v="B09XB7DPW1"/>
    <x v="270"/>
    <x v="1"/>
    <n v="11999"/>
    <n v="8999"/>
    <n v="0.25"/>
    <n v="4.08366700715015"/>
    <x v="1"/>
    <n v="12796"/>
    <n v="51184"/>
    <n v="3000"/>
    <x v="0"/>
    <x v="1"/>
    <n v="153539204"/>
    <x v="0"/>
    <s v="No"/>
    <x v="0"/>
    <n v="51184"/>
  </r>
  <r>
    <s v="B07PFJ5W31"/>
    <x v="271"/>
    <x v="1"/>
    <n v="495"/>
    <n v="139"/>
    <n v="0.72"/>
    <n v="4.083752556237215"/>
    <x v="4"/>
    <n v="14185"/>
    <n v="60995.5"/>
    <n v="356"/>
    <x v="0"/>
    <x v="0"/>
    <n v="7021575"/>
    <x v="1"/>
    <s v="No"/>
    <x v="0"/>
    <n v="60995.5"/>
  </r>
  <r>
    <s v="B0B3N7LR6K"/>
    <x v="272"/>
    <x v="1"/>
    <n v="16999"/>
    <n v="3999"/>
    <n v="0.76"/>
    <n v="4.0835312180143264"/>
    <x v="4"/>
    <n v="17159"/>
    <n v="73783.7"/>
    <n v="13000"/>
    <x v="0"/>
    <x v="0"/>
    <n v="291685841"/>
    <x v="0"/>
    <s v="No"/>
    <x v="0"/>
    <n v="73783.7"/>
  </r>
  <r>
    <s v="B09ZQK9X8G"/>
    <x v="273"/>
    <x v="1"/>
    <n v="5999"/>
    <n v="2998"/>
    <n v="0.5"/>
    <n v="4.0833094262295049"/>
    <x v="3"/>
    <n v="5179"/>
    <n v="21233.899999999998"/>
    <n v="3001"/>
    <x v="0"/>
    <x v="0"/>
    <n v="31068821"/>
    <x v="0"/>
    <s v="No"/>
    <x v="0"/>
    <n v="21233.899999999998"/>
  </r>
  <r>
    <s v="B07WJV6P1R"/>
    <x v="274"/>
    <x v="1"/>
    <n v="18999"/>
    <n v="15499"/>
    <n v="0.18"/>
    <n v="4.0832923076923038"/>
    <x v="3"/>
    <n v="19252"/>
    <n v="78933.2"/>
    <n v="3500"/>
    <x v="0"/>
    <x v="1"/>
    <n v="365768748"/>
    <x v="0"/>
    <s v="No"/>
    <x v="0"/>
    <n v="78933.2"/>
  </r>
  <r>
    <s v="B0BF54LXW6"/>
    <x v="240"/>
    <x v="1"/>
    <n v="19999"/>
    <n v="1799"/>
    <n v="0.91"/>
    <n v="4.0832751540041032"/>
    <x v="0"/>
    <n v="13937"/>
    <n v="58535.4"/>
    <n v="18200"/>
    <x v="0"/>
    <x v="0"/>
    <n v="278726063"/>
    <x v="0"/>
    <s v="No"/>
    <x v="0"/>
    <n v="58535.4"/>
  </r>
  <r>
    <s v="B09XB7SRQ5"/>
    <x v="275"/>
    <x v="1"/>
    <n v="11999"/>
    <n v="8999"/>
    <n v="0.25"/>
    <n v="4.0831551901336036"/>
    <x v="1"/>
    <n v="12796"/>
    <n v="51184"/>
    <n v="3000"/>
    <x v="0"/>
    <x v="1"/>
    <n v="153539204"/>
    <x v="0"/>
    <s v="No"/>
    <x v="0"/>
    <n v="51184"/>
  </r>
  <r>
    <s v="B09FFK1PQG"/>
    <x v="276"/>
    <x v="1"/>
    <n v="1699"/>
    <n v="873"/>
    <n v="0.49"/>
    <n v="4.0832407407407372"/>
    <x v="5"/>
    <n v="1680"/>
    <n v="7392.0000000000009"/>
    <n v="826"/>
    <x v="0"/>
    <x v="1"/>
    <n v="2854320"/>
    <x v="0"/>
    <s v="No"/>
    <x v="0"/>
    <n v="7392.0000000000009"/>
  </r>
  <r>
    <s v="B09RMQYHLH"/>
    <x v="277"/>
    <x v="1"/>
    <n v="15999"/>
    <n v="12999"/>
    <n v="0.19"/>
    <n v="4.0829145211122517"/>
    <x v="0"/>
    <n v="13246"/>
    <n v="55633.200000000004"/>
    <n v="3000"/>
    <x v="0"/>
    <x v="1"/>
    <n v="211922754"/>
    <x v="0"/>
    <s v="No"/>
    <x v="0"/>
    <n v="55633.200000000004"/>
  </r>
  <r>
    <s v="B08ZN4B121"/>
    <x v="278"/>
    <x v="1"/>
    <n v="1599"/>
    <n v="539"/>
    <n v="0.66"/>
    <n v="4.0827938144329856"/>
    <x v="11"/>
    <n v="14648"/>
    <n v="55662.399999999994"/>
    <n v="1060"/>
    <x v="1"/>
    <x v="0"/>
    <n v="23422152"/>
    <x v="0"/>
    <s v="No"/>
    <x v="0"/>
    <n v="55662.399999999994"/>
  </r>
  <r>
    <s v="B0B3RSDSZ3"/>
    <x v="241"/>
    <x v="1"/>
    <n v="9999"/>
    <n v="1999"/>
    <n v="0.8"/>
    <n v="4.0830856553147532"/>
    <x v="4"/>
    <n v="27696"/>
    <n v="119092.79999999999"/>
    <n v="8000"/>
    <x v="0"/>
    <x v="0"/>
    <n v="276932304"/>
    <x v="0"/>
    <s v="No"/>
    <x v="0"/>
    <n v="119092.79999999999"/>
  </r>
  <r>
    <s v="B08VB34KJ1"/>
    <x v="279"/>
    <x v="1"/>
    <n v="20990"/>
    <n v="15490"/>
    <n v="0.26"/>
    <n v="4.0828615702479301"/>
    <x v="0"/>
    <n v="32916"/>
    <n v="138247.20000000001"/>
    <n v="5500"/>
    <x v="0"/>
    <x v="1"/>
    <n v="690906840"/>
    <x v="0"/>
    <s v="No"/>
    <x v="0"/>
    <n v="138247.20000000001"/>
  </r>
  <r>
    <s v="B09T39K9YL"/>
    <x v="280"/>
    <x v="1"/>
    <n v="24999"/>
    <n v="19999"/>
    <n v="0.2"/>
    <n v="4.0827404343329849"/>
    <x v="2"/>
    <n v="25824"/>
    <n v="100713.59999999999"/>
    <n v="5000"/>
    <x v="1"/>
    <x v="1"/>
    <n v="645574176"/>
    <x v="0"/>
    <s v="No"/>
    <x v="0"/>
    <n v="100713.59999999999"/>
  </r>
  <r>
    <s v="B08VF8V79P"/>
    <x v="281"/>
    <x v="1"/>
    <n v="1699"/>
    <n v="1075"/>
    <n v="0.37"/>
    <n v="4.0829296066252549"/>
    <x v="5"/>
    <n v="7462"/>
    <n v="32832.800000000003"/>
    <n v="624"/>
    <x v="0"/>
    <x v="1"/>
    <n v="12677938"/>
    <x v="0"/>
    <s v="No"/>
    <x v="0"/>
    <n v="32832.800000000003"/>
  </r>
  <r>
    <s v="B08G28Z33M"/>
    <x v="282"/>
    <x v="1"/>
    <n v="699"/>
    <n v="399"/>
    <n v="0.43"/>
    <n v="4.0826010362694261"/>
    <x v="1"/>
    <n v="37817"/>
    <n v="151268"/>
    <n v="300"/>
    <x v="0"/>
    <x v="1"/>
    <n v="26434083"/>
    <x v="0"/>
    <s v="No"/>
    <x v="0"/>
    <n v="151268"/>
  </r>
  <r>
    <s v="B09PNKXSKF"/>
    <x v="261"/>
    <x v="1"/>
    <n v="3990"/>
    <n v="1999"/>
    <n v="0.5"/>
    <n v="4.0826867219916974"/>
    <x v="1"/>
    <n v="30254"/>
    <n v="121016"/>
    <n v="1991"/>
    <x v="0"/>
    <x v="0"/>
    <n v="120713460"/>
    <x v="0"/>
    <s v="No"/>
    <x v="0"/>
    <n v="121016"/>
  </r>
  <r>
    <s v="B0B5DDJNH4"/>
    <x v="242"/>
    <x v="1"/>
    <n v="7990"/>
    <n v="1999"/>
    <n v="0.75"/>
    <n v="4.0827725856697779"/>
    <x v="11"/>
    <n v="17831"/>
    <n v="67757.8"/>
    <n v="5991"/>
    <x v="1"/>
    <x v="0"/>
    <n v="142469690"/>
    <x v="0"/>
    <s v="No"/>
    <x v="0"/>
    <n v="67757.8"/>
  </r>
  <r>
    <s v="B07WDKLDRX"/>
    <x v="283"/>
    <x v="1"/>
    <n v="34999"/>
    <n v="28999"/>
    <n v="0.17"/>
    <n v="4.0830665280665235"/>
    <x v="5"/>
    <n v="20311"/>
    <n v="89368.400000000009"/>
    <n v="6000"/>
    <x v="0"/>
    <x v="1"/>
    <n v="710864689"/>
    <x v="0"/>
    <s v="No"/>
    <x v="0"/>
    <n v="89368.400000000009"/>
  </r>
  <r>
    <s v="B09MQSCJQ1"/>
    <x v="284"/>
    <x v="1"/>
    <n v="7990"/>
    <n v="2299"/>
    <n v="0.71"/>
    <n v="4.0827367325702344"/>
    <x v="0"/>
    <n v="69622"/>
    <n v="292412.40000000002"/>
    <n v="5691"/>
    <x v="0"/>
    <x v="0"/>
    <n v="556279780"/>
    <x v="0"/>
    <s v="No"/>
    <x v="0"/>
    <n v="292412.40000000002"/>
  </r>
  <r>
    <s v="B094YFFSMY"/>
    <x v="285"/>
    <x v="1"/>
    <n v="1999"/>
    <n v="399"/>
    <n v="0.8"/>
    <n v="4.0826145833333287"/>
    <x v="1"/>
    <n v="3382"/>
    <n v="13528"/>
    <n v="1600"/>
    <x v="0"/>
    <x v="0"/>
    <n v="6760618"/>
    <x v="0"/>
    <s v="No"/>
    <x v="0"/>
    <n v="13528"/>
  </r>
  <r>
    <s v="B09MT84WV5"/>
    <x v="286"/>
    <x v="1"/>
    <n v="3999"/>
    <n v="1149"/>
    <n v="0.71"/>
    <n v="4.0827007299270033"/>
    <x v="4"/>
    <n v="140036"/>
    <n v="602154.79999999993"/>
    <n v="2850"/>
    <x v="0"/>
    <x v="0"/>
    <n v="560003964"/>
    <x v="0"/>
    <s v="No"/>
    <x v="0"/>
    <n v="602154.79999999993"/>
  </r>
  <r>
    <s v="B08VS3YLRK"/>
    <x v="287"/>
    <x v="1"/>
    <n v="1499"/>
    <n v="529"/>
    <n v="0.65"/>
    <n v="4.0824739039665934"/>
    <x v="3"/>
    <n v="8599"/>
    <n v="35255.899999999994"/>
    <n v="970"/>
    <x v="0"/>
    <x v="0"/>
    <n v="12889901"/>
    <x v="0"/>
    <s v="No"/>
    <x v="0"/>
    <n v="35255.899999999994"/>
  </r>
  <r>
    <s v="B0B4F3QNDM"/>
    <x v="265"/>
    <x v="1"/>
    <n v="19499"/>
    <n v="13999"/>
    <n v="0.28000000000000003"/>
    <n v="4.0824555903866209"/>
    <x v="3"/>
    <n v="18998"/>
    <n v="77891.799999999988"/>
    <n v="5500"/>
    <x v="0"/>
    <x v="1"/>
    <n v="370442002"/>
    <x v="0"/>
    <s v="No"/>
    <x v="0"/>
    <n v="77891.799999999988"/>
  </r>
  <r>
    <s v="B07GQD4K6L"/>
    <x v="256"/>
    <x v="1"/>
    <n v="999"/>
    <n v="379"/>
    <n v="0.62"/>
    <n v="4.0824372384937204"/>
    <x v="3"/>
    <n v="363713"/>
    <n v="1491223.2999999998"/>
    <n v="620"/>
    <x v="0"/>
    <x v="0"/>
    <n v="363349287"/>
    <x v="0"/>
    <s v="No"/>
    <x v="0"/>
    <n v="1491223.2999999998"/>
  </r>
  <r>
    <s v="B07WDKLRM4"/>
    <x v="288"/>
    <x v="1"/>
    <n v="19999"/>
    <n v="13999"/>
    <n v="0.3"/>
    <n v="4.0824188481675359"/>
    <x v="3"/>
    <n v="19252"/>
    <n v="78933.2"/>
    <n v="6000"/>
    <x v="0"/>
    <x v="1"/>
    <n v="385020748"/>
    <x v="0"/>
    <s v="No"/>
    <x v="0"/>
    <n v="78933.2"/>
  </r>
  <r>
    <s v="B0BP18W8TM"/>
    <x v="289"/>
    <x v="1"/>
    <n v="9999"/>
    <n v="3999"/>
    <n v="0.6"/>
    <n v="4.0824004192872083"/>
    <x v="5"/>
    <n v="73"/>
    <n v="321.20000000000005"/>
    <n v="6000"/>
    <x v="0"/>
    <x v="0"/>
    <n v="729927"/>
    <x v="0"/>
    <s v="Yes"/>
    <x v="1"/>
    <n v="321.20000000000005"/>
  </r>
  <r>
    <s v="B07GXHC691"/>
    <x v="290"/>
    <x v="1"/>
    <n v="499"/>
    <n v="99"/>
    <n v="0.8"/>
    <n v="4.0820671563483701"/>
    <x v="4"/>
    <n v="42641"/>
    <n v="183356.3"/>
    <n v="400"/>
    <x v="0"/>
    <x v="0"/>
    <n v="21277859"/>
    <x v="1"/>
    <s v="No"/>
    <x v="0"/>
    <n v="183356.3"/>
  </r>
  <r>
    <s v="B08FN6WGDQ"/>
    <x v="291"/>
    <x v="1"/>
    <n v="15990"/>
    <n v="4790"/>
    <n v="0.7"/>
    <n v="4.0818382352941143"/>
    <x v="1"/>
    <n v="4390"/>
    <n v="17560"/>
    <n v="11200"/>
    <x v="0"/>
    <x v="0"/>
    <n v="70196100"/>
    <x v="0"/>
    <s v="No"/>
    <x v="0"/>
    <n v="17560"/>
  </r>
  <r>
    <s v="B0B3D39RKV"/>
    <x v="245"/>
    <x v="1"/>
    <n v="33999"/>
    <n v="33999"/>
    <n v="0"/>
    <n v="4.081924290220817"/>
    <x v="4"/>
    <n v="17415"/>
    <n v="74884.5"/>
    <n v="0"/>
    <x v="0"/>
    <x v="1"/>
    <n v="592092585"/>
    <x v="0"/>
    <s v="No"/>
    <x v="0"/>
    <n v="74884.5"/>
  </r>
  <r>
    <s v="B085HY1DGR"/>
    <x v="292"/>
    <x v="0"/>
    <n v="999"/>
    <n v="99"/>
    <n v="0.9"/>
    <n v="4.0816947368421017"/>
    <x v="1"/>
    <n v="1396"/>
    <n v="5584"/>
    <n v="900"/>
    <x v="0"/>
    <x v="0"/>
    <n v="1394604"/>
    <x v="0"/>
    <s v="No"/>
    <x v="0"/>
    <n v="5584"/>
  </r>
  <r>
    <s v="B08D75R3Z1"/>
    <x v="293"/>
    <x v="1"/>
    <n v="1900"/>
    <n v="299"/>
    <n v="0.84"/>
    <n v="4.0817808219178042"/>
    <x v="9"/>
    <n v="18202"/>
    <n v="65527.200000000004"/>
    <n v="1601"/>
    <x v="1"/>
    <x v="0"/>
    <n v="34583800"/>
    <x v="0"/>
    <s v="No"/>
    <x v="0"/>
    <n v="65527.200000000004"/>
  </r>
  <r>
    <s v="B0B4F2TTTS"/>
    <x v="265"/>
    <x v="1"/>
    <n v="14999"/>
    <n v="10999"/>
    <n v="0.27"/>
    <n v="4.0822890295358611"/>
    <x v="3"/>
    <n v="18998"/>
    <n v="77891.799999999988"/>
    <n v="4000"/>
    <x v="0"/>
    <x v="1"/>
    <n v="284951002"/>
    <x v="0"/>
    <s v="No"/>
    <x v="0"/>
    <n v="77891.799999999988"/>
  </r>
  <r>
    <s v="B09WRMNJ9G"/>
    <x v="294"/>
    <x v="1"/>
    <n v="38999"/>
    <n v="34999"/>
    <n v="0.1"/>
    <n v="4.0822703273495211"/>
    <x v="0"/>
    <n v="11029"/>
    <n v="46321.8"/>
    <n v="4000"/>
    <x v="0"/>
    <x v="1"/>
    <n v="430119971"/>
    <x v="0"/>
    <s v="No"/>
    <x v="0"/>
    <n v="46321.8"/>
  </r>
  <r>
    <s v="B0B14MR9L1"/>
    <x v="263"/>
    <x v="1"/>
    <n v="24999"/>
    <n v="16999"/>
    <n v="0.32"/>
    <n v="4.0821458773784318"/>
    <x v="3"/>
    <n v="22318"/>
    <n v="91503.799999999988"/>
    <n v="8000"/>
    <x v="0"/>
    <x v="1"/>
    <n v="557927682"/>
    <x v="0"/>
    <s v="No"/>
    <x v="0"/>
    <n v="91503.799999999988"/>
  </r>
  <r>
    <s v="B09ZPL5VYM"/>
    <x v="295"/>
    <x v="1"/>
    <n v="499"/>
    <n v="199"/>
    <n v="0.6"/>
    <n v="4.0821269841269805"/>
    <x v="3"/>
    <n v="1786"/>
    <n v="7322.5999999999995"/>
    <n v="300"/>
    <x v="0"/>
    <x v="0"/>
    <n v="891214"/>
    <x v="1"/>
    <s v="No"/>
    <x v="0"/>
    <n v="7322.5999999999995"/>
  </r>
  <r>
    <s v="B0993BB11X"/>
    <x v="296"/>
    <x v="1"/>
    <n v="1599"/>
    <n v="999"/>
    <n v="0.38"/>
    <n v="4.0821080508474541"/>
    <x v="1"/>
    <n v="7222"/>
    <n v="28888"/>
    <n v="600"/>
    <x v="0"/>
    <x v="1"/>
    <n v="11547978"/>
    <x v="0"/>
    <s v="No"/>
    <x v="0"/>
    <n v="28888"/>
  </r>
  <r>
    <s v="B09V2PZDX8"/>
    <x v="249"/>
    <x v="1"/>
    <n v="1599"/>
    <n v="1299"/>
    <n v="0.19"/>
    <n v="4.0821951219512158"/>
    <x v="1"/>
    <n v="128311"/>
    <n v="513244"/>
    <n v="300"/>
    <x v="0"/>
    <x v="1"/>
    <n v="205169289"/>
    <x v="0"/>
    <s v="No"/>
    <x v="0"/>
    <n v="513244"/>
  </r>
  <r>
    <s v="B085W8CFLH"/>
    <x v="297"/>
    <x v="1"/>
    <n v="1800"/>
    <n v="599"/>
    <n v="0.67"/>
    <n v="4.0822823779193174"/>
    <x v="12"/>
    <n v="83996"/>
    <n v="293986"/>
    <n v="1201"/>
    <x v="1"/>
    <x v="0"/>
    <n v="151192800"/>
    <x v="0"/>
    <s v="No"/>
    <x v="0"/>
    <n v="293986"/>
  </r>
  <r>
    <s v="B09MT6XSFW"/>
    <x v="286"/>
    <x v="1"/>
    <n v="1899"/>
    <n v="599"/>
    <n v="0.68"/>
    <n v="4.0829011689691779"/>
    <x v="4"/>
    <n v="140036"/>
    <n v="602154.79999999993"/>
    <n v="1300"/>
    <x v="0"/>
    <x v="0"/>
    <n v="265928364"/>
    <x v="0"/>
    <s v="No"/>
    <x v="0"/>
    <n v="602154.79999999993"/>
  </r>
  <r>
    <s v="B07RD611Z8"/>
    <x v="298"/>
    <x v="1"/>
    <n v="2499"/>
    <n v="1799"/>
    <n v="0.28000000000000003"/>
    <n v="4.0826702127659535"/>
    <x v="3"/>
    <n v="18678"/>
    <n v="76579.799999999988"/>
    <n v="700"/>
    <x v="0"/>
    <x v="1"/>
    <n v="46676322"/>
    <x v="0"/>
    <s v="No"/>
    <x v="0"/>
    <n v="76579.799999999988"/>
  </r>
  <r>
    <s v="B0B4F52B5X"/>
    <x v="265"/>
    <x v="1"/>
    <n v="14999"/>
    <n v="10999"/>
    <n v="0.27"/>
    <n v="4.0826517571884944"/>
    <x v="3"/>
    <n v="18998"/>
    <n v="77891.799999999988"/>
    <n v="4000"/>
    <x v="0"/>
    <x v="1"/>
    <n v="284951002"/>
    <x v="0"/>
    <s v="No"/>
    <x v="0"/>
    <n v="77891.799999999988"/>
  </r>
  <r>
    <s v="B096VF5YYF"/>
    <x v="284"/>
    <x v="1"/>
    <n v="7990"/>
    <n v="2999"/>
    <n v="0.62"/>
    <n v="4.0826332622601242"/>
    <x v="3"/>
    <n v="48449"/>
    <n v="198640.9"/>
    <n v="4991"/>
    <x v="0"/>
    <x v="0"/>
    <n v="387107510"/>
    <x v="0"/>
    <s v="No"/>
    <x v="0"/>
    <n v="198640.9"/>
  </r>
  <r>
    <s v="B0B5D39BCD"/>
    <x v="242"/>
    <x v="1"/>
    <n v="7990"/>
    <n v="1999"/>
    <n v="0.75"/>
    <n v="4.0826147278548524"/>
    <x v="11"/>
    <n v="17831"/>
    <n v="67757.8"/>
    <n v="5991"/>
    <x v="1"/>
    <x v="0"/>
    <n v="142469690"/>
    <x v="0"/>
    <s v="No"/>
    <x v="0"/>
    <n v="67757.8"/>
  </r>
  <r>
    <s v="B09XBJ1CTN"/>
    <x v="299"/>
    <x v="1"/>
    <n v="999"/>
    <n v="649"/>
    <n v="0.35"/>
    <n v="4.0829166666666632"/>
    <x v="0"/>
    <n v="1315"/>
    <n v="5523"/>
    <n v="350"/>
    <x v="0"/>
    <x v="1"/>
    <n v="1313685"/>
    <x v="0"/>
    <s v="No"/>
    <x v="0"/>
    <n v="5523"/>
  </r>
  <r>
    <s v="B0B4F5L738"/>
    <x v="265"/>
    <x v="1"/>
    <n v="19499"/>
    <n v="13999"/>
    <n v="0.28000000000000003"/>
    <n v="4.0827914438502635"/>
    <x v="3"/>
    <n v="18998"/>
    <n v="77891.799999999988"/>
    <n v="5500"/>
    <x v="0"/>
    <x v="1"/>
    <n v="370442002"/>
    <x v="0"/>
    <s v="No"/>
    <x v="0"/>
    <n v="77891.799999999988"/>
  </r>
  <r>
    <s v="B08MTCKDYN"/>
    <x v="300"/>
    <x v="1"/>
    <n v="299"/>
    <n v="119"/>
    <n v="0.6"/>
    <n v="4.0827730192719454"/>
    <x v="3"/>
    <n v="5999"/>
    <n v="24595.899999999998"/>
    <n v="180"/>
    <x v="0"/>
    <x v="0"/>
    <n v="1793701"/>
    <x v="1"/>
    <s v="No"/>
    <x v="0"/>
    <n v="24595.899999999998"/>
  </r>
  <r>
    <s v="B09QS8V5N8"/>
    <x v="280"/>
    <x v="1"/>
    <n v="17999"/>
    <n v="12999"/>
    <n v="0.28000000000000003"/>
    <n v="4.0827545551982816"/>
    <x v="3"/>
    <n v="50772"/>
    <n v="208165.19999999998"/>
    <n v="5000"/>
    <x v="0"/>
    <x v="1"/>
    <n v="913845228"/>
    <x v="0"/>
    <s v="No"/>
    <x v="0"/>
    <n v="208165.19999999998"/>
  </r>
  <r>
    <s v="B09T2WRLJJ"/>
    <x v="280"/>
    <x v="1"/>
    <n v="26999"/>
    <n v="20999"/>
    <n v="0.22"/>
    <n v="4.0827360515021418"/>
    <x v="2"/>
    <n v="25824"/>
    <n v="100713.59999999999"/>
    <n v="6000"/>
    <x v="1"/>
    <x v="1"/>
    <n v="697222176"/>
    <x v="0"/>
    <s v="No"/>
    <x v="0"/>
    <n v="100713.59999999999"/>
  </r>
  <r>
    <s v="B089WB69Y1"/>
    <x v="301"/>
    <x v="1"/>
    <n v="649"/>
    <n v="249"/>
    <n v="0.62"/>
    <n v="4.082932330827064"/>
    <x v="1"/>
    <n v="14404"/>
    <n v="57616"/>
    <n v="400"/>
    <x v="0"/>
    <x v="0"/>
    <n v="9348196"/>
    <x v="0"/>
    <s v="No"/>
    <x v="0"/>
    <n v="57616"/>
  </r>
  <r>
    <s v="B0116MIKKC"/>
    <x v="302"/>
    <x v="1"/>
    <n v="171"/>
    <n v="99"/>
    <n v="0.42"/>
    <n v="4.0830215053763403"/>
    <x v="6"/>
    <n v="11339"/>
    <n v="51025.5"/>
    <n v="72"/>
    <x v="2"/>
    <x v="1"/>
    <n v="1938969"/>
    <x v="2"/>
    <s v="No"/>
    <x v="0"/>
    <n v="51025.5"/>
  </r>
  <r>
    <s v="B09P858DK8"/>
    <x v="303"/>
    <x v="1"/>
    <n v="1999"/>
    <n v="489"/>
    <n v="0.76"/>
    <n v="4.0825726587728699"/>
    <x v="1"/>
    <n v="3626"/>
    <n v="14504"/>
    <n v="1510"/>
    <x v="0"/>
    <x v="0"/>
    <n v="7248374"/>
    <x v="0"/>
    <s v="No"/>
    <x v="0"/>
    <n v="14504"/>
  </r>
  <r>
    <s v="B07DJLFMPS"/>
    <x v="304"/>
    <x v="1"/>
    <n v="1600"/>
    <n v="369"/>
    <n v="0.77"/>
    <n v="4.0826616379310305"/>
    <x v="1"/>
    <n v="32625"/>
    <n v="130500"/>
    <n v="1231"/>
    <x v="0"/>
    <x v="0"/>
    <n v="52200000"/>
    <x v="0"/>
    <s v="No"/>
    <x v="0"/>
    <n v="130500"/>
  </r>
  <r>
    <s v="B07WHQWXL7"/>
    <x v="288"/>
    <x v="1"/>
    <n v="20999"/>
    <n v="15499"/>
    <n v="0.26"/>
    <n v="4.0827508090614844"/>
    <x v="3"/>
    <n v="19252"/>
    <n v="78933.2"/>
    <n v="5500"/>
    <x v="0"/>
    <x v="1"/>
    <n v="404272748"/>
    <x v="0"/>
    <s v="No"/>
    <x v="0"/>
    <n v="78933.2"/>
  </r>
  <r>
    <s v="B07WDK3ZS6"/>
    <x v="274"/>
    <x v="1"/>
    <n v="18999"/>
    <n v="15499"/>
    <n v="0.18"/>
    <n v="4.0827321814254818"/>
    <x v="3"/>
    <n v="19252"/>
    <n v="78933.2"/>
    <n v="3500"/>
    <x v="0"/>
    <x v="1"/>
    <n v="365768748"/>
    <x v="0"/>
    <s v="No"/>
    <x v="0"/>
    <n v="78933.2"/>
  </r>
  <r>
    <s v="B09T2S8X9C"/>
    <x v="280"/>
    <x v="1"/>
    <n v="28999"/>
    <n v="22999"/>
    <n v="0.21"/>
    <n v="4.0827135135135091"/>
    <x v="2"/>
    <n v="25824"/>
    <n v="100713.59999999999"/>
    <n v="6000"/>
    <x v="1"/>
    <x v="1"/>
    <n v="748870176"/>
    <x v="0"/>
    <s v="No"/>
    <x v="0"/>
    <n v="100713.59999999999"/>
  </r>
  <r>
    <s v="B07S9S86BF"/>
    <x v="305"/>
    <x v="1"/>
    <n v="1490"/>
    <n v="599"/>
    <n v="0.6"/>
    <n v="4.0829112554112514"/>
    <x v="3"/>
    <n v="161679"/>
    <n v="662883.89999999991"/>
    <n v="891"/>
    <x v="0"/>
    <x v="0"/>
    <n v="240901710"/>
    <x v="0"/>
    <s v="No"/>
    <x v="0"/>
    <n v="662883.89999999991"/>
  </r>
  <r>
    <s v="B07N8RQ6W7"/>
    <x v="306"/>
    <x v="1"/>
    <n v="699"/>
    <n v="134"/>
    <n v="0.81"/>
    <n v="4.0828927410617508"/>
    <x v="3"/>
    <n v="16685"/>
    <n v="68408.5"/>
    <n v="565"/>
    <x v="0"/>
    <x v="0"/>
    <n v="11662815"/>
    <x v="0"/>
    <s v="No"/>
    <x v="0"/>
    <n v="68408.5"/>
  </r>
  <r>
    <s v="B09FKDH6FS"/>
    <x v="307"/>
    <x v="1"/>
    <n v="7999"/>
    <n v="7499"/>
    <n v="0.06"/>
    <n v="4.0828741865509723"/>
    <x v="1"/>
    <n v="30907"/>
    <n v="123628"/>
    <n v="500"/>
    <x v="0"/>
    <x v="1"/>
    <n v="247225093"/>
    <x v="0"/>
    <s v="No"/>
    <x v="0"/>
    <n v="123628"/>
  </r>
  <r>
    <s v="B08HVJCW95"/>
    <x v="308"/>
    <x v="1"/>
    <n v="2199"/>
    <n v="1149"/>
    <n v="0.48"/>
    <n v="4.0829641693811025"/>
    <x v="4"/>
    <n v="178912"/>
    <n v="769321.6"/>
    <n v="1050"/>
    <x v="0"/>
    <x v="1"/>
    <n v="393427488"/>
    <x v="0"/>
    <s v="No"/>
    <x v="0"/>
    <n v="769321.6"/>
  </r>
  <r>
    <s v="B09YDFDVNS"/>
    <x v="309"/>
    <x v="1"/>
    <n v="1699"/>
    <n v="1324"/>
    <n v="0.22"/>
    <n v="4.0827282608695601"/>
    <x v="1"/>
    <n v="128311"/>
    <n v="513244"/>
    <n v="375"/>
    <x v="0"/>
    <x v="1"/>
    <n v="218000389"/>
    <x v="0"/>
    <s v="No"/>
    <x v="0"/>
    <n v="513244"/>
  </r>
  <r>
    <s v="B07WGPKTS4"/>
    <x v="288"/>
    <x v="1"/>
    <n v="19999"/>
    <n v="13999"/>
    <n v="0.3"/>
    <n v="4.0828182807399296"/>
    <x v="3"/>
    <n v="19252"/>
    <n v="78933.2"/>
    <n v="6000"/>
    <x v="0"/>
    <x v="1"/>
    <n v="385020748"/>
    <x v="0"/>
    <s v="No"/>
    <x v="0"/>
    <n v="78933.2"/>
  </r>
  <r>
    <s v="B09MZCQYHZ"/>
    <x v="296"/>
    <x v="1"/>
    <n v="1599"/>
    <n v="999"/>
    <n v="0.38"/>
    <n v="4.0827995642701485"/>
    <x v="1"/>
    <n v="7222"/>
    <n v="28888"/>
    <n v="600"/>
    <x v="0"/>
    <x v="1"/>
    <n v="11547978"/>
    <x v="0"/>
    <s v="No"/>
    <x v="0"/>
    <n v="28888"/>
  </r>
  <r>
    <s v="B0B4F2ZWL3"/>
    <x v="265"/>
    <x v="1"/>
    <n v="17999"/>
    <n v="12999"/>
    <n v="0.28000000000000003"/>
    <n v="4.082889858233365"/>
    <x v="3"/>
    <n v="18998"/>
    <n v="77891.799999999988"/>
    <n v="5000"/>
    <x v="0"/>
    <x v="1"/>
    <n v="341945002"/>
    <x v="0"/>
    <s v="No"/>
    <x v="0"/>
    <n v="77891.799999999988"/>
  </r>
  <r>
    <s v="B08VB2CMR3"/>
    <x v="279"/>
    <x v="1"/>
    <n v="20990"/>
    <n v="15490"/>
    <n v="0.26"/>
    <n v="4.0828711790392971"/>
    <x v="0"/>
    <n v="32916"/>
    <n v="138247.20000000001"/>
    <n v="5500"/>
    <x v="0"/>
    <x v="1"/>
    <n v="690906840"/>
    <x v="0"/>
    <s v="No"/>
    <x v="0"/>
    <n v="138247.20000000001"/>
  </r>
  <r>
    <s v="B095RTJH1M"/>
    <x v="310"/>
    <x v="1"/>
    <n v="2899"/>
    <n v="999"/>
    <n v="0.66"/>
    <n v="4.0827431693989036"/>
    <x v="13"/>
    <n v="26603"/>
    <n v="122373.79999999999"/>
    <n v="1900"/>
    <x v="0"/>
    <x v="0"/>
    <n v="77122097"/>
    <x v="0"/>
    <s v="No"/>
    <x v="0"/>
    <n v="122373.79999999999"/>
  </r>
  <r>
    <s v="B097R25DP7"/>
    <x v="261"/>
    <x v="1"/>
    <n v="4999"/>
    <n v="1599"/>
    <n v="0.68"/>
    <n v="4.0821772428883989"/>
    <x v="1"/>
    <n v="67950"/>
    <n v="271800"/>
    <n v="3400"/>
    <x v="0"/>
    <x v="0"/>
    <n v="339682050"/>
    <x v="0"/>
    <s v="No"/>
    <x v="0"/>
    <n v="271800"/>
  </r>
  <r>
    <s v="B09YDFKJF8"/>
    <x v="309"/>
    <x v="1"/>
    <n v="1699"/>
    <n v="1324"/>
    <n v="0.22"/>
    <n v="4.0822672508214639"/>
    <x v="1"/>
    <n v="128311"/>
    <n v="513244"/>
    <n v="375"/>
    <x v="0"/>
    <x v="1"/>
    <n v="218000389"/>
    <x v="0"/>
    <s v="No"/>
    <x v="0"/>
    <n v="513244"/>
  </r>
  <r>
    <s v="B07WDK3ZS2"/>
    <x v="311"/>
    <x v="1"/>
    <n v="29990"/>
    <n v="20999"/>
    <n v="0.3"/>
    <n v="4.0823574561403468"/>
    <x v="4"/>
    <n v="9499"/>
    <n v="40845.699999999997"/>
    <n v="8991"/>
    <x v="0"/>
    <x v="1"/>
    <n v="284875010"/>
    <x v="0"/>
    <s v="No"/>
    <x v="0"/>
    <n v="40845.699999999997"/>
  </r>
  <r>
    <s v="B08RZ5K9YH"/>
    <x v="312"/>
    <x v="1"/>
    <n v="1999"/>
    <n v="999"/>
    <n v="0.5"/>
    <n v="4.0821185510428064"/>
    <x v="4"/>
    <n v="1777"/>
    <n v="7641.0999999999995"/>
    <n v="1000"/>
    <x v="0"/>
    <x v="0"/>
    <n v="3552223"/>
    <x v="0"/>
    <s v="No"/>
    <x v="0"/>
    <n v="7641.0999999999995"/>
  </r>
  <r>
    <s v="B08444S68L"/>
    <x v="313"/>
    <x v="1"/>
    <n v="15990"/>
    <n v="12490"/>
    <n v="0.22"/>
    <n v="4.0818791208791172"/>
    <x v="0"/>
    <n v="58506"/>
    <n v="245725.2"/>
    <n v="3500"/>
    <x v="0"/>
    <x v="1"/>
    <n v="935510940"/>
    <x v="0"/>
    <s v="No"/>
    <x v="0"/>
    <n v="245725.2"/>
  </r>
  <r>
    <s v="B07WHQBZLS"/>
    <x v="267"/>
    <x v="1"/>
    <n v="21990"/>
    <n v="17999"/>
    <n v="0.18"/>
    <n v="4.0817491749174879"/>
    <x v="1"/>
    <n v="21350"/>
    <n v="85400"/>
    <n v="3991"/>
    <x v="0"/>
    <x v="1"/>
    <n v="469486500"/>
    <x v="0"/>
    <s v="No"/>
    <x v="0"/>
    <n v="85400"/>
  </r>
  <r>
    <s v="B09JS562TP"/>
    <x v="314"/>
    <x v="1"/>
    <n v="1630"/>
    <n v="1399"/>
    <n v="0.14000000000000001"/>
    <n v="4.0818392070484544"/>
    <x v="1"/>
    <n v="9378"/>
    <n v="37512"/>
    <n v="231"/>
    <x v="0"/>
    <x v="1"/>
    <n v="15286140"/>
    <x v="0"/>
    <s v="No"/>
    <x v="0"/>
    <n v="37512"/>
  </r>
  <r>
    <s v="B09V17S2BG"/>
    <x v="250"/>
    <x v="1"/>
    <n v="6990"/>
    <n v="1499"/>
    <n v="0.79"/>
    <n v="4.0819294377067221"/>
    <x v="2"/>
    <n v="21796"/>
    <n v="85004.4"/>
    <n v="5491"/>
    <x v="1"/>
    <x v="0"/>
    <n v="152354040"/>
    <x v="0"/>
    <s v="No"/>
    <x v="0"/>
    <n v="85004.4"/>
  </r>
  <r>
    <s v="B0B5CGTBKV"/>
    <x v="242"/>
    <x v="1"/>
    <n v="7990"/>
    <n v="1999"/>
    <n v="0.75"/>
    <n v="4.0821302428256034"/>
    <x v="11"/>
    <n v="17833"/>
    <n v="67765.399999999994"/>
    <n v="5991"/>
    <x v="1"/>
    <x v="0"/>
    <n v="142485670"/>
    <x v="0"/>
    <s v="No"/>
    <x v="0"/>
    <n v="67765.399999999994"/>
  </r>
  <r>
    <s v="B0B23LW7NV"/>
    <x v="310"/>
    <x v="1"/>
    <n v="2899"/>
    <n v="999"/>
    <n v="0.66"/>
    <n v="4.0824419889502721"/>
    <x v="16"/>
    <n v="7779"/>
    <n v="36561.300000000003"/>
    <n v="1900"/>
    <x v="0"/>
    <x v="0"/>
    <n v="22551321"/>
    <x v="0"/>
    <s v="No"/>
    <x v="0"/>
    <n v="36561.300000000003"/>
  </r>
  <r>
    <s v="B09KGV7WSV"/>
    <x v="315"/>
    <x v="1"/>
    <n v="5999"/>
    <n v="2099"/>
    <n v="0.65"/>
    <n v="4.0817588495575183"/>
    <x v="4"/>
    <n v="17129"/>
    <n v="73654.7"/>
    <n v="3900"/>
    <x v="0"/>
    <x v="0"/>
    <n v="102756871"/>
    <x v="0"/>
    <s v="No"/>
    <x v="0"/>
    <n v="73654.7"/>
  </r>
  <r>
    <s v="B0971DWFDT"/>
    <x v="316"/>
    <x v="1"/>
    <n v="699"/>
    <n v="337"/>
    <n v="0.52"/>
    <n v="4.0815171650055335"/>
    <x v="0"/>
    <n v="4969"/>
    <n v="20869.8"/>
    <n v="362"/>
    <x v="0"/>
    <x v="0"/>
    <n v="3473331"/>
    <x v="0"/>
    <s v="No"/>
    <x v="0"/>
    <n v="20869.8"/>
  </r>
  <r>
    <s v="B0BNV7JM5Y"/>
    <x v="317"/>
    <x v="1"/>
    <n v="7990"/>
    <n v="2999"/>
    <n v="0.62"/>
    <n v="4.0813858093126356"/>
    <x v="3"/>
    <n v="154"/>
    <n v="631.4"/>
    <n v="4991"/>
    <x v="0"/>
    <x v="0"/>
    <n v="1230460"/>
    <x v="0"/>
    <s v="Yes"/>
    <x v="1"/>
    <n v="631.4"/>
  </r>
  <r>
    <s v="B0B53QFZPY"/>
    <x v="318"/>
    <x v="1"/>
    <n v="5999"/>
    <n v="1299"/>
    <n v="0.78"/>
    <n v="4.0813651498335144"/>
    <x v="8"/>
    <n v="4415"/>
    <n v="14569.5"/>
    <n v="4700"/>
    <x v="1"/>
    <x v="0"/>
    <n v="26485585"/>
    <x v="0"/>
    <s v="No"/>
    <x v="0"/>
    <n v="14569.5"/>
  </r>
  <r>
    <s v="B07WJWRNVK"/>
    <x v="267"/>
    <x v="1"/>
    <n v="20990"/>
    <n v="16499"/>
    <n v="0.21"/>
    <n v="4.0822333333333294"/>
    <x v="1"/>
    <n v="21350"/>
    <n v="85400"/>
    <n v="4491"/>
    <x v="0"/>
    <x v="1"/>
    <n v="448136500"/>
    <x v="0"/>
    <s v="No"/>
    <x v="0"/>
    <n v="85400"/>
  </r>
  <r>
    <s v="B01F25X6RQ"/>
    <x v="319"/>
    <x v="1"/>
    <n v="499"/>
    <n v="499"/>
    <n v="0"/>
    <n v="4.0823248053392618"/>
    <x v="0"/>
    <n v="31539"/>
    <n v="132463.80000000002"/>
    <n v="0"/>
    <x v="0"/>
    <x v="1"/>
    <n v="15737961"/>
    <x v="1"/>
    <s v="No"/>
    <x v="0"/>
    <n v="132463.80000000002"/>
  </r>
  <r>
    <s v="B0B244R4KB"/>
    <x v="310"/>
    <x v="1"/>
    <n v="2899"/>
    <n v="999"/>
    <n v="0.66"/>
    <n v="4.0821937639198183"/>
    <x v="13"/>
    <n v="6129"/>
    <n v="28193.399999999998"/>
    <n v="1900"/>
    <x v="0"/>
    <x v="0"/>
    <n v="17767971"/>
    <x v="0"/>
    <s v="No"/>
    <x v="0"/>
    <n v="28193.399999999998"/>
  </r>
  <r>
    <s v="B0BMGG6NKT"/>
    <x v="252"/>
    <x v="1"/>
    <n v="13499"/>
    <n v="10499"/>
    <n v="0.22"/>
    <n v="4.0816164994425828"/>
    <x v="0"/>
    <n v="284"/>
    <n v="1192.8"/>
    <n v="3000"/>
    <x v="0"/>
    <x v="1"/>
    <n v="3833716"/>
    <x v="0"/>
    <s v="Yes"/>
    <x v="1"/>
    <n v="1192.8"/>
  </r>
  <r>
    <s v="B092JHPL72"/>
    <x v="320"/>
    <x v="1"/>
    <n v="999"/>
    <n v="251"/>
    <n v="0.75"/>
    <n v="4.0814843749999961"/>
    <x v="7"/>
    <n v="3234"/>
    <n v="11965.800000000001"/>
    <n v="748"/>
    <x v="1"/>
    <x v="0"/>
    <n v="3230766"/>
    <x v="0"/>
    <s v="No"/>
    <x v="0"/>
    <n v="11965.800000000001"/>
  </r>
  <r>
    <s v="B09GFM8CGS"/>
    <x v="269"/>
    <x v="1"/>
    <n v="7999"/>
    <n v="6499"/>
    <n v="0.19"/>
    <n v="4.0819106145251363"/>
    <x v="3"/>
    <n v="313832"/>
    <n v="1286711.2"/>
    <n v="1500"/>
    <x v="0"/>
    <x v="1"/>
    <n v="2510342168"/>
    <x v="0"/>
    <s v="No"/>
    <x v="0"/>
    <n v="1286711.2"/>
  </r>
  <r>
    <s v="B0B3MWYCHQ"/>
    <x v="321"/>
    <x v="1"/>
    <n v="9999"/>
    <n v="2999"/>
    <n v="0.7"/>
    <n v="4.0818903803131956"/>
    <x v="0"/>
    <n v="20879"/>
    <n v="87691.8"/>
    <n v="7000"/>
    <x v="0"/>
    <x v="0"/>
    <n v="208769121"/>
    <x v="0"/>
    <s v="No"/>
    <x v="0"/>
    <n v="87691.8"/>
  </r>
  <r>
    <s v="B09J2MM5C6"/>
    <x v="322"/>
    <x v="1"/>
    <n v="1499"/>
    <n v="279"/>
    <n v="0.81"/>
    <n v="4.0817581187010044"/>
    <x v="0"/>
    <n v="2646"/>
    <n v="11113.2"/>
    <n v="1220"/>
    <x v="0"/>
    <x v="0"/>
    <n v="3966354"/>
    <x v="0"/>
    <s v="No"/>
    <x v="0"/>
    <n v="11113.2"/>
  </r>
  <r>
    <s v="B07Q4QV1DL"/>
    <x v="323"/>
    <x v="1"/>
    <n v="1499"/>
    <n v="269"/>
    <n v="0.82"/>
    <n v="4.0816255605381127"/>
    <x v="6"/>
    <n v="28978"/>
    <n v="130401"/>
    <n v="1230"/>
    <x v="2"/>
    <x v="0"/>
    <n v="43438022"/>
    <x v="0"/>
    <s v="No"/>
    <x v="0"/>
    <n v="130401"/>
  </r>
  <r>
    <s v="B0B56YRBNT"/>
    <x v="324"/>
    <x v="1"/>
    <n v="13499"/>
    <n v="8999"/>
    <n v="0.33"/>
    <n v="4.0811560044893334"/>
    <x v="11"/>
    <n v="3145"/>
    <n v="11951"/>
    <n v="4500"/>
    <x v="1"/>
    <x v="1"/>
    <n v="42454355"/>
    <x v="0"/>
    <s v="No"/>
    <x v="0"/>
    <n v="11951"/>
  </r>
  <r>
    <s v="B01DF26V7A"/>
    <x v="251"/>
    <x v="1"/>
    <n v="1299"/>
    <n v="599"/>
    <n v="0.54"/>
    <n v="4.0814719101123558"/>
    <x v="3"/>
    <n v="192589"/>
    <n v="789614.89999999991"/>
    <n v="700"/>
    <x v="0"/>
    <x v="0"/>
    <n v="250173111"/>
    <x v="0"/>
    <s v="No"/>
    <x v="0"/>
    <n v="789614.89999999991"/>
  </r>
  <r>
    <s v="B08K4PSZ3V"/>
    <x v="325"/>
    <x v="1"/>
    <n v="999"/>
    <n v="349"/>
    <n v="0.65"/>
    <n v="4.0814510686164196"/>
    <x v="11"/>
    <n v="16557"/>
    <n v="62916.6"/>
    <n v="650"/>
    <x v="1"/>
    <x v="0"/>
    <n v="16540443"/>
    <x v="0"/>
    <s v="No"/>
    <x v="0"/>
    <n v="62916.6"/>
  </r>
  <r>
    <s v="B0B4F1YC3J"/>
    <x v="265"/>
    <x v="1"/>
    <n v="19499"/>
    <n v="13999"/>
    <n v="0.28000000000000003"/>
    <n v="4.0817680180180149"/>
    <x v="3"/>
    <n v="18998"/>
    <n v="77891.799999999988"/>
    <n v="5500"/>
    <x v="0"/>
    <x v="1"/>
    <n v="370442002"/>
    <x v="0"/>
    <s v="No"/>
    <x v="0"/>
    <n v="77891.799999999988"/>
  </r>
  <r>
    <s v="B08K4RDQ71"/>
    <x v="325"/>
    <x v="1"/>
    <n v="999"/>
    <n v="349"/>
    <n v="0.65"/>
    <n v="4.081747463359636"/>
    <x v="11"/>
    <n v="16557"/>
    <n v="62916.6"/>
    <n v="650"/>
    <x v="1"/>
    <x v="0"/>
    <n v="16540443"/>
    <x v="0"/>
    <s v="No"/>
    <x v="0"/>
    <n v="62916.6"/>
  </r>
  <r>
    <s v="B085CZ3SR1"/>
    <x v="326"/>
    <x v="1"/>
    <n v="599"/>
    <n v="499"/>
    <n v="0.17"/>
    <n v="4.0820654627539463"/>
    <x v="0"/>
    <n v="21916"/>
    <n v="92047.2"/>
    <n v="100"/>
    <x v="0"/>
    <x v="1"/>
    <n v="13127684"/>
    <x v="0"/>
    <s v="No"/>
    <x v="0"/>
    <n v="92047.2"/>
  </r>
  <r>
    <s v="B09YV3K34W"/>
    <x v="266"/>
    <x v="1"/>
    <n v="9999"/>
    <n v="2199"/>
    <n v="0.78"/>
    <n v="4.0819322033898269"/>
    <x v="0"/>
    <n v="29472"/>
    <n v="123782.40000000001"/>
    <n v="7800"/>
    <x v="0"/>
    <x v="0"/>
    <n v="294690528"/>
    <x v="0"/>
    <s v="No"/>
    <x v="0"/>
    <n v="123782.40000000001"/>
  </r>
  <r>
    <s v="B09Z6WH2N1"/>
    <x v="327"/>
    <x v="1"/>
    <n v="499"/>
    <n v="95"/>
    <n v="0.81"/>
    <n v="4.0817986425339337"/>
    <x v="0"/>
    <n v="1949"/>
    <n v="8185.8"/>
    <n v="404"/>
    <x v="0"/>
    <x v="0"/>
    <n v="972551"/>
    <x v="1"/>
    <s v="No"/>
    <x v="0"/>
    <n v="8185.8"/>
  </r>
  <r>
    <s v="B09NL4DJ2Z"/>
    <x v="67"/>
    <x v="0"/>
    <n v="249"/>
    <n v="139"/>
    <n v="0.44"/>
    <n v="4.0816647791619438"/>
    <x v="1"/>
    <n v="9377"/>
    <n v="37508"/>
    <n v="110"/>
    <x v="0"/>
    <x v="1"/>
    <n v="2334873"/>
    <x v="1"/>
    <s v="No"/>
    <x v="0"/>
    <n v="37508"/>
  </r>
  <r>
    <s v="B0BGSV43WY"/>
    <x v="273"/>
    <x v="1"/>
    <n v="7999"/>
    <n v="4499"/>
    <n v="0.44"/>
    <n v="4.0817573696145084"/>
    <x v="12"/>
    <n v="37"/>
    <n v="129.5"/>
    <n v="3500"/>
    <x v="1"/>
    <x v="1"/>
    <n v="295963"/>
    <x v="0"/>
    <s v="Yes"/>
    <x v="1"/>
    <n v="129.5"/>
  </r>
  <r>
    <s v="B0926V9CTV"/>
    <x v="328"/>
    <x v="1"/>
    <n v="599"/>
    <n v="89"/>
    <n v="0.85"/>
    <n v="4.0824177071509604"/>
    <x v="4"/>
    <n v="2351"/>
    <n v="10109.299999999999"/>
    <n v="510"/>
    <x v="0"/>
    <x v="0"/>
    <n v="1408249"/>
    <x v="0"/>
    <s v="No"/>
    <x v="0"/>
    <n v="10109.299999999999"/>
  </r>
  <r>
    <s v="B07WGPKMP5"/>
    <x v="288"/>
    <x v="1"/>
    <n v="20999"/>
    <n v="15499"/>
    <n v="0.26"/>
    <n v="4.0821704545454507"/>
    <x v="3"/>
    <n v="19253"/>
    <n v="78937.299999999988"/>
    <n v="5500"/>
    <x v="0"/>
    <x v="1"/>
    <n v="404293747"/>
    <x v="0"/>
    <s v="No"/>
    <x v="0"/>
    <n v="78937.299999999988"/>
  </r>
  <r>
    <s v="B0BBFJ9M3X"/>
    <x v="329"/>
    <x v="1"/>
    <n v="15999"/>
    <n v="13999"/>
    <n v="0.13"/>
    <n v="4.0821501706484602"/>
    <x v="2"/>
    <n v="2180"/>
    <n v="8502"/>
    <n v="2000"/>
    <x v="1"/>
    <x v="1"/>
    <n v="34877820"/>
    <x v="0"/>
    <s v="No"/>
    <x v="0"/>
    <n v="8502"/>
  </r>
  <r>
    <s v="B09PLFJ7ZW"/>
    <x v="330"/>
    <x v="1"/>
    <n v="4999"/>
    <n v="1999"/>
    <n v="0.6"/>
    <n v="4.0823576309794953"/>
    <x v="2"/>
    <n v="7571"/>
    <n v="29526.899999999998"/>
    <n v="3000"/>
    <x v="1"/>
    <x v="0"/>
    <n v="37847429"/>
    <x v="0"/>
    <s v="No"/>
    <x v="0"/>
    <n v="29526.899999999998"/>
  </r>
  <r>
    <s v="B0B53NXFFR"/>
    <x v="318"/>
    <x v="1"/>
    <n v="5999"/>
    <n v="1399"/>
    <n v="0.77"/>
    <n v="4.0825655644241694"/>
    <x v="8"/>
    <n v="4415"/>
    <n v="14569.5"/>
    <n v="4600"/>
    <x v="1"/>
    <x v="0"/>
    <n v="26485585"/>
    <x v="0"/>
    <s v="No"/>
    <x v="0"/>
    <n v="14569.5"/>
  </r>
  <r>
    <s v="B07GNC2592"/>
    <x v="331"/>
    <x v="1"/>
    <n v="999"/>
    <n v="599"/>
    <n v="0.4"/>
    <n v="4.0834589041095857"/>
    <x v="1"/>
    <n v="18654"/>
    <n v="74616"/>
    <n v="400"/>
    <x v="0"/>
    <x v="1"/>
    <n v="18635346"/>
    <x v="0"/>
    <s v="No"/>
    <x v="0"/>
    <n v="74616"/>
  </r>
  <r>
    <s v="B09TP5KBN7"/>
    <x v="332"/>
    <x v="1"/>
    <n v="1099"/>
    <n v="199"/>
    <n v="0.82"/>
    <n v="4.0835542857142819"/>
    <x v="1"/>
    <n v="3197"/>
    <n v="12788"/>
    <n v="900"/>
    <x v="0"/>
    <x v="0"/>
    <n v="3513503"/>
    <x v="0"/>
    <s v="No"/>
    <x v="0"/>
    <n v="12788"/>
  </r>
  <r>
    <s v="B0949SBKMP"/>
    <x v="333"/>
    <x v="1"/>
    <n v="6990"/>
    <n v="1799"/>
    <n v="0.74"/>
    <n v="4.0836498855835197"/>
    <x v="1"/>
    <n v="26880"/>
    <n v="107520"/>
    <n v="5191"/>
    <x v="0"/>
    <x v="0"/>
    <n v="187891200"/>
    <x v="0"/>
    <s v="No"/>
    <x v="0"/>
    <n v="107520"/>
  </r>
  <r>
    <s v="B09V175NP7"/>
    <x v="250"/>
    <x v="1"/>
    <n v="6990"/>
    <n v="1499"/>
    <n v="0.79"/>
    <n v="4.0837457044673497"/>
    <x v="2"/>
    <n v="21796"/>
    <n v="85004.4"/>
    <n v="5491"/>
    <x v="1"/>
    <x v="0"/>
    <n v="152354040"/>
    <x v="0"/>
    <s v="No"/>
    <x v="0"/>
    <n v="85004.4"/>
  </r>
  <r>
    <s v="B07WHSJXLF"/>
    <x v="311"/>
    <x v="1"/>
    <n v="29990"/>
    <n v="20999"/>
    <n v="0.3"/>
    <n v="4.0839564220183444"/>
    <x v="4"/>
    <n v="9499"/>
    <n v="40845.699999999997"/>
    <n v="8991"/>
    <x v="0"/>
    <x v="1"/>
    <n v="284875010"/>
    <x v="0"/>
    <s v="No"/>
    <x v="0"/>
    <n v="40845.699999999997"/>
  </r>
  <r>
    <s v="B0BD3T6Z1D"/>
    <x v="334"/>
    <x v="1"/>
    <n v="13499"/>
    <n v="12999"/>
    <n v="0.04"/>
    <n v="4.0837083811710633"/>
    <x v="3"/>
    <n v="56098"/>
    <n v="230001.8"/>
    <n v="500"/>
    <x v="0"/>
    <x v="1"/>
    <n v="757266902"/>
    <x v="0"/>
    <s v="No"/>
    <x v="0"/>
    <n v="230001.8"/>
  </r>
  <r>
    <s v="B09LHYZ3GJ"/>
    <x v="335"/>
    <x v="1"/>
    <n v="20999"/>
    <n v="16999"/>
    <n v="0.19"/>
    <n v="4.0836896551724093"/>
    <x v="3"/>
    <n v="31822"/>
    <n v="130470.19999999998"/>
    <n v="4000"/>
    <x v="0"/>
    <x v="1"/>
    <n v="668230178"/>
    <x v="0"/>
    <s v="No"/>
    <x v="0"/>
    <n v="130470.19999999998"/>
  </r>
  <r>
    <s v="B07WFPMGQQ"/>
    <x v="311"/>
    <x v="1"/>
    <n v="27990"/>
    <n v="19999"/>
    <n v="0.28999999999999998"/>
    <n v="4.0836708860759456"/>
    <x v="4"/>
    <n v="9499"/>
    <n v="40845.699999999997"/>
    <n v="7991"/>
    <x v="0"/>
    <x v="1"/>
    <n v="265877010"/>
    <x v="0"/>
    <s v="No"/>
    <x v="0"/>
    <n v="40845.699999999997"/>
  </r>
  <r>
    <s v="B09QS9X9L8"/>
    <x v="280"/>
    <x v="1"/>
    <n v="18999"/>
    <n v="12999"/>
    <n v="0.32"/>
    <n v="4.0834216589861709"/>
    <x v="3"/>
    <n v="50772"/>
    <n v="208165.19999999998"/>
    <n v="6000"/>
    <x v="0"/>
    <x v="1"/>
    <n v="964617228"/>
    <x v="0"/>
    <s v="No"/>
    <x v="0"/>
    <n v="208165.19999999998"/>
  </r>
  <r>
    <s v="B0B6BLTGTT"/>
    <x v="336"/>
    <x v="1"/>
    <n v="5999"/>
    <n v="2999"/>
    <n v="0.5"/>
    <n v="4.0834025374855791"/>
    <x v="3"/>
    <n v="7148"/>
    <n v="29306.799999999999"/>
    <n v="3000"/>
    <x v="0"/>
    <x v="0"/>
    <n v="42880852"/>
    <x v="0"/>
    <s v="No"/>
    <x v="0"/>
    <n v="29306.799999999999"/>
  </r>
  <r>
    <s v="B084DTMYWK"/>
    <x v="337"/>
    <x v="1"/>
    <n v="999"/>
    <n v="329"/>
    <n v="0.67"/>
    <n v="4.0833833718244774"/>
    <x v="0"/>
    <n v="3492"/>
    <n v="14666.400000000001"/>
    <n v="670"/>
    <x v="0"/>
    <x v="0"/>
    <n v="3488508"/>
    <x v="0"/>
    <s v="No"/>
    <x v="0"/>
    <n v="14666.400000000001"/>
  </r>
  <r>
    <s v="B0B53QLB9H"/>
    <x v="318"/>
    <x v="1"/>
    <n v="5999"/>
    <n v="1299"/>
    <n v="0.78"/>
    <n v="4.0832485549132915"/>
    <x v="8"/>
    <n v="4415"/>
    <n v="14569.5"/>
    <n v="4700"/>
    <x v="1"/>
    <x v="0"/>
    <n v="26485585"/>
    <x v="0"/>
    <s v="No"/>
    <x v="0"/>
    <n v="14569.5"/>
  </r>
  <r>
    <s v="B0BDYW3RN3"/>
    <x v="247"/>
    <x v="1"/>
    <n v="3500"/>
    <n v="1989"/>
    <n v="0.43"/>
    <n v="4.0841550925925887"/>
    <x v="5"/>
    <n v="67260"/>
    <n v="295944"/>
    <n v="1511"/>
    <x v="0"/>
    <x v="1"/>
    <n v="235410000"/>
    <x v="0"/>
    <s v="No"/>
    <x v="0"/>
    <n v="295944"/>
  </r>
  <r>
    <s v="B0B3RS9DNF"/>
    <x v="241"/>
    <x v="1"/>
    <n v="9999"/>
    <n v="1999"/>
    <n v="0.8"/>
    <n v="4.0837891077636117"/>
    <x v="4"/>
    <n v="27704"/>
    <n v="119127.2"/>
    <n v="8000"/>
    <x v="0"/>
    <x v="0"/>
    <n v="277012296"/>
    <x v="0"/>
    <s v="No"/>
    <x v="0"/>
    <n v="119127.2"/>
  </r>
  <r>
    <s v="B09QS9X16F"/>
    <x v="280"/>
    <x v="1"/>
    <n v="18999"/>
    <n v="12999"/>
    <n v="0.32"/>
    <n v="4.0835382830626417"/>
    <x v="3"/>
    <n v="50772"/>
    <n v="208165.19999999998"/>
    <n v="6000"/>
    <x v="0"/>
    <x v="1"/>
    <n v="964617228"/>
    <x v="0"/>
    <s v="No"/>
    <x v="0"/>
    <n v="208165.19999999998"/>
  </r>
  <r>
    <s v="B08HV25BBQ"/>
    <x v="273"/>
    <x v="1"/>
    <n v="4999"/>
    <n v="1499"/>
    <n v="0.7"/>
    <n v="4.0835191637630626"/>
    <x v="1"/>
    <n v="92588"/>
    <n v="370352"/>
    <n v="3500"/>
    <x v="0"/>
    <x v="0"/>
    <n v="462847412"/>
    <x v="0"/>
    <s v="No"/>
    <x v="0"/>
    <n v="370352"/>
  </r>
  <r>
    <s v="B09LJ116B5"/>
    <x v="335"/>
    <x v="1"/>
    <n v="20999"/>
    <n v="16999"/>
    <n v="0.19"/>
    <n v="4.0836162790697639"/>
    <x v="3"/>
    <n v="31822"/>
    <n v="130470.19999999998"/>
    <n v="4000"/>
    <x v="0"/>
    <x v="1"/>
    <n v="668230178"/>
    <x v="0"/>
    <s v="No"/>
    <x v="0"/>
    <n v="130470.19999999998"/>
  </r>
  <r>
    <s v="B0BMVWKZ8G"/>
    <x v="338"/>
    <x v="1"/>
    <n v="8499"/>
    <n v="1999"/>
    <n v="0.76"/>
    <n v="4.0835972060535477"/>
    <x v="4"/>
    <n v="240"/>
    <n v="1032"/>
    <n v="6500"/>
    <x v="0"/>
    <x v="0"/>
    <n v="2039760"/>
    <x v="0"/>
    <s v="Yes"/>
    <x v="1"/>
    <n v="1032"/>
  </r>
  <r>
    <s v="B0BD92GDQH"/>
    <x v="339"/>
    <x v="1"/>
    <n v="6999"/>
    <n v="4999"/>
    <n v="0.28999999999999998"/>
    <n v="4.0833449883449839"/>
    <x v="11"/>
    <n v="758"/>
    <n v="2880.4"/>
    <n v="2000"/>
    <x v="1"/>
    <x v="1"/>
    <n v="5305242"/>
    <x v="0"/>
    <s v="Yes"/>
    <x v="1"/>
    <n v="2880.4"/>
  </r>
  <r>
    <s v="B0B5GF6DQD"/>
    <x v="340"/>
    <x v="1"/>
    <n v="5999"/>
    <n v="2499"/>
    <n v="0.57999999999999996"/>
    <n v="4.0836756126020965"/>
    <x v="7"/>
    <n v="828"/>
    <n v="3063.6000000000004"/>
    <n v="3500"/>
    <x v="1"/>
    <x v="0"/>
    <n v="4967172"/>
    <x v="0"/>
    <s v="Yes"/>
    <x v="1"/>
    <n v="3063.6000000000004"/>
  </r>
  <r>
    <s v="B09JS94MBV"/>
    <x v="314"/>
    <x v="1"/>
    <n v="1630"/>
    <n v="1399"/>
    <n v="0.14000000000000001"/>
    <n v="4.0841238317756972"/>
    <x v="1"/>
    <n v="9378"/>
    <n v="37512"/>
    <n v="231"/>
    <x v="0"/>
    <x v="1"/>
    <n v="15286140"/>
    <x v="0"/>
    <s v="No"/>
    <x v="0"/>
    <n v="37512"/>
  </r>
  <r>
    <s v="B09YV463SW"/>
    <x v="262"/>
    <x v="1"/>
    <n v="9999"/>
    <n v="1499"/>
    <n v="0.85"/>
    <n v="4.0842222222222189"/>
    <x v="0"/>
    <n v="22638"/>
    <n v="95079.6"/>
    <n v="8500"/>
    <x v="0"/>
    <x v="0"/>
    <n v="226357362"/>
    <x v="0"/>
    <s v="No"/>
    <x v="0"/>
    <n v="95079.6"/>
  </r>
  <r>
    <s v="B09NL4DCXK"/>
    <x v="341"/>
    <x v="1"/>
    <n v="599"/>
    <n v="249"/>
    <n v="0.57999999999999996"/>
    <n v="4.0840866510538607"/>
    <x v="2"/>
    <n v="2147"/>
    <n v="8373.2999999999993"/>
    <n v="350"/>
    <x v="1"/>
    <x v="0"/>
    <n v="1286053"/>
    <x v="0"/>
    <s v="No"/>
    <x v="0"/>
    <n v="8373.2999999999993"/>
  </r>
  <r>
    <s v="B0B8CHJLWJ"/>
    <x v="342"/>
    <x v="1"/>
    <n v="1199"/>
    <n v="299"/>
    <n v="0.75"/>
    <n v="4.0843024618991759"/>
    <x v="6"/>
    <n v="596"/>
    <n v="2682"/>
    <n v="900"/>
    <x v="2"/>
    <x v="0"/>
    <n v="714604"/>
    <x v="0"/>
    <s v="Yes"/>
    <x v="1"/>
    <n v="2682"/>
  </r>
  <r>
    <s v="B0B8ZWNR5T"/>
    <x v="327"/>
    <x v="1"/>
    <n v="499"/>
    <n v="79"/>
    <n v="0.84"/>
    <n v="4.0838145539906066"/>
    <x v="0"/>
    <n v="1949"/>
    <n v="8185.8"/>
    <n v="420"/>
    <x v="0"/>
    <x v="0"/>
    <n v="972551"/>
    <x v="1"/>
    <s v="No"/>
    <x v="0"/>
    <n v="8185.8"/>
  </r>
  <r>
    <s v="B0BBFJLP21"/>
    <x v="329"/>
    <x v="1"/>
    <n v="15999"/>
    <n v="13999"/>
    <n v="0.13"/>
    <n v="4.0836780258519347"/>
    <x v="2"/>
    <n v="2180"/>
    <n v="8502"/>
    <n v="2000"/>
    <x v="1"/>
    <x v="1"/>
    <n v="34877820"/>
    <x v="0"/>
    <s v="No"/>
    <x v="0"/>
    <n v="8502"/>
  </r>
  <r>
    <s v="B01F262EUU"/>
    <x v="343"/>
    <x v="1"/>
    <n v="999"/>
    <n v="949"/>
    <n v="0.05"/>
    <n v="4.0838941176470547"/>
    <x v="0"/>
    <n v="31539"/>
    <n v="132463.80000000002"/>
    <n v="50"/>
    <x v="0"/>
    <x v="1"/>
    <n v="31507461"/>
    <x v="0"/>
    <s v="No"/>
    <x v="0"/>
    <n v="132463.80000000002"/>
  </r>
  <r>
    <s v="B09VZBGL1N"/>
    <x v="344"/>
    <x v="1"/>
    <n v="499"/>
    <n v="99"/>
    <n v="0.8"/>
    <n v="4.0837573616018803"/>
    <x v="3"/>
    <n v="2451"/>
    <n v="10049.099999999999"/>
    <n v="400"/>
    <x v="0"/>
    <x v="0"/>
    <n v="1223049"/>
    <x v="1"/>
    <s v="No"/>
    <x v="0"/>
    <n v="10049.099999999999"/>
  </r>
  <r>
    <s v="B0BNVBJW2S"/>
    <x v="317"/>
    <x v="1"/>
    <n v="7990"/>
    <n v="2499"/>
    <n v="0.69"/>
    <n v="4.0837382075471655"/>
    <x v="3"/>
    <n v="154"/>
    <n v="631.4"/>
    <n v="5491"/>
    <x v="0"/>
    <x v="0"/>
    <n v="1230460"/>
    <x v="0"/>
    <s v="Yes"/>
    <x v="1"/>
    <n v="631.4"/>
  </r>
  <r>
    <s v="B0B2DJ5RVQ"/>
    <x v="345"/>
    <x v="1"/>
    <n v="1999"/>
    <n v="689"/>
    <n v="0.66"/>
    <n v="4.0837190082644588"/>
    <x v="4"/>
    <n v="1193"/>
    <n v="5129.8999999999996"/>
    <n v="1310"/>
    <x v="0"/>
    <x v="0"/>
    <n v="2384807"/>
    <x v="0"/>
    <s v="No"/>
    <x v="0"/>
    <n v="5129.8999999999996"/>
  </r>
  <r>
    <s v="B096TWZRJC"/>
    <x v="346"/>
    <x v="1"/>
    <n v="1899"/>
    <n v="499"/>
    <n v="0.74"/>
    <n v="4.0834633569739909"/>
    <x v="3"/>
    <n v="1475"/>
    <n v="6047.4999999999991"/>
    <n v="1400"/>
    <x v="0"/>
    <x v="0"/>
    <n v="2801025"/>
    <x v="0"/>
    <s v="No"/>
    <x v="0"/>
    <n v="6047.4999999999991"/>
  </r>
  <r>
    <s v="B09GP6FBZT"/>
    <x v="347"/>
    <x v="1"/>
    <n v="999"/>
    <n v="299"/>
    <n v="0.7"/>
    <n v="4.0834437869822438"/>
    <x v="4"/>
    <n v="8891"/>
    <n v="38231.299999999996"/>
    <n v="700"/>
    <x v="0"/>
    <x v="0"/>
    <n v="8882109"/>
    <x v="0"/>
    <s v="No"/>
    <x v="0"/>
    <n v="38231.299999999996"/>
  </r>
  <r>
    <s v="B0B3DV7S9B"/>
    <x v="348"/>
    <x v="1"/>
    <n v="499"/>
    <n v="209"/>
    <n v="0.57999999999999996"/>
    <n v="4.0831872037914643"/>
    <x v="9"/>
    <n v="104"/>
    <n v="374.40000000000003"/>
    <n v="290"/>
    <x v="1"/>
    <x v="0"/>
    <n v="51896"/>
    <x v="1"/>
    <s v="Yes"/>
    <x v="1"/>
    <n v="374.40000000000003"/>
  </r>
  <r>
    <s v="B09MKP344P"/>
    <x v="349"/>
    <x v="1"/>
    <n v="12999"/>
    <n v="8499"/>
    <n v="0.35"/>
    <n v="4.083760379596673"/>
    <x v="3"/>
    <n v="6662"/>
    <n v="27314.199999999997"/>
    <n v="4500"/>
    <x v="0"/>
    <x v="1"/>
    <n v="86599338"/>
    <x v="0"/>
    <s v="No"/>
    <x v="0"/>
    <n v="27314.199999999997"/>
  </r>
  <r>
    <s v="B08JW1GVS7"/>
    <x v="350"/>
    <x v="1"/>
    <n v="3999"/>
    <n v="2179"/>
    <n v="0.46"/>
    <n v="4.0837410926365747"/>
    <x v="1"/>
    <n v="8380"/>
    <n v="33520"/>
    <n v="1820"/>
    <x v="0"/>
    <x v="1"/>
    <n v="33511620"/>
    <x v="0"/>
    <s v="No"/>
    <x v="0"/>
    <n v="33520"/>
  </r>
  <r>
    <s v="B09LHZSMRR"/>
    <x v="335"/>
    <x v="1"/>
    <n v="20999"/>
    <n v="16999"/>
    <n v="0.19"/>
    <n v="4.0838406658739546"/>
    <x v="3"/>
    <n v="31822"/>
    <n v="130470.19999999998"/>
    <n v="4000"/>
    <x v="0"/>
    <x v="1"/>
    <n v="668230178"/>
    <x v="0"/>
    <s v="No"/>
    <x v="0"/>
    <n v="130470.19999999998"/>
  </r>
  <r>
    <s v="B0B5V47VK4"/>
    <x v="351"/>
    <x v="1"/>
    <n v="49999"/>
    <n v="44999"/>
    <n v="0.1"/>
    <n v="4.0838214285714241"/>
    <x v="4"/>
    <n v="3075"/>
    <n v="13222.5"/>
    <n v="5000"/>
    <x v="0"/>
    <x v="1"/>
    <n v="153746925"/>
    <x v="0"/>
    <s v="No"/>
    <x v="0"/>
    <n v="13222.5"/>
  </r>
  <r>
    <s v="B08H21B6V7"/>
    <x v="352"/>
    <x v="1"/>
    <n v="2999"/>
    <n v="2599"/>
    <n v="0.13"/>
    <n v="4.0835637663885533"/>
    <x v="2"/>
    <n v="14266"/>
    <n v="55637.4"/>
    <n v="400"/>
    <x v="1"/>
    <x v="1"/>
    <n v="42783734"/>
    <x v="0"/>
    <s v="No"/>
    <x v="0"/>
    <n v="55637.4"/>
  </r>
  <r>
    <s v="B09BNXQ6BR"/>
    <x v="353"/>
    <x v="1"/>
    <n v="6499"/>
    <n v="2799"/>
    <n v="0.56999999999999995"/>
    <n v="4.083782816229113"/>
    <x v="3"/>
    <n v="38879"/>
    <n v="159403.9"/>
    <n v="3700"/>
    <x v="0"/>
    <x v="0"/>
    <n v="252674621"/>
    <x v="0"/>
    <s v="No"/>
    <x v="0"/>
    <n v="159403.9"/>
  </r>
  <r>
    <s v="B01FSYQ2A4"/>
    <x v="354"/>
    <x v="1"/>
    <n v="2990"/>
    <n v="1399"/>
    <n v="0.53"/>
    <n v="4.0837634408602108"/>
    <x v="3"/>
    <n v="97175"/>
    <n v="398417.49999999994"/>
    <n v="1591"/>
    <x v="0"/>
    <x v="0"/>
    <n v="290553250"/>
    <x v="0"/>
    <s v="No"/>
    <x v="0"/>
    <n v="398417.49999999994"/>
  </r>
  <r>
    <s v="B08L5FM4JC"/>
    <x v="264"/>
    <x v="1"/>
    <n v="2400"/>
    <n v="649"/>
    <n v="0.73"/>
    <n v="4.0837440191387513"/>
    <x v="5"/>
    <n v="67260"/>
    <n v="295944"/>
    <n v="1751"/>
    <x v="0"/>
    <x v="0"/>
    <n v="161424000"/>
    <x v="0"/>
    <s v="No"/>
    <x v="0"/>
    <n v="295944"/>
  </r>
  <r>
    <s v="B0B54Y2SNX"/>
    <x v="355"/>
    <x v="1"/>
    <n v="3990"/>
    <n v="799"/>
    <n v="0.8"/>
    <n v="4.0833652694610736"/>
    <x v="11"/>
    <n v="119"/>
    <n v="452.2"/>
    <n v="3191"/>
    <x v="1"/>
    <x v="0"/>
    <n v="474810"/>
    <x v="0"/>
    <s v="Yes"/>
    <x v="1"/>
    <n v="452.2"/>
  </r>
  <r>
    <s v="B08BQ947H3"/>
    <x v="356"/>
    <x v="0"/>
    <n v="149"/>
    <n v="149"/>
    <n v="0"/>
    <n v="4.083705035971219"/>
    <x v="4"/>
    <n v="10833"/>
    <n v="46581.9"/>
    <n v="0"/>
    <x v="0"/>
    <x v="1"/>
    <n v="1614117"/>
    <x v="2"/>
    <s v="No"/>
    <x v="0"/>
    <n v="46581.9"/>
  </r>
  <r>
    <s v="B0B7DHSKS7"/>
    <x v="357"/>
    <x v="1"/>
    <n v="5299"/>
    <n v="3799"/>
    <n v="0.28000000000000003"/>
    <n v="4.0834453781512563"/>
    <x v="12"/>
    <n v="1641"/>
    <n v="5743.5"/>
    <n v="1500"/>
    <x v="1"/>
    <x v="1"/>
    <n v="8695659"/>
    <x v="0"/>
    <s v="No"/>
    <x v="0"/>
    <n v="5743.5"/>
  </r>
  <r>
    <s v="B09SJ1FTYV"/>
    <x v="358"/>
    <x v="1"/>
    <n v="1899"/>
    <n v="199"/>
    <n v="0.9"/>
    <n v="4.0841466346153803"/>
    <x v="1"/>
    <n v="4740"/>
    <n v="18960"/>
    <n v="1700"/>
    <x v="0"/>
    <x v="0"/>
    <n v="9001260"/>
    <x v="0"/>
    <s v="No"/>
    <x v="0"/>
    <n v="18960"/>
  </r>
  <r>
    <s v="B09XJ5LD6L"/>
    <x v="359"/>
    <x v="1"/>
    <n v="32999"/>
    <n v="23999"/>
    <n v="0.27"/>
    <n v="4.0842478941034859"/>
    <x v="2"/>
    <n v="8866"/>
    <n v="34577.4"/>
    <n v="9000"/>
    <x v="1"/>
    <x v="1"/>
    <n v="292569134"/>
    <x v="0"/>
    <s v="No"/>
    <x v="0"/>
    <n v="34577.4"/>
  </r>
  <r>
    <s v="B07WHS7MZ1"/>
    <x v="360"/>
    <x v="1"/>
    <n v="39990"/>
    <n v="29990"/>
    <n v="0.25"/>
    <n v="4.0844698795180685"/>
    <x v="4"/>
    <n v="8399"/>
    <n v="36115.699999999997"/>
    <n v="10000"/>
    <x v="0"/>
    <x v="1"/>
    <n v="335876010"/>
    <x v="0"/>
    <s v="No"/>
    <x v="0"/>
    <n v="36115.699999999997"/>
  </r>
  <r>
    <s v="B0BBVKRP7B"/>
    <x v="361"/>
    <x v="1"/>
    <n v="1999"/>
    <n v="281"/>
    <n v="0.86"/>
    <n v="4.0842098914354601"/>
    <x v="18"/>
    <n v="87"/>
    <n v="243.6"/>
    <n v="1718"/>
    <x v="3"/>
    <x v="0"/>
    <n v="173913"/>
    <x v="0"/>
    <s v="Yes"/>
    <x v="1"/>
    <n v="243.6"/>
  </r>
  <r>
    <s v="B09NY7W8YD"/>
    <x v="362"/>
    <x v="1"/>
    <n v="11999"/>
    <n v="7998"/>
    <n v="0.33"/>
    <n v="4.0857608695652141"/>
    <x v="11"/>
    <n v="125"/>
    <n v="475"/>
    <n v="4001"/>
    <x v="1"/>
    <x v="1"/>
    <n v="1499875"/>
    <x v="0"/>
    <s v="Yes"/>
    <x v="1"/>
    <n v="475"/>
  </r>
  <r>
    <s v="B0BMM7R92G"/>
    <x v="363"/>
    <x v="1"/>
    <n v="999"/>
    <n v="249"/>
    <n v="0.75"/>
    <n v="4.086106408706164"/>
    <x v="6"/>
    <n v="38"/>
    <n v="171"/>
    <n v="750"/>
    <x v="2"/>
    <x v="0"/>
    <n v="37962"/>
    <x v="0"/>
    <s v="Yes"/>
    <x v="1"/>
    <n v="171"/>
  </r>
  <r>
    <s v="B08M66K48D"/>
    <x v="364"/>
    <x v="1"/>
    <n v="599"/>
    <n v="299"/>
    <n v="0.5"/>
    <n v="4.0856053268765091"/>
    <x v="4"/>
    <n v="4674"/>
    <n v="20098.2"/>
    <n v="300"/>
    <x v="0"/>
    <x v="0"/>
    <n v="2799726"/>
    <x v="0"/>
    <s v="No"/>
    <x v="0"/>
    <n v="20098.2"/>
  </r>
  <r>
    <s v="B09RFB2SJQ"/>
    <x v="365"/>
    <x v="1"/>
    <n v="1899"/>
    <n v="499"/>
    <n v="0.74"/>
    <n v="4.0853454545454513"/>
    <x v="3"/>
    <n v="412"/>
    <n v="1689.1999999999998"/>
    <n v="1400"/>
    <x v="0"/>
    <x v="0"/>
    <n v="782388"/>
    <x v="0"/>
    <s v="Yes"/>
    <x v="1"/>
    <n v="1689.1999999999998"/>
  </r>
  <r>
    <s v="B0B82YGCF6"/>
    <x v="366"/>
    <x v="1"/>
    <n v="3499"/>
    <n v="899"/>
    <n v="0.74"/>
    <n v="4.0853276699029086"/>
    <x v="17"/>
    <n v="681"/>
    <n v="2043"/>
    <n v="2600"/>
    <x v="1"/>
    <x v="0"/>
    <n v="2382819"/>
    <x v="0"/>
    <s v="Yes"/>
    <x v="1"/>
    <n v="2043"/>
  </r>
  <r>
    <s v="B08HF4W2CT"/>
    <x v="350"/>
    <x v="1"/>
    <n v="3499"/>
    <n v="1599"/>
    <n v="0.54"/>
    <n v="4.0866464155528517"/>
    <x v="1"/>
    <n v="36384"/>
    <n v="145536"/>
    <n v="1900"/>
    <x v="0"/>
    <x v="0"/>
    <n v="127307616"/>
    <x v="0"/>
    <s v="No"/>
    <x v="0"/>
    <n v="145536"/>
  </r>
  <r>
    <s v="B08BCKN299"/>
    <x v="367"/>
    <x v="1"/>
    <n v="999"/>
    <n v="120"/>
    <n v="0.88"/>
    <n v="4.0867518248175143"/>
    <x v="2"/>
    <n v="6491"/>
    <n v="25314.899999999998"/>
    <n v="879"/>
    <x v="1"/>
    <x v="0"/>
    <n v="6484509"/>
    <x v="0"/>
    <s v="No"/>
    <x v="0"/>
    <n v="25314.899999999998"/>
  </r>
  <r>
    <s v="B0B2X35B1K"/>
    <x v="353"/>
    <x v="1"/>
    <n v="6999"/>
    <n v="3999"/>
    <n v="0.43"/>
    <n v="4.086979293544454"/>
    <x v="3"/>
    <n v="10229"/>
    <n v="41938.899999999994"/>
    <n v="3000"/>
    <x v="0"/>
    <x v="1"/>
    <n v="71592771"/>
    <x v="0"/>
    <s v="No"/>
    <x v="0"/>
    <n v="41938.899999999994"/>
  </r>
  <r>
    <s v="B09QS9CWLV"/>
    <x v="280"/>
    <x v="1"/>
    <n v="18999"/>
    <n v="12999"/>
    <n v="0.32"/>
    <n v="4.086963414634142"/>
    <x v="3"/>
    <n v="50772"/>
    <n v="208165.19999999998"/>
    <n v="6000"/>
    <x v="0"/>
    <x v="1"/>
    <n v="964617228"/>
    <x v="0"/>
    <s v="No"/>
    <x v="0"/>
    <n v="208165.19999999998"/>
  </r>
  <r>
    <s v="B0B1NX6JTN"/>
    <x v="368"/>
    <x v="1"/>
    <n v="2599"/>
    <n v="1599"/>
    <n v="0.38"/>
    <n v="4.0869474969474924"/>
    <x v="4"/>
    <n v="1801"/>
    <n v="7744.2999999999993"/>
    <n v="1000"/>
    <x v="0"/>
    <x v="1"/>
    <n v="4680799"/>
    <x v="0"/>
    <s v="No"/>
    <x v="0"/>
    <n v="7744.2999999999993"/>
  </r>
  <r>
    <s v="B078G6ZF5Z"/>
    <x v="369"/>
    <x v="1"/>
    <n v="1199"/>
    <n v="699"/>
    <n v="0.42"/>
    <n v="4.0866870415647885"/>
    <x v="1"/>
    <n v="14404"/>
    <n v="57616"/>
    <n v="500"/>
    <x v="0"/>
    <x v="1"/>
    <n v="17270396"/>
    <x v="0"/>
    <s v="No"/>
    <x v="0"/>
    <n v="57616"/>
  </r>
  <r>
    <s v="B0BBW521YC"/>
    <x v="370"/>
    <x v="1"/>
    <n v="999"/>
    <n v="99"/>
    <n v="0.9"/>
    <n v="4.0867931456548305"/>
    <x v="5"/>
    <n v="305"/>
    <n v="1342"/>
    <n v="900"/>
    <x v="0"/>
    <x v="0"/>
    <n v="304695"/>
    <x v="0"/>
    <s v="Yes"/>
    <x v="1"/>
    <n v="1342"/>
  </r>
  <r>
    <s v="B09HSKYMB3"/>
    <x v="371"/>
    <x v="1"/>
    <n v="9999"/>
    <n v="7915"/>
    <n v="0.21"/>
    <n v="4.0864093137254862"/>
    <x v="4"/>
    <n v="1376"/>
    <n v="5916.8"/>
    <n v="2084"/>
    <x v="0"/>
    <x v="1"/>
    <n v="13758624"/>
    <x v="0"/>
    <s v="No"/>
    <x v="0"/>
    <n v="5916.8"/>
  </r>
  <r>
    <s v="B09YV42QHZ"/>
    <x v="262"/>
    <x v="1"/>
    <n v="7999"/>
    <n v="1499"/>
    <n v="0.81"/>
    <n v="4.0861472392637994"/>
    <x v="0"/>
    <n v="22638"/>
    <n v="95079.6"/>
    <n v="6500"/>
    <x v="0"/>
    <x v="0"/>
    <n v="181081362"/>
    <x v="0"/>
    <s v="No"/>
    <x v="0"/>
    <n v="95079.6"/>
  </r>
  <r>
    <s v="B09BF8JBWX"/>
    <x v="372"/>
    <x v="1"/>
    <n v="1249"/>
    <n v="1055"/>
    <n v="0.16"/>
    <n v="4.0860073710073666"/>
    <x v="11"/>
    <n v="2352"/>
    <n v="8937.6"/>
    <n v="194"/>
    <x v="1"/>
    <x v="1"/>
    <n v="2937648"/>
    <x v="0"/>
    <s v="No"/>
    <x v="0"/>
    <n v="8937.6"/>
  </r>
  <r>
    <s v="B0B5YBGCKD"/>
    <x v="364"/>
    <x v="1"/>
    <n v="599"/>
    <n v="150"/>
    <n v="0.75"/>
    <n v="4.0863591635916316"/>
    <x v="4"/>
    <n v="714"/>
    <n v="3070.2"/>
    <n v="449"/>
    <x v="0"/>
    <x v="0"/>
    <n v="427686"/>
    <x v="0"/>
    <s v="Yes"/>
    <x v="1"/>
    <n v="3070.2"/>
  </r>
  <r>
    <s v="B09MY4W73Q"/>
    <x v="322"/>
    <x v="1"/>
    <n v="1799"/>
    <n v="474"/>
    <n v="0.74"/>
    <n v="4.086096059113296"/>
    <x v="4"/>
    <n v="1454"/>
    <n v="6252.2"/>
    <n v="1325"/>
    <x v="0"/>
    <x v="0"/>
    <n v="2615746"/>
    <x v="0"/>
    <s v="No"/>
    <x v="0"/>
    <n v="6252.2"/>
  </r>
  <r>
    <s v="B09T37CKQ5"/>
    <x v="373"/>
    <x v="1"/>
    <n v="599"/>
    <n v="239"/>
    <n v="0.6"/>
    <n v="4.0858323057953108"/>
    <x v="2"/>
    <n v="2147"/>
    <n v="8373.2999999999993"/>
    <n v="360"/>
    <x v="1"/>
    <x v="0"/>
    <n v="1286053"/>
    <x v="0"/>
    <s v="No"/>
    <x v="0"/>
    <n v="8373.2999999999993"/>
  </r>
  <r>
    <s v="B09GFPN6TP"/>
    <x v="269"/>
    <x v="1"/>
    <n v="9499"/>
    <n v="7499"/>
    <n v="0.21"/>
    <n v="4.086061728395058"/>
    <x v="3"/>
    <n v="313832"/>
    <n v="1286711.2"/>
    <n v="2000"/>
    <x v="0"/>
    <x v="1"/>
    <n v="2981090168"/>
    <x v="0"/>
    <s v="No"/>
    <x v="0"/>
    <n v="1286711.2"/>
  </r>
  <r>
    <s v="B0B298D54H"/>
    <x v="374"/>
    <x v="1"/>
    <n v="999"/>
    <n v="265"/>
    <n v="0.73"/>
    <n v="4.0860444993819502"/>
    <x v="7"/>
    <n v="465"/>
    <n v="1720.5"/>
    <n v="734"/>
    <x v="1"/>
    <x v="0"/>
    <n v="464535"/>
    <x v="0"/>
    <s v="Yes"/>
    <x v="1"/>
    <n v="1720.5"/>
  </r>
  <r>
    <s v="B08VB57558"/>
    <x v="375"/>
    <x v="1"/>
    <n v="74999"/>
    <n v="37990"/>
    <n v="0.49"/>
    <n v="4.0865222772277185"/>
    <x v="0"/>
    <n v="27790"/>
    <n v="116718"/>
    <n v="37009"/>
    <x v="0"/>
    <x v="1"/>
    <n v="2084222210"/>
    <x v="0"/>
    <s v="No"/>
    <x v="0"/>
    <n v="116718"/>
  </r>
  <r>
    <s v="B0B9BXKBC7"/>
    <x v="376"/>
    <x v="1"/>
    <n v="3999"/>
    <n v="1799"/>
    <n v="0.55000000000000004"/>
    <n v="4.0863816604708756"/>
    <x v="13"/>
    <n v="245"/>
    <n v="1127"/>
    <n v="2200"/>
    <x v="0"/>
    <x v="0"/>
    <n v="979755"/>
    <x v="0"/>
    <s v="Yes"/>
    <x v="1"/>
    <n v="1127"/>
  </r>
  <r>
    <s v="B09NY6TRXG"/>
    <x v="377"/>
    <x v="1"/>
    <n v="11999"/>
    <n v="8499"/>
    <n v="0.28999999999999998"/>
    <n v="4.0857444168734451"/>
    <x v="2"/>
    <n v="276"/>
    <n v="1076.3999999999999"/>
    <n v="3500"/>
    <x v="1"/>
    <x v="1"/>
    <n v="3311724"/>
    <x v="0"/>
    <s v="Yes"/>
    <x v="1"/>
    <n v="1076.3999999999999"/>
  </r>
  <r>
    <s v="B09NVPJ3P4"/>
    <x v="261"/>
    <x v="1"/>
    <n v="3999"/>
    <n v="1999"/>
    <n v="0.5"/>
    <n v="4.0859751552794989"/>
    <x v="1"/>
    <n v="30254"/>
    <n v="121016"/>
    <n v="2000"/>
    <x v="0"/>
    <x v="0"/>
    <n v="120985746"/>
    <x v="0"/>
    <s v="No"/>
    <x v="0"/>
    <n v="121016"/>
  </r>
  <r>
    <s v="B0B3NDPCS9"/>
    <x v="272"/>
    <x v="1"/>
    <n v="17999"/>
    <n v="3999"/>
    <n v="0.78"/>
    <n v="4.0860820895522352"/>
    <x v="4"/>
    <n v="17161"/>
    <n v="73792.3"/>
    <n v="14000"/>
    <x v="0"/>
    <x v="0"/>
    <n v="308880839"/>
    <x v="0"/>
    <s v="No"/>
    <x v="0"/>
    <n v="73792.3"/>
  </r>
  <r>
    <s v="B09VGKFM7Y"/>
    <x v="378"/>
    <x v="1"/>
    <n v="499"/>
    <n v="219"/>
    <n v="0.56000000000000005"/>
    <n v="4.0858156911581531"/>
    <x v="5"/>
    <n v="14"/>
    <n v="61.600000000000009"/>
    <n v="280"/>
    <x v="0"/>
    <x v="0"/>
    <n v="6986"/>
    <x v="1"/>
    <s v="Yes"/>
    <x v="1"/>
    <n v="61.600000000000009"/>
  </r>
  <r>
    <s v="B07QCWY5XV"/>
    <x v="379"/>
    <x v="1"/>
    <n v="1399"/>
    <n v="599"/>
    <n v="0.56999999999999995"/>
    <n v="4.0854239401496217"/>
    <x v="3"/>
    <n v="14560"/>
    <n v="59695.999999999993"/>
    <n v="800"/>
    <x v="0"/>
    <x v="0"/>
    <n v="20369440"/>
    <x v="0"/>
    <s v="No"/>
    <x v="0"/>
    <n v="59695.999999999993"/>
  </r>
  <r>
    <s v="B098QXR9X2"/>
    <x v="380"/>
    <x v="1"/>
    <n v="2999"/>
    <n v="2499"/>
    <n v="0.17"/>
    <n v="4.0854057428214698"/>
    <x v="3"/>
    <n v="3156"/>
    <n v="12939.599999999999"/>
    <n v="500"/>
    <x v="0"/>
    <x v="1"/>
    <n v="9464844"/>
    <x v="0"/>
    <s v="No"/>
    <x v="0"/>
    <n v="12939.599999999999"/>
  </r>
  <r>
    <s v="B07H1S7XW8"/>
    <x v="381"/>
    <x v="1"/>
    <n v="499"/>
    <n v="89"/>
    <n v="0.82"/>
    <n v="4.0853874999999968"/>
    <x v="3"/>
    <n v="9340"/>
    <n v="38294"/>
    <n v="410"/>
    <x v="0"/>
    <x v="0"/>
    <n v="4660660"/>
    <x v="1"/>
    <s v="No"/>
    <x v="0"/>
    <n v="38294"/>
  </r>
  <r>
    <s v="B0BNXFDTZ2"/>
    <x v="382"/>
    <x v="1"/>
    <n v="11999"/>
    <n v="2999"/>
    <n v="0.75"/>
    <n v="4.08536921151439"/>
    <x v="5"/>
    <n v="768"/>
    <n v="3379.2000000000003"/>
    <n v="9000"/>
    <x v="0"/>
    <x v="0"/>
    <n v="9215232"/>
    <x v="0"/>
    <s v="Yes"/>
    <x v="1"/>
    <n v="3379.2000000000003"/>
  </r>
  <r>
    <s v="B088ZFJY82"/>
    <x v="383"/>
    <x v="1"/>
    <n v="1499"/>
    <n v="314"/>
    <n v="0.79"/>
    <n v="4.0849749373433557"/>
    <x v="6"/>
    <n v="28978"/>
    <n v="130401"/>
    <n v="1185"/>
    <x v="2"/>
    <x v="0"/>
    <n v="43438022"/>
    <x v="0"/>
    <s v="No"/>
    <x v="0"/>
    <n v="130401"/>
  </r>
  <r>
    <s v="B0B4F4QZ1H"/>
    <x v="265"/>
    <x v="1"/>
    <n v="19499"/>
    <n v="13999"/>
    <n v="0.28000000000000003"/>
    <n v="4.0844542032622302"/>
    <x v="3"/>
    <n v="18998"/>
    <n v="77891.799999999988"/>
    <n v="5500"/>
    <x v="0"/>
    <x v="1"/>
    <n v="370442002"/>
    <x v="0"/>
    <s v="No"/>
    <x v="0"/>
    <n v="77891.799999999988"/>
  </r>
  <r>
    <s v="B09BCNQ9R2"/>
    <x v="384"/>
    <x v="1"/>
    <n v="499"/>
    <n v="139"/>
    <n v="0.72"/>
    <n v="4.0844346733668306"/>
    <x v="0"/>
    <n v="4971"/>
    <n v="20878.2"/>
    <n v="360"/>
    <x v="0"/>
    <x v="0"/>
    <n v="2480529"/>
    <x v="1"/>
    <s v="No"/>
    <x v="0"/>
    <n v="20878.2"/>
  </r>
  <r>
    <s v="B0B9BD2YL4"/>
    <x v="385"/>
    <x v="1"/>
    <n v="6999"/>
    <n v="2599"/>
    <n v="0.63"/>
    <n v="4.0842893081760971"/>
    <x v="6"/>
    <n v="1526"/>
    <n v="6867"/>
    <n v="4400"/>
    <x v="2"/>
    <x v="0"/>
    <n v="10680474"/>
    <x v="0"/>
    <s v="No"/>
    <x v="0"/>
    <n v="6867"/>
  </r>
  <r>
    <s v="B071Z8M4KX"/>
    <x v="256"/>
    <x v="1"/>
    <n v="999"/>
    <n v="365"/>
    <n v="0.63"/>
    <n v="4.0837657430730445"/>
    <x v="3"/>
    <n v="363711"/>
    <n v="1491215.0999999999"/>
    <n v="634"/>
    <x v="0"/>
    <x v="0"/>
    <n v="363347289"/>
    <x v="0"/>
    <s v="No"/>
    <x v="0"/>
    <n v="1491215.0999999999"/>
  </r>
  <r>
    <s v="B09N3ZNHTY"/>
    <x v="386"/>
    <x v="1"/>
    <n v="4490"/>
    <n v="1499"/>
    <n v="0.67"/>
    <n v="4.083745271122317"/>
    <x v="2"/>
    <n v="136954"/>
    <n v="534120.6"/>
    <n v="2991"/>
    <x v="1"/>
    <x v="0"/>
    <n v="614923460"/>
    <x v="0"/>
    <s v="No"/>
    <x v="0"/>
    <n v="534120.6"/>
  </r>
  <r>
    <s v="B005FYNT3G"/>
    <x v="387"/>
    <x v="0"/>
    <n v="650"/>
    <n v="289"/>
    <n v="0.56000000000000005"/>
    <n v="4.0839772727272692"/>
    <x v="4"/>
    <n v="253105"/>
    <n v="1088351.5"/>
    <n v="361"/>
    <x v="0"/>
    <x v="0"/>
    <n v="164518250"/>
    <x v="0"/>
    <s v="No"/>
    <x v="0"/>
    <n v="1088351.5"/>
  </r>
  <r>
    <s v="B01J0XWYKQ"/>
    <x v="388"/>
    <x v="0"/>
    <n v="895"/>
    <n v="599"/>
    <n v="0.33"/>
    <n v="4.0837041719342571"/>
    <x v="5"/>
    <n v="61314"/>
    <n v="269781.60000000003"/>
    <n v="296"/>
    <x v="0"/>
    <x v="1"/>
    <n v="54876030"/>
    <x v="0"/>
    <s v="No"/>
    <x v="0"/>
    <n v="269781.60000000003"/>
  </r>
  <r>
    <s v="B09CTRPSJR"/>
    <x v="389"/>
    <x v="0"/>
    <n v="237"/>
    <n v="217"/>
    <n v="0.08"/>
    <n v="4.0833037974683508"/>
    <x v="11"/>
    <n v="7354"/>
    <n v="27945.199999999997"/>
    <n v="20"/>
    <x v="1"/>
    <x v="1"/>
    <n v="1742898"/>
    <x v="1"/>
    <s v="No"/>
    <x v="0"/>
    <n v="27945.199999999997"/>
  </r>
  <r>
    <s v="B08JQN8DGZ"/>
    <x v="390"/>
    <x v="1"/>
    <n v="2990"/>
    <n v="1299"/>
    <n v="0.56999999999999995"/>
    <n v="4.0836628643852944"/>
    <x v="11"/>
    <n v="180998"/>
    <n v="687792.4"/>
    <n v="1691"/>
    <x v="1"/>
    <x v="0"/>
    <n v="541184020"/>
    <x v="0"/>
    <s v="No"/>
    <x v="0"/>
    <n v="687792.4"/>
  </r>
  <r>
    <s v="B0B72BSW7K"/>
    <x v="391"/>
    <x v="0"/>
    <n v="699"/>
    <n v="263"/>
    <n v="0.62"/>
    <n v="4.0840228426395901"/>
    <x v="12"/>
    <n v="690"/>
    <n v="2415"/>
    <n v="436"/>
    <x v="1"/>
    <x v="0"/>
    <n v="482310"/>
    <x v="0"/>
    <s v="Yes"/>
    <x v="1"/>
    <n v="2415"/>
  </r>
  <r>
    <s v="B08TV2P1N8"/>
    <x v="392"/>
    <x v="1"/>
    <n v="3990"/>
    <n v="1399"/>
    <n v="0.65"/>
    <n v="4.0847649301143552"/>
    <x v="3"/>
    <n v="141841"/>
    <n v="581548.1"/>
    <n v="2591"/>
    <x v="0"/>
    <x v="0"/>
    <n v="565945590"/>
    <x v="0"/>
    <s v="No"/>
    <x v="0"/>
    <n v="581548.1"/>
  </r>
  <r>
    <s v="B07XCM6T4N"/>
    <x v="393"/>
    <x v="0"/>
    <n v="1499"/>
    <n v="349"/>
    <n v="0.77"/>
    <n v="4.0847455470737879"/>
    <x v="4"/>
    <n v="24791"/>
    <n v="106601.29999999999"/>
    <n v="1150"/>
    <x v="0"/>
    <x v="0"/>
    <n v="37161709"/>
    <x v="0"/>
    <s v="No"/>
    <x v="0"/>
    <n v="106601.29999999999"/>
  </r>
  <r>
    <s v="B07T5DKR5D"/>
    <x v="394"/>
    <x v="1"/>
    <n v="399"/>
    <n v="149"/>
    <n v="0.63"/>
    <n v="4.0844713375796147"/>
    <x v="12"/>
    <n v="21764"/>
    <n v="76174"/>
    <n v="250"/>
    <x v="1"/>
    <x v="0"/>
    <n v="8683836"/>
    <x v="1"/>
    <s v="No"/>
    <x v="0"/>
    <n v="76174"/>
  </r>
  <r>
    <s v="B07PR1CL3S"/>
    <x v="395"/>
    <x v="1"/>
    <n v="3990"/>
    <n v="1220"/>
    <n v="0.69"/>
    <n v="4.0852168367346904"/>
    <x v="3"/>
    <n v="107151"/>
    <n v="439319.1"/>
    <n v="2770"/>
    <x v="0"/>
    <x v="0"/>
    <n v="427532490"/>
    <x v="0"/>
    <s v="No"/>
    <x v="0"/>
    <n v="439319.1"/>
  </r>
  <r>
    <s v="B07JQKQ91F"/>
    <x v="396"/>
    <x v="1"/>
    <n v="999"/>
    <n v="499"/>
    <n v="0.5"/>
    <n v="4.0851979565772627"/>
    <x v="2"/>
    <n v="92995"/>
    <n v="362680.5"/>
    <n v="500"/>
    <x v="1"/>
    <x v="0"/>
    <n v="92902005"/>
    <x v="0"/>
    <s v="No"/>
    <x v="0"/>
    <n v="362680.5"/>
  </r>
  <r>
    <s v="B08W56G1K9"/>
    <x v="397"/>
    <x v="0"/>
    <n v="999"/>
    <n v="99"/>
    <n v="0.9"/>
    <n v="4.0854347826086919"/>
    <x v="3"/>
    <n v="8751"/>
    <n v="35879.1"/>
    <n v="900"/>
    <x v="0"/>
    <x v="0"/>
    <n v="8742249"/>
    <x v="0"/>
    <s v="No"/>
    <x v="0"/>
    <n v="35879.1"/>
  </r>
  <r>
    <s v="B01L8ZNWN2"/>
    <x v="398"/>
    <x v="0"/>
    <n v="1500"/>
    <n v="475"/>
    <n v="0.68"/>
    <n v="4.0854161331626084"/>
    <x v="0"/>
    <n v="64273"/>
    <n v="269946.60000000003"/>
    <n v="1025"/>
    <x v="0"/>
    <x v="0"/>
    <n v="96409500"/>
    <x v="0"/>
    <s v="No"/>
    <x v="0"/>
    <n v="269946.60000000003"/>
  </r>
  <r>
    <s v="B009VCGPSY"/>
    <x v="399"/>
    <x v="0"/>
    <n v="649"/>
    <n v="269"/>
    <n v="0.59"/>
    <n v="4.0852692307692262"/>
    <x v="4"/>
    <n v="54315"/>
    <n v="233554.5"/>
    <n v="380"/>
    <x v="0"/>
    <x v="0"/>
    <n v="35250435"/>
    <x v="0"/>
    <s v="No"/>
    <x v="0"/>
    <n v="233554.5"/>
  </r>
  <r>
    <s v="B0B296NTFV"/>
    <x v="400"/>
    <x v="0"/>
    <n v="599"/>
    <n v="299"/>
    <n v="0.5"/>
    <n v="4.0849935815147589"/>
    <x v="3"/>
    <n v="1597"/>
    <n v="6547.7"/>
    <n v="300"/>
    <x v="0"/>
    <x v="0"/>
    <n v="956603"/>
    <x v="0"/>
    <s v="No"/>
    <x v="0"/>
    <n v="6547.7"/>
  </r>
  <r>
    <s v="B07TCN5VR9"/>
    <x v="401"/>
    <x v="1"/>
    <n v="999"/>
    <n v="329"/>
    <n v="0.67"/>
    <n v="4.0849742930591217"/>
    <x v="2"/>
    <n v="77027"/>
    <n v="300405.3"/>
    <n v="670"/>
    <x v="1"/>
    <x v="0"/>
    <n v="76949973"/>
    <x v="0"/>
    <s v="No"/>
    <x v="0"/>
    <n v="300405.3"/>
  </r>
  <r>
    <s v="B00ZYLMQH0"/>
    <x v="402"/>
    <x v="0"/>
    <n v="1799"/>
    <n v="549"/>
    <n v="0.69"/>
    <n v="4.0852123552123514"/>
    <x v="4"/>
    <n v="28829"/>
    <n v="123964.7"/>
    <n v="1250"/>
    <x v="0"/>
    <x v="0"/>
    <n v="51863371"/>
    <x v="0"/>
    <s v="No"/>
    <x v="0"/>
    <n v="123964.7"/>
  </r>
  <r>
    <s v="B01HJI0FS2"/>
    <x v="403"/>
    <x v="0"/>
    <n v="650"/>
    <n v="299"/>
    <n v="0.54"/>
    <n v="4.0849355670103051"/>
    <x v="6"/>
    <n v="33176"/>
    <n v="149292"/>
    <n v="351"/>
    <x v="2"/>
    <x v="0"/>
    <n v="21564400"/>
    <x v="0"/>
    <s v="No"/>
    <x v="0"/>
    <n v="149292"/>
  </r>
  <r>
    <s v="B076B8G5D8"/>
    <x v="404"/>
    <x v="2"/>
    <n v="1995"/>
    <n v="798"/>
    <n v="0.6"/>
    <n v="4.084399999999996"/>
    <x v="1"/>
    <n v="68664"/>
    <n v="274656"/>
    <n v="1197"/>
    <x v="0"/>
    <x v="0"/>
    <n v="136984680"/>
    <x v="0"/>
    <s v="No"/>
    <x v="0"/>
    <n v="274656"/>
  </r>
  <r>
    <s v="B014SZO90Y"/>
    <x v="405"/>
    <x v="1"/>
    <n v="315"/>
    <n v="266"/>
    <n v="0.16"/>
    <n v="4.0845090439276435"/>
    <x v="6"/>
    <n v="28030"/>
    <n v="126135"/>
    <n v="49"/>
    <x v="2"/>
    <x v="1"/>
    <n v="8829450"/>
    <x v="1"/>
    <s v="No"/>
    <x v="0"/>
    <n v="126135"/>
  </r>
  <r>
    <s v="B07KCMR8D6"/>
    <x v="406"/>
    <x v="3"/>
    <n v="50"/>
    <n v="50"/>
    <n v="0"/>
    <n v="4.0839715394566571"/>
    <x v="4"/>
    <n v="5792"/>
    <n v="24905.599999999999"/>
    <n v="0"/>
    <x v="0"/>
    <x v="1"/>
    <n v="289600"/>
    <x v="2"/>
    <s v="No"/>
    <x v="0"/>
    <n v="24905.599999999999"/>
  </r>
  <r>
    <s v="B00N1U9AJS"/>
    <x v="407"/>
    <x v="4"/>
    <n v="165"/>
    <n v="130"/>
    <n v="0.21"/>
    <n v="4.0836917098445547"/>
    <x v="2"/>
    <n v="14778"/>
    <n v="57634.2"/>
    <n v="35"/>
    <x v="1"/>
    <x v="1"/>
    <n v="2438370"/>
    <x v="2"/>
    <s v="No"/>
    <x v="0"/>
    <n v="57634.2"/>
  </r>
  <r>
    <s v="B07KY3FNQP"/>
    <x v="408"/>
    <x v="1"/>
    <n v="1290"/>
    <n v="449"/>
    <n v="0.65"/>
    <n v="4.0839299610894892"/>
    <x v="3"/>
    <n v="91770"/>
    <n v="376256.99999999994"/>
    <n v="841"/>
    <x v="0"/>
    <x v="0"/>
    <n v="118383300"/>
    <x v="0"/>
    <s v="No"/>
    <x v="0"/>
    <n v="376256.99999999994"/>
  </r>
  <r>
    <s v="B07QZ3CZ48"/>
    <x v="409"/>
    <x v="1"/>
    <n v="1290"/>
    <n v="399"/>
    <n v="0.69"/>
    <n v="4.0839090909090867"/>
    <x v="0"/>
    <n v="206"/>
    <n v="865.2"/>
    <n v="891"/>
    <x v="0"/>
    <x v="0"/>
    <n v="265740"/>
    <x v="0"/>
    <s v="Yes"/>
    <x v="1"/>
    <n v="865.2"/>
  </r>
  <r>
    <s v="B09T3H12GV"/>
    <x v="410"/>
    <x v="0"/>
    <n v="2498"/>
    <n v="1399"/>
    <n v="0.44"/>
    <n v="4.0837581274382275"/>
    <x v="0"/>
    <n v="33717"/>
    <n v="141611.4"/>
    <n v="1099"/>
    <x v="0"/>
    <x v="1"/>
    <n v="84225066"/>
    <x v="0"/>
    <s v="No"/>
    <x v="0"/>
    <n v="141611.4"/>
  </r>
  <r>
    <s v="B08ZJDWTJ1"/>
    <x v="411"/>
    <x v="0"/>
    <n v="4999"/>
    <n v="4098"/>
    <n v="0.18"/>
    <n v="4.0836067708333292"/>
    <x v="6"/>
    <n v="50810"/>
    <n v="228645"/>
    <n v="901"/>
    <x v="2"/>
    <x v="1"/>
    <n v="253999190"/>
    <x v="0"/>
    <s v="No"/>
    <x v="0"/>
    <n v="228645"/>
  </r>
  <r>
    <s v="B08FTFXNNB"/>
    <x v="412"/>
    <x v="1"/>
    <n v="1999"/>
    <n v="499"/>
    <n v="0.75"/>
    <n v="4.0830638852672712"/>
    <x v="7"/>
    <n v="3369"/>
    <n v="12465.300000000001"/>
    <n v="1500"/>
    <x v="1"/>
    <x v="0"/>
    <n v="6734631"/>
    <x v="0"/>
    <s v="No"/>
    <x v="0"/>
    <n v="12465.300000000001"/>
  </r>
  <r>
    <s v="B08YDFX7Y1"/>
    <x v="413"/>
    <x v="0"/>
    <n v="449"/>
    <n v="299"/>
    <n v="0.33"/>
    <n v="4.0835639686684031"/>
    <x v="12"/>
    <n v="11827"/>
    <n v="41394.5"/>
    <n v="150"/>
    <x v="1"/>
    <x v="1"/>
    <n v="5310323"/>
    <x v="1"/>
    <s v="No"/>
    <x v="0"/>
    <n v="41394.5"/>
  </r>
  <r>
    <s v="B087FXHB6J"/>
    <x v="414"/>
    <x v="0"/>
    <n v="999"/>
    <n v="699"/>
    <n v="0.3"/>
    <n v="4.0843267973856161"/>
    <x v="12"/>
    <n v="15295"/>
    <n v="53532.5"/>
    <n v="300"/>
    <x v="1"/>
    <x v="1"/>
    <n v="15279705"/>
    <x v="0"/>
    <s v="No"/>
    <x v="0"/>
    <n v="53532.5"/>
  </r>
  <r>
    <s v="B07N42JB4S"/>
    <x v="415"/>
    <x v="1"/>
    <n v="3990"/>
    <n v="799"/>
    <n v="0.8"/>
    <n v="4.0850916230366447"/>
    <x v="4"/>
    <n v="27139"/>
    <n v="116697.7"/>
    <n v="3191"/>
    <x v="0"/>
    <x v="0"/>
    <n v="108284610"/>
    <x v="0"/>
    <s v="No"/>
    <x v="0"/>
    <n v="116697.7"/>
  </r>
  <r>
    <s v="B0B31BYXQQ"/>
    <x v="416"/>
    <x v="1"/>
    <n v="5499"/>
    <n v="1399"/>
    <n v="0.75"/>
    <n v="4.0848099606815165"/>
    <x v="2"/>
    <n v="9504"/>
    <n v="37065.599999999999"/>
    <n v="4100"/>
    <x v="1"/>
    <x v="0"/>
    <n v="52262496"/>
    <x v="0"/>
    <s v="No"/>
    <x v="0"/>
    <n v="37065.599999999999"/>
  </r>
  <r>
    <s v="B07SLMR1K6"/>
    <x v="417"/>
    <x v="0"/>
    <n v="1350"/>
    <n v="519"/>
    <n v="0.62"/>
    <n v="4.085052493438317"/>
    <x v="4"/>
    <n v="30058"/>
    <n v="129249.4"/>
    <n v="831"/>
    <x v="0"/>
    <x v="0"/>
    <n v="40578300"/>
    <x v="0"/>
    <s v="No"/>
    <x v="0"/>
    <n v="129249.4"/>
  </r>
  <r>
    <s v="B092X94QNQ"/>
    <x v="418"/>
    <x v="1"/>
    <n v="3990"/>
    <n v="1499"/>
    <n v="0.62"/>
    <n v="4.0847700394218096"/>
    <x v="3"/>
    <n v="109864"/>
    <n v="450442.39999999997"/>
    <n v="2491"/>
    <x v="0"/>
    <x v="0"/>
    <n v="438357360"/>
    <x v="0"/>
    <s v="No"/>
    <x v="0"/>
    <n v="450442.39999999997"/>
  </r>
  <r>
    <s v="B0846D5CBP"/>
    <x v="419"/>
    <x v="3"/>
    <n v="1295"/>
    <n v="1295"/>
    <n v="0"/>
    <n v="4.0847499999999961"/>
    <x v="6"/>
    <n v="5760"/>
    <n v="25920"/>
    <n v="0"/>
    <x v="2"/>
    <x v="1"/>
    <n v="7459200"/>
    <x v="0"/>
    <s v="No"/>
    <x v="0"/>
    <n v="25920"/>
  </r>
  <r>
    <s v="B00KXULGJQ"/>
    <x v="420"/>
    <x v="0"/>
    <n v="5499"/>
    <n v="1889"/>
    <n v="0.66"/>
    <n v="4.0842028985507213"/>
    <x v="0"/>
    <n v="49551"/>
    <n v="208114.2"/>
    <n v="3610"/>
    <x v="0"/>
    <x v="0"/>
    <n v="272480949"/>
    <x v="0"/>
    <s v="No"/>
    <x v="0"/>
    <n v="208114.2"/>
  </r>
  <r>
    <s v="B08H9Z3XQW"/>
    <x v="305"/>
    <x v="1"/>
    <n v="1490"/>
    <n v="455"/>
    <n v="0.69"/>
    <n v="4.0840501319261175"/>
    <x v="3"/>
    <n v="161677"/>
    <n v="662875.69999999995"/>
    <n v="1035"/>
    <x v="0"/>
    <x v="0"/>
    <n v="240898730"/>
    <x v="0"/>
    <s v="No"/>
    <x v="0"/>
    <n v="662875.69999999995"/>
  </r>
  <r>
    <s v="B08LPJZSSW"/>
    <x v="421"/>
    <x v="1"/>
    <n v="995"/>
    <n v="399"/>
    <n v="0.6"/>
    <n v="4.0840290620871826"/>
    <x v="2"/>
    <n v="21372"/>
    <n v="83350.8"/>
    <n v="596"/>
    <x v="1"/>
    <x v="0"/>
    <n v="21265140"/>
    <x v="0"/>
    <s v="No"/>
    <x v="0"/>
    <n v="83350.8"/>
  </r>
  <r>
    <s v="B08CYPB15D"/>
    <x v="422"/>
    <x v="0"/>
    <n v="761"/>
    <n v="717"/>
    <n v="0.06"/>
    <n v="4.0842724867724831"/>
    <x v="1"/>
    <n v="7199"/>
    <n v="28796"/>
    <n v="44"/>
    <x v="0"/>
    <x v="1"/>
    <n v="5478439"/>
    <x v="0"/>
    <s v="No"/>
    <x v="0"/>
    <n v="28796"/>
  </r>
  <r>
    <s v="B00MFPCY5C"/>
    <x v="423"/>
    <x v="0"/>
    <n v="299"/>
    <n v="39"/>
    <n v="0.87"/>
    <n v="4.084384105960261"/>
    <x v="12"/>
    <n v="15233"/>
    <n v="53315.5"/>
    <n v="260"/>
    <x v="1"/>
    <x v="0"/>
    <n v="4554667"/>
    <x v="1"/>
    <s v="No"/>
    <x v="0"/>
    <n v="53315.5"/>
  </r>
  <r>
    <s v="B07JJFSG2B"/>
    <x v="424"/>
    <x v="0"/>
    <n v="2500"/>
    <n v="889"/>
    <n v="0.64"/>
    <n v="4.08515915119363"/>
    <x v="4"/>
    <n v="55747"/>
    <n v="239712.09999999998"/>
    <n v="1611"/>
    <x v="0"/>
    <x v="0"/>
    <n v="139367500"/>
    <x v="0"/>
    <s v="No"/>
    <x v="0"/>
    <n v="239712.09999999998"/>
  </r>
  <r>
    <s v="B09NR6G588"/>
    <x v="425"/>
    <x v="1"/>
    <n v="4999"/>
    <n v="1199"/>
    <n v="0.76"/>
    <n v="4.0848738379814042"/>
    <x v="11"/>
    <n v="14961"/>
    <n v="56851.799999999996"/>
    <n v="3800"/>
    <x v="1"/>
    <x v="0"/>
    <n v="74790039"/>
    <x v="0"/>
    <s v="No"/>
    <x v="0"/>
    <n v="56851.799999999996"/>
  </r>
  <r>
    <s v="B07JPX9CR7"/>
    <x v="426"/>
    <x v="0"/>
    <n v="1299"/>
    <n v="569"/>
    <n v="0.56000000000000005"/>
    <n v="4.085252659574464"/>
    <x v="5"/>
    <n v="9275"/>
    <n v="40810"/>
    <n v="730"/>
    <x v="0"/>
    <x v="0"/>
    <n v="12048225"/>
    <x v="0"/>
    <s v="No"/>
    <x v="0"/>
    <n v="40810"/>
  </r>
  <r>
    <s v="B08D11DZ2W"/>
    <x v="416"/>
    <x v="1"/>
    <n v="8999"/>
    <n v="1499"/>
    <n v="0.83"/>
    <n v="4.0848335552596504"/>
    <x v="7"/>
    <n v="28324"/>
    <n v="104798.8"/>
    <n v="7500"/>
    <x v="1"/>
    <x v="0"/>
    <n v="254887676"/>
    <x v="0"/>
    <s v="No"/>
    <x v="0"/>
    <n v="104798.8"/>
  </r>
  <r>
    <s v="B07Q7561HD"/>
    <x v="427"/>
    <x v="1"/>
    <n v="180"/>
    <n v="149"/>
    <n v="0.17"/>
    <n v="4.0853466666666636"/>
    <x v="5"/>
    <n v="644"/>
    <n v="2833.6000000000004"/>
    <n v="31"/>
    <x v="0"/>
    <x v="1"/>
    <n v="115920"/>
    <x v="2"/>
    <s v="Yes"/>
    <x v="1"/>
    <n v="2833.6000000000004"/>
  </r>
  <r>
    <s v="B0819HZPXL"/>
    <x v="428"/>
    <x v="0"/>
    <n v="549"/>
    <n v="399"/>
    <n v="0.27"/>
    <n v="4.0849265687583411"/>
    <x v="5"/>
    <n v="18139"/>
    <n v="79811.600000000006"/>
    <n v="150"/>
    <x v="0"/>
    <x v="1"/>
    <n v="9958311"/>
    <x v="0"/>
    <s v="No"/>
    <x v="0"/>
    <n v="79811.600000000006"/>
  </r>
  <r>
    <s v="B00LXTFMRS"/>
    <x v="429"/>
    <x v="4"/>
    <n v="225"/>
    <n v="191"/>
    <n v="0.15"/>
    <n v="4.0845053475935789"/>
    <x v="5"/>
    <n v="7203"/>
    <n v="31693.200000000004"/>
    <n v="34"/>
    <x v="0"/>
    <x v="1"/>
    <n v="1620675"/>
    <x v="1"/>
    <s v="No"/>
    <x v="0"/>
    <n v="31693.200000000004"/>
  </r>
  <r>
    <s v="B0B9LDCX89"/>
    <x v="430"/>
    <x v="0"/>
    <n v="999"/>
    <n v="129"/>
    <n v="0.87"/>
    <n v="4.0840829986613087"/>
    <x v="0"/>
    <n v="491"/>
    <n v="2062.2000000000003"/>
    <n v="870"/>
    <x v="0"/>
    <x v="0"/>
    <n v="490509"/>
    <x v="0"/>
    <s v="Yes"/>
    <x v="1"/>
    <n v="2062.2000000000003"/>
  </r>
  <r>
    <s v="B0765B3TH7"/>
    <x v="431"/>
    <x v="0"/>
    <n v="599"/>
    <n v="199"/>
    <n v="0.67"/>
    <n v="4.0839276139410163"/>
    <x v="6"/>
    <n v="13568"/>
    <n v="61056"/>
    <n v="400"/>
    <x v="2"/>
    <x v="0"/>
    <n v="8127232"/>
    <x v="0"/>
    <s v="No"/>
    <x v="0"/>
    <n v="61056"/>
  </r>
  <r>
    <s v="B0B1F6GQPS"/>
    <x v="432"/>
    <x v="1"/>
    <n v="4499"/>
    <n v="999"/>
    <n v="0.78"/>
    <n v="4.0833691275167752"/>
    <x v="11"/>
    <n v="3390"/>
    <n v="12882"/>
    <n v="3500"/>
    <x v="1"/>
    <x v="0"/>
    <n v="15251610"/>
    <x v="0"/>
    <s v="No"/>
    <x v="0"/>
    <n v="12882"/>
  </r>
  <r>
    <s v="B07LG59NPV"/>
    <x v="433"/>
    <x v="1"/>
    <n v="4499"/>
    <n v="899"/>
    <n v="0.8"/>
    <n v="4.0837499999999967"/>
    <x v="11"/>
    <n v="103052"/>
    <n v="391597.6"/>
    <n v="3600"/>
    <x v="1"/>
    <x v="0"/>
    <n v="463630948"/>
    <x v="0"/>
    <s v="No"/>
    <x v="0"/>
    <n v="391597.6"/>
  </r>
  <r>
    <s v="B00AXHBBXU"/>
    <x v="434"/>
    <x v="3"/>
    <n v="550"/>
    <n v="522"/>
    <n v="0.05"/>
    <n v="4.0841318977119752"/>
    <x v="5"/>
    <n v="12179"/>
    <n v="53587.600000000006"/>
    <n v="28"/>
    <x v="0"/>
    <x v="1"/>
    <n v="6698450"/>
    <x v="0"/>
    <s v="No"/>
    <x v="0"/>
    <n v="53587.600000000006"/>
  </r>
  <r>
    <s v="B08MCD9JFY"/>
    <x v="435"/>
    <x v="1"/>
    <n v="1999"/>
    <n v="799"/>
    <n v="0.6"/>
    <n v="4.083706199460913"/>
    <x v="11"/>
    <n v="12958"/>
    <n v="49240.399999999994"/>
    <n v="1200"/>
    <x v="1"/>
    <x v="0"/>
    <n v="25903042"/>
    <x v="0"/>
    <s v="No"/>
    <x v="0"/>
    <n v="49240.399999999994"/>
  </r>
  <r>
    <s v="B083RCTXLL"/>
    <x v="436"/>
    <x v="0"/>
    <n v="1199"/>
    <n v="681"/>
    <n v="0.43"/>
    <n v="4.0840890688259073"/>
    <x v="0"/>
    <n v="8258"/>
    <n v="34683.599999999999"/>
    <n v="518"/>
    <x v="0"/>
    <x v="1"/>
    <n v="9901342"/>
    <x v="0"/>
    <s v="No"/>
    <x v="0"/>
    <n v="34683.599999999999"/>
  </r>
  <r>
    <s v="B08HLZ28QC"/>
    <x v="437"/>
    <x v="0"/>
    <n v="3490"/>
    <n v="1199"/>
    <n v="0.66"/>
    <n v="4.0839324324324284"/>
    <x v="3"/>
    <n v="11716"/>
    <n v="48035.6"/>
    <n v="2291"/>
    <x v="0"/>
    <x v="0"/>
    <n v="40888840"/>
    <x v="0"/>
    <s v="No"/>
    <x v="0"/>
    <n v="48035.6"/>
  </r>
  <r>
    <s v="B07GVR9TG7"/>
    <x v="438"/>
    <x v="0"/>
    <n v="4999"/>
    <n v="2499"/>
    <n v="0.5"/>
    <n v="4.0839106901217823"/>
    <x v="5"/>
    <n v="35024"/>
    <n v="154105.60000000001"/>
    <n v="2500"/>
    <x v="0"/>
    <x v="0"/>
    <n v="175084976"/>
    <x v="0"/>
    <s v="No"/>
    <x v="0"/>
    <n v="154105.60000000001"/>
  </r>
  <r>
    <s v="B0856HY85J"/>
    <x v="439"/>
    <x v="1"/>
    <n v="4999"/>
    <n v="1799"/>
    <n v="0.64"/>
    <n v="4.083482384823844"/>
    <x v="3"/>
    <n v="55192"/>
    <n v="226287.19999999998"/>
    <n v="3200"/>
    <x v="0"/>
    <x v="0"/>
    <n v="275904808"/>
    <x v="0"/>
    <s v="No"/>
    <x v="0"/>
    <n v="226287.19999999998"/>
  </r>
  <r>
    <s v="B07CD2BN46"/>
    <x v="440"/>
    <x v="1"/>
    <n v="599"/>
    <n v="429"/>
    <n v="0.28000000000000003"/>
    <n v="4.0834599728629541"/>
    <x v="3"/>
    <n v="119466"/>
    <n v="489810.6"/>
    <n v="170"/>
    <x v="0"/>
    <x v="1"/>
    <n v="71560134"/>
    <x v="0"/>
    <s v="No"/>
    <x v="0"/>
    <n v="489810.6"/>
  </r>
  <r>
    <s v="B07PLHTTB4"/>
    <x v="441"/>
    <x v="0"/>
    <n v="499"/>
    <n v="100"/>
    <n v="0.8"/>
    <n v="4.0834374999999961"/>
    <x v="12"/>
    <n v="9638"/>
    <n v="33733"/>
    <n v="399"/>
    <x v="1"/>
    <x v="0"/>
    <n v="4809362"/>
    <x v="1"/>
    <s v="No"/>
    <x v="0"/>
    <n v="33733"/>
  </r>
  <r>
    <s v="B077T3BG5L"/>
    <x v="442"/>
    <x v="0"/>
    <n v="399"/>
    <n v="329"/>
    <n v="0.18"/>
    <n v="4.0842312925170035"/>
    <x v="9"/>
    <n v="33735"/>
    <n v="121446"/>
    <n v="70"/>
    <x v="1"/>
    <x v="1"/>
    <n v="13460265"/>
    <x v="1"/>
    <s v="No"/>
    <x v="0"/>
    <n v="121446"/>
  </r>
  <r>
    <s v="B079Y6JZC8"/>
    <x v="443"/>
    <x v="0"/>
    <n v="299"/>
    <n v="139"/>
    <n v="0.54"/>
    <n v="4.0848910081743828"/>
    <x v="11"/>
    <n v="3044"/>
    <n v="11567.199999999999"/>
    <n v="160"/>
    <x v="1"/>
    <x v="0"/>
    <n v="910156"/>
    <x v="1"/>
    <s v="No"/>
    <x v="0"/>
    <n v="11567.199999999999"/>
  </r>
  <r>
    <s v="B0856HNMR7"/>
    <x v="444"/>
    <x v="1"/>
    <n v="2499"/>
    <n v="1199"/>
    <n v="0.52"/>
    <n v="4.0852796725784408"/>
    <x v="1"/>
    <n v="33584"/>
    <n v="134336"/>
    <n v="1300"/>
    <x v="0"/>
    <x v="0"/>
    <n v="83926416"/>
    <x v="0"/>
    <s v="No"/>
    <x v="0"/>
    <n v="134336"/>
  </r>
  <r>
    <s v="B0B12K5BPM"/>
    <x v="445"/>
    <x v="1"/>
    <n v="2299"/>
    <n v="1049"/>
    <n v="0.54"/>
    <n v="4.0853961748633836"/>
    <x v="2"/>
    <n v="1779"/>
    <n v="6938.0999999999995"/>
    <n v="1250"/>
    <x v="1"/>
    <x v="0"/>
    <n v="4089921"/>
    <x v="0"/>
    <s v="No"/>
    <x v="0"/>
    <n v="6938.0999999999995"/>
  </r>
  <r>
    <s v="B00LVMTA2A"/>
    <x v="446"/>
    <x v="1"/>
    <n v="250"/>
    <n v="225"/>
    <n v="0.1"/>
    <n v="4.085649794801637"/>
    <x v="5"/>
    <n v="26556"/>
    <n v="116846.40000000001"/>
    <n v="25"/>
    <x v="0"/>
    <x v="1"/>
    <n v="6639000"/>
    <x v="1"/>
    <s v="No"/>
    <x v="0"/>
    <n v="116846.40000000001"/>
  </r>
  <r>
    <s v="B07TR5HSR9"/>
    <x v="447"/>
    <x v="0"/>
    <n v="1499"/>
    <n v="656"/>
    <n v="0.56000000000000005"/>
    <n v="4.0852191780821876"/>
    <x v="4"/>
    <n v="25903"/>
    <n v="111382.9"/>
    <n v="843"/>
    <x v="0"/>
    <x v="0"/>
    <n v="38828597"/>
    <x v="0"/>
    <s v="No"/>
    <x v="0"/>
    <n v="111382.9"/>
  </r>
  <r>
    <s v="B0819ZZK5K"/>
    <x v="448"/>
    <x v="0"/>
    <n v="2800"/>
    <n v="1109"/>
    <n v="0.6"/>
    <n v="4.0849245541838091"/>
    <x v="4"/>
    <n v="53464"/>
    <n v="229895.19999999998"/>
    <n v="1691"/>
    <x v="0"/>
    <x v="0"/>
    <n v="149699200"/>
    <x v="0"/>
    <s v="No"/>
    <x v="0"/>
    <n v="229895.19999999998"/>
  </r>
  <r>
    <s v="B08QJJCY2Q"/>
    <x v="449"/>
    <x v="0"/>
    <n v="299"/>
    <n v="169"/>
    <n v="0.43"/>
    <n v="4.084629120879117"/>
    <x v="5"/>
    <n v="5176"/>
    <n v="22774.400000000001"/>
    <n v="130"/>
    <x v="0"/>
    <x v="1"/>
    <n v="1547624"/>
    <x v="1"/>
    <s v="No"/>
    <x v="0"/>
    <n v="22774.400000000001"/>
  </r>
  <r>
    <s v="B07L5L4GTB"/>
    <x v="450"/>
    <x v="0"/>
    <n v="404"/>
    <n v="309"/>
    <n v="0.24"/>
    <n v="4.0841953232462131"/>
    <x v="5"/>
    <n v="8614"/>
    <n v="37901.600000000006"/>
    <n v="95"/>
    <x v="0"/>
    <x v="1"/>
    <n v="3480056"/>
    <x v="1"/>
    <s v="No"/>
    <x v="0"/>
    <n v="37901.600000000006"/>
  </r>
  <r>
    <s v="B07L8KNP5F"/>
    <x v="451"/>
    <x v="1"/>
    <n v="1399"/>
    <n v="599"/>
    <n v="0.56999999999999995"/>
    <n v="4.0837603305785075"/>
    <x v="11"/>
    <n v="60026"/>
    <n v="228098.8"/>
    <n v="800"/>
    <x v="1"/>
    <x v="0"/>
    <n v="83976374"/>
    <x v="0"/>
    <s v="No"/>
    <x v="0"/>
    <n v="228098.8"/>
  </r>
  <r>
    <s v="B08CF4SCNP"/>
    <x v="452"/>
    <x v="0"/>
    <n v="599"/>
    <n v="299"/>
    <n v="0.5"/>
    <n v="4.0841517241379277"/>
    <x v="11"/>
    <n v="3066"/>
    <n v="11650.8"/>
    <n v="300"/>
    <x v="1"/>
    <x v="0"/>
    <n v="1836534"/>
    <x v="0"/>
    <s v="No"/>
    <x v="0"/>
    <n v="11650.8"/>
  </r>
  <r>
    <s v="B09XX51X2G"/>
    <x v="453"/>
    <x v="0"/>
    <n v="999"/>
    <n v="449"/>
    <n v="0.55000000000000004"/>
    <n v="4.0845441988950242"/>
    <x v="1"/>
    <n v="2102"/>
    <n v="8408"/>
    <n v="550"/>
    <x v="0"/>
    <x v="0"/>
    <n v="2099898"/>
    <x v="0"/>
    <s v="No"/>
    <x v="0"/>
    <n v="8408"/>
  </r>
  <r>
    <s v="B01M72LILF"/>
    <x v="454"/>
    <x v="0"/>
    <n v="1295"/>
    <n v="799"/>
    <n v="0.38"/>
    <n v="4.0846611341632046"/>
    <x v="5"/>
    <n v="34852"/>
    <n v="153348.80000000002"/>
    <n v="496"/>
    <x v="0"/>
    <x v="1"/>
    <n v="45133340"/>
    <x v="0"/>
    <s v="No"/>
    <x v="0"/>
    <n v="153348.80000000002"/>
  </r>
  <r>
    <s v="B00LZLQ624"/>
    <x v="455"/>
    <x v="3"/>
    <n v="160"/>
    <n v="157"/>
    <n v="0.02"/>
    <n v="4.0842243767312985"/>
    <x v="6"/>
    <n v="8618"/>
    <n v="38781"/>
    <n v="3"/>
    <x v="2"/>
    <x v="1"/>
    <n v="1378880"/>
    <x v="2"/>
    <s v="No"/>
    <x v="0"/>
    <n v="38781"/>
  </r>
  <r>
    <s v="B09GB5B4BK"/>
    <x v="456"/>
    <x v="0"/>
    <n v="899"/>
    <n v="599"/>
    <n v="0.33"/>
    <n v="4.0836477115117846"/>
    <x v="1"/>
    <n v="4018"/>
    <n v="16072"/>
    <n v="300"/>
    <x v="0"/>
    <x v="1"/>
    <n v="3612182"/>
    <x v="0"/>
    <s v="No"/>
    <x v="0"/>
    <n v="16072"/>
  </r>
  <r>
    <s v="B015ZXUDD0"/>
    <x v="457"/>
    <x v="1"/>
    <n v="599"/>
    <n v="479"/>
    <n v="0.2"/>
    <n v="4.0837638888888845"/>
    <x v="4"/>
    <n v="11687"/>
    <n v="50254.1"/>
    <n v="120"/>
    <x v="0"/>
    <x v="1"/>
    <n v="7000513"/>
    <x v="0"/>
    <s v="No"/>
    <x v="0"/>
    <n v="50254.1"/>
  </r>
  <r>
    <s v="B09PL79D2X"/>
    <x v="458"/>
    <x v="1"/>
    <n v="2990"/>
    <n v="1598"/>
    <n v="0.47"/>
    <n v="4.083463143254515"/>
    <x v="11"/>
    <n v="11015"/>
    <n v="41857"/>
    <n v="1392"/>
    <x v="1"/>
    <x v="1"/>
    <n v="32934850"/>
    <x v="0"/>
    <s v="No"/>
    <x v="0"/>
    <n v="41857"/>
  </r>
  <r>
    <s v="B098K3H92Z"/>
    <x v="459"/>
    <x v="0"/>
    <n v="899"/>
    <n v="599"/>
    <n v="0.33"/>
    <n v="4.0838579387186575"/>
    <x v="4"/>
    <n v="95116"/>
    <n v="408998.8"/>
    <n v="300"/>
    <x v="0"/>
    <x v="1"/>
    <n v="85509284"/>
    <x v="0"/>
    <s v="No"/>
    <x v="0"/>
    <n v="408998.8"/>
  </r>
  <r>
    <s v="B084PJSSQ1"/>
    <x v="448"/>
    <x v="0"/>
    <n v="3000"/>
    <n v="1299"/>
    <n v="0.56999999999999995"/>
    <n v="4.0835564853556434"/>
    <x v="4"/>
    <n v="23022"/>
    <n v="98994.599999999991"/>
    <n v="1701"/>
    <x v="0"/>
    <x v="0"/>
    <n v="69066000"/>
    <x v="0"/>
    <s v="No"/>
    <x v="0"/>
    <n v="98994.599999999991"/>
  </r>
  <r>
    <s v="B097C564GC"/>
    <x v="460"/>
    <x v="0"/>
    <n v="4999"/>
    <n v="294"/>
    <n v="0.94"/>
    <n v="4.083254189944129"/>
    <x v="4"/>
    <n v="4426"/>
    <n v="19031.8"/>
    <n v="4705"/>
    <x v="0"/>
    <x v="0"/>
    <n v="22125574"/>
    <x v="0"/>
    <s v="No"/>
    <x v="0"/>
    <n v="19031.8"/>
  </r>
  <r>
    <s v="B08CYNJ5KY"/>
    <x v="461"/>
    <x v="0"/>
    <n v="861"/>
    <n v="828"/>
    <n v="0.04"/>
    <n v="4.0829510489510437"/>
    <x v="0"/>
    <n v="4567"/>
    <n v="19181.400000000001"/>
    <n v="33"/>
    <x v="0"/>
    <x v="1"/>
    <n v="3932187"/>
    <x v="0"/>
    <s v="No"/>
    <x v="0"/>
    <n v="19181.400000000001"/>
  </r>
  <r>
    <s v="B00Y4ORQ46"/>
    <x v="462"/>
    <x v="1"/>
    <n v="795"/>
    <n v="745"/>
    <n v="0.06"/>
    <n v="4.0827871148459334"/>
    <x v="1"/>
    <n v="13797"/>
    <n v="55188"/>
    <n v="50"/>
    <x v="0"/>
    <x v="1"/>
    <n v="10968615"/>
    <x v="0"/>
    <s v="No"/>
    <x v="0"/>
    <n v="55188"/>
  </r>
  <r>
    <s v="B074CWD7MS"/>
    <x v="463"/>
    <x v="1"/>
    <n v="2495"/>
    <n v="1549"/>
    <n v="0.38"/>
    <n v="4.0829032258064473"/>
    <x v="5"/>
    <n v="15137"/>
    <n v="66602.8"/>
    <n v="946"/>
    <x v="0"/>
    <x v="1"/>
    <n v="37766815"/>
    <x v="0"/>
    <s v="No"/>
    <x v="0"/>
    <n v="66602.8"/>
  </r>
  <r>
    <s v="B00A0VCJPI"/>
    <x v="464"/>
    <x v="0"/>
    <n v="2499"/>
    <n v="1469"/>
    <n v="0.41"/>
    <n v="4.0824578651685339"/>
    <x v="0"/>
    <n v="156638"/>
    <n v="657879.6"/>
    <n v="1030"/>
    <x v="0"/>
    <x v="1"/>
    <n v="391438362"/>
    <x v="0"/>
    <s v="No"/>
    <x v="0"/>
    <n v="657879.6"/>
  </r>
  <r>
    <s v="B00UGZWM2I"/>
    <x v="465"/>
    <x v="3"/>
    <n v="800"/>
    <n v="198"/>
    <n v="0.75"/>
    <n v="4.0822925457102626"/>
    <x v="3"/>
    <n v="9344"/>
    <n v="38310.399999999994"/>
    <n v="602"/>
    <x v="0"/>
    <x v="0"/>
    <n v="7475200"/>
    <x v="0"/>
    <s v="No"/>
    <x v="0"/>
    <n v="38310.399999999994"/>
  </r>
  <r>
    <s v="B00R1P3B4O"/>
    <x v="466"/>
    <x v="1"/>
    <n v="549"/>
    <n v="549"/>
    <n v="0"/>
    <n v="4.0822676056337972"/>
    <x v="6"/>
    <n v="4875"/>
    <n v="21937.5"/>
    <n v="0"/>
    <x v="2"/>
    <x v="1"/>
    <n v="2676375"/>
    <x v="0"/>
    <s v="No"/>
    <x v="0"/>
    <n v="21937.5"/>
  </r>
  <r>
    <s v="B09DG9VNWB"/>
    <x v="467"/>
    <x v="1"/>
    <n v="29999"/>
    <n v="12000"/>
    <n v="0.6"/>
    <n v="4.0816784203102907"/>
    <x v="4"/>
    <n v="4744"/>
    <n v="20399.2"/>
    <n v="17999"/>
    <x v="0"/>
    <x v="0"/>
    <n v="142315256"/>
    <x v="0"/>
    <s v="No"/>
    <x v="0"/>
    <n v="20399.2"/>
  </r>
  <r>
    <s v="B09Y5MP7C4"/>
    <x v="468"/>
    <x v="1"/>
    <n v="3499"/>
    <n v="1299"/>
    <n v="0.63"/>
    <n v="4.0813700564971702"/>
    <x v="2"/>
    <n v="12452"/>
    <n v="48562.799999999996"/>
    <n v="2200"/>
    <x v="1"/>
    <x v="0"/>
    <n v="43569548"/>
    <x v="0"/>
    <s v="No"/>
    <x v="0"/>
    <n v="48562.799999999996"/>
  </r>
  <r>
    <s v="B01DJJVFPC"/>
    <x v="405"/>
    <x v="1"/>
    <n v="315"/>
    <n v="269"/>
    <n v="0.15"/>
    <n v="4.0816265912305463"/>
    <x v="6"/>
    <n v="17810"/>
    <n v="80145"/>
    <n v="46"/>
    <x v="2"/>
    <x v="1"/>
    <n v="5610150"/>
    <x v="1"/>
    <s v="No"/>
    <x v="0"/>
    <n v="80145"/>
  </r>
  <r>
    <s v="B07DFYJRQV"/>
    <x v="469"/>
    <x v="1"/>
    <n v="1499"/>
    <n v="799"/>
    <n v="0.47"/>
    <n v="4.0810339943342724"/>
    <x v="3"/>
    <n v="53648"/>
    <n v="219956.8"/>
    <n v="700"/>
    <x v="0"/>
    <x v="1"/>
    <n v="80418352"/>
    <x v="0"/>
    <s v="No"/>
    <x v="0"/>
    <n v="219956.8"/>
  </r>
  <r>
    <s v="B08L879JSN"/>
    <x v="470"/>
    <x v="0"/>
    <n v="13750"/>
    <n v="6299"/>
    <n v="0.54"/>
    <n v="4.0810070921985764"/>
    <x v="0"/>
    <n v="2014"/>
    <n v="8458.8000000000011"/>
    <n v="7451"/>
    <x v="0"/>
    <x v="0"/>
    <n v="27692500"/>
    <x v="0"/>
    <s v="No"/>
    <x v="0"/>
    <n v="8458.8000000000011"/>
  </r>
  <r>
    <s v="B08TDJNM3G"/>
    <x v="471"/>
    <x v="0"/>
    <n v="59"/>
    <n v="59"/>
    <n v="0"/>
    <n v="4.080838068181813"/>
    <x v="11"/>
    <n v="5958"/>
    <n v="22640.399999999998"/>
    <n v="0"/>
    <x v="1"/>
    <x v="1"/>
    <n v="351522"/>
    <x v="2"/>
    <s v="No"/>
    <x v="0"/>
    <n v="22640.399999999998"/>
  </r>
  <r>
    <s v="B06XSK3XL6"/>
    <x v="472"/>
    <x v="1"/>
    <n v="999"/>
    <n v="571"/>
    <n v="0.43"/>
    <n v="4.0812375533428114"/>
    <x v="4"/>
    <n v="38221"/>
    <n v="164350.29999999999"/>
    <n v="428"/>
    <x v="0"/>
    <x v="1"/>
    <n v="38182779"/>
    <x v="0"/>
    <s v="No"/>
    <x v="0"/>
    <n v="164350.29999999999"/>
  </r>
  <r>
    <s v="B07YNTJ8ZM"/>
    <x v="473"/>
    <x v="1"/>
    <n v="999"/>
    <n v="549"/>
    <n v="0.45"/>
    <n v="4.0809259259259205"/>
    <x v="2"/>
    <n v="64705"/>
    <n v="252349.5"/>
    <n v="450"/>
    <x v="1"/>
    <x v="1"/>
    <n v="64640295"/>
    <x v="0"/>
    <s v="No"/>
    <x v="0"/>
    <n v="252349.5"/>
  </r>
  <r>
    <s v="B07KR5P3YD"/>
    <x v="474"/>
    <x v="0"/>
    <n v="699"/>
    <n v="448"/>
    <n v="0.36"/>
    <n v="4.0811840228245311"/>
    <x v="2"/>
    <n v="17348"/>
    <n v="67657.2"/>
    <n v="251"/>
    <x v="1"/>
    <x v="1"/>
    <n v="12126252"/>
    <x v="0"/>
    <s v="No"/>
    <x v="0"/>
    <n v="67657.2"/>
  </r>
  <r>
    <s v="B08FB2LNSZ"/>
    <x v="475"/>
    <x v="1"/>
    <n v="2999"/>
    <n v="1499"/>
    <n v="0.5"/>
    <n v="4.0814428571428518"/>
    <x v="7"/>
    <n v="87798"/>
    <n v="324852.60000000003"/>
    <n v="1500"/>
    <x v="1"/>
    <x v="0"/>
    <n v="263306202"/>
    <x v="0"/>
    <s v="No"/>
    <x v="0"/>
    <n v="324852.60000000003"/>
  </r>
  <r>
    <s v="B01IBRHE3E"/>
    <x v="476"/>
    <x v="1"/>
    <n v="499"/>
    <n v="299"/>
    <n v="0.4"/>
    <n v="4.081988555078679"/>
    <x v="0"/>
    <n v="24432"/>
    <n v="102614.40000000001"/>
    <n v="200"/>
    <x v="0"/>
    <x v="1"/>
    <n v="12191568"/>
    <x v="1"/>
    <s v="No"/>
    <x v="0"/>
    <n v="102614.40000000001"/>
  </r>
  <r>
    <s v="B01N6LU1VF"/>
    <x v="448"/>
    <x v="0"/>
    <n v="1400"/>
    <n v="579"/>
    <n v="0.59"/>
    <n v="4.0818194842406825"/>
    <x v="4"/>
    <n v="189104"/>
    <n v="813147.2"/>
    <n v="821"/>
    <x v="0"/>
    <x v="0"/>
    <n v="264745600"/>
    <x v="0"/>
    <s v="No"/>
    <x v="0"/>
    <n v="813147.2"/>
  </r>
  <r>
    <s v="B07XLML2YS"/>
    <x v="477"/>
    <x v="1"/>
    <n v="3299"/>
    <n v="2499"/>
    <n v="0.24"/>
    <n v="4.0815064562410273"/>
    <x v="0"/>
    <n v="93112"/>
    <n v="391070.4"/>
    <n v="800"/>
    <x v="0"/>
    <x v="1"/>
    <n v="307176488"/>
    <x v="0"/>
    <s v="No"/>
    <x v="0"/>
    <n v="391070.4"/>
  </r>
  <r>
    <s v="B086WMSCN3"/>
    <x v="478"/>
    <x v="1"/>
    <n v="5999"/>
    <n v="1199"/>
    <n v="0.8"/>
    <n v="4.0813362068965464"/>
    <x v="2"/>
    <n v="47521"/>
    <n v="185331.9"/>
    <n v="4800"/>
    <x v="1"/>
    <x v="0"/>
    <n v="285078479"/>
    <x v="0"/>
    <s v="No"/>
    <x v="0"/>
    <n v="185331.9"/>
  </r>
  <r>
    <s v="B003B00484"/>
    <x v="479"/>
    <x v="1"/>
    <n v="499"/>
    <n v="399"/>
    <n v="0.2"/>
    <n v="4.0815971223021528"/>
    <x v="4"/>
    <n v="27201"/>
    <n v="116964.29999999999"/>
    <n v="100"/>
    <x v="0"/>
    <x v="1"/>
    <n v="13573299"/>
    <x v="1"/>
    <s v="No"/>
    <x v="0"/>
    <n v="116964.29999999999"/>
  </r>
  <r>
    <s v="B003L62T7W"/>
    <x v="480"/>
    <x v="0"/>
    <n v="375"/>
    <n v="279"/>
    <n v="0.26"/>
    <n v="4.0812824207492735"/>
    <x v="4"/>
    <n v="31534"/>
    <n v="135596.19999999998"/>
    <n v="96"/>
    <x v="0"/>
    <x v="1"/>
    <n v="11825250"/>
    <x v="1"/>
    <s v="No"/>
    <x v="0"/>
    <n v="135596.19999999998"/>
  </r>
  <r>
    <s v="B09P18XVW6"/>
    <x v="330"/>
    <x v="1"/>
    <n v="4999"/>
    <n v="2499"/>
    <n v="0.5"/>
    <n v="4.0809668109668049"/>
    <x v="2"/>
    <n v="7571"/>
    <n v="29526.899999999998"/>
    <n v="2500"/>
    <x v="1"/>
    <x v="0"/>
    <n v="37847429"/>
    <x v="0"/>
    <s v="No"/>
    <x v="0"/>
    <n v="29526.899999999998"/>
  </r>
  <r>
    <s v="B00LZLPYHW"/>
    <x v="481"/>
    <x v="3"/>
    <n v="160"/>
    <n v="137"/>
    <n v="0.14000000000000001"/>
    <n v="4.081228323699416"/>
    <x v="5"/>
    <n v="6537"/>
    <n v="28762.800000000003"/>
    <n v="23"/>
    <x v="0"/>
    <x v="1"/>
    <n v="1045920"/>
    <x v="2"/>
    <s v="No"/>
    <x v="0"/>
    <n v="28762.800000000003"/>
  </r>
  <r>
    <s v="B00NNQMYNE"/>
    <x v="482"/>
    <x v="0"/>
    <n v="499"/>
    <n v="299"/>
    <n v="0.4"/>
    <n v="4.0807670043415278"/>
    <x v="6"/>
    <n v="21010"/>
    <n v="94545"/>
    <n v="200"/>
    <x v="2"/>
    <x v="1"/>
    <n v="10483990"/>
    <x v="1"/>
    <s v="No"/>
    <x v="0"/>
    <n v="94545"/>
  </r>
  <r>
    <s v="B0B217Z5VK"/>
    <x v="483"/>
    <x v="1"/>
    <n v="3999"/>
    <n v="1799"/>
    <n v="0.55000000000000004"/>
    <n v="4.0801594202898492"/>
    <x v="2"/>
    <n v="3517"/>
    <n v="13716.3"/>
    <n v="2200"/>
    <x v="1"/>
    <x v="0"/>
    <n v="14064483"/>
    <x v="0"/>
    <s v="No"/>
    <x v="0"/>
    <n v="13716.3"/>
  </r>
  <r>
    <s v="B07B88KQZ8"/>
    <x v="484"/>
    <x v="1"/>
    <n v="2999"/>
    <n v="1999"/>
    <n v="0.33"/>
    <n v="4.0804208998548566"/>
    <x v="4"/>
    <n v="63899"/>
    <n v="274765.7"/>
    <n v="1000"/>
    <x v="0"/>
    <x v="1"/>
    <n v="191633101"/>
    <x v="0"/>
    <s v="No"/>
    <x v="0"/>
    <n v="274765.7"/>
  </r>
  <r>
    <s v="B07Z3K96FR"/>
    <x v="485"/>
    <x v="0"/>
    <n v="1499"/>
    <n v="399"/>
    <n v="0.73"/>
    <n v="4.0801017441860408"/>
    <x v="3"/>
    <n v="5730"/>
    <n v="23492.999999999996"/>
    <n v="1100"/>
    <x v="0"/>
    <x v="0"/>
    <n v="8589270"/>
    <x v="0"/>
    <s v="No"/>
    <x v="0"/>
    <n v="23492.999999999996"/>
  </r>
  <r>
    <s v="B0756CLQWL"/>
    <x v="486"/>
    <x v="0"/>
    <n v="3999"/>
    <n v="1699"/>
    <n v="0.57999999999999996"/>
    <n v="4.0800727802037793"/>
    <x v="0"/>
    <n v="25488"/>
    <n v="107049.60000000001"/>
    <n v="2300"/>
    <x v="0"/>
    <x v="0"/>
    <n v="101926512"/>
    <x v="0"/>
    <s v="No"/>
    <x v="0"/>
    <n v="107049.60000000001"/>
  </r>
  <r>
    <s v="B004IO5BMQ"/>
    <x v="487"/>
    <x v="0"/>
    <n v="995"/>
    <n v="699"/>
    <n v="0.3"/>
    <n v="4.0798979591836684"/>
    <x v="6"/>
    <n v="54405"/>
    <n v="244822.5"/>
    <n v="296"/>
    <x v="2"/>
    <x v="1"/>
    <n v="54132975"/>
    <x v="0"/>
    <s v="No"/>
    <x v="0"/>
    <n v="244822.5"/>
  </r>
  <r>
    <s v="B01HGCLUH6"/>
    <x v="488"/>
    <x v="0"/>
    <n v="1699"/>
    <n v="1149"/>
    <n v="0.32"/>
    <n v="4.0792846715328412"/>
    <x v="0"/>
    <n v="122478"/>
    <n v="514407.60000000003"/>
    <n v="550"/>
    <x v="0"/>
    <x v="1"/>
    <n v="208090122"/>
    <x v="0"/>
    <s v="No"/>
    <x v="0"/>
    <n v="514407.60000000003"/>
  </r>
  <r>
    <s v="B01N4EV2TL"/>
    <x v="489"/>
    <x v="0"/>
    <n v="1995"/>
    <n v="1495"/>
    <n v="0.25"/>
    <n v="4.079108187134497"/>
    <x v="4"/>
    <n v="7241"/>
    <n v="31136.3"/>
    <n v="500"/>
    <x v="0"/>
    <x v="1"/>
    <n v="14445795"/>
    <x v="0"/>
    <s v="No"/>
    <x v="0"/>
    <n v="31136.3"/>
  </r>
  <r>
    <s v="B08MZQBFLN"/>
    <x v="490"/>
    <x v="0"/>
    <n v="4999"/>
    <n v="849"/>
    <n v="0.83"/>
    <n v="4.0787847730600229"/>
    <x v="1"/>
    <n v="20457"/>
    <n v="81828"/>
    <n v="4150"/>
    <x v="0"/>
    <x v="0"/>
    <n v="102264543"/>
    <x v="0"/>
    <s v="No"/>
    <x v="0"/>
    <n v="81828"/>
  </r>
  <r>
    <s v="B0752LL57V"/>
    <x v="491"/>
    <x v="3"/>
    <n v="440"/>
    <n v="440"/>
    <n v="0"/>
    <n v="4.0789002932551259"/>
    <x v="6"/>
    <n v="8610"/>
    <n v="38745"/>
    <n v="0"/>
    <x v="2"/>
    <x v="1"/>
    <n v="3788400"/>
    <x v="1"/>
    <s v="No"/>
    <x v="0"/>
    <n v="38745"/>
  </r>
  <r>
    <s v="B09Z28BQZT"/>
    <x v="492"/>
    <x v="0"/>
    <n v="3999"/>
    <n v="599"/>
    <n v="0.85"/>
    <n v="4.0782819383259845"/>
    <x v="2"/>
    <n v="1087"/>
    <n v="4239.3"/>
    <n v="3400"/>
    <x v="1"/>
    <x v="0"/>
    <n v="4346913"/>
    <x v="0"/>
    <s v="No"/>
    <x v="0"/>
    <n v="4239.3"/>
  </r>
  <r>
    <s v="B094DQWV9B"/>
    <x v="493"/>
    <x v="0"/>
    <n v="399"/>
    <n v="149"/>
    <n v="0.63"/>
    <n v="4.078544117647052"/>
    <x v="1"/>
    <n v="1540"/>
    <n v="6160"/>
    <n v="250"/>
    <x v="0"/>
    <x v="0"/>
    <n v="614460"/>
    <x v="1"/>
    <s v="No"/>
    <x v="0"/>
    <n v="6160"/>
  </r>
  <r>
    <s v="B0BBMPH39N"/>
    <x v="494"/>
    <x v="0"/>
    <n v="999"/>
    <n v="289"/>
    <n v="0.71"/>
    <n v="4.0786597938144258"/>
    <x v="3"/>
    <n v="401"/>
    <n v="1644.1"/>
    <n v="710"/>
    <x v="0"/>
    <x v="0"/>
    <n v="400599"/>
    <x v="0"/>
    <s v="Yes"/>
    <x v="1"/>
    <n v="1644.1"/>
  </r>
  <r>
    <s v="B097JQ1J5G"/>
    <x v="495"/>
    <x v="0"/>
    <n v="499"/>
    <n v="179"/>
    <n v="0.64"/>
    <n v="4.0786283185840633"/>
    <x v="10"/>
    <n v="9385"/>
    <n v="31909"/>
    <n v="320"/>
    <x v="1"/>
    <x v="0"/>
    <n v="4683115"/>
    <x v="1"/>
    <s v="No"/>
    <x v="0"/>
    <n v="31909"/>
  </r>
  <r>
    <s v="B07YY1BY5B"/>
    <x v="273"/>
    <x v="1"/>
    <n v="4999"/>
    <n v="1499"/>
    <n v="0.7"/>
    <n v="4.0796307237813805"/>
    <x v="1"/>
    <n v="92588"/>
    <n v="370352"/>
    <n v="3500"/>
    <x v="0"/>
    <x v="0"/>
    <n v="462847412"/>
    <x v="0"/>
    <s v="No"/>
    <x v="0"/>
    <n v="370352"/>
  </r>
  <r>
    <s v="B08VRMK55F"/>
    <x v="496"/>
    <x v="1"/>
    <n v="699"/>
    <n v="399"/>
    <n v="0.43"/>
    <n v="4.0797485207100523"/>
    <x v="10"/>
    <n v="3454"/>
    <n v="11743.6"/>
    <n v="300"/>
    <x v="1"/>
    <x v="1"/>
    <n v="2414346"/>
    <x v="0"/>
    <s v="No"/>
    <x v="0"/>
    <n v="11743.6"/>
  </r>
  <r>
    <s v="B08CHZ3ZQ7"/>
    <x v="497"/>
    <x v="0"/>
    <n v="799"/>
    <n v="599"/>
    <n v="0.25"/>
    <n v="4.0807555555555481"/>
    <x v="4"/>
    <n v="15790"/>
    <n v="67897"/>
    <n v="200"/>
    <x v="0"/>
    <x v="1"/>
    <n v="12616210"/>
    <x v="0"/>
    <s v="No"/>
    <x v="0"/>
    <n v="67897"/>
  </r>
  <r>
    <s v="B08SCCG9D4"/>
    <x v="498"/>
    <x v="0"/>
    <n v="2000"/>
    <n v="949"/>
    <n v="0.53"/>
    <n v="4.0804302670623072"/>
    <x v="2"/>
    <n v="14969"/>
    <n v="58379.1"/>
    <n v="1051"/>
    <x v="1"/>
    <x v="0"/>
    <n v="29938000"/>
    <x v="0"/>
    <s v="No"/>
    <x v="0"/>
    <n v="58379.1"/>
  </r>
  <r>
    <s v="B0972BQ2RS"/>
    <x v="266"/>
    <x v="1"/>
    <n v="9999"/>
    <n v="2499"/>
    <n v="0.75"/>
    <n v="4.080698365527482"/>
    <x v="3"/>
    <n v="42139"/>
    <n v="172769.9"/>
    <n v="7500"/>
    <x v="0"/>
    <x v="0"/>
    <n v="421347861"/>
    <x v="0"/>
    <s v="No"/>
    <x v="0"/>
    <n v="172769.9"/>
  </r>
  <r>
    <s v="B00ZRBWPA0"/>
    <x v="499"/>
    <x v="1"/>
    <n v="180"/>
    <n v="159"/>
    <n v="0.12"/>
    <n v="4.0806696428571358"/>
    <x v="4"/>
    <n v="989"/>
    <n v="4252.7"/>
    <n v="21"/>
    <x v="0"/>
    <x v="1"/>
    <n v="178020"/>
    <x v="2"/>
    <s v="Yes"/>
    <x v="1"/>
    <n v="4252.7"/>
  </r>
  <r>
    <s v="B0B2DD66GS"/>
    <x v="500"/>
    <x v="1"/>
    <n v="2900"/>
    <n v="1329"/>
    <n v="0.54"/>
    <n v="4.0803427719821084"/>
    <x v="6"/>
    <n v="19624"/>
    <n v="88308"/>
    <n v="1571"/>
    <x v="2"/>
    <x v="0"/>
    <n v="56909600"/>
    <x v="0"/>
    <s v="No"/>
    <x v="0"/>
    <n v="88308"/>
  </r>
  <r>
    <s v="B09M869Z5V"/>
    <x v="501"/>
    <x v="0"/>
    <n v="999"/>
    <n v="570"/>
    <n v="0.43"/>
    <n v="4.0797164179104408"/>
    <x v="0"/>
    <n v="3201"/>
    <n v="13444.2"/>
    <n v="429"/>
    <x v="0"/>
    <x v="1"/>
    <n v="3197799"/>
    <x v="0"/>
    <s v="No"/>
    <x v="0"/>
    <n v="13444.2"/>
  </r>
  <r>
    <s v="B07W6VWZ8C"/>
    <x v="502"/>
    <x v="1"/>
    <n v="1999"/>
    <n v="899"/>
    <n v="0.55000000000000004"/>
    <n v="4.0795366218236095"/>
    <x v="3"/>
    <n v="30469"/>
    <n v="124922.9"/>
    <n v="1100"/>
    <x v="0"/>
    <x v="0"/>
    <n v="60907531"/>
    <x v="0"/>
    <s v="No"/>
    <x v="0"/>
    <n v="124922.9"/>
  </r>
  <r>
    <s v="B07Z1X6VFC"/>
    <x v="503"/>
    <x v="0"/>
    <n v="999"/>
    <n v="449"/>
    <n v="0.55000000000000004"/>
    <n v="4.0795059880239446"/>
    <x v="5"/>
    <n v="9940"/>
    <n v="43736"/>
    <n v="550"/>
    <x v="0"/>
    <x v="0"/>
    <n v="9930060"/>
    <x v="0"/>
    <s v="No"/>
    <x v="0"/>
    <n v="43736"/>
  </r>
  <r>
    <s v="B07YL54NVJ"/>
    <x v="504"/>
    <x v="0"/>
    <n v="999"/>
    <n v="549"/>
    <n v="0.45"/>
    <n v="4.0790254872563647"/>
    <x v="4"/>
    <n v="7758"/>
    <n v="33359.4"/>
    <n v="450"/>
    <x v="0"/>
    <x v="1"/>
    <n v="7750242"/>
    <x v="0"/>
    <s v="No"/>
    <x v="0"/>
    <n v="33359.4"/>
  </r>
  <r>
    <s v="B0759QMF85"/>
    <x v="505"/>
    <x v="0"/>
    <n v="2399"/>
    <n v="1529"/>
    <n v="0.36"/>
    <n v="4.0786936936936877"/>
    <x v="4"/>
    <n v="68409"/>
    <n v="294158.7"/>
    <n v="870"/>
    <x v="0"/>
    <x v="1"/>
    <n v="164113191"/>
    <x v="0"/>
    <s v="No"/>
    <x v="0"/>
    <n v="294158.7"/>
  </r>
  <r>
    <s v="B00LM4X0KU"/>
    <x v="506"/>
    <x v="3"/>
    <n v="100"/>
    <n v="100"/>
    <n v="0"/>
    <n v="4.0783609022556329"/>
    <x v="4"/>
    <n v="3095"/>
    <n v="13308.5"/>
    <n v="0"/>
    <x v="0"/>
    <x v="1"/>
    <n v="309500"/>
    <x v="2"/>
    <s v="No"/>
    <x v="0"/>
    <n v="13308.5"/>
  </r>
  <r>
    <s v="B08PFSZ7FH"/>
    <x v="507"/>
    <x v="0"/>
    <n v="1499"/>
    <n v="299"/>
    <n v="0.8"/>
    <n v="4.0780271084337283"/>
    <x v="0"/>
    <n v="903"/>
    <n v="3792.6000000000004"/>
    <n v="1200"/>
    <x v="0"/>
    <x v="0"/>
    <n v="1353597"/>
    <x v="0"/>
    <s v="Yes"/>
    <x v="1"/>
    <n v="3792.6000000000004"/>
  </r>
  <r>
    <s v="B012MQS060"/>
    <x v="508"/>
    <x v="0"/>
    <n v="1795"/>
    <n v="1295"/>
    <n v="0.28000000000000003"/>
    <n v="4.0778431372548951"/>
    <x v="3"/>
    <n v="25771"/>
    <n v="105661.09999999999"/>
    <n v="500"/>
    <x v="0"/>
    <x v="1"/>
    <n v="46258945"/>
    <x v="0"/>
    <s v="No"/>
    <x v="0"/>
    <n v="105661.09999999999"/>
  </r>
  <r>
    <s v="B01MF8MB65"/>
    <x v="509"/>
    <x v="1"/>
    <n v="999"/>
    <n v="699"/>
    <n v="0.3"/>
    <n v="4.0778096676737094"/>
    <x v="3"/>
    <n v="273189"/>
    <n v="1120074.8999999999"/>
    <n v="300"/>
    <x v="0"/>
    <x v="1"/>
    <n v="272915811"/>
    <x v="0"/>
    <s v="No"/>
    <x v="0"/>
    <n v="1120074.8999999999"/>
  </r>
  <r>
    <s v="B00LHZWD0C"/>
    <x v="510"/>
    <x v="3"/>
    <n v="315"/>
    <n v="252"/>
    <n v="0.2"/>
    <n v="4.0777760968229888"/>
    <x v="6"/>
    <n v="3785"/>
    <n v="17032.5"/>
    <n v="63"/>
    <x v="2"/>
    <x v="1"/>
    <n v="1192275"/>
    <x v="1"/>
    <s v="No"/>
    <x v="0"/>
    <n v="17032.5"/>
  </r>
  <r>
    <s v="B08QDPB1SL"/>
    <x v="511"/>
    <x v="1"/>
    <n v="220"/>
    <n v="190"/>
    <n v="0.14000000000000001"/>
    <n v="4.0771363636363569"/>
    <x v="5"/>
    <n v="2866"/>
    <n v="12610.400000000001"/>
    <n v="30"/>
    <x v="0"/>
    <x v="1"/>
    <n v="630520"/>
    <x v="1"/>
    <s v="No"/>
    <x v="0"/>
    <n v="12610.400000000001"/>
  </r>
  <r>
    <s v="B07BRKK9JQ"/>
    <x v="512"/>
    <x v="0"/>
    <n v="1599"/>
    <n v="1299"/>
    <n v="0.19"/>
    <n v="4.0766464339908888"/>
    <x v="4"/>
    <n v="27223"/>
    <n v="117058.9"/>
    <n v="300"/>
    <x v="0"/>
    <x v="1"/>
    <n v="43529577"/>
    <x v="0"/>
    <s v="No"/>
    <x v="0"/>
    <n v="117058.9"/>
  </r>
  <r>
    <s v="B01EZ0X3L8"/>
    <x v="513"/>
    <x v="0"/>
    <n v="1650"/>
    <n v="729"/>
    <n v="0.56000000000000005"/>
    <n v="4.0763069908814522"/>
    <x v="4"/>
    <n v="82356"/>
    <n v="354130.8"/>
    <n v="921"/>
    <x v="0"/>
    <x v="0"/>
    <n v="135887400"/>
    <x v="0"/>
    <s v="No"/>
    <x v="0"/>
    <n v="354130.8"/>
  </r>
  <r>
    <s v="B00LM4W1N2"/>
    <x v="514"/>
    <x v="3"/>
    <n v="600"/>
    <n v="480"/>
    <n v="0.2"/>
    <n v="4.0759665144596591"/>
    <x v="4"/>
    <n v="5719"/>
    <n v="24591.7"/>
    <n v="120"/>
    <x v="0"/>
    <x v="1"/>
    <n v="3431400"/>
    <x v="0"/>
    <s v="No"/>
    <x v="0"/>
    <n v="24591.7"/>
  </r>
  <r>
    <s v="B08YD264ZS"/>
    <x v="515"/>
    <x v="0"/>
    <n v="2499"/>
    <n v="999"/>
    <n v="0.6"/>
    <n v="4.0756249999999934"/>
    <x v="4"/>
    <n v="1690"/>
    <n v="7267"/>
    <n v="1500"/>
    <x v="0"/>
    <x v="0"/>
    <n v="4223310"/>
    <x v="0"/>
    <s v="No"/>
    <x v="0"/>
    <n v="7267"/>
  </r>
  <r>
    <s v="B00GZLB57U"/>
    <x v="516"/>
    <x v="0"/>
    <n v="699"/>
    <n v="238"/>
    <n v="0.66"/>
    <n v="4.0752824427480849"/>
    <x v="5"/>
    <n v="8372"/>
    <n v="36836.800000000003"/>
    <n v="461"/>
    <x v="0"/>
    <x v="0"/>
    <n v="5852028"/>
    <x v="0"/>
    <s v="No"/>
    <x v="0"/>
    <n v="36836.800000000003"/>
  </r>
  <r>
    <s v="B07V82W5CN"/>
    <x v="517"/>
    <x v="0"/>
    <n v="2198"/>
    <n v="1349"/>
    <n v="0.39"/>
    <n v="4.0747859327217055"/>
    <x v="1"/>
    <n v="7113"/>
    <n v="28452"/>
    <n v="849"/>
    <x v="0"/>
    <x v="1"/>
    <n v="15634374"/>
    <x v="0"/>
    <s v="No"/>
    <x v="0"/>
    <n v="28452"/>
  </r>
  <r>
    <s v="B08HD7JQHX"/>
    <x v="518"/>
    <x v="0"/>
    <n v="499"/>
    <n v="199"/>
    <n v="0.6"/>
    <n v="4.0749004594180631"/>
    <x v="8"/>
    <n v="2804"/>
    <n v="9253.1999999999989"/>
    <n v="300"/>
    <x v="1"/>
    <x v="0"/>
    <n v="1399196"/>
    <x v="1"/>
    <s v="No"/>
    <x v="0"/>
    <n v="9253.1999999999989"/>
  </r>
  <r>
    <s v="B0B31FR4Y2"/>
    <x v="519"/>
    <x v="1"/>
    <n v="9999"/>
    <n v="1999"/>
    <n v="0.8"/>
    <n v="4.0760889570552079"/>
    <x v="7"/>
    <n v="1986"/>
    <n v="7348.2000000000007"/>
    <n v="8000"/>
    <x v="1"/>
    <x v="0"/>
    <n v="19858014"/>
    <x v="0"/>
    <s v="No"/>
    <x v="0"/>
    <n v="7348.2000000000007"/>
  </r>
  <r>
    <s v="B09Y14JLP3"/>
    <x v="520"/>
    <x v="1"/>
    <n v="499"/>
    <n v="99"/>
    <n v="0.8"/>
    <n v="4.0766666666666591"/>
    <x v="3"/>
    <n v="2451"/>
    <n v="10049.099999999999"/>
    <n v="400"/>
    <x v="0"/>
    <x v="0"/>
    <n v="1223049"/>
    <x v="1"/>
    <s v="No"/>
    <x v="0"/>
    <n v="10049.099999999999"/>
  </r>
  <r>
    <s v="B09ZHCJDP1"/>
    <x v="521"/>
    <x v="0"/>
    <n v="1000"/>
    <n v="499"/>
    <n v="0.5"/>
    <n v="4.0766307692307624"/>
    <x v="15"/>
    <n v="23"/>
    <n v="115"/>
    <n v="501"/>
    <x v="0"/>
    <x v="0"/>
    <n v="23000"/>
    <x v="0"/>
    <s v="Yes"/>
    <x v="1"/>
    <n v="115"/>
  </r>
  <r>
    <s v="B08C4Z69LN"/>
    <x v="522"/>
    <x v="0"/>
    <n v="3500"/>
    <n v="1792"/>
    <n v="0.49"/>
    <n v="4.075208012326649"/>
    <x v="6"/>
    <n v="26194"/>
    <n v="117873"/>
    <n v="1708"/>
    <x v="2"/>
    <x v="1"/>
    <n v="91679000"/>
    <x v="0"/>
    <s v="No"/>
    <x v="0"/>
    <n v="117873"/>
  </r>
  <r>
    <s v="B016XVRKZM"/>
    <x v="523"/>
    <x v="0"/>
    <n v="4100"/>
    <n v="3299"/>
    <n v="0.2"/>
    <n v="4.0745524691357957"/>
    <x v="2"/>
    <n v="15783"/>
    <n v="61553.7"/>
    <n v="801"/>
    <x v="1"/>
    <x v="1"/>
    <n v="64710300"/>
    <x v="0"/>
    <s v="No"/>
    <x v="0"/>
    <n v="61553.7"/>
  </r>
  <r>
    <s v="B00LHZW3XY"/>
    <x v="510"/>
    <x v="3"/>
    <n v="180"/>
    <n v="125"/>
    <n v="0.31"/>
    <n v="4.0748222565687726"/>
    <x v="5"/>
    <n v="8053"/>
    <n v="35433.200000000004"/>
    <n v="55"/>
    <x v="0"/>
    <x v="1"/>
    <n v="1449540"/>
    <x v="2"/>
    <s v="No"/>
    <x v="0"/>
    <n v="35433.200000000004"/>
  </r>
  <r>
    <s v="B098JYT4SY"/>
    <x v="524"/>
    <x v="0"/>
    <n v="1190"/>
    <n v="399"/>
    <n v="0.66"/>
    <n v="4.0743188854489096"/>
    <x v="3"/>
    <n v="2809"/>
    <n v="11516.9"/>
    <n v="791"/>
    <x v="0"/>
    <x v="0"/>
    <n v="3342710"/>
    <x v="0"/>
    <s v="No"/>
    <x v="0"/>
    <n v="11516.9"/>
  </r>
  <r>
    <s v="B08CFCK6CW"/>
    <x v="525"/>
    <x v="1"/>
    <n v="7999"/>
    <n v="1199"/>
    <n v="0.85"/>
    <n v="4.0742790697674343"/>
    <x v="9"/>
    <n v="25910"/>
    <n v="93276"/>
    <n v="6800"/>
    <x v="1"/>
    <x v="0"/>
    <n v="207254090"/>
    <x v="0"/>
    <s v="No"/>
    <x v="0"/>
    <n v="93276"/>
  </r>
  <r>
    <s v="B09P564ZTJ"/>
    <x v="526"/>
    <x v="0"/>
    <n v="1599"/>
    <n v="235"/>
    <n v="0.85"/>
    <n v="4.0750155279503035"/>
    <x v="11"/>
    <n v="1173"/>
    <n v="4457.3999999999996"/>
    <n v="1364"/>
    <x v="1"/>
    <x v="0"/>
    <n v="1875627"/>
    <x v="0"/>
    <s v="No"/>
    <x v="0"/>
    <n v="4457.3999999999996"/>
  </r>
  <r>
    <s v="B07MSLTW8Z"/>
    <x v="527"/>
    <x v="0"/>
    <n v="1999"/>
    <n v="549"/>
    <n v="0.73"/>
    <n v="4.0754432348366958"/>
    <x v="9"/>
    <n v="6422"/>
    <n v="23119.200000000001"/>
    <n v="1450"/>
    <x v="1"/>
    <x v="0"/>
    <n v="12837578"/>
    <x v="0"/>
    <s v="No"/>
    <x v="0"/>
    <n v="23119.200000000001"/>
  </r>
  <r>
    <s v="B09N6TTHT6"/>
    <x v="528"/>
    <x v="0"/>
    <n v="99"/>
    <n v="89"/>
    <n v="0.1"/>
    <n v="4.0761838006230455"/>
    <x v="0"/>
    <n v="241"/>
    <n v="1012.2"/>
    <n v="10"/>
    <x v="0"/>
    <x v="1"/>
    <n v="23859"/>
    <x v="2"/>
    <s v="Yes"/>
    <x v="1"/>
    <n v="1012.2"/>
  </r>
  <r>
    <s v="B098R25TGC"/>
    <x v="529"/>
    <x v="1"/>
    <n v="2999"/>
    <n v="1299"/>
    <n v="0.56999999999999995"/>
    <n v="4.0759906396255774"/>
    <x v="11"/>
    <n v="14629"/>
    <n v="55590.2"/>
    <n v="1700"/>
    <x v="1"/>
    <x v="0"/>
    <n v="43872371"/>
    <x v="0"/>
    <s v="No"/>
    <x v="0"/>
    <n v="55590.2"/>
  </r>
  <r>
    <s v="B0B2PQL5N3"/>
    <x v="530"/>
    <x v="0"/>
    <n v="999"/>
    <n v="230"/>
    <n v="0.77"/>
    <n v="4.0764218749999923"/>
    <x v="0"/>
    <n v="1528"/>
    <n v="6417.6"/>
    <n v="769"/>
    <x v="0"/>
    <x v="0"/>
    <n v="1526472"/>
    <x v="0"/>
    <s v="No"/>
    <x v="0"/>
    <n v="6417.6"/>
  </r>
  <r>
    <s v="B07DKZCZ89"/>
    <x v="531"/>
    <x v="1"/>
    <n v="499"/>
    <n v="119"/>
    <n v="0.76"/>
    <n v="4.0762284820031223"/>
    <x v="4"/>
    <n v="15032"/>
    <n v="64637.599999999999"/>
    <n v="380"/>
    <x v="0"/>
    <x v="0"/>
    <n v="7500968"/>
    <x v="1"/>
    <s v="No"/>
    <x v="0"/>
    <n v="64637.599999999999"/>
  </r>
  <r>
    <s v="B08GYG6T12"/>
    <x v="532"/>
    <x v="1"/>
    <n v="800"/>
    <n v="449"/>
    <n v="0.44"/>
    <n v="4.0758777429467017"/>
    <x v="5"/>
    <n v="69585"/>
    <n v="306174"/>
    <n v="351"/>
    <x v="0"/>
    <x v="1"/>
    <n v="55668000"/>
    <x v="0"/>
    <s v="No"/>
    <x v="0"/>
    <n v="306174"/>
  </r>
  <r>
    <s v="B09BN2NPBD"/>
    <x v="533"/>
    <x v="1"/>
    <n v="3495"/>
    <n v="1699"/>
    <n v="0.51"/>
    <n v="4.0753689167974816"/>
    <x v="3"/>
    <n v="14371"/>
    <n v="58921.099999999991"/>
    <n v="1796"/>
    <x v="0"/>
    <x v="0"/>
    <n v="50226645"/>
    <x v="0"/>
    <s v="No"/>
    <x v="0"/>
    <n v="58921.099999999991"/>
  </r>
  <r>
    <s v="B00J4YG0PC"/>
    <x v="534"/>
    <x v="3"/>
    <n v="720"/>
    <n v="561"/>
    <n v="0.22"/>
    <n v="4.0753301886792386"/>
    <x v="5"/>
    <n v="3182"/>
    <n v="14000.800000000001"/>
    <n v="159"/>
    <x v="0"/>
    <x v="1"/>
    <n v="2291040"/>
    <x v="0"/>
    <s v="No"/>
    <x v="0"/>
    <n v="14000.800000000001"/>
  </r>
  <r>
    <s v="B073BRXPZX"/>
    <x v="535"/>
    <x v="0"/>
    <n v="590"/>
    <n v="289"/>
    <n v="0.51"/>
    <n v="4.0748188976377886"/>
    <x v="5"/>
    <n v="25886"/>
    <n v="113898.40000000001"/>
    <n v="301"/>
    <x v="0"/>
    <x v="0"/>
    <n v="15272740"/>
    <x v="0"/>
    <s v="No"/>
    <x v="0"/>
    <n v="113898.40000000001"/>
  </r>
  <r>
    <s v="B08LHTJTBB"/>
    <x v="536"/>
    <x v="0"/>
    <n v="1999"/>
    <n v="599"/>
    <n v="0.7"/>
    <n v="4.0743059936908459"/>
    <x v="5"/>
    <n v="4736"/>
    <n v="20838.400000000001"/>
    <n v="1400"/>
    <x v="0"/>
    <x v="0"/>
    <n v="9467264"/>
    <x v="0"/>
    <s v="No"/>
    <x v="0"/>
    <n v="20838.400000000001"/>
  </r>
  <r>
    <s v="B07VTFN6HM"/>
    <x v="537"/>
    <x v="0"/>
    <n v="7350"/>
    <n v="5599"/>
    <n v="0.24"/>
    <n v="4.0737914691943065"/>
    <x v="5"/>
    <n v="73005"/>
    <n v="321222"/>
    <n v="1751"/>
    <x v="0"/>
    <x v="1"/>
    <n v="536586750"/>
    <x v="0"/>
    <s v="No"/>
    <x v="0"/>
    <n v="321222"/>
  </r>
  <r>
    <s v="B008QS9J6Y"/>
    <x v="538"/>
    <x v="0"/>
    <n v="2595"/>
    <n v="1990"/>
    <n v="0.23"/>
    <n v="4.0732753164556907"/>
    <x v="4"/>
    <n v="20398"/>
    <n v="87711.4"/>
    <n v="605"/>
    <x v="0"/>
    <x v="1"/>
    <n v="52932810"/>
    <x v="0"/>
    <s v="No"/>
    <x v="0"/>
    <n v="87711.4"/>
  </r>
  <r>
    <s v="B09M8888DM"/>
    <x v="539"/>
    <x v="0"/>
    <n v="799"/>
    <n v="499"/>
    <n v="0.38"/>
    <n v="4.0729160063391392"/>
    <x v="4"/>
    <n v="2125"/>
    <n v="9137.5"/>
    <n v="300"/>
    <x v="0"/>
    <x v="1"/>
    <n v="1697875"/>
    <x v="0"/>
    <s v="No"/>
    <x v="0"/>
    <n v="9137.5"/>
  </r>
  <r>
    <s v="B07Z1YVP72"/>
    <x v="503"/>
    <x v="0"/>
    <n v="999"/>
    <n v="449"/>
    <n v="0.55000000000000004"/>
    <n v="4.0725555555555495"/>
    <x v="4"/>
    <n v="11330"/>
    <n v="48719"/>
    <n v="550"/>
    <x v="0"/>
    <x v="0"/>
    <n v="11318670"/>
    <x v="0"/>
    <s v="No"/>
    <x v="0"/>
    <n v="48719"/>
  </r>
  <r>
    <s v="B082FTPRSK"/>
    <x v="540"/>
    <x v="0"/>
    <n v="1999"/>
    <n v="999"/>
    <n v="0.5"/>
    <n v="4.0721939586645419"/>
    <x v="0"/>
    <n v="27441"/>
    <n v="115252.20000000001"/>
    <n v="1000"/>
    <x v="0"/>
    <x v="0"/>
    <n v="54854559"/>
    <x v="0"/>
    <s v="No"/>
    <x v="0"/>
    <n v="115252.20000000001"/>
  </r>
  <r>
    <s v="B09RF2QXGX"/>
    <x v="541"/>
    <x v="0"/>
    <n v="299"/>
    <n v="69"/>
    <n v="0.77"/>
    <n v="4.0719904458598677"/>
    <x v="4"/>
    <n v="255"/>
    <n v="1096.5"/>
    <n v="230"/>
    <x v="0"/>
    <x v="0"/>
    <n v="76245"/>
    <x v="1"/>
    <s v="Yes"/>
    <x v="1"/>
    <n v="1096.5"/>
  </r>
  <r>
    <s v="B01KK0HU3Y"/>
    <x v="542"/>
    <x v="0"/>
    <n v="1499"/>
    <n v="899"/>
    <n v="0.4"/>
    <n v="4.0716267942583677"/>
    <x v="0"/>
    <n v="23174"/>
    <n v="97330.8"/>
    <n v="600"/>
    <x v="0"/>
    <x v="1"/>
    <n v="34737826"/>
    <x v="0"/>
    <s v="No"/>
    <x v="0"/>
    <n v="97330.8"/>
  </r>
  <r>
    <s v="B07JF9B592"/>
    <x v="543"/>
    <x v="2"/>
    <n v="699"/>
    <n v="478"/>
    <n v="0.32"/>
    <n v="4.0714217252396114"/>
    <x v="11"/>
    <n v="20218"/>
    <n v="76828.399999999994"/>
    <n v="221"/>
    <x v="1"/>
    <x v="1"/>
    <n v="14132382"/>
    <x v="0"/>
    <s v="No"/>
    <x v="0"/>
    <n v="76828.399999999994"/>
  </r>
  <r>
    <s v="B086394NY5"/>
    <x v="544"/>
    <x v="0"/>
    <n v="2490"/>
    <n v="1399"/>
    <n v="0.44"/>
    <n v="4.071855999999995"/>
    <x v="4"/>
    <n v="11074"/>
    <n v="47618.2"/>
    <n v="1091"/>
    <x v="0"/>
    <x v="1"/>
    <n v="27574260"/>
    <x v="0"/>
    <s v="No"/>
    <x v="0"/>
    <n v="47618.2"/>
  </r>
  <r>
    <s v="B017PDR9N0"/>
    <x v="545"/>
    <x v="0"/>
    <n v="499"/>
    <n v="149"/>
    <n v="0.7"/>
    <n v="4.0714903846153794"/>
    <x v="3"/>
    <n v="25607"/>
    <n v="104988.7"/>
    <n v="350"/>
    <x v="0"/>
    <x v="0"/>
    <n v="12777893"/>
    <x v="1"/>
    <s v="No"/>
    <x v="0"/>
    <n v="104988.7"/>
  </r>
  <r>
    <s v="B07NC12T2R"/>
    <x v="546"/>
    <x v="1"/>
    <n v="4990"/>
    <n v="1799"/>
    <n v="0.64"/>
    <n v="4.0714446227929324"/>
    <x v="0"/>
    <n v="41226"/>
    <n v="173149.2"/>
    <n v="3191"/>
    <x v="0"/>
    <x v="0"/>
    <n v="205717740"/>
    <x v="0"/>
    <s v="No"/>
    <x v="0"/>
    <n v="173149.2"/>
  </r>
  <r>
    <s v="B07WKBD37W"/>
    <x v="547"/>
    <x v="5"/>
    <n v="999"/>
    <n v="425"/>
    <n v="0.56999999999999995"/>
    <n v="4.071237942122182"/>
    <x v="1"/>
    <n v="2581"/>
    <n v="10324"/>
    <n v="574"/>
    <x v="0"/>
    <x v="0"/>
    <n v="2578419"/>
    <x v="0"/>
    <s v="No"/>
    <x v="0"/>
    <n v="10324"/>
  </r>
  <r>
    <s v="B08JMC1988"/>
    <x v="548"/>
    <x v="1"/>
    <n v="2490"/>
    <n v="999"/>
    <n v="0.6"/>
    <n v="4.0713526570048275"/>
    <x v="3"/>
    <n v="18331"/>
    <n v="75157.099999999991"/>
    <n v="1491"/>
    <x v="0"/>
    <x v="0"/>
    <n v="45644190"/>
    <x v="0"/>
    <s v="No"/>
    <x v="0"/>
    <n v="75157.099999999991"/>
  </r>
  <r>
    <s v="B09GFN8WZL"/>
    <x v="549"/>
    <x v="0"/>
    <n v="999"/>
    <n v="378"/>
    <n v="0.62"/>
    <n v="4.0713064516128998"/>
    <x v="3"/>
    <n v="1779"/>
    <n v="7293.9"/>
    <n v="621"/>
    <x v="0"/>
    <x v="0"/>
    <n v="1777221"/>
    <x v="0"/>
    <s v="No"/>
    <x v="0"/>
    <n v="7293.9"/>
  </r>
  <r>
    <s v="B095X38CJS"/>
    <x v="550"/>
    <x v="3"/>
    <n v="99"/>
    <n v="99"/>
    <n v="0"/>
    <n v="4.0712600969305299"/>
    <x v="4"/>
    <n v="388"/>
    <n v="1668.3999999999999"/>
    <n v="0"/>
    <x v="0"/>
    <x v="1"/>
    <n v="38412"/>
    <x v="2"/>
    <s v="Yes"/>
    <x v="1"/>
    <n v="1668.3999999999999"/>
  </r>
  <r>
    <s v="B07ZKD8T1Q"/>
    <x v="551"/>
    <x v="0"/>
    <n v="2999"/>
    <n v="1499"/>
    <n v="0.5"/>
    <n v="4.0708899676375365"/>
    <x v="6"/>
    <n v="8656"/>
    <n v="38952"/>
    <n v="1500"/>
    <x v="2"/>
    <x v="0"/>
    <n v="25959344"/>
    <x v="0"/>
    <s v="No"/>
    <x v="0"/>
    <n v="38952"/>
  </r>
  <r>
    <s v="B07G3YNLJB"/>
    <x v="552"/>
    <x v="0"/>
    <n v="3100"/>
    <n v="1815"/>
    <n v="0.41"/>
    <n v="4.0701944894651509"/>
    <x v="6"/>
    <n v="92925"/>
    <n v="418162.5"/>
    <n v="1285"/>
    <x v="2"/>
    <x v="1"/>
    <n v="288067500"/>
    <x v="0"/>
    <s v="No"/>
    <x v="0"/>
    <n v="418162.5"/>
  </r>
  <r>
    <s v="B00P93X2H6"/>
    <x v="553"/>
    <x v="3"/>
    <n v="75"/>
    <n v="67"/>
    <n v="0.11"/>
    <n v="4.0694967532467503"/>
    <x v="3"/>
    <n v="1269"/>
    <n v="5202.8999999999996"/>
    <n v="8"/>
    <x v="0"/>
    <x v="1"/>
    <n v="95175"/>
    <x v="2"/>
    <s v="No"/>
    <x v="0"/>
    <n v="5202.8999999999996"/>
  </r>
  <r>
    <s v="B0798PJPCL"/>
    <x v="554"/>
    <x v="0"/>
    <n v="2699"/>
    <n v="1889"/>
    <n v="0.3"/>
    <n v="4.0694471544715416"/>
    <x v="4"/>
    <n v="17394"/>
    <n v="74794.2"/>
    <n v="810"/>
    <x v="0"/>
    <x v="1"/>
    <n v="46946406"/>
    <x v="0"/>
    <s v="No"/>
    <x v="0"/>
    <n v="74794.2"/>
  </r>
  <r>
    <s v="B09GFWJDY1"/>
    <x v="555"/>
    <x v="1"/>
    <n v="1499"/>
    <n v="499"/>
    <n v="0.67"/>
    <n v="4.069071661237782"/>
    <x v="9"/>
    <n v="9169"/>
    <n v="33008.400000000001"/>
    <n v="1000"/>
    <x v="1"/>
    <x v="0"/>
    <n v="13744331"/>
    <x v="0"/>
    <s v="No"/>
    <x v="0"/>
    <n v="33008.400000000001"/>
  </r>
  <r>
    <s v="B09MZ6WZ6V"/>
    <x v="556"/>
    <x v="0"/>
    <n v="999"/>
    <n v="499"/>
    <n v="0.5"/>
    <n v="4.0698368678629659"/>
    <x v="5"/>
    <n v="1030"/>
    <n v="4532"/>
    <n v="500"/>
    <x v="0"/>
    <x v="0"/>
    <n v="1028970"/>
    <x v="0"/>
    <s v="No"/>
    <x v="0"/>
    <n v="4532"/>
  </r>
  <r>
    <s v="B094QZLJQ6"/>
    <x v="557"/>
    <x v="0"/>
    <n v="7999"/>
    <n v="5799"/>
    <n v="0.28000000000000003"/>
    <n v="4.0692973856209118"/>
    <x v="6"/>
    <n v="50273"/>
    <n v="226228.5"/>
    <n v="2200"/>
    <x v="2"/>
    <x v="1"/>
    <n v="402133727"/>
    <x v="0"/>
    <s v="No"/>
    <x v="0"/>
    <n v="226228.5"/>
  </r>
  <r>
    <s v="B07L3NDN24"/>
    <x v="558"/>
    <x v="1"/>
    <n v="799"/>
    <n v="499"/>
    <n v="0.38"/>
    <n v="4.0685924713584258"/>
    <x v="2"/>
    <n v="6742"/>
    <n v="26293.8"/>
    <n v="300"/>
    <x v="1"/>
    <x v="1"/>
    <n v="5386858"/>
    <x v="0"/>
    <s v="No"/>
    <x v="0"/>
    <n v="26293.8"/>
  </r>
  <r>
    <s v="B08WD18LJZ"/>
    <x v="559"/>
    <x v="0"/>
    <n v="600"/>
    <n v="249"/>
    <n v="0.59"/>
    <n v="4.0688688524590129"/>
    <x v="1"/>
    <n v="1208"/>
    <n v="4832"/>
    <n v="351"/>
    <x v="0"/>
    <x v="0"/>
    <n v="724800"/>
    <x v="0"/>
    <s v="No"/>
    <x v="0"/>
    <n v="4832"/>
  </r>
  <r>
    <s v="B06XDKWLJH"/>
    <x v="537"/>
    <x v="0"/>
    <n v="5734"/>
    <n v="4449"/>
    <n v="0.22"/>
    <n v="4.0689819376026239"/>
    <x v="5"/>
    <n v="25006"/>
    <n v="110026.40000000001"/>
    <n v="1285"/>
    <x v="0"/>
    <x v="1"/>
    <n v="143384404"/>
    <x v="0"/>
    <s v="No"/>
    <x v="0"/>
    <n v="110026.40000000001"/>
  </r>
  <r>
    <s v="B01J1CFO5I"/>
    <x v="560"/>
    <x v="0"/>
    <n v="550"/>
    <n v="299"/>
    <n v="0.46"/>
    <n v="4.0684374999999964"/>
    <x v="13"/>
    <n v="33434"/>
    <n v="153796.4"/>
    <n v="251"/>
    <x v="0"/>
    <x v="1"/>
    <n v="18388700"/>
    <x v="0"/>
    <s v="No"/>
    <x v="0"/>
    <n v="153796.4"/>
  </r>
  <r>
    <s v="B07J2NGB69"/>
    <x v="561"/>
    <x v="0"/>
    <n v="1390"/>
    <n v="629"/>
    <n v="0.55000000000000004"/>
    <n v="4.0675617792421717"/>
    <x v="5"/>
    <n v="6301"/>
    <n v="27724.400000000001"/>
    <n v="761"/>
    <x v="0"/>
    <x v="0"/>
    <n v="8758390"/>
    <x v="0"/>
    <s v="No"/>
    <x v="0"/>
    <n v="27724.400000000001"/>
  </r>
  <r>
    <s v="B00MUTWLW4"/>
    <x v="562"/>
    <x v="0"/>
    <n v="3295"/>
    <n v="2595"/>
    <n v="0.21"/>
    <n v="4.0670132013201288"/>
    <x v="5"/>
    <n v="22618"/>
    <n v="99519.200000000012"/>
    <n v="700"/>
    <x v="0"/>
    <x v="1"/>
    <n v="74526310"/>
    <x v="0"/>
    <s v="No"/>
    <x v="0"/>
    <n v="99519.200000000012"/>
  </r>
  <r>
    <s v="B017NC2IPM"/>
    <x v="563"/>
    <x v="0"/>
    <n v="2911"/>
    <n v="1799"/>
    <n v="0.38"/>
    <n v="4.0664628099173514"/>
    <x v="4"/>
    <n v="20342"/>
    <n v="87470.599999999991"/>
    <n v="1112"/>
    <x v="0"/>
    <x v="1"/>
    <n v="59215562"/>
    <x v="0"/>
    <s v="No"/>
    <x v="0"/>
    <n v="87470.599999999991"/>
  </r>
  <r>
    <s v="B00N1U7JXM"/>
    <x v="564"/>
    <x v="3"/>
    <n v="175"/>
    <n v="90"/>
    <n v="0.49"/>
    <n v="4.066076158940394"/>
    <x v="5"/>
    <n v="7429"/>
    <n v="32687.600000000002"/>
    <n v="85"/>
    <x v="0"/>
    <x v="1"/>
    <n v="1300075"/>
    <x v="2"/>
    <s v="No"/>
    <x v="0"/>
    <n v="32687.600000000002"/>
  </r>
  <r>
    <s v="B08HQL67D6"/>
    <x v="565"/>
    <x v="0"/>
    <n v="599"/>
    <n v="599"/>
    <n v="0"/>
    <n v="4.0655223880596978"/>
    <x v="1"/>
    <n v="26423"/>
    <n v="105692"/>
    <n v="0"/>
    <x v="0"/>
    <x v="1"/>
    <n v="15827377"/>
    <x v="0"/>
    <s v="No"/>
    <x v="0"/>
    <n v="105692"/>
  </r>
  <r>
    <s v="B09RKFBCV7"/>
    <x v="566"/>
    <x v="1"/>
    <n v="7999"/>
    <n v="1999"/>
    <n v="0.75"/>
    <n v="4.0656312292358781"/>
    <x v="0"/>
    <n v="31305"/>
    <n v="131481"/>
    <n v="6000"/>
    <x v="0"/>
    <x v="0"/>
    <n v="250408695"/>
    <x v="0"/>
    <s v="No"/>
    <x v="0"/>
    <n v="131481"/>
  </r>
  <r>
    <s v="B08KHM9VBJ"/>
    <x v="567"/>
    <x v="0"/>
    <n v="3250"/>
    <n v="2099"/>
    <n v="0.35"/>
    <n v="4.0654076539101469"/>
    <x v="11"/>
    <n v="11213"/>
    <n v="42609.4"/>
    <n v="1151"/>
    <x v="1"/>
    <x v="1"/>
    <n v="36442250"/>
    <x v="0"/>
    <s v="No"/>
    <x v="0"/>
    <n v="42609.4"/>
  </r>
  <r>
    <s v="B01IOZUHRS"/>
    <x v="568"/>
    <x v="0"/>
    <n v="499"/>
    <n v="179"/>
    <n v="0.64"/>
    <n v="4.0658499999999975"/>
    <x v="3"/>
    <n v="10174"/>
    <n v="41713.399999999994"/>
    <n v="320"/>
    <x v="0"/>
    <x v="0"/>
    <n v="5076826"/>
    <x v="1"/>
    <s v="No"/>
    <x v="0"/>
    <n v="41713.399999999994"/>
  </r>
  <r>
    <s v="B00CEQEGPI"/>
    <x v="569"/>
    <x v="0"/>
    <n v="2295"/>
    <n v="1345"/>
    <n v="0.41"/>
    <n v="4.0657929883138539"/>
    <x v="0"/>
    <n v="17413"/>
    <n v="73134.600000000006"/>
    <n v="950"/>
    <x v="0"/>
    <x v="1"/>
    <n v="39962835"/>
    <x v="0"/>
    <s v="No"/>
    <x v="0"/>
    <n v="73134.600000000006"/>
  </r>
  <r>
    <s v="B08B6XWQ1C"/>
    <x v="570"/>
    <x v="1"/>
    <n v="995"/>
    <n v="349"/>
    <n v="0.65"/>
    <n v="4.0655685618729072"/>
    <x v="0"/>
    <n v="6676"/>
    <n v="28039.200000000001"/>
    <n v="646"/>
    <x v="0"/>
    <x v="0"/>
    <n v="6642620"/>
    <x v="0"/>
    <s v="No"/>
    <x v="0"/>
    <n v="28039.200000000001"/>
  </r>
  <r>
    <s v="B01DGVKBC6"/>
    <x v="571"/>
    <x v="0"/>
    <n v="499"/>
    <n v="287"/>
    <n v="0.42"/>
    <n v="4.0653433835845867"/>
    <x v="5"/>
    <n v="8076"/>
    <n v="35534.400000000001"/>
    <n v="212"/>
    <x v="0"/>
    <x v="1"/>
    <n v="4029924"/>
    <x v="1"/>
    <s v="No"/>
    <x v="0"/>
    <n v="35534.400000000001"/>
  </r>
  <r>
    <s v="B08JD36C6H"/>
    <x v="572"/>
    <x v="0"/>
    <n v="450"/>
    <n v="349"/>
    <n v="0.22"/>
    <n v="4.0647818791946291"/>
    <x v="3"/>
    <n v="18656"/>
    <n v="76489.599999999991"/>
    <n v="101"/>
    <x v="0"/>
    <x v="1"/>
    <n v="8395200"/>
    <x v="1"/>
    <s v="No"/>
    <x v="0"/>
    <n v="76489.599999999991"/>
  </r>
  <r>
    <s v="B00E3DVQFS"/>
    <x v="457"/>
    <x v="1"/>
    <n v="1109"/>
    <n v="879"/>
    <n v="0.21"/>
    <n v="4.0647226890756274"/>
    <x v="5"/>
    <n v="31599"/>
    <n v="139035.6"/>
    <n v="230"/>
    <x v="0"/>
    <x v="1"/>
    <n v="35043291"/>
    <x v="0"/>
    <s v="No"/>
    <x v="0"/>
    <n v="139035.6"/>
  </r>
  <r>
    <s v="B00BN5SNF0"/>
    <x v="573"/>
    <x v="1"/>
    <n v="250"/>
    <n v="250"/>
    <n v="0"/>
    <n v="4.0641582491582469"/>
    <x v="2"/>
    <n v="13971"/>
    <n v="54486.9"/>
    <n v="0"/>
    <x v="1"/>
    <x v="1"/>
    <n v="3492750"/>
    <x v="1"/>
    <s v="No"/>
    <x v="0"/>
    <n v="54486.9"/>
  </r>
  <r>
    <s v="B09SGGRKV8"/>
    <x v="574"/>
    <x v="1"/>
    <n v="499"/>
    <n v="199"/>
    <n v="0.6"/>
    <n v="4.064435075885326"/>
    <x v="9"/>
    <n v="2492"/>
    <n v="8971.2000000000007"/>
    <n v="300"/>
    <x v="1"/>
    <x v="0"/>
    <n v="1243508"/>
    <x v="1"/>
    <s v="No"/>
    <x v="0"/>
    <n v="8971.2000000000007"/>
  </r>
  <r>
    <s v="B084BR3QX8"/>
    <x v="575"/>
    <x v="0"/>
    <n v="999"/>
    <n v="149"/>
    <n v="0.85"/>
    <n v="4.0652195945945913"/>
    <x v="12"/>
    <n v="2523"/>
    <n v="8830.5"/>
    <n v="850"/>
    <x v="1"/>
    <x v="0"/>
    <n v="2520477"/>
    <x v="0"/>
    <s v="No"/>
    <x v="0"/>
    <n v="8830.5"/>
  </r>
  <r>
    <s v="B09VC2D2WG"/>
    <x v="576"/>
    <x v="0"/>
    <n v="1499"/>
    <n v="469"/>
    <n v="0.69"/>
    <n v="4.0661759729272395"/>
    <x v="3"/>
    <n v="352"/>
    <n v="1443.1999999999998"/>
    <n v="1030"/>
    <x v="0"/>
    <x v="0"/>
    <n v="527648"/>
    <x v="0"/>
    <s v="Yes"/>
    <x v="1"/>
    <n v="1443.1999999999998"/>
  </r>
  <r>
    <s v="B09163Q5CD"/>
    <x v="577"/>
    <x v="0"/>
    <n v="1929"/>
    <n v="1187"/>
    <n v="0.38"/>
    <n v="4.0661186440677941"/>
    <x v="3"/>
    <n v="1662"/>
    <n v="6814.2"/>
    <n v="742"/>
    <x v="0"/>
    <x v="1"/>
    <n v="3205998"/>
    <x v="0"/>
    <s v="No"/>
    <x v="0"/>
    <n v="6814.2"/>
  </r>
  <r>
    <s v="B08K9PX15C"/>
    <x v="578"/>
    <x v="0"/>
    <n v="1499"/>
    <n v="849"/>
    <n v="0.43"/>
    <n v="4.0660611205432904"/>
    <x v="1"/>
    <n v="7352"/>
    <n v="29408"/>
    <n v="650"/>
    <x v="0"/>
    <x v="1"/>
    <n v="11020648"/>
    <x v="0"/>
    <s v="No"/>
    <x v="0"/>
    <n v="29408"/>
  </r>
  <r>
    <s v="B083RD1J99"/>
    <x v="579"/>
    <x v="0"/>
    <n v="399"/>
    <n v="328"/>
    <n v="0.18"/>
    <n v="4.0661734693877518"/>
    <x v="3"/>
    <n v="3441"/>
    <n v="14108.099999999999"/>
    <n v="71"/>
    <x v="0"/>
    <x v="1"/>
    <n v="1372959"/>
    <x v="1"/>
    <s v="No"/>
    <x v="0"/>
    <n v="14108.099999999999"/>
  </r>
  <r>
    <s v="B09Z7YGV3R"/>
    <x v="580"/>
    <x v="0"/>
    <n v="699"/>
    <n v="269"/>
    <n v="0.62"/>
    <n v="4.0661158432708655"/>
    <x v="1"/>
    <n v="93"/>
    <n v="372"/>
    <n v="430"/>
    <x v="0"/>
    <x v="0"/>
    <n v="65007"/>
    <x v="0"/>
    <s v="Yes"/>
    <x v="1"/>
    <n v="372"/>
  </r>
  <r>
    <s v="B00N3XLDW0"/>
    <x v="581"/>
    <x v="1"/>
    <n v="400"/>
    <n v="299"/>
    <n v="0.25"/>
    <n v="4.0662286689419762"/>
    <x v="11"/>
    <n v="40895"/>
    <n v="155401"/>
    <n v="101"/>
    <x v="1"/>
    <x v="1"/>
    <n v="16358000"/>
    <x v="1"/>
    <s v="No"/>
    <x v="0"/>
    <n v="155401"/>
  </r>
  <r>
    <s v="B07Z53L5QL"/>
    <x v="582"/>
    <x v="0"/>
    <n v="1499"/>
    <n v="549"/>
    <n v="0.63"/>
    <n v="4.0666837606837571"/>
    <x v="4"/>
    <n v="11006"/>
    <n v="47325.799999999996"/>
    <n v="950"/>
    <x v="0"/>
    <x v="0"/>
    <n v="16497994"/>
    <x v="0"/>
    <s v="No"/>
    <x v="0"/>
    <n v="47325.799999999996"/>
  </r>
  <r>
    <s v="B00P93X0VO"/>
    <x v="583"/>
    <x v="3"/>
    <n v="120"/>
    <n v="114"/>
    <n v="0.05"/>
    <n v="4.0662842465753393"/>
    <x v="0"/>
    <n v="8938"/>
    <n v="37539.599999999999"/>
    <n v="6"/>
    <x v="0"/>
    <x v="1"/>
    <n v="1072560"/>
    <x v="2"/>
    <s v="No"/>
    <x v="0"/>
    <n v="37539.599999999999"/>
  </r>
  <r>
    <s v="B07SBGFDX9"/>
    <x v="584"/>
    <x v="3"/>
    <n v="120"/>
    <n v="120"/>
    <n v="0"/>
    <n v="4.0660548885077148"/>
    <x v="3"/>
    <n v="4308"/>
    <n v="17662.8"/>
    <n v="0"/>
    <x v="0"/>
    <x v="1"/>
    <n v="516960"/>
    <x v="2"/>
    <s v="No"/>
    <x v="0"/>
    <n v="17662.8"/>
  </r>
  <r>
    <s v="B07X2L5Z8C"/>
    <x v="585"/>
    <x v="0"/>
    <n v="2295"/>
    <n v="1490"/>
    <n v="0.35"/>
    <n v="4.0659965635738802"/>
    <x v="13"/>
    <n v="10652"/>
    <n v="48999.199999999997"/>
    <n v="805"/>
    <x v="0"/>
    <x v="1"/>
    <n v="24446340"/>
    <x v="0"/>
    <s v="No"/>
    <x v="0"/>
    <n v="48999.199999999997"/>
  </r>
  <r>
    <s v="B00VA7YYUO"/>
    <x v="586"/>
    <x v="4"/>
    <n v="99"/>
    <n v="99"/>
    <n v="0"/>
    <n v="4.0650774526678113"/>
    <x v="4"/>
    <n v="5036"/>
    <n v="21654.799999999999"/>
    <n v="0"/>
    <x v="0"/>
    <x v="1"/>
    <n v="498564"/>
    <x v="2"/>
    <s v="No"/>
    <x v="0"/>
    <n v="21654.799999999999"/>
  </r>
  <r>
    <s v="B07L9FW9GF"/>
    <x v="587"/>
    <x v="0"/>
    <n v="249"/>
    <n v="149"/>
    <n v="0.4"/>
    <n v="4.0646724137931001"/>
    <x v="1"/>
    <n v="5057"/>
    <n v="20228"/>
    <n v="100"/>
    <x v="0"/>
    <x v="1"/>
    <n v="1259193"/>
    <x v="1"/>
    <s v="No"/>
    <x v="0"/>
    <n v="20228"/>
  </r>
  <r>
    <s v="B08D64C9FN"/>
    <x v="588"/>
    <x v="0"/>
    <n v="2799"/>
    <n v="575"/>
    <n v="0.79"/>
    <n v="4.0647841105354026"/>
    <x v="0"/>
    <n v="8537"/>
    <n v="35855.4"/>
    <n v="2224"/>
    <x v="0"/>
    <x v="0"/>
    <n v="23895063"/>
    <x v="0"/>
    <s v="No"/>
    <x v="0"/>
    <n v="35855.4"/>
  </r>
  <r>
    <s v="B00LOD70SC"/>
    <x v="589"/>
    <x v="3"/>
    <n v="210"/>
    <n v="178"/>
    <n v="0.15"/>
    <n v="4.0645501730103772"/>
    <x v="4"/>
    <n v="2450"/>
    <n v="10535"/>
    <n v="32"/>
    <x v="0"/>
    <x v="1"/>
    <n v="514500"/>
    <x v="1"/>
    <s v="No"/>
    <x v="0"/>
    <n v="10535"/>
  </r>
  <r>
    <s v="B09X76VL5L"/>
    <x v="590"/>
    <x v="1"/>
    <n v="3490"/>
    <n v="1599"/>
    <n v="0.54"/>
    <n v="4.0641421143847447"/>
    <x v="7"/>
    <n v="676"/>
    <n v="2501.2000000000003"/>
    <n v="1891"/>
    <x v="1"/>
    <x v="0"/>
    <n v="2359240"/>
    <x v="0"/>
    <s v="Yes"/>
    <x v="1"/>
    <n v="2501.2000000000003"/>
  </r>
  <r>
    <s v="B091JF2TFD"/>
    <x v="401"/>
    <x v="1"/>
    <n v="1299"/>
    <n v="499"/>
    <n v="0.62"/>
    <n v="4.0647743055555523"/>
    <x v="2"/>
    <n v="1173"/>
    <n v="4574.7"/>
    <n v="800"/>
    <x v="1"/>
    <x v="0"/>
    <n v="1523727"/>
    <x v="0"/>
    <s v="No"/>
    <x v="0"/>
    <n v="4574.7"/>
  </r>
  <r>
    <s v="B07S7DCJKS"/>
    <x v="591"/>
    <x v="0"/>
    <n v="499"/>
    <n v="199"/>
    <n v="0.6"/>
    <n v="4.0650608695652144"/>
    <x v="4"/>
    <n v="9998"/>
    <n v="42991.4"/>
    <n v="300"/>
    <x v="0"/>
    <x v="0"/>
    <n v="4989002"/>
    <x v="1"/>
    <s v="No"/>
    <x v="0"/>
    <n v="42991.4"/>
  </r>
  <r>
    <s v="B09NC2TY11"/>
    <x v="353"/>
    <x v="1"/>
    <n v="5999"/>
    <n v="2499"/>
    <n v="0.57999999999999996"/>
    <n v="4.0646515679442485"/>
    <x v="3"/>
    <n v="5852"/>
    <n v="23993.199999999997"/>
    <n v="3500"/>
    <x v="0"/>
    <x v="0"/>
    <n v="35106148"/>
    <x v="0"/>
    <s v="No"/>
    <x v="0"/>
    <n v="23993.199999999997"/>
  </r>
  <r>
    <s v="B0BDS8MY8J"/>
    <x v="592"/>
    <x v="0"/>
    <n v="999"/>
    <n v="199"/>
    <n v="0.8"/>
    <n v="4.0645898778359495"/>
    <x v="0"/>
    <n v="362"/>
    <n v="1520.4"/>
    <n v="800"/>
    <x v="0"/>
    <x v="0"/>
    <n v="361638"/>
    <x v="0"/>
    <s v="Yes"/>
    <x v="1"/>
    <n v="1520.4"/>
  </r>
  <r>
    <s v="B09X7DY7Q4"/>
    <x v="593"/>
    <x v="1"/>
    <n v="1800"/>
    <n v="939"/>
    <n v="0.48"/>
    <n v="4.0643531468531444"/>
    <x v="6"/>
    <n v="205052"/>
    <n v="922734"/>
    <n v="861"/>
    <x v="2"/>
    <x v="1"/>
    <n v="369093600"/>
    <x v="0"/>
    <s v="No"/>
    <x v="0"/>
    <n v="922734"/>
  </r>
  <r>
    <s v="B09YV575RK"/>
    <x v="594"/>
    <x v="1"/>
    <n v="9999"/>
    <n v="2499"/>
    <n v="0.75"/>
    <n v="4.0635901926444813"/>
    <x v="1"/>
    <n v="9090"/>
    <n v="36360"/>
    <n v="7500"/>
    <x v="0"/>
    <x v="0"/>
    <n v="90890910"/>
    <x v="0"/>
    <s v="No"/>
    <x v="0"/>
    <n v="36360"/>
  </r>
  <r>
    <s v="B08LW31NQ6"/>
    <x v="595"/>
    <x v="0"/>
    <n v="2890"/>
    <n v="1439"/>
    <n v="0.5"/>
    <n v="4.0637017543859626"/>
    <x v="6"/>
    <n v="4099"/>
    <n v="18445.5"/>
    <n v="1451"/>
    <x v="2"/>
    <x v="0"/>
    <n v="11846110"/>
    <x v="0"/>
    <s v="No"/>
    <x v="0"/>
    <n v="18445.5"/>
  </r>
  <r>
    <s v="B09ND94ZRG"/>
    <x v="416"/>
    <x v="1"/>
    <n v="5999"/>
    <n v="1099"/>
    <n v="0.82"/>
    <n v="4.062934973637959"/>
    <x v="12"/>
    <n v="12966"/>
    <n v="45381"/>
    <n v="4900"/>
    <x v="1"/>
    <x v="0"/>
    <n v="77783034"/>
    <x v="0"/>
    <s v="No"/>
    <x v="0"/>
    <n v="45381"/>
  </r>
  <r>
    <s v="B00P93X6EK"/>
    <x v="455"/>
    <x v="3"/>
    <n v="160"/>
    <n v="157"/>
    <n v="0.02"/>
    <n v="4.0639260563380253"/>
    <x v="6"/>
    <n v="4428"/>
    <n v="19926"/>
    <n v="3"/>
    <x v="2"/>
    <x v="1"/>
    <n v="708480"/>
    <x v="2"/>
    <s v="No"/>
    <x v="0"/>
    <n v="19926"/>
  </r>
  <r>
    <s v="B0994GP1CX"/>
    <x v="216"/>
    <x v="0"/>
    <n v="999"/>
    <n v="115"/>
    <n v="0.88"/>
    <n v="4.0631569664902969"/>
    <x v="8"/>
    <n v="5692"/>
    <n v="18783.599999999999"/>
    <n v="884"/>
    <x v="1"/>
    <x v="0"/>
    <n v="5686308"/>
    <x v="0"/>
    <s v="No"/>
    <x v="0"/>
    <n v="18783.599999999999"/>
  </r>
  <r>
    <s v="B07H8W9PB6"/>
    <x v="596"/>
    <x v="0"/>
    <n v="499"/>
    <n v="175"/>
    <n v="0.65"/>
    <n v="4.0645053003533542"/>
    <x v="3"/>
    <n v="21"/>
    <n v="86.1"/>
    <n v="324"/>
    <x v="0"/>
    <x v="0"/>
    <n v="10479"/>
    <x v="1"/>
    <s v="Yes"/>
    <x v="1"/>
    <n v="86.1"/>
  </r>
  <r>
    <s v="B09NNHFSSF"/>
    <x v="597"/>
    <x v="1"/>
    <n v="4700"/>
    <n v="1999"/>
    <n v="0.56999999999999995"/>
    <n v="4.0644424778761046"/>
    <x v="11"/>
    <n v="1880"/>
    <n v="7144"/>
    <n v="2701"/>
    <x v="1"/>
    <x v="0"/>
    <n v="8836000"/>
    <x v="0"/>
    <s v="No"/>
    <x v="0"/>
    <n v="7144"/>
  </r>
  <r>
    <s v="B08D9NDZ1Y"/>
    <x v="598"/>
    <x v="0"/>
    <n v="4332.96"/>
    <n v="3999"/>
    <n v="0.08"/>
    <n v="4.0649113475177279"/>
    <x v="12"/>
    <n v="21762"/>
    <n v="76167"/>
    <n v="333.96000000000004"/>
    <x v="1"/>
    <x v="1"/>
    <n v="94293875.519999996"/>
    <x v="0"/>
    <s v="No"/>
    <x v="0"/>
    <n v="76167"/>
  </r>
  <r>
    <s v="B0085IATT6"/>
    <x v="599"/>
    <x v="0"/>
    <n v="1800"/>
    <n v="899"/>
    <n v="0.5"/>
    <n v="4.0659147424511533"/>
    <x v="3"/>
    <n v="22375"/>
    <n v="91737.499999999985"/>
    <n v="901"/>
    <x v="0"/>
    <x v="0"/>
    <n v="40275000"/>
    <x v="0"/>
    <s v="No"/>
    <x v="0"/>
    <n v="91737.499999999985"/>
  </r>
  <r>
    <s v="B08WJ86PV2"/>
    <x v="600"/>
    <x v="0"/>
    <n v="990"/>
    <n v="299"/>
    <n v="0.7"/>
    <n v="4.0658540925266893"/>
    <x v="6"/>
    <n v="2453"/>
    <n v="11038.5"/>
    <n v="691"/>
    <x v="2"/>
    <x v="0"/>
    <n v="2428470"/>
    <x v="0"/>
    <s v="No"/>
    <x v="0"/>
    <n v="11038.5"/>
  </r>
  <r>
    <s v="B078HRR1XV"/>
    <x v="601"/>
    <x v="0"/>
    <n v="4699"/>
    <n v="3303"/>
    <n v="0.3"/>
    <n v="4.0650802139037419"/>
    <x v="5"/>
    <n v="13544"/>
    <n v="59593.600000000006"/>
    <n v="1396"/>
    <x v="0"/>
    <x v="1"/>
    <n v="63643256"/>
    <x v="0"/>
    <s v="No"/>
    <x v="0"/>
    <n v="59593.600000000006"/>
  </r>
  <r>
    <s v="B09P22HXH6"/>
    <x v="602"/>
    <x v="0"/>
    <n v="5490"/>
    <n v="1890"/>
    <n v="0.66"/>
    <n v="4.0644821428571412"/>
    <x v="3"/>
    <n v="10976"/>
    <n v="45001.599999999999"/>
    <n v="3600"/>
    <x v="0"/>
    <x v="0"/>
    <n v="60258240"/>
    <x v="0"/>
    <s v="No"/>
    <x v="0"/>
    <n v="45001.599999999999"/>
  </r>
  <r>
    <s v="B00LM4X3XE"/>
    <x v="506"/>
    <x v="3"/>
    <n v="100"/>
    <n v="90"/>
    <n v="0.1"/>
    <n v="4.0644186046511619"/>
    <x v="4"/>
    <n v="3061"/>
    <n v="13162.3"/>
    <n v="10"/>
    <x v="0"/>
    <x v="1"/>
    <n v="306100"/>
    <x v="2"/>
    <s v="No"/>
    <x v="0"/>
    <n v="13162.3"/>
  </r>
  <r>
    <s v="B09YLFHFDW"/>
    <x v="603"/>
    <x v="1"/>
    <n v="2790"/>
    <n v="1599"/>
    <n v="0.43"/>
    <n v="4.0639964157706068"/>
    <x v="9"/>
    <n v="2272"/>
    <n v="8179.2"/>
    <n v="1191"/>
    <x v="1"/>
    <x v="1"/>
    <n v="6338880"/>
    <x v="0"/>
    <s v="No"/>
    <x v="0"/>
    <n v="8179.2"/>
  </r>
  <r>
    <s v="B07YWS9SP9"/>
    <x v="604"/>
    <x v="0"/>
    <n v="999"/>
    <n v="599"/>
    <n v="0.4"/>
    <n v="4.064829443447036"/>
    <x v="1"/>
    <n v="7601"/>
    <n v="30404"/>
    <n v="400"/>
    <x v="0"/>
    <x v="1"/>
    <n v="7593399"/>
    <x v="0"/>
    <s v="No"/>
    <x v="0"/>
    <n v="30404"/>
  </r>
  <r>
    <s v="B08WLY8V9S"/>
    <x v="605"/>
    <x v="0"/>
    <n v="899"/>
    <n v="425"/>
    <n v="0.53"/>
    <n v="4.0649460431654658"/>
    <x v="6"/>
    <n v="4219"/>
    <n v="18985.5"/>
    <n v="474"/>
    <x v="2"/>
    <x v="0"/>
    <n v="3792881"/>
    <x v="0"/>
    <s v="No"/>
    <x v="0"/>
    <n v="18985.5"/>
  </r>
  <r>
    <s v="B0873L7J6X"/>
    <x v="606"/>
    <x v="1"/>
    <n v="3999"/>
    <n v="1499"/>
    <n v="0.63"/>
    <n v="4.0641621621621606"/>
    <x v="0"/>
    <n v="42775"/>
    <n v="179655"/>
    <n v="2500"/>
    <x v="0"/>
    <x v="0"/>
    <n v="171057225"/>
    <x v="0"/>
    <s v="No"/>
    <x v="0"/>
    <n v="179655"/>
  </r>
  <r>
    <s v="B07YNHCW6N"/>
    <x v="607"/>
    <x v="0"/>
    <n v="2499"/>
    <n v="549"/>
    <n v="0.78"/>
    <n v="4.0639169675090239"/>
    <x v="4"/>
    <n v="5556"/>
    <n v="23890.799999999999"/>
    <n v="1950"/>
    <x v="0"/>
    <x v="0"/>
    <n v="13884444"/>
    <x v="0"/>
    <s v="No"/>
    <x v="0"/>
    <n v="23890.799999999999"/>
  </r>
  <r>
    <s v="B01MQ2A86A"/>
    <x v="608"/>
    <x v="0"/>
    <n v="1645"/>
    <n v="1295"/>
    <n v="0.21"/>
    <n v="4.0634900542495469"/>
    <x v="13"/>
    <n v="12375"/>
    <n v="56924.999999999993"/>
    <n v="350"/>
    <x v="0"/>
    <x v="1"/>
    <n v="20356875"/>
    <x v="0"/>
    <s v="No"/>
    <x v="0"/>
    <n v="56924.999999999993"/>
  </r>
  <r>
    <s v="B00KIE28X0"/>
    <x v="609"/>
    <x v="4"/>
    <n v="310"/>
    <n v="310"/>
    <n v="0"/>
    <n v="4.0625181159420283"/>
    <x v="6"/>
    <n v="5882"/>
    <n v="26469"/>
    <n v="0"/>
    <x v="2"/>
    <x v="1"/>
    <n v="1823420"/>
    <x v="1"/>
    <s v="No"/>
    <x v="0"/>
    <n v="26469"/>
  </r>
  <r>
    <s v="B0BHYJ8CVF"/>
    <x v="610"/>
    <x v="0"/>
    <n v="1499"/>
    <n v="1149"/>
    <n v="0.23"/>
    <n v="4.0617241379310336"/>
    <x v="3"/>
    <n v="10443"/>
    <n v="42816.299999999996"/>
    <n v="350"/>
    <x v="0"/>
    <x v="1"/>
    <n v="15654057"/>
    <x v="0"/>
    <s v="No"/>
    <x v="0"/>
    <n v="42816.299999999996"/>
  </r>
  <r>
    <s v="B0BCVJ3PVP"/>
    <x v="611"/>
    <x v="0"/>
    <n v="1299"/>
    <n v="499"/>
    <n v="0.62"/>
    <n v="4.0616545454545445"/>
    <x v="6"/>
    <n v="434"/>
    <n v="1953"/>
    <n v="800"/>
    <x v="2"/>
    <x v="0"/>
    <n v="563766"/>
    <x v="0"/>
    <s v="Yes"/>
    <x v="1"/>
    <n v="1953"/>
  </r>
  <r>
    <s v="B0B2931FCV"/>
    <x v="612"/>
    <x v="1"/>
    <n v="4199"/>
    <n v="999"/>
    <n v="0.76"/>
    <n v="4.0608561020036422"/>
    <x v="12"/>
    <n v="1913"/>
    <n v="6695.5"/>
    <n v="3200"/>
    <x v="1"/>
    <x v="0"/>
    <n v="8032687"/>
    <x v="0"/>
    <s v="No"/>
    <x v="0"/>
    <n v="6695.5"/>
  </r>
  <r>
    <s v="B09TMZ1MF8"/>
    <x v="537"/>
    <x v="0"/>
    <n v="4000"/>
    <n v="1709"/>
    <n v="0.56999999999999995"/>
    <n v="4.0618795620437949"/>
    <x v="5"/>
    <n v="3029"/>
    <n v="13327.6"/>
    <n v="2291"/>
    <x v="0"/>
    <x v="0"/>
    <n v="12116000"/>
    <x v="0"/>
    <s v="No"/>
    <x v="0"/>
    <n v="13327.6"/>
  </r>
  <r>
    <s v="B07VV37FT4"/>
    <x v="406"/>
    <x v="3"/>
    <n v="250"/>
    <n v="250"/>
    <n v="0"/>
    <n v="4.0612614259597795"/>
    <x v="0"/>
    <n v="2628"/>
    <n v="11037.6"/>
    <n v="0"/>
    <x v="0"/>
    <x v="1"/>
    <n v="657000"/>
    <x v="1"/>
    <s v="No"/>
    <x v="0"/>
    <n v="11037.6"/>
  </r>
  <r>
    <s v="B07JB2Y4SR"/>
    <x v="613"/>
    <x v="4"/>
    <n v="100"/>
    <n v="90"/>
    <n v="0.1"/>
    <n v="4.0610073260073252"/>
    <x v="5"/>
    <n v="10718"/>
    <n v="47159.200000000004"/>
    <n v="10"/>
    <x v="0"/>
    <x v="1"/>
    <n v="1071800"/>
    <x v="2"/>
    <s v="No"/>
    <x v="0"/>
    <n v="47159.200000000004"/>
  </r>
  <r>
    <s v="B08KRMK9LZ"/>
    <x v="614"/>
    <x v="1"/>
    <n v="5999"/>
    <n v="2025"/>
    <n v="0.66"/>
    <n v="4.0603853211009167"/>
    <x v="0"/>
    <n v="6233"/>
    <n v="26178.600000000002"/>
    <n v="3974"/>
    <x v="0"/>
    <x v="0"/>
    <n v="37391767"/>
    <x v="0"/>
    <s v="No"/>
    <x v="0"/>
    <n v="26178.600000000002"/>
  </r>
  <r>
    <s v="B08LT9BMPP"/>
    <x v="615"/>
    <x v="0"/>
    <n v="1995"/>
    <n v="1495"/>
    <n v="0.25"/>
    <n v="4.0601286764705877"/>
    <x v="6"/>
    <n v="10541"/>
    <n v="47434.5"/>
    <n v="500"/>
    <x v="2"/>
    <x v="1"/>
    <n v="21029295"/>
    <x v="0"/>
    <s v="No"/>
    <x v="0"/>
    <n v="47434.5"/>
  </r>
  <r>
    <s v="B0814ZY6FP"/>
    <x v="616"/>
    <x v="1"/>
    <n v="1199"/>
    <n v="899"/>
    <n v="0.25"/>
    <n v="4.0593186003683224"/>
    <x v="11"/>
    <n v="10751"/>
    <n v="40853.799999999996"/>
    <n v="300"/>
    <x v="1"/>
    <x v="1"/>
    <n v="12890449"/>
    <x v="0"/>
    <s v="No"/>
    <x v="0"/>
    <n v="40853.799999999996"/>
  </r>
  <r>
    <s v="B09F3PDDRF"/>
    <x v="75"/>
    <x v="0"/>
    <n v="999"/>
    <n v="349"/>
    <n v="0.65"/>
    <n v="4.0597970479704788"/>
    <x v="2"/>
    <n v="817"/>
    <n v="3186.2999999999997"/>
    <n v="650"/>
    <x v="1"/>
    <x v="0"/>
    <n v="816183"/>
    <x v="0"/>
    <s v="Yes"/>
    <x v="1"/>
    <n v="3186.2999999999997"/>
  </r>
  <r>
    <s v="B07X963JNS"/>
    <x v="617"/>
    <x v="1"/>
    <n v="2499"/>
    <n v="900"/>
    <n v="0.64"/>
    <n v="4.0600924214417731"/>
    <x v="1"/>
    <n v="36384"/>
    <n v="145536"/>
    <n v="1599"/>
    <x v="0"/>
    <x v="0"/>
    <n v="90923616"/>
    <x v="0"/>
    <s v="No"/>
    <x v="0"/>
    <n v="145536"/>
  </r>
  <r>
    <s v="B09LD3116F"/>
    <x v="618"/>
    <x v="1"/>
    <n v="3990"/>
    <n v="2490"/>
    <n v="0.38"/>
    <n v="4.060203703703702"/>
    <x v="3"/>
    <n v="3606"/>
    <n v="14784.599999999999"/>
    <n v="1500"/>
    <x v="0"/>
    <x v="1"/>
    <n v="14387940"/>
    <x v="0"/>
    <s v="No"/>
    <x v="0"/>
    <n v="14784.599999999999"/>
  </r>
  <r>
    <s v="B08Y5QJTVK"/>
    <x v="619"/>
    <x v="1"/>
    <n v="200"/>
    <n v="116"/>
    <n v="0.42"/>
    <n v="4.0601298701298694"/>
    <x v="5"/>
    <n v="357"/>
    <n v="1570.8000000000002"/>
    <n v="84"/>
    <x v="0"/>
    <x v="1"/>
    <n v="71400"/>
    <x v="1"/>
    <s v="Yes"/>
    <x v="1"/>
    <n v="1570.8000000000002"/>
  </r>
  <r>
    <s v="B00LY1FN1K"/>
    <x v="620"/>
    <x v="4"/>
    <n v="230"/>
    <n v="200"/>
    <n v="0.13"/>
    <n v="4.0594981412639388"/>
    <x v="5"/>
    <n v="10170"/>
    <n v="44748"/>
    <n v="30"/>
    <x v="0"/>
    <x v="1"/>
    <n v="2339100"/>
    <x v="1"/>
    <s v="No"/>
    <x v="0"/>
    <n v="44748"/>
  </r>
  <r>
    <s v="B07DJ5KYDZ"/>
    <x v="621"/>
    <x v="0"/>
    <n v="2796"/>
    <n v="1249"/>
    <n v="0.55000000000000004"/>
    <n v="4.0588640595903147"/>
    <x v="5"/>
    <n v="4598"/>
    <n v="20231.2"/>
    <n v="1547"/>
    <x v="0"/>
    <x v="0"/>
    <n v="12856008"/>
    <x v="0"/>
    <s v="No"/>
    <x v="0"/>
    <n v="20231.2"/>
  </r>
  <r>
    <s v="B009LJ2BXA"/>
    <x v="622"/>
    <x v="0"/>
    <n v="999"/>
    <n v="649"/>
    <n v="0.35"/>
    <n v="4.0582276119402971"/>
    <x v="12"/>
    <n v="7222"/>
    <n v="25277"/>
    <n v="350"/>
    <x v="1"/>
    <x v="1"/>
    <n v="7214778"/>
    <x v="0"/>
    <s v="No"/>
    <x v="0"/>
    <n v="25277"/>
  </r>
  <r>
    <s v="B09BVCVTBC"/>
    <x v="623"/>
    <x v="0"/>
    <n v="3499"/>
    <n v="2649"/>
    <n v="0.24"/>
    <n v="4.0592710280373803"/>
    <x v="6"/>
    <n v="1271"/>
    <n v="5719.5"/>
    <n v="850"/>
    <x v="2"/>
    <x v="1"/>
    <n v="4447229"/>
    <x v="0"/>
    <s v="No"/>
    <x v="0"/>
    <n v="5719.5"/>
  </r>
  <r>
    <s v="B07SY4C3TD"/>
    <x v="624"/>
    <x v="0"/>
    <n v="723"/>
    <n v="596"/>
    <n v="0.18"/>
    <n v="4.0584456928838923"/>
    <x v="5"/>
    <n v="3219"/>
    <n v="14163.6"/>
    <n v="127"/>
    <x v="0"/>
    <x v="1"/>
    <n v="2327337"/>
    <x v="0"/>
    <s v="No"/>
    <x v="0"/>
    <n v="14163.6"/>
  </r>
  <r>
    <s v="B094JB13XL"/>
    <x v="353"/>
    <x v="1"/>
    <n v="5999"/>
    <n v="2499"/>
    <n v="0.57999999999999996"/>
    <n v="4.0578048780487785"/>
    <x v="3"/>
    <n v="38879"/>
    <n v="159403.9"/>
    <n v="3500"/>
    <x v="0"/>
    <x v="0"/>
    <n v="233235121"/>
    <x v="0"/>
    <s v="No"/>
    <x v="0"/>
    <n v="159403.9"/>
  </r>
  <r>
    <s v="B08CRRQK6Z"/>
    <x v="625"/>
    <x v="1"/>
    <n v="12499"/>
    <n v="4999"/>
    <n v="0.6"/>
    <n v="4.0577255639097718"/>
    <x v="0"/>
    <n v="4541"/>
    <n v="19072.2"/>
    <n v="7500"/>
    <x v="0"/>
    <x v="0"/>
    <n v="56757959"/>
    <x v="0"/>
    <s v="No"/>
    <x v="0"/>
    <n v="19072.2"/>
  </r>
  <r>
    <s v="B08MTLLSL8"/>
    <x v="626"/>
    <x v="1"/>
    <n v="1290"/>
    <n v="399"/>
    <n v="0.69"/>
    <n v="4.0574576271186427"/>
    <x v="0"/>
    <n v="76042"/>
    <n v="319376.40000000002"/>
    <n v="891"/>
    <x v="0"/>
    <x v="0"/>
    <n v="98094180"/>
    <x v="0"/>
    <s v="No"/>
    <x v="0"/>
    <n v="319376.40000000002"/>
  </r>
  <r>
    <s v="B08Y57TPDM"/>
    <x v="627"/>
    <x v="1"/>
    <n v="200"/>
    <n v="116"/>
    <n v="0.42"/>
    <n v="4.0571886792452814"/>
    <x v="4"/>
    <n v="485"/>
    <n v="2085.5"/>
    <n v="84"/>
    <x v="0"/>
    <x v="1"/>
    <n v="97000"/>
    <x v="1"/>
    <s v="Yes"/>
    <x v="1"/>
    <n v="2085.5"/>
  </r>
  <r>
    <s v="B09CYTJV3N"/>
    <x v="628"/>
    <x v="1"/>
    <n v="5999"/>
    <n v="4499"/>
    <n v="0.25"/>
    <n v="4.0567296786389404"/>
    <x v="4"/>
    <n v="44696"/>
    <n v="192192.8"/>
    <n v="1500"/>
    <x v="0"/>
    <x v="1"/>
    <n v="268131304"/>
    <x v="0"/>
    <s v="No"/>
    <x v="0"/>
    <n v="192192.8"/>
  </r>
  <r>
    <s v="B07GLNJC25"/>
    <x v="629"/>
    <x v="0"/>
    <n v="499"/>
    <n v="330"/>
    <n v="0.34"/>
    <n v="4.056268939393938"/>
    <x v="7"/>
    <n v="8566"/>
    <n v="31694.2"/>
    <n v="169"/>
    <x v="1"/>
    <x v="1"/>
    <n v="4274434"/>
    <x v="1"/>
    <s v="No"/>
    <x v="0"/>
    <n v="31694.2"/>
  </r>
  <r>
    <s v="B08FY4FG5X"/>
    <x v="630"/>
    <x v="1"/>
    <n v="2499"/>
    <n v="649"/>
    <n v="0.74"/>
    <n v="4.0569449715370007"/>
    <x v="2"/>
    <n v="13049"/>
    <n v="50891.1"/>
    <n v="1850"/>
    <x v="1"/>
    <x v="0"/>
    <n v="32609451"/>
    <x v="0"/>
    <s v="No"/>
    <x v="0"/>
    <n v="50891.1"/>
  </r>
  <r>
    <s v="B07TMCXRFV"/>
    <x v="631"/>
    <x v="0"/>
    <n v="1599"/>
    <n v="1234"/>
    <n v="0.23"/>
    <n v="4.0572433460076036"/>
    <x v="6"/>
    <n v="16680"/>
    <n v="75060"/>
    <n v="365"/>
    <x v="2"/>
    <x v="1"/>
    <n v="26671320"/>
    <x v="0"/>
    <s v="No"/>
    <x v="0"/>
    <n v="75060"/>
  </r>
  <r>
    <s v="B00LZPQVMK"/>
    <x v="632"/>
    <x v="3"/>
    <n v="320"/>
    <n v="272"/>
    <n v="0.15"/>
    <n v="4.0563999999999982"/>
    <x v="1"/>
    <n v="3686"/>
    <n v="14744"/>
    <n v="48"/>
    <x v="0"/>
    <x v="1"/>
    <n v="1179520"/>
    <x v="1"/>
    <s v="No"/>
    <x v="0"/>
    <n v="14744"/>
  </r>
  <r>
    <s v="B08X77LM8C"/>
    <x v="633"/>
    <x v="1"/>
    <n v="999"/>
    <n v="99"/>
    <n v="0.9"/>
    <n v="4.0565076335877848"/>
    <x v="11"/>
    <n v="594"/>
    <n v="2257.1999999999998"/>
    <n v="900"/>
    <x v="1"/>
    <x v="0"/>
    <n v="593406"/>
    <x v="0"/>
    <s v="Yes"/>
    <x v="1"/>
    <n v="2257.1999999999998"/>
  </r>
  <r>
    <s v="B01EJ5MM5M"/>
    <x v="634"/>
    <x v="0"/>
    <n v="3875"/>
    <n v="3498"/>
    <n v="0.1"/>
    <n v="4.0569980879541099"/>
    <x v="10"/>
    <n v="12185"/>
    <n v="41429"/>
    <n v="377"/>
    <x v="1"/>
    <x v="1"/>
    <n v="47216875"/>
    <x v="0"/>
    <s v="No"/>
    <x v="0"/>
    <n v="41429"/>
  </r>
  <r>
    <s v="B08J82K4GX"/>
    <x v="635"/>
    <x v="0"/>
    <n v="19110"/>
    <n v="10099"/>
    <n v="0.47"/>
    <n v="4.0582567049808409"/>
    <x v="4"/>
    <n v="2623"/>
    <n v="11278.9"/>
    <n v="9011"/>
    <x v="0"/>
    <x v="1"/>
    <n v="50125530"/>
    <x v="0"/>
    <s v="No"/>
    <x v="0"/>
    <n v="11278.9"/>
  </r>
  <r>
    <s v="B07Z1Z77ZZ"/>
    <x v="503"/>
    <x v="0"/>
    <n v="999"/>
    <n v="449"/>
    <n v="0.55000000000000004"/>
    <n v="4.0577927063339718"/>
    <x v="4"/>
    <n v="9701"/>
    <n v="41714.299999999996"/>
    <n v="550"/>
    <x v="0"/>
    <x v="0"/>
    <n v="9691299"/>
    <x v="0"/>
    <s v="No"/>
    <x v="0"/>
    <n v="41714.299999999996"/>
  </r>
  <r>
    <s v="B00DJ5N9VK"/>
    <x v="636"/>
    <x v="6"/>
    <n v="150"/>
    <n v="150"/>
    <n v="0"/>
    <n v="4.0573269230769213"/>
    <x v="4"/>
    <n v="15867"/>
    <n v="68228.099999999991"/>
    <n v="0"/>
    <x v="0"/>
    <x v="1"/>
    <n v="2380050"/>
    <x v="2"/>
    <s v="No"/>
    <x v="0"/>
    <n v="68228.099999999991"/>
  </r>
  <r>
    <s v="B08FGNPQ9X"/>
    <x v="637"/>
    <x v="0"/>
    <n v="2999"/>
    <n v="1199"/>
    <n v="0.6"/>
    <n v="4.0568593448940256"/>
    <x v="3"/>
    <n v="10725"/>
    <n v="43972.499999999993"/>
    <n v="1800"/>
    <x v="0"/>
    <x v="0"/>
    <n v="32164275"/>
    <x v="0"/>
    <s v="No"/>
    <x v="0"/>
    <n v="43972.499999999993"/>
  </r>
  <r>
    <s v="B07NTKGW45"/>
    <x v="638"/>
    <x v="0"/>
    <n v="899"/>
    <n v="397"/>
    <n v="0.56000000000000005"/>
    <n v="4.0567760617760609"/>
    <x v="1"/>
    <n v="3025"/>
    <n v="12100"/>
    <n v="502"/>
    <x v="0"/>
    <x v="0"/>
    <n v="2719475"/>
    <x v="0"/>
    <s v="No"/>
    <x v="0"/>
    <n v="12100"/>
  </r>
  <r>
    <s v="B08J4PL1Z3"/>
    <x v="600"/>
    <x v="0"/>
    <n v="1490"/>
    <n v="699"/>
    <n v="0.53"/>
    <n v="4.0568858800773686"/>
    <x v="1"/>
    <n v="5736"/>
    <n v="22944"/>
    <n v="791"/>
    <x v="0"/>
    <x v="0"/>
    <n v="8546640"/>
    <x v="0"/>
    <s v="No"/>
    <x v="0"/>
    <n v="22944"/>
  </r>
  <r>
    <s v="B07XJWTYM2"/>
    <x v="639"/>
    <x v="1"/>
    <n v="1999"/>
    <n v="1679"/>
    <n v="0.16"/>
    <n v="4.0569961240310057"/>
    <x v="3"/>
    <n v="72563"/>
    <n v="297508.3"/>
    <n v="320"/>
    <x v="0"/>
    <x v="1"/>
    <n v="145053437"/>
    <x v="0"/>
    <s v="No"/>
    <x v="0"/>
    <n v="297508.3"/>
  </r>
  <r>
    <s v="B09939XJX8"/>
    <x v="559"/>
    <x v="0"/>
    <n v="1500"/>
    <n v="354"/>
    <n v="0.76"/>
    <n v="4.0569126213592206"/>
    <x v="1"/>
    <n v="1026"/>
    <n v="4104"/>
    <n v="1146"/>
    <x v="0"/>
    <x v="0"/>
    <n v="1539000"/>
    <x v="0"/>
    <s v="No"/>
    <x v="0"/>
    <n v="4104"/>
  </r>
  <r>
    <s v="B09MDCZJXS"/>
    <x v="640"/>
    <x v="0"/>
    <n v="5499"/>
    <n v="1199"/>
    <n v="0.78"/>
    <n v="4.0570233463034997"/>
    <x v="11"/>
    <n v="2043"/>
    <n v="7763.4"/>
    <n v="4300"/>
    <x v="1"/>
    <x v="0"/>
    <n v="11234457"/>
    <x v="0"/>
    <s v="No"/>
    <x v="0"/>
    <n v="7763.4"/>
  </r>
  <r>
    <s v="B08CTQP51L"/>
    <x v="641"/>
    <x v="0"/>
    <n v="1499"/>
    <n v="379"/>
    <n v="0.75"/>
    <n v="4.0575243664717329"/>
    <x v="0"/>
    <n v="4149"/>
    <n v="17425.8"/>
    <n v="1120"/>
    <x v="0"/>
    <x v="0"/>
    <n v="6219351"/>
    <x v="0"/>
    <s v="No"/>
    <x v="0"/>
    <n v="17425.8"/>
  </r>
  <r>
    <s v="B0BG62HMDJ"/>
    <x v="642"/>
    <x v="0"/>
    <n v="775"/>
    <n v="499"/>
    <n v="0.36"/>
    <n v="4.0572460937499981"/>
    <x v="4"/>
    <n v="74"/>
    <n v="318.2"/>
    <n v="276"/>
    <x v="0"/>
    <x v="1"/>
    <n v="57350"/>
    <x v="0"/>
    <s v="Yes"/>
    <x v="1"/>
    <n v="318.2"/>
  </r>
  <r>
    <s v="B08GTYFC37"/>
    <x v="643"/>
    <x v="0"/>
    <n v="32000"/>
    <n v="10389"/>
    <n v="0.68"/>
    <n v="4.0567710371819947"/>
    <x v="5"/>
    <n v="41398"/>
    <n v="182151.2"/>
    <n v="21611"/>
    <x v="0"/>
    <x v="0"/>
    <n v="1324736000"/>
    <x v="0"/>
    <s v="No"/>
    <x v="0"/>
    <n v="182151.2"/>
  </r>
  <r>
    <s v="B08SBH499M"/>
    <x v="644"/>
    <x v="0"/>
    <n v="1300"/>
    <n v="649"/>
    <n v="0.5"/>
    <n v="4.0560980392156845"/>
    <x v="3"/>
    <n v="5195"/>
    <n v="21299.499999999996"/>
    <n v="651"/>
    <x v="0"/>
    <x v="0"/>
    <n v="6753500"/>
    <x v="0"/>
    <s v="No"/>
    <x v="0"/>
    <n v="21299.499999999996"/>
  </r>
  <r>
    <s v="B08FYB5HHK"/>
    <x v="645"/>
    <x v="0"/>
    <n v="1999"/>
    <n v="1199"/>
    <n v="0.4"/>
    <n v="4.0560117878192523"/>
    <x v="6"/>
    <n v="22420"/>
    <n v="100890"/>
    <n v="800"/>
    <x v="2"/>
    <x v="1"/>
    <n v="44817580"/>
    <x v="0"/>
    <s v="No"/>
    <x v="0"/>
    <n v="100890"/>
  </r>
  <r>
    <s v="B0B5GJRTHB"/>
    <x v="646"/>
    <x v="1"/>
    <n v="1999"/>
    <n v="889"/>
    <n v="0.56000000000000005"/>
    <n v="4.0551377952755905"/>
    <x v="0"/>
    <n v="2284"/>
    <n v="9592.8000000000011"/>
    <n v="1110"/>
    <x v="0"/>
    <x v="0"/>
    <n v="4565716"/>
    <x v="0"/>
    <s v="No"/>
    <x v="0"/>
    <n v="9592.8000000000011"/>
  </r>
  <r>
    <s v="B09GBBJV72"/>
    <x v="647"/>
    <x v="0"/>
    <n v="2199"/>
    <n v="1409"/>
    <n v="0.36"/>
    <n v="4.0548520710059162"/>
    <x v="2"/>
    <n v="427"/>
    <n v="1665.3"/>
    <n v="790"/>
    <x v="1"/>
    <x v="1"/>
    <n v="938973"/>
    <x v="0"/>
    <s v="Yes"/>
    <x v="1"/>
    <n v="1665.3"/>
  </r>
  <r>
    <s v="B07P434WJY"/>
    <x v="648"/>
    <x v="0"/>
    <n v="1999"/>
    <n v="549"/>
    <n v="0.73"/>
    <n v="4.0551581027667973"/>
    <x v="4"/>
    <n v="1367"/>
    <n v="5878.0999999999995"/>
    <n v="1450"/>
    <x v="0"/>
    <x v="0"/>
    <n v="2732633"/>
    <x v="0"/>
    <s v="No"/>
    <x v="0"/>
    <n v="5878.0999999999995"/>
  </r>
  <r>
    <s v="B07T9FV9YP"/>
    <x v="649"/>
    <x v="0"/>
    <n v="1799"/>
    <n v="749"/>
    <n v="0.57999999999999996"/>
    <n v="4.0546732673267307"/>
    <x v="1"/>
    <n v="13199"/>
    <n v="52796"/>
    <n v="1050"/>
    <x v="0"/>
    <x v="0"/>
    <n v="23745001"/>
    <x v="0"/>
    <s v="No"/>
    <x v="0"/>
    <n v="52796"/>
  </r>
  <r>
    <s v="B08WKFSN84"/>
    <x v="81"/>
    <x v="0"/>
    <n v="1099"/>
    <n v="379"/>
    <n v="0.66"/>
    <n v="4.0547817460317441"/>
    <x v="4"/>
    <n v="2806"/>
    <n v="12065.8"/>
    <n v="720"/>
    <x v="0"/>
    <x v="0"/>
    <n v="3083794"/>
    <x v="0"/>
    <s v="No"/>
    <x v="0"/>
    <n v="12065.8"/>
  </r>
  <r>
    <s v="B09TBCVJS3"/>
    <x v="650"/>
    <x v="1"/>
    <n v="7999"/>
    <n v="5998"/>
    <n v="0.25"/>
    <n v="4.0542942345924438"/>
    <x v="0"/>
    <n v="30355"/>
    <n v="127491"/>
    <n v="2001"/>
    <x v="0"/>
    <x v="1"/>
    <n v="242809645"/>
    <x v="0"/>
    <s v="No"/>
    <x v="0"/>
    <n v="127491"/>
  </r>
  <r>
    <s v="B08TR61BVK"/>
    <x v="651"/>
    <x v="0"/>
    <n v="1499"/>
    <n v="299"/>
    <n v="0.8"/>
    <n v="4.0540039840637432"/>
    <x v="0"/>
    <n v="2868"/>
    <n v="12045.6"/>
    <n v="1200"/>
    <x v="0"/>
    <x v="0"/>
    <n v="4299132"/>
    <x v="0"/>
    <s v="No"/>
    <x v="0"/>
    <n v="12045.6"/>
  </r>
  <r>
    <s v="B0B2CPVXHX"/>
    <x v="652"/>
    <x v="0"/>
    <n v="1499"/>
    <n v="379"/>
    <n v="0.75"/>
    <n v="4.053712574850298"/>
    <x v="3"/>
    <n v="670"/>
    <n v="2746.9999999999995"/>
    <n v="1120"/>
    <x v="0"/>
    <x v="0"/>
    <n v="1004330"/>
    <x v="0"/>
    <s v="Yes"/>
    <x v="1"/>
    <n v="2746.9999999999995"/>
  </r>
  <r>
    <s v="B08XNL93PL"/>
    <x v="653"/>
    <x v="3"/>
    <n v="2999"/>
    <n v="1399"/>
    <n v="0.53"/>
    <n v="4.0536199999999978"/>
    <x v="4"/>
    <n v="3530"/>
    <n v="15179"/>
    <n v="1600"/>
    <x v="0"/>
    <x v="0"/>
    <n v="10586470"/>
    <x v="0"/>
    <s v="No"/>
    <x v="0"/>
    <n v="15179"/>
  </r>
  <r>
    <s v="B088GXTJM3"/>
    <x v="654"/>
    <x v="1"/>
    <n v="1299"/>
    <n v="699"/>
    <n v="0.46"/>
    <n v="4.0531262525050087"/>
    <x v="4"/>
    <n v="6183"/>
    <n v="26586.899999999998"/>
    <n v="600"/>
    <x v="0"/>
    <x v="1"/>
    <n v="8031717"/>
    <x v="0"/>
    <s v="No"/>
    <x v="0"/>
    <n v="26586.899999999998"/>
  </r>
  <r>
    <s v="B099S26HWG"/>
    <x v="655"/>
    <x v="3"/>
    <n v="300"/>
    <n v="300"/>
    <n v="0"/>
    <n v="4.0526305220883518"/>
    <x v="0"/>
    <n v="419"/>
    <n v="1759.8000000000002"/>
    <n v="0"/>
    <x v="0"/>
    <x v="1"/>
    <n v="125700"/>
    <x v="1"/>
    <s v="Yes"/>
    <x v="1"/>
    <n v="1759.8000000000002"/>
  </r>
  <r>
    <s v="B08461VC1Z"/>
    <x v="656"/>
    <x v="0"/>
    <n v="1995"/>
    <n v="999"/>
    <n v="0.5"/>
    <n v="4.0523340040241438"/>
    <x v="6"/>
    <n v="7317"/>
    <n v="32926.5"/>
    <n v="996"/>
    <x v="2"/>
    <x v="0"/>
    <n v="14597415"/>
    <x v="0"/>
    <s v="No"/>
    <x v="0"/>
    <n v="32926.5"/>
  </r>
  <r>
    <s v="B00K32PEW4"/>
    <x v="657"/>
    <x v="3"/>
    <n v="535"/>
    <n v="535"/>
    <n v="0"/>
    <n v="4.0514314516129017"/>
    <x v="5"/>
    <n v="4426"/>
    <n v="19474.400000000001"/>
    <n v="0"/>
    <x v="0"/>
    <x v="1"/>
    <n v="2367910"/>
    <x v="0"/>
    <s v="No"/>
    <x v="0"/>
    <n v="19474.400000000001"/>
  </r>
  <r>
    <s v="B07LFWP97N"/>
    <x v="568"/>
    <x v="0"/>
    <n v="1099"/>
    <n v="269"/>
    <n v="0.76"/>
    <n v="4.0507272727272712"/>
    <x v="3"/>
    <n v="1092"/>
    <n v="4477.2"/>
    <n v="830"/>
    <x v="0"/>
    <x v="0"/>
    <n v="1200108"/>
    <x v="0"/>
    <s v="No"/>
    <x v="0"/>
    <n v="4477.2"/>
  </r>
  <r>
    <s v="B0746N6WML"/>
    <x v="658"/>
    <x v="3"/>
    <n v="450"/>
    <n v="341"/>
    <n v="0.24"/>
    <n v="4.0506275303643715"/>
    <x v="4"/>
    <n v="2493"/>
    <n v="10719.9"/>
    <n v="109"/>
    <x v="0"/>
    <x v="1"/>
    <n v="1121850"/>
    <x v="1"/>
    <s v="No"/>
    <x v="0"/>
    <n v="10719.9"/>
  </r>
  <r>
    <s v="B07W9KYT62"/>
    <x v="659"/>
    <x v="0"/>
    <n v="3999"/>
    <n v="2499"/>
    <n v="0.38"/>
    <n v="4.0501217038539536"/>
    <x v="5"/>
    <n v="12679"/>
    <n v="55787.600000000006"/>
    <n v="1500"/>
    <x v="0"/>
    <x v="1"/>
    <n v="50703321"/>
    <x v="0"/>
    <s v="No"/>
    <x v="0"/>
    <n v="55787.600000000006"/>
  </r>
  <r>
    <s v="B08D9MNH4B"/>
    <x v="660"/>
    <x v="0"/>
    <n v="7005"/>
    <n v="5899"/>
    <n v="0.16"/>
    <n v="4.0494105691056896"/>
    <x v="9"/>
    <n v="4199"/>
    <n v="15116.4"/>
    <n v="1106"/>
    <x v="1"/>
    <x v="1"/>
    <n v="29413995"/>
    <x v="0"/>
    <s v="No"/>
    <x v="0"/>
    <n v="15116.4"/>
  </r>
  <r>
    <s v="B09MKG4ZCM"/>
    <x v="661"/>
    <x v="0"/>
    <n v="2999"/>
    <n v="1565"/>
    <n v="0.48"/>
    <n v="4.0503258655804464"/>
    <x v="1"/>
    <n v="11113"/>
    <n v="44452"/>
    <n v="1434"/>
    <x v="0"/>
    <x v="1"/>
    <n v="33327887"/>
    <x v="0"/>
    <s v="No"/>
    <x v="0"/>
    <n v="44452"/>
  </r>
  <r>
    <s v="B07RZZ1QSW"/>
    <x v="662"/>
    <x v="1"/>
    <n v="799"/>
    <n v="326"/>
    <n v="0.59"/>
    <n v="4.0504285714285704"/>
    <x v="5"/>
    <n v="10773"/>
    <n v="47401.200000000004"/>
    <n v="473"/>
    <x v="0"/>
    <x v="0"/>
    <n v="8607627"/>
    <x v="0"/>
    <s v="No"/>
    <x v="0"/>
    <n v="47401.200000000004"/>
  </r>
  <r>
    <s v="B07222HQKP"/>
    <x v="663"/>
    <x v="0"/>
    <n v="999"/>
    <n v="657"/>
    <n v="0.34"/>
    <n v="4.0497137014314912"/>
    <x v="4"/>
    <n v="13944"/>
    <n v="59959.199999999997"/>
    <n v="342"/>
    <x v="0"/>
    <x v="1"/>
    <n v="13930056"/>
    <x v="0"/>
    <s v="No"/>
    <x v="0"/>
    <n v="59959.199999999997"/>
  </r>
  <r>
    <s v="B00NFD0ETQ"/>
    <x v="664"/>
    <x v="0"/>
    <n v="2895"/>
    <n v="1995"/>
    <n v="0.31"/>
    <n v="4.0492008196721301"/>
    <x v="13"/>
    <n v="10760"/>
    <n v="49495.999999999993"/>
    <n v="900"/>
    <x v="0"/>
    <x v="1"/>
    <n v="31150200"/>
    <x v="0"/>
    <s v="No"/>
    <x v="0"/>
    <n v="49495.999999999993"/>
  </r>
  <r>
    <s v="B075DB1F13"/>
    <x v="665"/>
    <x v="1"/>
    <n v="1500"/>
    <n v="1500"/>
    <n v="0"/>
    <n v="4.0480698151950705"/>
    <x v="5"/>
    <n v="25996"/>
    <n v="114382.40000000001"/>
    <n v="0"/>
    <x v="0"/>
    <x v="1"/>
    <n v="38994000"/>
    <x v="0"/>
    <s v="No"/>
    <x v="0"/>
    <n v="114382.40000000001"/>
  </r>
  <r>
    <s v="B0148NPH9I"/>
    <x v="666"/>
    <x v="0"/>
    <n v="3195"/>
    <n v="2640"/>
    <n v="0.17"/>
    <n v="4.0473456790123441"/>
    <x v="6"/>
    <n v="16146"/>
    <n v="72657"/>
    <n v="555"/>
    <x v="2"/>
    <x v="1"/>
    <n v="51586470"/>
    <x v="0"/>
    <s v="No"/>
    <x v="0"/>
    <n v="72657"/>
  </r>
  <r>
    <s v="B01JOFKL0A"/>
    <x v="667"/>
    <x v="0"/>
    <n v="6355"/>
    <n v="5299"/>
    <n v="0.17"/>
    <n v="4.0464123711340196"/>
    <x v="2"/>
    <n v="8280"/>
    <n v="32292"/>
    <n v="1056"/>
    <x v="1"/>
    <x v="1"/>
    <n v="52619400"/>
    <x v="0"/>
    <s v="No"/>
    <x v="0"/>
    <n v="32292"/>
  </r>
  <r>
    <s v="B079S811J3"/>
    <x v="668"/>
    <x v="0"/>
    <n v="2999"/>
    <n v="1990"/>
    <n v="0.34"/>
    <n v="4.0467148760330556"/>
    <x v="4"/>
    <n v="14237"/>
    <n v="61219.1"/>
    <n v="1009"/>
    <x v="0"/>
    <x v="1"/>
    <n v="42696763"/>
    <x v="0"/>
    <s v="No"/>
    <x v="0"/>
    <n v="61219.1"/>
  </r>
  <r>
    <s v="B0083T231O"/>
    <x v="669"/>
    <x v="1"/>
    <n v="1499"/>
    <n v="1289"/>
    <n v="0.14000000000000001"/>
    <n v="4.0461904761904739"/>
    <x v="6"/>
    <n v="20668"/>
    <n v="93006"/>
    <n v="210"/>
    <x v="2"/>
    <x v="1"/>
    <n v="30981332"/>
    <x v="0"/>
    <s v="No"/>
    <x v="0"/>
    <n v="93006"/>
  </r>
  <r>
    <s v="B086PXQ2R4"/>
    <x v="670"/>
    <x v="3"/>
    <n v="165"/>
    <n v="165"/>
    <n v="0"/>
    <n v="4.0452489626555996"/>
    <x v="6"/>
    <n v="1674"/>
    <n v="7533"/>
    <n v="0"/>
    <x v="2"/>
    <x v="1"/>
    <n v="276210"/>
    <x v="2"/>
    <s v="No"/>
    <x v="0"/>
    <n v="7533"/>
  </r>
  <r>
    <s v="B07L1N3TJX"/>
    <x v="671"/>
    <x v="0"/>
    <n v="3499"/>
    <n v="1699"/>
    <n v="0.51"/>
    <n v="4.0443035343035332"/>
    <x v="9"/>
    <n v="7689"/>
    <n v="27680.400000000001"/>
    <n v="1800"/>
    <x v="1"/>
    <x v="0"/>
    <n v="26903811"/>
    <x v="0"/>
    <s v="No"/>
    <x v="0"/>
    <n v="27680.400000000001"/>
  </r>
  <r>
    <s v="B07YFWVRCM"/>
    <x v="672"/>
    <x v="1"/>
    <n v="7500"/>
    <n v="2299"/>
    <n v="0.69"/>
    <n v="4.0452291666666644"/>
    <x v="3"/>
    <n v="5554"/>
    <n v="22771.399999999998"/>
    <n v="5201"/>
    <x v="0"/>
    <x v="0"/>
    <n v="41655000"/>
    <x v="0"/>
    <s v="No"/>
    <x v="0"/>
    <n v="22771.399999999998"/>
  </r>
  <r>
    <s v="B08TDJ5BVF"/>
    <x v="471"/>
    <x v="0"/>
    <n v="39"/>
    <n v="39"/>
    <n v="0"/>
    <n v="4.0451148225469709"/>
    <x v="11"/>
    <n v="3344"/>
    <n v="12707.199999999999"/>
    <n v="0"/>
    <x v="1"/>
    <x v="1"/>
    <n v="130416"/>
    <x v="2"/>
    <s v="No"/>
    <x v="0"/>
    <n v="12707.199999999999"/>
  </r>
  <r>
    <s v="B09XXZXQC1"/>
    <x v="673"/>
    <x v="0"/>
    <n v="37999"/>
    <n v="26999"/>
    <n v="0.28999999999999998"/>
    <n v="4.0456276150627595"/>
    <x v="13"/>
    <n v="2886"/>
    <n v="13275.599999999999"/>
    <n v="11000"/>
    <x v="0"/>
    <x v="1"/>
    <n v="109665114"/>
    <x v="0"/>
    <s v="No"/>
    <x v="0"/>
    <n v="13275.599999999999"/>
  </r>
  <r>
    <s v="B083T5G5PM"/>
    <x v="674"/>
    <x v="1"/>
    <n v="1990"/>
    <n v="1490"/>
    <n v="0.25"/>
    <n v="4.0444654088050296"/>
    <x v="3"/>
    <n v="98250"/>
    <n v="402824.99999999994"/>
    <n v="500"/>
    <x v="0"/>
    <x v="1"/>
    <n v="195517500"/>
    <x v="0"/>
    <s v="No"/>
    <x v="0"/>
    <n v="402824.99999999994"/>
  </r>
  <r>
    <s v="B0BHVPTM2C"/>
    <x v="675"/>
    <x v="0"/>
    <n v="1949"/>
    <n v="398"/>
    <n v="0.8"/>
    <n v="4.0443487394957964"/>
    <x v="1"/>
    <n v="75"/>
    <n v="300"/>
    <n v="1551"/>
    <x v="0"/>
    <x v="0"/>
    <n v="146175"/>
    <x v="0"/>
    <s v="Yes"/>
    <x v="1"/>
    <n v="300"/>
  </r>
  <r>
    <s v="B01NBX5RSB"/>
    <x v="676"/>
    <x v="0"/>
    <n v="1547"/>
    <n v="770"/>
    <n v="0.5"/>
    <n v="4.0444421052631565"/>
    <x v="4"/>
    <n v="2585"/>
    <n v="11115.5"/>
    <n v="777"/>
    <x v="0"/>
    <x v="0"/>
    <n v="3998995"/>
    <x v="0"/>
    <s v="No"/>
    <x v="0"/>
    <n v="11115.5"/>
  </r>
  <r>
    <s v="B08MWJTST6"/>
    <x v="677"/>
    <x v="1"/>
    <n v="1299"/>
    <n v="279"/>
    <n v="0.79"/>
    <n v="4.0439029535864961"/>
    <x v="1"/>
    <n v="5072"/>
    <n v="20288"/>
    <n v="1020"/>
    <x v="0"/>
    <x v="0"/>
    <n v="6588528"/>
    <x v="0"/>
    <s v="No"/>
    <x v="0"/>
    <n v="20288"/>
  </r>
  <r>
    <s v="B07R99NBVB"/>
    <x v="678"/>
    <x v="5"/>
    <n v="599"/>
    <n v="249"/>
    <n v="0.57999999999999996"/>
    <n v="4.0439957716701889"/>
    <x v="6"/>
    <n v="5985"/>
    <n v="26932.5"/>
    <n v="350"/>
    <x v="2"/>
    <x v="0"/>
    <n v="3585015"/>
    <x v="0"/>
    <s v="No"/>
    <x v="0"/>
    <n v="26932.5"/>
  </r>
  <r>
    <s v="B00LY12TH6"/>
    <x v="679"/>
    <x v="4"/>
    <n v="230"/>
    <n v="230"/>
    <n v="0"/>
    <n v="4.0430296610169467"/>
    <x v="6"/>
    <n v="9427"/>
    <n v="42421.5"/>
    <n v="0"/>
    <x v="2"/>
    <x v="1"/>
    <n v="2168210"/>
    <x v="1"/>
    <s v="No"/>
    <x v="0"/>
    <n v="42421.5"/>
  </r>
  <r>
    <s v="B08497Z1MQ"/>
    <x v="680"/>
    <x v="0"/>
    <n v="700"/>
    <n v="599"/>
    <n v="0.14000000000000001"/>
    <n v="4.0420594479830125"/>
    <x v="4"/>
    <n v="2301"/>
    <n v="9894.2999999999993"/>
    <n v="101"/>
    <x v="0"/>
    <x v="1"/>
    <n v="1610700"/>
    <x v="0"/>
    <s v="No"/>
    <x v="0"/>
    <n v="9894.2999999999993"/>
  </r>
  <r>
    <s v="B07KNM95JK"/>
    <x v="681"/>
    <x v="0"/>
    <n v="1150"/>
    <n v="598"/>
    <n v="0.48"/>
    <n v="4.0415106382978703"/>
    <x v="3"/>
    <n v="2535"/>
    <n v="10393.5"/>
    <n v="552"/>
    <x v="0"/>
    <x v="1"/>
    <n v="2915250"/>
    <x v="0"/>
    <s v="No"/>
    <x v="0"/>
    <n v="10393.5"/>
  </r>
  <r>
    <s v="B09Q3M3WLJ"/>
    <x v="641"/>
    <x v="0"/>
    <n v="1499"/>
    <n v="399"/>
    <n v="0.73"/>
    <n v="4.0413859275053285"/>
    <x v="1"/>
    <n v="691"/>
    <n v="2764"/>
    <n v="1100"/>
    <x v="0"/>
    <x v="0"/>
    <n v="1035809"/>
    <x v="0"/>
    <s v="Yes"/>
    <x v="1"/>
    <n v="2764"/>
  </r>
  <r>
    <s v="B09B9SPC7F"/>
    <x v="682"/>
    <x v="0"/>
    <n v="1299"/>
    <n v="499"/>
    <n v="0.62"/>
    <n v="4.0414743589743569"/>
    <x v="3"/>
    <n v="2740"/>
    <n v="11233.999999999998"/>
    <n v="800"/>
    <x v="0"/>
    <x v="0"/>
    <n v="3559260"/>
    <x v="0"/>
    <s v="No"/>
    <x v="0"/>
    <n v="11233.999999999998"/>
  </r>
  <r>
    <s v="B099SD8PRP"/>
    <x v="683"/>
    <x v="0"/>
    <n v="1090"/>
    <n v="579"/>
    <n v="0.47"/>
    <n v="4.0413490364025675"/>
    <x v="5"/>
    <n v="3482"/>
    <n v="15320.800000000001"/>
    <n v="511"/>
    <x v="0"/>
    <x v="1"/>
    <n v="3795380"/>
    <x v="0"/>
    <s v="No"/>
    <x v="0"/>
    <n v="15320.800000000001"/>
  </r>
  <r>
    <s v="B00S2SEV7K"/>
    <x v="684"/>
    <x v="3"/>
    <n v="100"/>
    <n v="90"/>
    <n v="0.1"/>
    <n v="4.0405793991416283"/>
    <x v="3"/>
    <n v="6199"/>
    <n v="25415.899999999998"/>
    <n v="10"/>
    <x v="0"/>
    <x v="1"/>
    <n v="619900"/>
    <x v="2"/>
    <s v="No"/>
    <x v="0"/>
    <n v="25415.899999999998"/>
  </r>
  <r>
    <s v="B08WKCTFF3"/>
    <x v="685"/>
    <x v="0"/>
    <n v="1999"/>
    <n v="899"/>
    <n v="0.55000000000000004"/>
    <n v="4.0404516129032242"/>
    <x v="5"/>
    <n v="1667"/>
    <n v="7334.8"/>
    <n v="1100"/>
    <x v="0"/>
    <x v="0"/>
    <n v="3332333"/>
    <x v="0"/>
    <s v="No"/>
    <x v="0"/>
    <n v="7334.8"/>
  </r>
  <r>
    <s v="B08498D67S"/>
    <x v="686"/>
    <x v="0"/>
    <n v="1800"/>
    <n v="1149"/>
    <n v="0.36"/>
    <n v="4.0396767241379283"/>
    <x v="4"/>
    <n v="4723"/>
    <n v="20308.899999999998"/>
    <n v="651"/>
    <x v="0"/>
    <x v="1"/>
    <n v="8501400"/>
    <x v="0"/>
    <s v="No"/>
    <x v="0"/>
    <n v="20308.899999999998"/>
  </r>
  <r>
    <s v="B00C3GBCIS"/>
    <x v="687"/>
    <x v="0"/>
    <n v="499"/>
    <n v="249"/>
    <n v="0.5"/>
    <n v="4.0391144708423301"/>
    <x v="0"/>
    <n v="22860"/>
    <n v="96012"/>
    <n v="250"/>
    <x v="0"/>
    <x v="0"/>
    <n v="11407140"/>
    <x v="1"/>
    <s v="No"/>
    <x v="0"/>
    <n v="96012"/>
  </r>
  <r>
    <s v="B00URH5E34"/>
    <x v="688"/>
    <x v="0"/>
    <n v="39"/>
    <n v="39"/>
    <n v="0"/>
    <n v="4.0387662337662311"/>
    <x v="9"/>
    <n v="13572"/>
    <n v="48859.200000000004"/>
    <n v="0"/>
    <x v="1"/>
    <x v="1"/>
    <n v="529308"/>
    <x v="2"/>
    <s v="No"/>
    <x v="0"/>
    <n v="48859.200000000004"/>
  </r>
  <r>
    <s v="B00EYW1U68"/>
    <x v="689"/>
    <x v="0"/>
    <n v="3599"/>
    <n v="1599"/>
    <n v="0.56000000000000005"/>
    <n v="4.0397180043383925"/>
    <x v="0"/>
    <n v="16182"/>
    <n v="67964.400000000009"/>
    <n v="2000"/>
    <x v="0"/>
    <x v="0"/>
    <n v="58239018"/>
    <x v="0"/>
    <s v="No"/>
    <x v="0"/>
    <n v="67964.400000000009"/>
  </r>
  <r>
    <s v="B08SMJT55F"/>
    <x v="690"/>
    <x v="1"/>
    <n v="3990"/>
    <n v="1199"/>
    <n v="0.7"/>
    <n v="4.0393695652173891"/>
    <x v="0"/>
    <n v="2908"/>
    <n v="12213.6"/>
    <n v="2791"/>
    <x v="0"/>
    <x v="0"/>
    <n v="11602920"/>
    <x v="0"/>
    <s v="No"/>
    <x v="0"/>
    <n v="12213.6"/>
  </r>
  <r>
    <s v="B08Y7MXFMK"/>
    <x v="691"/>
    <x v="0"/>
    <n v="1499"/>
    <n v="1099"/>
    <n v="0.27"/>
    <n v="4.0390196078431346"/>
    <x v="0"/>
    <n v="2375"/>
    <n v="9975"/>
    <n v="400"/>
    <x v="0"/>
    <x v="1"/>
    <n v="3560125"/>
    <x v="0"/>
    <s v="No"/>
    <x v="0"/>
    <n v="9975"/>
  </r>
  <r>
    <s v="B086Q3QMFS"/>
    <x v="692"/>
    <x v="3"/>
    <n v="120"/>
    <n v="120"/>
    <n v="0"/>
    <n v="4.0386681222707406"/>
    <x v="6"/>
    <n v="4951"/>
    <n v="22279.5"/>
    <n v="0"/>
    <x v="2"/>
    <x v="1"/>
    <n v="594120"/>
    <x v="2"/>
    <s v="No"/>
    <x v="0"/>
    <n v="22279.5"/>
  </r>
  <r>
    <s v="B08498H13H"/>
    <x v="693"/>
    <x v="0"/>
    <n v="3499"/>
    <n v="1519"/>
    <n v="0.56999999999999995"/>
    <n v="4.0376586433260373"/>
    <x v="4"/>
    <n v="408"/>
    <n v="1754.3999999999999"/>
    <n v="1980"/>
    <x v="0"/>
    <x v="0"/>
    <n v="1427592"/>
    <x v="0"/>
    <s v="Yes"/>
    <x v="1"/>
    <n v="1754.3999999999999"/>
  </r>
  <r>
    <s v="B07LFQLKFZ"/>
    <x v="694"/>
    <x v="3"/>
    <n v="420"/>
    <n v="420"/>
    <n v="0"/>
    <n v="4.0370833333333307"/>
    <x v="0"/>
    <n v="1926"/>
    <n v="8089.2000000000007"/>
    <n v="0"/>
    <x v="0"/>
    <x v="1"/>
    <n v="808920"/>
    <x v="1"/>
    <s v="No"/>
    <x v="0"/>
    <n v="8089.2000000000007"/>
  </r>
  <r>
    <s v="B00LY17RHI"/>
    <x v="695"/>
    <x v="3"/>
    <n v="225"/>
    <n v="225"/>
    <n v="0"/>
    <n v="4.0367252747252724"/>
    <x v="3"/>
    <n v="4798"/>
    <n v="19671.8"/>
    <n v="0"/>
    <x v="0"/>
    <x v="1"/>
    <n v="1079550"/>
    <x v="1"/>
    <s v="No"/>
    <x v="0"/>
    <n v="19671.8"/>
  </r>
  <r>
    <s v="B07W14CHV8"/>
    <x v="696"/>
    <x v="0"/>
    <n v="799"/>
    <n v="199"/>
    <n v="0.75"/>
    <n v="4.0365859030836981"/>
    <x v="3"/>
    <n v="7333"/>
    <n v="30065.299999999996"/>
    <n v="600"/>
    <x v="0"/>
    <x v="0"/>
    <n v="5859067"/>
    <x v="0"/>
    <s v="No"/>
    <x v="0"/>
    <n v="30065.299999999996"/>
  </r>
  <r>
    <s v="B09F5Z694W"/>
    <x v="697"/>
    <x v="0"/>
    <n v="9625"/>
    <n v="8349"/>
    <n v="0.13"/>
    <n v="4.0364459161147881"/>
    <x v="11"/>
    <n v="3652"/>
    <n v="13877.599999999999"/>
    <n v="1276"/>
    <x v="1"/>
    <x v="1"/>
    <n v="35150500"/>
    <x v="0"/>
    <s v="No"/>
    <x v="0"/>
    <n v="13877.599999999999"/>
  </r>
  <r>
    <s v="B0B25LQQPC"/>
    <x v="698"/>
    <x v="0"/>
    <n v="6100"/>
    <n v="3307"/>
    <n v="0.46"/>
    <n v="4.0369690265486708"/>
    <x v="4"/>
    <n v="2515"/>
    <n v="10814.5"/>
    <n v="2793"/>
    <x v="0"/>
    <x v="1"/>
    <n v="15341500"/>
    <x v="0"/>
    <s v="No"/>
    <x v="0"/>
    <n v="10814.5"/>
  </r>
  <r>
    <s v="B01LYLJ99X"/>
    <x v="699"/>
    <x v="0"/>
    <n v="1300"/>
    <n v="449"/>
    <n v="0.65"/>
    <n v="4.0363858093126375"/>
    <x v="0"/>
    <n v="4959"/>
    <n v="20827.8"/>
    <n v="851"/>
    <x v="0"/>
    <x v="0"/>
    <n v="6446700"/>
    <x v="0"/>
    <s v="No"/>
    <x v="0"/>
    <n v="20827.8"/>
  </r>
  <r>
    <s v="B014SZPBM4"/>
    <x v="405"/>
    <x v="1"/>
    <n v="400"/>
    <n v="380"/>
    <n v="0.05"/>
    <n v="4.0360222222222211"/>
    <x v="5"/>
    <n v="2111"/>
    <n v="9288.4000000000015"/>
    <n v="20"/>
    <x v="0"/>
    <x v="1"/>
    <n v="844400"/>
    <x v="1"/>
    <s v="No"/>
    <x v="0"/>
    <n v="9288.4000000000015"/>
  </r>
  <r>
    <s v="B08CZHGHKH"/>
    <x v="700"/>
    <x v="0"/>
    <n v="1399"/>
    <n v="499"/>
    <n v="0.64"/>
    <n v="4.0352115812917582"/>
    <x v="2"/>
    <n v="1462"/>
    <n v="5701.8"/>
    <n v="900"/>
    <x v="1"/>
    <x v="0"/>
    <n v="2045338"/>
    <x v="0"/>
    <s v="No"/>
    <x v="0"/>
    <n v="5701.8"/>
  </r>
  <r>
    <s v="B0B2RBP83P"/>
    <x v="701"/>
    <x v="0"/>
    <n v="59890"/>
    <n v="37247"/>
    <n v="0.38"/>
    <n v="4.0355133928571414"/>
    <x v="1"/>
    <n v="323"/>
    <n v="1292"/>
    <n v="22643"/>
    <x v="0"/>
    <x v="1"/>
    <n v="19344470"/>
    <x v="0"/>
    <s v="Yes"/>
    <x v="1"/>
    <n v="1292"/>
  </r>
  <r>
    <s v="B078W65FJ7"/>
    <x v="702"/>
    <x v="1"/>
    <n v="2490"/>
    <n v="849"/>
    <n v="0.66"/>
    <n v="4.0355928411633091"/>
    <x v="0"/>
    <n v="91188"/>
    <n v="382989.60000000003"/>
    <n v="1641"/>
    <x v="0"/>
    <x v="0"/>
    <n v="227058120"/>
    <x v="0"/>
    <s v="No"/>
    <x v="0"/>
    <n v="382989.60000000003"/>
  </r>
  <r>
    <s v="B08S74GTBT"/>
    <x v="703"/>
    <x v="1"/>
    <n v="1999"/>
    <n v="799"/>
    <n v="0.6"/>
    <n v="4.0352242152466351"/>
    <x v="7"/>
    <n v="418"/>
    <n v="1546.6000000000001"/>
    <n v="1200"/>
    <x v="1"/>
    <x v="0"/>
    <n v="835582"/>
    <x v="0"/>
    <s v="Yes"/>
    <x v="1"/>
    <n v="1546.6000000000001"/>
  </r>
  <r>
    <s v="B07QMRHWJD"/>
    <x v="704"/>
    <x v="0"/>
    <n v="999"/>
    <n v="298"/>
    <n v="0.7"/>
    <n v="4.0359775280898855"/>
    <x v="4"/>
    <n v="1552"/>
    <n v="6673.5999999999995"/>
    <n v="701"/>
    <x v="0"/>
    <x v="0"/>
    <n v="1550448"/>
    <x v="0"/>
    <s v="No"/>
    <x v="0"/>
    <n v="6673.5999999999995"/>
  </r>
  <r>
    <s v="B07W7Z6DVL"/>
    <x v="502"/>
    <x v="1"/>
    <n v="2999"/>
    <n v="1499"/>
    <n v="0.5"/>
    <n v="4.0353828828828808"/>
    <x v="3"/>
    <n v="25262"/>
    <n v="103574.2"/>
    <n v="1500"/>
    <x v="0"/>
    <x v="0"/>
    <n v="75760738"/>
    <x v="0"/>
    <s v="No"/>
    <x v="0"/>
    <n v="103574.2"/>
  </r>
  <r>
    <s v="B07WMS7TWB"/>
    <x v="705"/>
    <x v="4"/>
    <n v="1245"/>
    <n v="649"/>
    <n v="0.48"/>
    <n v="4.0352370203160248"/>
    <x v="2"/>
    <n v="123365"/>
    <n v="481123.5"/>
    <n v="596"/>
    <x v="1"/>
    <x v="1"/>
    <n v="153589425"/>
    <x v="0"/>
    <s v="No"/>
    <x v="0"/>
    <n v="481123.5"/>
  </r>
  <r>
    <s v="B00H47GVGY"/>
    <x v="706"/>
    <x v="4"/>
    <n v="1695"/>
    <n v="1199"/>
    <n v="0.28999999999999998"/>
    <n v="4.0355429864253365"/>
    <x v="9"/>
    <n v="13300"/>
    <n v="47880"/>
    <n v="496"/>
    <x v="1"/>
    <x v="1"/>
    <n v="22543500"/>
    <x v="0"/>
    <s v="No"/>
    <x v="0"/>
    <n v="47880"/>
  </r>
  <r>
    <s v="B07VX71FZP"/>
    <x v="199"/>
    <x v="4"/>
    <n v="2000"/>
    <n v="1199"/>
    <n v="0.4"/>
    <n v="4.0365306122448956"/>
    <x v="1"/>
    <n v="18543"/>
    <n v="74172"/>
    <n v="801"/>
    <x v="0"/>
    <x v="1"/>
    <n v="37086000"/>
    <x v="0"/>
    <s v="No"/>
    <x v="0"/>
    <n v="74172"/>
  </r>
  <r>
    <s v="B07NCKMXVZ"/>
    <x v="707"/>
    <x v="4"/>
    <n v="999"/>
    <n v="455"/>
    <n v="0.54"/>
    <n v="4.0366136363636347"/>
    <x v="3"/>
    <n v="3578"/>
    <n v="14669.8"/>
    <n v="544"/>
    <x v="0"/>
    <x v="0"/>
    <n v="3574422"/>
    <x v="0"/>
    <s v="No"/>
    <x v="0"/>
    <n v="14669.8"/>
  </r>
  <r>
    <s v="B0B61DSF17"/>
    <x v="708"/>
    <x v="4"/>
    <n v="1999"/>
    <n v="199"/>
    <n v="0.9"/>
    <n v="4.0364692482915698"/>
    <x v="7"/>
    <n v="2031"/>
    <n v="7514.7000000000007"/>
    <n v="1800"/>
    <x v="1"/>
    <x v="0"/>
    <n v="4059969"/>
    <x v="0"/>
    <s v="No"/>
    <x v="0"/>
    <n v="7514.7000000000007"/>
  </r>
  <r>
    <s v="B07VQGVL68"/>
    <x v="709"/>
    <x v="4"/>
    <n v="499"/>
    <n v="293"/>
    <n v="0.41"/>
    <n v="4.0372374429223727"/>
    <x v="2"/>
    <n v="44994"/>
    <n v="175476.6"/>
    <n v="206"/>
    <x v="1"/>
    <x v="1"/>
    <n v="22452006"/>
    <x v="1"/>
    <s v="No"/>
    <x v="0"/>
    <n v="175476.6"/>
  </r>
  <r>
    <s v="B01LWYDEQ7"/>
    <x v="710"/>
    <x v="4"/>
    <n v="495"/>
    <n v="199"/>
    <n v="0.6"/>
    <n v="4.037551487414186"/>
    <x v="3"/>
    <n v="270563"/>
    <n v="1109308.2999999998"/>
    <n v="296"/>
    <x v="0"/>
    <x v="0"/>
    <n v="133928685"/>
    <x v="1"/>
    <s v="No"/>
    <x v="0"/>
    <n v="1109308.2999999998"/>
  </r>
  <r>
    <s v="B07VNFP3C2"/>
    <x v="711"/>
    <x v="4"/>
    <n v="1245"/>
    <n v="749"/>
    <n v="0.4"/>
    <n v="4.0374082568807319"/>
    <x v="2"/>
    <n v="31783"/>
    <n v="123953.7"/>
    <n v="496"/>
    <x v="1"/>
    <x v="1"/>
    <n v="39569835"/>
    <x v="0"/>
    <s v="No"/>
    <x v="0"/>
    <n v="123953.7"/>
  </r>
  <r>
    <s v="B00LUGTJGO"/>
    <x v="712"/>
    <x v="4"/>
    <n v="1549"/>
    <n v="1399"/>
    <n v="0.1"/>
    <n v="4.0377241379310327"/>
    <x v="2"/>
    <n v="2602"/>
    <n v="10147.799999999999"/>
    <n v="150"/>
    <x v="1"/>
    <x v="1"/>
    <n v="4030498"/>
    <x v="0"/>
    <s v="No"/>
    <x v="0"/>
    <n v="10147.799999999999"/>
  </r>
  <r>
    <s v="B01MQZ7J8K"/>
    <x v="713"/>
    <x v="4"/>
    <n v="1445"/>
    <n v="749"/>
    <n v="0.48"/>
    <n v="4.038041474654376"/>
    <x v="2"/>
    <n v="63350"/>
    <n v="247065"/>
    <n v="696"/>
    <x v="1"/>
    <x v="1"/>
    <n v="91540750"/>
    <x v="0"/>
    <s v="No"/>
    <x v="0"/>
    <n v="247065"/>
  </r>
  <r>
    <s v="B01GFTEV5Y"/>
    <x v="705"/>
    <x v="4"/>
    <n v="3193"/>
    <n v="1699"/>
    <n v="0.47"/>
    <n v="4.038360277136257"/>
    <x v="11"/>
    <n v="54032"/>
    <n v="205321.59999999998"/>
    <n v="1494"/>
    <x v="1"/>
    <x v="1"/>
    <n v="172524176"/>
    <x v="0"/>
    <s v="No"/>
    <x v="0"/>
    <n v="205321.59999999998"/>
  </r>
  <r>
    <s v="B00NW4UWN6"/>
    <x v="714"/>
    <x v="4"/>
    <n v="1345"/>
    <n v="1043"/>
    <n v="0.22"/>
    <n v="4.0389120370370355"/>
    <x v="11"/>
    <n v="15592"/>
    <n v="59249.599999999999"/>
    <n v="302"/>
    <x v="1"/>
    <x v="1"/>
    <n v="20971240"/>
    <x v="0"/>
    <s v="No"/>
    <x v="0"/>
    <n v="59249.599999999999"/>
  </r>
  <r>
    <s v="B01NCVJMKX"/>
    <x v="715"/>
    <x v="4"/>
    <n v="999"/>
    <n v="499"/>
    <n v="0.5"/>
    <n v="4.0394663573085827"/>
    <x v="3"/>
    <n v="4859"/>
    <n v="19921.899999999998"/>
    <n v="500"/>
    <x v="0"/>
    <x v="0"/>
    <n v="4854141"/>
    <x v="0"/>
    <s v="No"/>
    <x v="0"/>
    <n v="19921.899999999998"/>
  </r>
  <r>
    <s v="B00O24PUO6"/>
    <x v="716"/>
    <x v="4"/>
    <n v="1650"/>
    <n v="1464"/>
    <n v="0.11"/>
    <n v="4.0393255813953468"/>
    <x v="3"/>
    <n v="14120"/>
    <n v="57891.999999999993"/>
    <n v="186"/>
    <x v="0"/>
    <x v="1"/>
    <n v="23298000"/>
    <x v="0"/>
    <s v="No"/>
    <x v="0"/>
    <n v="57891.999999999993"/>
  </r>
  <r>
    <s v="B07GXPDLYQ"/>
    <x v="717"/>
    <x v="4"/>
    <n v="499"/>
    <n v="249"/>
    <n v="0.5"/>
    <n v="4.0391841491841474"/>
    <x v="8"/>
    <n v="8427"/>
    <n v="27809.1"/>
    <n v="250"/>
    <x v="1"/>
    <x v="0"/>
    <n v="4205073"/>
    <x v="1"/>
    <s v="No"/>
    <x v="0"/>
    <n v="27809.1"/>
  </r>
  <r>
    <s v="B01C8P29N0"/>
    <x v="718"/>
    <x v="4"/>
    <n v="1400"/>
    <n v="625"/>
    <n v="0.55000000000000004"/>
    <n v="4.0409112149532698"/>
    <x v="0"/>
    <n v="23316"/>
    <n v="97927.2"/>
    <n v="775"/>
    <x v="0"/>
    <x v="0"/>
    <n v="32642400"/>
    <x v="0"/>
    <s v="No"/>
    <x v="0"/>
    <n v="97927.2"/>
  </r>
  <r>
    <s v="B08KDBLMQP"/>
    <x v="719"/>
    <x v="4"/>
    <n v="2500"/>
    <n v="1290"/>
    <n v="0.48"/>
    <n v="4.0405386416861813"/>
    <x v="1"/>
    <n v="6530"/>
    <n v="26120"/>
    <n v="1210"/>
    <x v="0"/>
    <x v="1"/>
    <n v="16325000"/>
    <x v="0"/>
    <s v="No"/>
    <x v="0"/>
    <n v="26120"/>
  </r>
  <r>
    <s v="B078JDNZJ8"/>
    <x v="720"/>
    <x v="4"/>
    <n v="6190"/>
    <n v="3600"/>
    <n v="0.42"/>
    <n v="4.0406338028168998"/>
    <x v="4"/>
    <n v="11924"/>
    <n v="51273.2"/>
    <n v="2590"/>
    <x v="0"/>
    <x v="1"/>
    <n v="73809560"/>
    <x v="0"/>
    <s v="No"/>
    <x v="0"/>
    <n v="51273.2"/>
  </r>
  <r>
    <s v="B01M5F614J"/>
    <x v="721"/>
    <x v="4"/>
    <n v="13999"/>
    <n v="6549"/>
    <n v="0.53"/>
    <n v="4.040023529411763"/>
    <x v="1"/>
    <n v="2961"/>
    <n v="11844"/>
    <n v="7450"/>
    <x v="0"/>
    <x v="0"/>
    <n v="41451039"/>
    <x v="0"/>
    <s v="No"/>
    <x v="0"/>
    <n v="11844"/>
  </r>
  <r>
    <s v="B083GKDRKR"/>
    <x v="722"/>
    <x v="4"/>
    <n v="2995"/>
    <n v="1625"/>
    <n v="0.46"/>
    <n v="4.0401179245283005"/>
    <x v="6"/>
    <n v="23484"/>
    <n v="105678"/>
    <n v="1370"/>
    <x v="2"/>
    <x v="1"/>
    <n v="70334580"/>
    <x v="0"/>
    <s v="No"/>
    <x v="0"/>
    <n v="105678"/>
  </r>
  <r>
    <s v="B097R2V1W8"/>
    <x v="723"/>
    <x v="4"/>
    <n v="5890"/>
    <n v="2599"/>
    <n v="0.56000000000000005"/>
    <n v="4.0390307328605193"/>
    <x v="3"/>
    <n v="21783"/>
    <n v="89310.299999999988"/>
    <n v="3291"/>
    <x v="0"/>
    <x v="0"/>
    <n v="128301870"/>
    <x v="0"/>
    <s v="No"/>
    <x v="0"/>
    <n v="89310.299999999988"/>
  </r>
  <r>
    <s v="B07YR26BJ3"/>
    <x v="724"/>
    <x v="4"/>
    <n v="2000"/>
    <n v="1199"/>
    <n v="0.4"/>
    <n v="4.0388862559241696"/>
    <x v="1"/>
    <n v="14030"/>
    <n v="56120"/>
    <n v="801"/>
    <x v="0"/>
    <x v="1"/>
    <n v="28060000"/>
    <x v="0"/>
    <s v="No"/>
    <x v="0"/>
    <n v="56120"/>
  </r>
  <r>
    <s v="B097R45BH8"/>
    <x v="725"/>
    <x v="4"/>
    <n v="13150"/>
    <n v="5499"/>
    <n v="0.57999999999999996"/>
    <n v="4.0389786223277895"/>
    <x v="0"/>
    <n v="6398"/>
    <n v="26871.600000000002"/>
    <n v="7651"/>
    <x v="0"/>
    <x v="0"/>
    <n v="84133700"/>
    <x v="0"/>
    <s v="No"/>
    <x v="0"/>
    <n v="26871.600000000002"/>
  </r>
  <r>
    <s v="B09X5C9VLK"/>
    <x v="726"/>
    <x v="4"/>
    <n v="3500"/>
    <n v="1299"/>
    <n v="0.63"/>
    <n v="4.0385952380952368"/>
    <x v="11"/>
    <n v="44050"/>
    <n v="167390"/>
    <n v="2201"/>
    <x v="1"/>
    <x v="0"/>
    <n v="154175000"/>
    <x v="0"/>
    <s v="No"/>
    <x v="0"/>
    <n v="167390"/>
  </r>
  <r>
    <s v="B01C8P29T4"/>
    <x v="727"/>
    <x v="4"/>
    <n v="785"/>
    <n v="599"/>
    <n v="0.24"/>
    <n v="4.0391646778042949"/>
    <x v="0"/>
    <n v="24247"/>
    <n v="101837.40000000001"/>
    <n v="186"/>
    <x v="0"/>
    <x v="1"/>
    <n v="19033895"/>
    <x v="0"/>
    <s v="No"/>
    <x v="0"/>
    <n v="101837.40000000001"/>
  </r>
  <r>
    <s v="B00HVXS7WC"/>
    <x v="728"/>
    <x v="4"/>
    <n v="3210"/>
    <n v="1999"/>
    <n v="0.38"/>
    <n v="4.0387799043062191"/>
    <x v="0"/>
    <n v="41349"/>
    <n v="173665.80000000002"/>
    <n v="1211"/>
    <x v="0"/>
    <x v="1"/>
    <n v="132730290"/>
    <x v="0"/>
    <s v="No"/>
    <x v="0"/>
    <n v="173665.80000000002"/>
  </r>
  <r>
    <s v="B096YCN3SD"/>
    <x v="729"/>
    <x v="4"/>
    <n v="1000"/>
    <n v="549"/>
    <n v="0.45"/>
    <n v="4.0383932853717015"/>
    <x v="9"/>
    <n v="1074"/>
    <n v="3866.4"/>
    <n v="451"/>
    <x v="1"/>
    <x v="1"/>
    <n v="1074000"/>
    <x v="0"/>
    <s v="No"/>
    <x v="0"/>
    <n v="3866.4"/>
  </r>
  <r>
    <s v="B09LQH3SD9"/>
    <x v="730"/>
    <x v="4"/>
    <n v="2000"/>
    <n v="999"/>
    <n v="0.5"/>
    <n v="4.0394471153846139"/>
    <x v="11"/>
    <n v="1163"/>
    <n v="4419.3999999999996"/>
    <n v="1001"/>
    <x v="1"/>
    <x v="0"/>
    <n v="2326000"/>
    <x v="0"/>
    <s v="No"/>
    <x v="0"/>
    <n v="4419.3999999999996"/>
  </r>
  <r>
    <s v="B09KNMLH4Y"/>
    <x v="731"/>
    <x v="4"/>
    <n v="1999"/>
    <n v="398"/>
    <n v="0.8"/>
    <n v="4.0400240963855412"/>
    <x v="3"/>
    <n v="257"/>
    <n v="1053.6999999999998"/>
    <n v="1601"/>
    <x v="0"/>
    <x v="0"/>
    <n v="513743"/>
    <x v="0"/>
    <s v="Yes"/>
    <x v="1"/>
    <n v="1053.6999999999998"/>
  </r>
  <r>
    <s v="B00ABMASXG"/>
    <x v="732"/>
    <x v="4"/>
    <n v="720"/>
    <n v="539"/>
    <n v="0.25"/>
    <n v="4.039879227053139"/>
    <x v="3"/>
    <n v="36017"/>
    <n v="147669.69999999998"/>
    <n v="181"/>
    <x v="0"/>
    <x v="1"/>
    <n v="25932240"/>
    <x v="0"/>
    <s v="No"/>
    <x v="0"/>
    <n v="147669.69999999998"/>
  </r>
  <r>
    <s v="B07QDSN9V6"/>
    <x v="733"/>
    <x v="4"/>
    <n v="1595"/>
    <n v="699"/>
    <n v="0.56000000000000005"/>
    <n v="4.0397336561743327"/>
    <x v="3"/>
    <n v="8090"/>
    <n v="33169"/>
    <n v="896"/>
    <x v="0"/>
    <x v="0"/>
    <n v="12903550"/>
    <x v="0"/>
    <s v="No"/>
    <x v="0"/>
    <n v="33169"/>
  </r>
  <r>
    <s v="B00YMJ0OI8"/>
    <x v="734"/>
    <x v="4"/>
    <n v="3645"/>
    <n v="2148"/>
    <n v="0.41"/>
    <n v="4.0395873786407757"/>
    <x v="3"/>
    <n v="31388"/>
    <n v="128690.79999999999"/>
    <n v="1497"/>
    <x v="0"/>
    <x v="1"/>
    <n v="114409260"/>
    <x v="0"/>
    <s v="No"/>
    <x v="0"/>
    <n v="128690.79999999999"/>
  </r>
  <r>
    <s v="B0B8XNPQPN"/>
    <x v="735"/>
    <x v="4"/>
    <n v="7950"/>
    <n v="3599"/>
    <n v="0.55000000000000004"/>
    <n v="4.039440389294402"/>
    <x v="0"/>
    <n v="136"/>
    <n v="571.20000000000005"/>
    <n v="4351"/>
    <x v="0"/>
    <x v="0"/>
    <n v="1081200"/>
    <x v="0"/>
    <s v="Yes"/>
    <x v="1"/>
    <n v="571.20000000000005"/>
  </r>
  <r>
    <s v="B0814P4L98"/>
    <x v="736"/>
    <x v="4"/>
    <n v="999"/>
    <n v="351"/>
    <n v="0.65"/>
    <n v="4.0390487804878035"/>
    <x v="1"/>
    <n v="5380"/>
    <n v="21520"/>
    <n v="648"/>
    <x v="0"/>
    <x v="0"/>
    <n v="5374620"/>
    <x v="0"/>
    <s v="No"/>
    <x v="0"/>
    <n v="21520"/>
  </r>
  <r>
    <s v="B008QTK47Q"/>
    <x v="737"/>
    <x v="4"/>
    <n v="1745"/>
    <n v="1614"/>
    <n v="0.08"/>
    <n v="4.0391442542787273"/>
    <x v="4"/>
    <n v="37974"/>
    <n v="163288.19999999998"/>
    <n v="131"/>
    <x v="0"/>
    <x v="1"/>
    <n v="66264630"/>
    <x v="0"/>
    <s v="No"/>
    <x v="0"/>
    <n v="163288.19999999998"/>
  </r>
  <r>
    <s v="B088ZTJT2R"/>
    <x v="738"/>
    <x v="4"/>
    <n v="1295"/>
    <n v="719"/>
    <n v="0.44"/>
    <n v="4.038504901960783"/>
    <x v="0"/>
    <n v="17218"/>
    <n v="72315.600000000006"/>
    <n v="576"/>
    <x v="0"/>
    <x v="1"/>
    <n v="22297310"/>
    <x v="0"/>
    <s v="No"/>
    <x v="0"/>
    <n v="72315.600000000006"/>
  </r>
  <r>
    <s v="B0BK1K598K"/>
    <x v="739"/>
    <x v="4"/>
    <n v="1499"/>
    <n v="678"/>
    <n v="0.55000000000000004"/>
    <n v="4.0381081081081067"/>
    <x v="0"/>
    <n v="900"/>
    <n v="3780"/>
    <n v="821"/>
    <x v="0"/>
    <x v="0"/>
    <n v="1349100"/>
    <x v="0"/>
    <s v="Yes"/>
    <x v="1"/>
    <n v="3780"/>
  </r>
  <r>
    <s v="B09Y5FZK9N"/>
    <x v="740"/>
    <x v="4"/>
    <n v="1545"/>
    <n v="809"/>
    <n v="0.48"/>
    <n v="4.0377093596059099"/>
    <x v="7"/>
    <n v="976"/>
    <n v="3611.2000000000003"/>
    <n v="736"/>
    <x v="1"/>
    <x v="1"/>
    <n v="1507920"/>
    <x v="0"/>
    <s v="Yes"/>
    <x v="1"/>
    <n v="3611.2000000000003"/>
  </r>
  <r>
    <s v="B09J2SCVQT"/>
    <x v="741"/>
    <x v="4"/>
    <n v="5000"/>
    <n v="1969"/>
    <n v="0.61"/>
    <n v="4.0385432098765426"/>
    <x v="3"/>
    <n v="4927"/>
    <n v="20200.699999999997"/>
    <n v="3031"/>
    <x v="0"/>
    <x v="0"/>
    <n v="24635000"/>
    <x v="0"/>
    <s v="No"/>
    <x v="0"/>
    <n v="20200.699999999997"/>
  </r>
  <r>
    <s v="B00TDD0YM4"/>
    <x v="742"/>
    <x v="4"/>
    <n v="1695"/>
    <n v="1490"/>
    <n v="0.12"/>
    <n v="4.0383910891089094"/>
    <x v="5"/>
    <n v="3543"/>
    <n v="15589.2"/>
    <n v="205"/>
    <x v="0"/>
    <x v="1"/>
    <n v="6005385"/>
    <x v="0"/>
    <s v="No"/>
    <x v="0"/>
    <n v="15589.2"/>
  </r>
  <r>
    <s v="B078KRFWQB"/>
    <x v="743"/>
    <x v="4"/>
    <n v="3945"/>
    <n v="2499"/>
    <n v="0.37"/>
    <n v="4.0374937965260536"/>
    <x v="11"/>
    <n v="2732"/>
    <n v="10381.6"/>
    <n v="1446"/>
    <x v="1"/>
    <x v="1"/>
    <n v="10777740"/>
    <x v="0"/>
    <s v="No"/>
    <x v="0"/>
    <n v="10381.6"/>
  </r>
  <r>
    <s v="B07SRM58TP"/>
    <x v="744"/>
    <x v="4"/>
    <n v="2099"/>
    <n v="1665"/>
    <n v="0.21"/>
    <n v="4.0380845771144269"/>
    <x v="1"/>
    <n v="14368"/>
    <n v="57472"/>
    <n v="434"/>
    <x v="0"/>
    <x v="1"/>
    <n v="30158432"/>
    <x v="0"/>
    <s v="No"/>
    <x v="0"/>
    <n v="57472"/>
  </r>
  <r>
    <s v="B00EDJJ7FS"/>
    <x v="745"/>
    <x v="4"/>
    <n v="5295"/>
    <n v="3229"/>
    <n v="0.39"/>
    <n v="4.0381795511221936"/>
    <x v="0"/>
    <n v="39724"/>
    <n v="166840.80000000002"/>
    <n v="2066"/>
    <x v="0"/>
    <x v="1"/>
    <n v="210338580"/>
    <x v="0"/>
    <s v="No"/>
    <x v="0"/>
    <n v="166840.80000000002"/>
  </r>
  <r>
    <s v="B0832W3B7Q"/>
    <x v="705"/>
    <x v="4"/>
    <n v="3595"/>
    <n v="1799"/>
    <n v="0.5"/>
    <n v="4.037774999999999"/>
    <x v="11"/>
    <n v="9791"/>
    <n v="37205.799999999996"/>
    <n v="1796"/>
    <x v="1"/>
    <x v="0"/>
    <n v="35198645"/>
    <x v="0"/>
    <s v="No"/>
    <x v="0"/>
    <n v="37205.799999999996"/>
  </r>
  <r>
    <s v="B07WNK1FFN"/>
    <x v="746"/>
    <x v="4"/>
    <n v="1699"/>
    <n v="1260"/>
    <n v="0.26"/>
    <n v="4.0383709273182946"/>
    <x v="0"/>
    <n v="2891"/>
    <n v="12142.2"/>
    <n v="439"/>
    <x v="0"/>
    <x v="1"/>
    <n v="4911809"/>
    <x v="0"/>
    <s v="No"/>
    <x v="0"/>
    <n v="12142.2"/>
  </r>
  <r>
    <s v="B009P2LK08"/>
    <x v="747"/>
    <x v="4"/>
    <n v="1129"/>
    <n v="749"/>
    <n v="0.34"/>
    <n v="4.0379648241206016"/>
    <x v="1"/>
    <n v="2446"/>
    <n v="9784"/>
    <n v="380"/>
    <x v="0"/>
    <x v="1"/>
    <n v="2761534"/>
    <x v="0"/>
    <s v="No"/>
    <x v="0"/>
    <n v="9784"/>
  </r>
  <r>
    <s v="B07DGD4Z4C"/>
    <x v="748"/>
    <x v="4"/>
    <n v="5795"/>
    <n v="3499"/>
    <n v="0.4"/>
    <n v="4.0380604534005027"/>
    <x v="2"/>
    <n v="25340"/>
    <n v="98826"/>
    <n v="2296"/>
    <x v="1"/>
    <x v="1"/>
    <n v="146845300"/>
    <x v="0"/>
    <s v="No"/>
    <x v="0"/>
    <n v="98826"/>
  </r>
  <r>
    <s v="B07GMFY9QM"/>
    <x v="749"/>
    <x v="4"/>
    <n v="999"/>
    <n v="379"/>
    <n v="0.62"/>
    <n v="4.0384090909090888"/>
    <x v="4"/>
    <n v="3096"/>
    <n v="13312.8"/>
    <n v="620"/>
    <x v="0"/>
    <x v="0"/>
    <n v="3092904"/>
    <x v="0"/>
    <s v="No"/>
    <x v="0"/>
    <n v="13312.8"/>
  </r>
  <r>
    <s v="B0BGPN4GGH"/>
    <x v="750"/>
    <x v="4"/>
    <n v="2400"/>
    <n v="1099"/>
    <n v="0.54"/>
    <n v="4.0377468354430368"/>
    <x v="11"/>
    <n v="4"/>
    <n v="15.2"/>
    <n v="1301"/>
    <x v="1"/>
    <x v="0"/>
    <n v="9600"/>
    <x v="0"/>
    <s v="Yes"/>
    <x v="1"/>
    <n v="15.2"/>
  </r>
  <r>
    <s v="B0B2DZ5S6R"/>
    <x v="751"/>
    <x v="4"/>
    <n v="1299"/>
    <n v="749"/>
    <n v="0.42"/>
    <n v="4.0383502538071054"/>
    <x v="1"/>
    <n v="119"/>
    <n v="476"/>
    <n v="550"/>
    <x v="0"/>
    <x v="1"/>
    <n v="154581"/>
    <x v="0"/>
    <s v="Yes"/>
    <x v="1"/>
    <n v="476"/>
  </r>
  <r>
    <s v="B07S851WX5"/>
    <x v="752"/>
    <x v="4"/>
    <n v="1299"/>
    <n v="1299"/>
    <n v="0"/>
    <n v="4.0384478371501258"/>
    <x v="0"/>
    <n v="40106"/>
    <n v="168445.2"/>
    <n v="0"/>
    <x v="0"/>
    <x v="1"/>
    <n v="52097694"/>
    <x v="0"/>
    <s v="No"/>
    <x v="0"/>
    <n v="168445.2"/>
  </r>
  <r>
    <s v="B01MY839VW"/>
    <x v="753"/>
    <x v="4"/>
    <n v="1090"/>
    <n v="549"/>
    <n v="0.5"/>
    <n v="4.0380357142857131"/>
    <x v="0"/>
    <n v="13029"/>
    <n v="54721.8"/>
    <n v="541"/>
    <x v="0"/>
    <x v="0"/>
    <n v="14201610"/>
    <x v="0"/>
    <s v="No"/>
    <x v="0"/>
    <n v="54721.8"/>
  </r>
  <r>
    <s v="B09LV1CMGH"/>
    <x v="754"/>
    <x v="4"/>
    <n v="2000"/>
    <n v="899"/>
    <n v="0.55000000000000004"/>
    <n v="4.0376214833759576"/>
    <x v="9"/>
    <n v="291"/>
    <n v="1047.6000000000001"/>
    <n v="1101"/>
    <x v="1"/>
    <x v="0"/>
    <n v="582000"/>
    <x v="0"/>
    <s v="Yes"/>
    <x v="1"/>
    <n v="1047.6000000000001"/>
  </r>
  <r>
    <s v="B01EY310UM"/>
    <x v="755"/>
    <x v="4"/>
    <n v="1545"/>
    <n v="1321"/>
    <n v="0.14000000000000001"/>
    <n v="4.0387435897435884"/>
    <x v="4"/>
    <n v="15453"/>
    <n v="66447.899999999994"/>
    <n v="224"/>
    <x v="0"/>
    <x v="1"/>
    <n v="23874885"/>
    <x v="0"/>
    <s v="No"/>
    <x v="0"/>
    <n v="66447.899999999994"/>
  </r>
  <r>
    <s v="B09NL7LBWT"/>
    <x v="756"/>
    <x v="4"/>
    <n v="1999"/>
    <n v="1099"/>
    <n v="0.45"/>
    <n v="4.038071979434446"/>
    <x v="1"/>
    <n v="604"/>
    <n v="2416"/>
    <n v="900"/>
    <x v="0"/>
    <x v="1"/>
    <n v="1207396"/>
    <x v="0"/>
    <s v="Yes"/>
    <x v="1"/>
    <n v="2416"/>
  </r>
  <r>
    <s v="B008YW8M0G"/>
    <x v="757"/>
    <x v="4"/>
    <n v="875"/>
    <n v="775"/>
    <n v="0.11"/>
    <n v="4.0381701030927823"/>
    <x v="0"/>
    <n v="46647"/>
    <n v="195917.4"/>
    <n v="100"/>
    <x v="0"/>
    <x v="1"/>
    <n v="40816125"/>
    <x v="0"/>
    <s v="No"/>
    <x v="0"/>
    <n v="195917.4"/>
  </r>
  <r>
    <s v="B097R3XH9R"/>
    <x v="725"/>
    <x v="4"/>
    <n v="15270"/>
    <n v="6299"/>
    <n v="0.59"/>
    <n v="4.0377519379844946"/>
    <x v="3"/>
    <n v="3233"/>
    <n v="13255.3"/>
    <n v="8971"/>
    <x v="0"/>
    <x v="0"/>
    <n v="49367910"/>
    <x v="0"/>
    <s v="No"/>
    <x v="0"/>
    <n v="13255.3"/>
  </r>
  <r>
    <s v="B08TM71L54"/>
    <x v="758"/>
    <x v="4"/>
    <n v="4195"/>
    <n v="3190"/>
    <n v="0.24"/>
    <n v="4.0375906735751279"/>
    <x v="1"/>
    <n v="1282"/>
    <n v="5128"/>
    <n v="1005"/>
    <x v="0"/>
    <x v="1"/>
    <n v="5377990"/>
    <x v="0"/>
    <s v="No"/>
    <x v="0"/>
    <n v="5128"/>
  </r>
  <r>
    <s v="B0BPBXNQQT"/>
    <x v="759"/>
    <x v="4"/>
    <n v="1989"/>
    <n v="799"/>
    <n v="0.6"/>
    <n v="4.03768831168831"/>
    <x v="4"/>
    <n v="70"/>
    <n v="301"/>
    <n v="1190"/>
    <x v="0"/>
    <x v="0"/>
    <n v="139230"/>
    <x v="0"/>
    <s v="Yes"/>
    <x v="1"/>
    <n v="301"/>
  </r>
  <r>
    <s v="B00W56GLOQ"/>
    <x v="760"/>
    <x v="4"/>
    <n v="5000"/>
    <n v="2699"/>
    <n v="0.46"/>
    <n v="4.0370052083333317"/>
    <x v="1"/>
    <n v="26164"/>
    <n v="104656"/>
    <n v="2301"/>
    <x v="0"/>
    <x v="1"/>
    <n v="130820000"/>
    <x v="0"/>
    <s v="No"/>
    <x v="0"/>
    <n v="104656"/>
  </r>
  <r>
    <s v="B0883KDSXC"/>
    <x v="761"/>
    <x v="4"/>
    <n v="990"/>
    <n v="599"/>
    <n v="0.39"/>
    <n v="4.0371018276762385"/>
    <x v="2"/>
    <n v="16166"/>
    <n v="63047.4"/>
    <n v="391"/>
    <x v="1"/>
    <x v="1"/>
    <n v="16004340"/>
    <x v="0"/>
    <s v="No"/>
    <x v="0"/>
    <n v="63047.4"/>
  </r>
  <r>
    <s v="B078V8R9BS"/>
    <x v="762"/>
    <x v="4"/>
    <n v="1111"/>
    <n v="749"/>
    <n v="0.33"/>
    <n v="4.0374607329842922"/>
    <x v="0"/>
    <n v="35693"/>
    <n v="149910.6"/>
    <n v="362"/>
    <x v="0"/>
    <x v="1"/>
    <n v="39654923"/>
    <x v="0"/>
    <s v="No"/>
    <x v="0"/>
    <n v="149910.6"/>
  </r>
  <r>
    <s v="B08GSQXLJ2"/>
    <x v="763"/>
    <x v="4"/>
    <n v="10400"/>
    <n v="6199"/>
    <n v="0.4"/>
    <n v="4.0370341207349068"/>
    <x v="3"/>
    <n v="14391"/>
    <n v="59003.099999999991"/>
    <n v="4201"/>
    <x v="0"/>
    <x v="1"/>
    <n v="149666400"/>
    <x v="0"/>
    <s v="No"/>
    <x v="0"/>
    <n v="59003.099999999991"/>
  </r>
  <r>
    <s v="B01M5B0TPW"/>
    <x v="764"/>
    <x v="4"/>
    <n v="2490"/>
    <n v="1819"/>
    <n v="0.27"/>
    <n v="4.0368684210526302"/>
    <x v="5"/>
    <n v="7946"/>
    <n v="34962.400000000001"/>
    <n v="671"/>
    <x v="0"/>
    <x v="1"/>
    <n v="19785540"/>
    <x v="0"/>
    <s v="No"/>
    <x v="0"/>
    <n v="34962.400000000001"/>
  </r>
  <r>
    <s v="B082KVTRW8"/>
    <x v="765"/>
    <x v="4"/>
    <n v="1900"/>
    <n v="1199"/>
    <n v="0.37"/>
    <n v="4.0359102902374646"/>
    <x v="1"/>
    <n v="1765"/>
    <n v="7060"/>
    <n v="701"/>
    <x v="0"/>
    <x v="1"/>
    <n v="3353500"/>
    <x v="0"/>
    <s v="No"/>
    <x v="0"/>
    <n v="7060"/>
  </r>
  <r>
    <s v="B08CFJBZRK"/>
    <x v="766"/>
    <x v="4"/>
    <n v="6295"/>
    <n v="3249"/>
    <n v="0.48"/>
    <n v="4.0360052910052895"/>
    <x v="11"/>
    <n v="14062"/>
    <n v="53435.6"/>
    <n v="3046"/>
    <x v="1"/>
    <x v="1"/>
    <n v="88520290"/>
    <x v="0"/>
    <s v="No"/>
    <x v="0"/>
    <n v="53435.6"/>
  </r>
  <r>
    <s v="B07H3WDC4X"/>
    <x v="767"/>
    <x v="4"/>
    <n v="999"/>
    <n v="349"/>
    <n v="0.65"/>
    <n v="4.0366312997347471"/>
    <x v="1"/>
    <n v="15646"/>
    <n v="62584"/>
    <n v="650"/>
    <x v="0"/>
    <x v="0"/>
    <n v="15630354"/>
    <x v="0"/>
    <s v="No"/>
    <x v="0"/>
    <n v="62584"/>
  </r>
  <r>
    <s v="B09ZTZ9N3Q"/>
    <x v="768"/>
    <x v="4"/>
    <n v="1699"/>
    <n v="1049"/>
    <n v="0.38"/>
    <n v="4.036728723404253"/>
    <x v="19"/>
    <n v="111"/>
    <n v="344.1"/>
    <n v="650"/>
    <x v="1"/>
    <x v="1"/>
    <n v="188589"/>
    <x v="0"/>
    <s v="Yes"/>
    <x v="1"/>
    <n v="344.1"/>
  </r>
  <r>
    <s v="B083P71WKK"/>
    <x v="769"/>
    <x v="4"/>
    <n v="1500"/>
    <n v="799"/>
    <n v="0.47"/>
    <n v="4.0392266666666643"/>
    <x v="4"/>
    <n v="9695"/>
    <n v="41688.5"/>
    <n v="701"/>
    <x v="0"/>
    <x v="1"/>
    <n v="14542500"/>
    <x v="0"/>
    <s v="No"/>
    <x v="0"/>
    <n v="41688.5"/>
  </r>
  <r>
    <s v="B097R4D42G"/>
    <x v="725"/>
    <x v="4"/>
    <n v="9650"/>
    <n v="4999"/>
    <n v="0.48"/>
    <n v="4.0385294117647037"/>
    <x v="0"/>
    <n v="1772"/>
    <n v="7442.4000000000005"/>
    <n v="4651"/>
    <x v="0"/>
    <x v="1"/>
    <n v="17099800"/>
    <x v="0"/>
    <s v="No"/>
    <x v="0"/>
    <n v="7442.4000000000005"/>
  </r>
  <r>
    <s v="B07MKMFKPG"/>
    <x v="770"/>
    <x v="4"/>
    <n v="10590"/>
    <n v="6999"/>
    <n v="0.34"/>
    <n v="4.0380965147453063"/>
    <x v="5"/>
    <n v="11499"/>
    <n v="50595.600000000006"/>
    <n v="3591"/>
    <x v="0"/>
    <x v="1"/>
    <n v="121774410"/>
    <x v="0"/>
    <s v="No"/>
    <x v="0"/>
    <n v="50595.600000000006"/>
  </r>
  <r>
    <s v="B0949FPSFY"/>
    <x v="771"/>
    <x v="4"/>
    <n v="1999"/>
    <n v="799"/>
    <n v="0.6"/>
    <n v="4.0371236559139767"/>
    <x v="3"/>
    <n v="2162"/>
    <n v="8864.1999999999989"/>
    <n v="1200"/>
    <x v="0"/>
    <x v="0"/>
    <n v="4321838"/>
    <x v="0"/>
    <s v="No"/>
    <x v="0"/>
    <n v="8864.1999999999989"/>
  </r>
  <r>
    <s v="B08F47T4X5"/>
    <x v="772"/>
    <x v="4"/>
    <n v="89"/>
    <n v="89"/>
    <n v="0"/>
    <n v="4.0369541778975719"/>
    <x v="0"/>
    <n v="19621"/>
    <n v="82408.2"/>
    <n v="0"/>
    <x v="0"/>
    <x v="1"/>
    <n v="1746269"/>
    <x v="2"/>
    <s v="No"/>
    <x v="0"/>
    <n v="82408.2"/>
  </r>
  <r>
    <s v="B01M0505SJ"/>
    <x v="773"/>
    <x v="4"/>
    <n v="2485"/>
    <n v="1400"/>
    <n v="0.44"/>
    <n v="4.0365135135135111"/>
    <x v="3"/>
    <n v="19998"/>
    <n v="81991.799999999988"/>
    <n v="1085"/>
    <x v="0"/>
    <x v="1"/>
    <n v="49695030"/>
    <x v="0"/>
    <s v="No"/>
    <x v="0"/>
    <n v="81991.799999999988"/>
  </r>
  <r>
    <s v="B08D6RCM3Q"/>
    <x v="774"/>
    <x v="4"/>
    <n v="899"/>
    <n v="355"/>
    <n v="0.61"/>
    <n v="4.0363414634146322"/>
    <x v="3"/>
    <n v="1051"/>
    <n v="4309.0999999999995"/>
    <n v="544"/>
    <x v="0"/>
    <x v="0"/>
    <n v="944849"/>
    <x v="0"/>
    <s v="No"/>
    <x v="0"/>
    <n v="4309.0999999999995"/>
  </r>
  <r>
    <s v="B009P2LITG"/>
    <x v="775"/>
    <x v="4"/>
    <n v="3279"/>
    <n v="2169"/>
    <n v="0.34"/>
    <n v="4.0361684782608673"/>
    <x v="3"/>
    <n v="1716"/>
    <n v="7035.5999999999995"/>
    <n v="1110"/>
    <x v="0"/>
    <x v="1"/>
    <n v="5626764"/>
    <x v="0"/>
    <s v="No"/>
    <x v="0"/>
    <n v="7035.5999999999995"/>
  </r>
  <r>
    <s v="B00V9NHDI4"/>
    <x v="776"/>
    <x v="4"/>
    <n v="3799"/>
    <n v="2799"/>
    <n v="0.26"/>
    <n v="4.0359945504087174"/>
    <x v="2"/>
    <n v="32931"/>
    <n v="128430.9"/>
    <n v="1000"/>
    <x v="1"/>
    <x v="1"/>
    <n v="125104869"/>
    <x v="0"/>
    <s v="No"/>
    <x v="0"/>
    <n v="128430.9"/>
  </r>
  <r>
    <s v="B07WGPBXY9"/>
    <x v="705"/>
    <x v="4"/>
    <n v="1249"/>
    <n v="899"/>
    <n v="0.28000000000000003"/>
    <n v="4.0363661202185774"/>
    <x v="2"/>
    <n v="17424"/>
    <n v="67953.599999999991"/>
    <n v="350"/>
    <x v="1"/>
    <x v="1"/>
    <n v="21762576"/>
    <x v="0"/>
    <s v="No"/>
    <x v="0"/>
    <n v="67953.599999999991"/>
  </r>
  <r>
    <s v="B00KRCBA6E"/>
    <x v="777"/>
    <x v="4"/>
    <n v="5000"/>
    <n v="2499"/>
    <n v="0.5"/>
    <n v="4.0367397260273954"/>
    <x v="11"/>
    <n v="1889"/>
    <n v="7178.2"/>
    <n v="2501"/>
    <x v="1"/>
    <x v="0"/>
    <n v="9445000"/>
    <x v="0"/>
    <s v="No"/>
    <x v="0"/>
    <n v="7178.2"/>
  </r>
  <r>
    <s v="B0B3X2BY3M"/>
    <x v="778"/>
    <x v="4"/>
    <n v="7299"/>
    <n v="3599"/>
    <n v="0.51"/>
    <n v="4.037390109890107"/>
    <x v="1"/>
    <n v="10324"/>
    <n v="41296"/>
    <n v="3700"/>
    <x v="0"/>
    <x v="0"/>
    <n v="75354876"/>
    <x v="0"/>
    <s v="No"/>
    <x v="0"/>
    <n v="41296"/>
  </r>
  <r>
    <s v="B00F159RIK"/>
    <x v="779"/>
    <x v="4"/>
    <n v="625"/>
    <n v="499"/>
    <n v="0.2"/>
    <n v="4.0374931129476552"/>
    <x v="0"/>
    <n v="5355"/>
    <n v="22491"/>
    <n v="126"/>
    <x v="0"/>
    <x v="1"/>
    <n v="3346875"/>
    <x v="0"/>
    <s v="No"/>
    <x v="0"/>
    <n v="22491"/>
  </r>
  <r>
    <s v="B08MV82R99"/>
    <x v="780"/>
    <x v="4"/>
    <n v="1020"/>
    <n v="653"/>
    <n v="0.36"/>
    <n v="4.0370441988950256"/>
    <x v="3"/>
    <n v="3366"/>
    <n v="13800.599999999999"/>
    <n v="367"/>
    <x v="0"/>
    <x v="1"/>
    <n v="3433320"/>
    <x v="0"/>
    <s v="No"/>
    <x v="0"/>
    <n v="13800.599999999999"/>
  </r>
  <r>
    <s v="B09VKWGZD7"/>
    <x v="781"/>
    <x v="4"/>
    <n v="8990"/>
    <n v="4789"/>
    <n v="0.47"/>
    <n v="4.036869806094181"/>
    <x v="4"/>
    <n v="1017"/>
    <n v="4373.0999999999995"/>
    <n v="4201"/>
    <x v="0"/>
    <x v="1"/>
    <n v="9142830"/>
    <x v="0"/>
    <s v="No"/>
    <x v="0"/>
    <n v="4373.0999999999995"/>
  </r>
  <r>
    <s v="B009P2LK80"/>
    <x v="782"/>
    <x v="4"/>
    <n v="1639"/>
    <n v="1409"/>
    <n v="0.14000000000000001"/>
    <n v="4.0361388888888872"/>
    <x v="7"/>
    <n v="787"/>
    <n v="2911.9"/>
    <n v="230"/>
    <x v="1"/>
    <x v="1"/>
    <n v="1289893"/>
    <x v="0"/>
    <s v="Yes"/>
    <x v="1"/>
    <n v="2911.9"/>
  </r>
  <r>
    <s v="B00A7PLVU6"/>
    <x v="783"/>
    <x v="4"/>
    <n v="899"/>
    <n v="753"/>
    <n v="0.16"/>
    <n v="4.037075208913647"/>
    <x v="0"/>
    <n v="18462"/>
    <n v="77540.400000000009"/>
    <n v="146"/>
    <x v="0"/>
    <x v="1"/>
    <n v="16597338"/>
    <x v="0"/>
    <s v="No"/>
    <x v="0"/>
    <n v="77540.400000000009"/>
  </r>
  <r>
    <s v="B0B25DJ352"/>
    <x v="784"/>
    <x v="4"/>
    <n v="1199"/>
    <n v="353"/>
    <n v="0.71"/>
    <n v="4.0366201117318417"/>
    <x v="4"/>
    <n v="629"/>
    <n v="2704.7"/>
    <n v="846"/>
    <x v="0"/>
    <x v="0"/>
    <n v="754171"/>
    <x v="0"/>
    <s v="Yes"/>
    <x v="1"/>
    <n v="2704.7"/>
  </r>
  <r>
    <s v="B013B2WGT6"/>
    <x v="785"/>
    <x v="4"/>
    <n v="1899"/>
    <n v="1099"/>
    <n v="0.42"/>
    <n v="4.035882352941174"/>
    <x v="4"/>
    <n v="15276"/>
    <n v="65686.8"/>
    <n v="800"/>
    <x v="0"/>
    <x v="1"/>
    <n v="29009124"/>
    <x v="0"/>
    <s v="No"/>
    <x v="0"/>
    <n v="65686.8"/>
  </r>
  <r>
    <s v="B097RJ867P"/>
    <x v="786"/>
    <x v="4"/>
    <n v="11595"/>
    <n v="8799"/>
    <n v="0.24"/>
    <n v="4.0351404494381997"/>
    <x v="5"/>
    <n v="2981"/>
    <n v="13116.400000000001"/>
    <n v="2796"/>
    <x v="0"/>
    <x v="1"/>
    <n v="34564695"/>
    <x v="0"/>
    <s v="No"/>
    <x v="0"/>
    <n v="13116.400000000001"/>
  </r>
  <r>
    <s v="B091V8HK8Z"/>
    <x v="787"/>
    <x v="4"/>
    <n v="1750"/>
    <n v="1345"/>
    <n v="0.23"/>
    <n v="4.0341126760563357"/>
    <x v="11"/>
    <n v="2466"/>
    <n v="9370.7999999999993"/>
    <n v="405"/>
    <x v="1"/>
    <x v="1"/>
    <n v="4315500"/>
    <x v="0"/>
    <s v="No"/>
    <x v="0"/>
    <n v="9370.7999999999993"/>
  </r>
  <r>
    <s v="B071VNHMX2"/>
    <x v="788"/>
    <x v="4"/>
    <n v="2095"/>
    <n v="2095"/>
    <n v="0"/>
    <n v="4.034774011299433"/>
    <x v="6"/>
    <n v="7949"/>
    <n v="35770.5"/>
    <n v="0"/>
    <x v="2"/>
    <x v="1"/>
    <n v="16653155"/>
    <x v="0"/>
    <s v="No"/>
    <x v="0"/>
    <n v="35770.5"/>
  </r>
  <r>
    <s v="B08MVSGXMY"/>
    <x v="789"/>
    <x v="4"/>
    <n v="2300"/>
    <n v="1498"/>
    <n v="0.35"/>
    <n v="4.0334560906515557"/>
    <x v="11"/>
    <n v="95"/>
    <n v="361"/>
    <n v="802"/>
    <x v="1"/>
    <x v="1"/>
    <n v="218500"/>
    <x v="0"/>
    <s v="Yes"/>
    <x v="1"/>
    <n v="361"/>
  </r>
  <r>
    <s v="B00H0B29DI"/>
    <x v="790"/>
    <x v="4"/>
    <n v="2990"/>
    <n v="2199"/>
    <n v="0.26"/>
    <n v="4.0341193181818156"/>
    <x v="11"/>
    <n v="1558"/>
    <n v="5920.4"/>
    <n v="791"/>
    <x v="1"/>
    <x v="1"/>
    <n v="4658420"/>
    <x v="0"/>
    <s v="No"/>
    <x v="0"/>
    <n v="5920.4"/>
  </r>
  <r>
    <s v="B01GZSQJPA"/>
    <x v="791"/>
    <x v="4"/>
    <n v="4295"/>
    <n v="3699"/>
    <n v="0.14000000000000001"/>
    <n v="4.0347863247863227"/>
    <x v="3"/>
    <n v="26543"/>
    <n v="108826.29999999999"/>
    <n v="596"/>
    <x v="0"/>
    <x v="1"/>
    <n v="114002185"/>
    <x v="0"/>
    <s v="No"/>
    <x v="0"/>
    <n v="108826.29999999999"/>
  </r>
  <r>
    <s v="B08VGFX2B6"/>
    <x v="792"/>
    <x v="4"/>
    <n v="199"/>
    <n v="177"/>
    <n v="0.11"/>
    <n v="4.0345999999999975"/>
    <x v="3"/>
    <n v="3688"/>
    <n v="15120.8"/>
    <n v="22"/>
    <x v="0"/>
    <x v="1"/>
    <n v="733912"/>
    <x v="2"/>
    <s v="No"/>
    <x v="0"/>
    <n v="15120.8"/>
  </r>
  <r>
    <s v="B09GYBZPHF"/>
    <x v="793"/>
    <x v="4"/>
    <n v="2499"/>
    <n v="1149"/>
    <n v="0.54"/>
    <n v="4.0344126074498545"/>
    <x v="11"/>
    <n v="4383"/>
    <n v="16655.399999999998"/>
    <n v="1350"/>
    <x v="1"/>
    <x v="0"/>
    <n v="10953117"/>
    <x v="0"/>
    <s v="No"/>
    <x v="0"/>
    <n v="16655.399999999998"/>
  </r>
  <r>
    <s v="B0B4KPCBSH"/>
    <x v="794"/>
    <x v="4"/>
    <n v="499"/>
    <n v="244"/>
    <n v="0.51"/>
    <n v="4.0350862068965503"/>
    <x v="8"/>
    <n v="478"/>
    <n v="1577.3999999999999"/>
    <n v="255"/>
    <x v="1"/>
    <x v="0"/>
    <n v="238522"/>
    <x v="1"/>
    <s v="Yes"/>
    <x v="1"/>
    <n v="1577.3999999999999"/>
  </r>
  <r>
    <s v="B09CGLY5CX"/>
    <x v="795"/>
    <x v="4"/>
    <n v="2400"/>
    <n v="1959"/>
    <n v="0.18"/>
    <n v="4.0372046109510071"/>
    <x v="1"/>
    <n v="237"/>
    <n v="948"/>
    <n v="441"/>
    <x v="0"/>
    <x v="1"/>
    <n v="568800"/>
    <x v="0"/>
    <s v="Yes"/>
    <x v="1"/>
    <n v="948"/>
  </r>
  <r>
    <s v="B09JN37WBX"/>
    <x v="796"/>
    <x v="4"/>
    <n v="749"/>
    <n v="319"/>
    <n v="0.56999999999999995"/>
    <n v="4.0373121387283231"/>
    <x v="13"/>
    <n v="124"/>
    <n v="570.4"/>
    <n v="430"/>
    <x v="0"/>
    <x v="0"/>
    <n v="92876"/>
    <x v="0"/>
    <s v="Yes"/>
    <x v="1"/>
    <n v="570.4"/>
  </r>
  <r>
    <s v="B01I1LDZGA"/>
    <x v="797"/>
    <x v="4"/>
    <n v="1775"/>
    <n v="1499"/>
    <n v="0.16"/>
    <n v="4.0356811594202888"/>
    <x v="2"/>
    <n v="14667"/>
    <n v="57201.299999999996"/>
    <n v="276"/>
    <x v="1"/>
    <x v="1"/>
    <n v="26033925"/>
    <x v="0"/>
    <s v="No"/>
    <x v="0"/>
    <n v="57201.299999999996"/>
  </r>
  <r>
    <s v="B0BN2576GQ"/>
    <x v="798"/>
    <x v="4"/>
    <n v="1599"/>
    <n v="469"/>
    <n v="0.71"/>
    <n v="4.0360755813953482"/>
    <x v="7"/>
    <n v="6"/>
    <n v="22.200000000000003"/>
    <n v="1130"/>
    <x v="1"/>
    <x v="0"/>
    <n v="9594"/>
    <x v="0"/>
    <s v="Yes"/>
    <x v="1"/>
    <n v="22.200000000000003"/>
  </r>
  <r>
    <s v="B06XPYRWV5"/>
    <x v="705"/>
    <x v="4"/>
    <n v="1795"/>
    <n v="1099"/>
    <n v="0.39"/>
    <n v="4.0370553935860043"/>
    <x v="0"/>
    <n v="4244"/>
    <n v="17824.8"/>
    <n v="696"/>
    <x v="0"/>
    <x v="1"/>
    <n v="7617980"/>
    <x v="0"/>
    <s v="No"/>
    <x v="0"/>
    <n v="17824.8"/>
  </r>
  <r>
    <s v="B01N1XVVLC"/>
    <x v="799"/>
    <x v="4"/>
    <n v="15999"/>
    <n v="9590"/>
    <n v="0.4"/>
    <n v="4.0365789473684197"/>
    <x v="3"/>
    <n v="1017"/>
    <n v="4169.7"/>
    <n v="6409"/>
    <x v="0"/>
    <x v="1"/>
    <n v="16270983"/>
    <x v="0"/>
    <s v="No"/>
    <x v="0"/>
    <n v="4169.7"/>
  </r>
  <r>
    <s v="B00O2R38C4"/>
    <x v="800"/>
    <x v="4"/>
    <n v="1490"/>
    <n v="999"/>
    <n v="0.33"/>
    <n v="4.0363929618768308"/>
    <x v="3"/>
    <n v="12999"/>
    <n v="53295.899999999994"/>
    <n v="491"/>
    <x v="0"/>
    <x v="1"/>
    <n v="19368510"/>
    <x v="0"/>
    <s v="No"/>
    <x v="0"/>
    <n v="53295.899999999994"/>
  </r>
  <r>
    <s v="B0B2CZTCL2"/>
    <x v="801"/>
    <x v="4"/>
    <n v="1999"/>
    <n v="1299"/>
    <n v="0.35"/>
    <n v="4.0362058823529399"/>
    <x v="11"/>
    <n v="311"/>
    <n v="1181.8"/>
    <n v="700"/>
    <x v="1"/>
    <x v="1"/>
    <n v="621689"/>
    <x v="0"/>
    <s v="Yes"/>
    <x v="1"/>
    <n v="1181.8"/>
  </r>
  <r>
    <s v="B00PVT30YI"/>
    <x v="802"/>
    <x v="4"/>
    <n v="499"/>
    <n v="292"/>
    <n v="0.41"/>
    <n v="4.0369026548672551"/>
    <x v="3"/>
    <n v="4238"/>
    <n v="17375.8"/>
    <n v="207"/>
    <x v="0"/>
    <x v="1"/>
    <n v="2114762"/>
    <x v="1"/>
    <s v="No"/>
    <x v="0"/>
    <n v="17375.8"/>
  </r>
  <r>
    <s v="B00SH18114"/>
    <x v="803"/>
    <x v="4"/>
    <n v="299"/>
    <n v="160"/>
    <n v="0.46"/>
    <n v="4.0367159763313589"/>
    <x v="13"/>
    <n v="2781"/>
    <n v="12792.599999999999"/>
    <n v="139"/>
    <x v="0"/>
    <x v="1"/>
    <n v="831519"/>
    <x v="1"/>
    <s v="No"/>
    <x v="0"/>
    <n v="12792.599999999999"/>
  </r>
  <r>
    <s v="B00E9G8KOY"/>
    <x v="804"/>
    <x v="4"/>
    <n v="600"/>
    <n v="600"/>
    <n v="0"/>
    <n v="4.0350445103857551"/>
    <x v="3"/>
    <n v="10907"/>
    <n v="44718.7"/>
    <n v="0"/>
    <x v="0"/>
    <x v="1"/>
    <n v="6544200"/>
    <x v="0"/>
    <s v="No"/>
    <x v="0"/>
    <n v="44718.7"/>
  </r>
  <r>
    <s v="B00H3H03Q4"/>
    <x v="804"/>
    <x v="4"/>
    <n v="1130"/>
    <n v="1130"/>
    <n v="0"/>
    <n v="4.0348511904761892"/>
    <x v="0"/>
    <n v="13250"/>
    <n v="55650"/>
    <n v="0"/>
    <x v="0"/>
    <x v="1"/>
    <n v="14972500"/>
    <x v="0"/>
    <s v="No"/>
    <x v="0"/>
    <n v="55650"/>
  </r>
  <r>
    <s v="B0756K5DYZ"/>
    <x v="805"/>
    <x v="4"/>
    <n v="6295"/>
    <n v="3249"/>
    <n v="0.48"/>
    <n v="4.0343582089552221"/>
    <x v="2"/>
    <n v="43070"/>
    <n v="167973"/>
    <n v="3046"/>
    <x v="1"/>
    <x v="1"/>
    <n v="271125650"/>
    <x v="0"/>
    <s v="No"/>
    <x v="0"/>
    <n v="167973"/>
  </r>
  <r>
    <s v="B0188KPKB2"/>
    <x v="806"/>
    <x v="4"/>
    <n v="9455"/>
    <n v="3599"/>
    <n v="0.62"/>
    <n v="4.0347604790419149"/>
    <x v="3"/>
    <n v="11828"/>
    <n v="48494.799999999996"/>
    <n v="5856"/>
    <x v="0"/>
    <x v="0"/>
    <n v="111833740"/>
    <x v="0"/>
    <s v="No"/>
    <x v="0"/>
    <n v="48494.799999999996"/>
  </r>
  <r>
    <s v="B091KNVNS9"/>
    <x v="807"/>
    <x v="4"/>
    <n v="699"/>
    <n v="368"/>
    <n v="0.47"/>
    <n v="4.0345645645645636"/>
    <x v="3"/>
    <n v="1240"/>
    <n v="5084"/>
    <n v="331"/>
    <x v="0"/>
    <x v="1"/>
    <n v="866760"/>
    <x v="0"/>
    <s v="No"/>
    <x v="0"/>
    <n v="5084"/>
  </r>
  <r>
    <s v="B075JJ5NQC"/>
    <x v="808"/>
    <x v="4"/>
    <n v="4999"/>
    <n v="3199"/>
    <n v="0.36"/>
    <n v="4.0343674698795171"/>
    <x v="1"/>
    <n v="20869"/>
    <n v="83476"/>
    <n v="1800"/>
    <x v="0"/>
    <x v="1"/>
    <n v="104324131"/>
    <x v="0"/>
    <s v="No"/>
    <x v="0"/>
    <n v="83476"/>
  </r>
  <r>
    <s v="B0B5KZ3C53"/>
    <x v="809"/>
    <x v="4"/>
    <n v="2900"/>
    <n v="1599"/>
    <n v="0.45"/>
    <n v="4.0344712990936547"/>
    <x v="7"/>
    <n v="441"/>
    <n v="1631.7"/>
    <n v="1301"/>
    <x v="1"/>
    <x v="1"/>
    <n v="1278900"/>
    <x v="0"/>
    <s v="Yes"/>
    <x v="1"/>
    <n v="1631.7"/>
  </r>
  <r>
    <s v="B09NTHQRW3"/>
    <x v="810"/>
    <x v="4"/>
    <n v="2499"/>
    <n v="1999"/>
    <n v="0.2"/>
    <n v="4.0354848484848471"/>
    <x v="3"/>
    <n v="1034"/>
    <n v="4239.3999999999996"/>
    <n v="500"/>
    <x v="0"/>
    <x v="1"/>
    <n v="2583966"/>
    <x v="0"/>
    <s v="No"/>
    <x v="0"/>
    <n v="4239.3999999999996"/>
  </r>
  <r>
    <s v="B008YW3CYM"/>
    <x v="811"/>
    <x v="4"/>
    <n v="1190"/>
    <n v="616"/>
    <n v="0.48"/>
    <n v="4.0352887537993913"/>
    <x v="3"/>
    <n v="37126"/>
    <n v="152216.59999999998"/>
    <n v="574"/>
    <x v="0"/>
    <x v="1"/>
    <n v="44179940"/>
    <x v="0"/>
    <s v="No"/>
    <x v="0"/>
    <n v="152216.59999999998"/>
  </r>
  <r>
    <s v="B07QHHCB27"/>
    <x v="812"/>
    <x v="4"/>
    <n v="2100"/>
    <n v="1499"/>
    <n v="0.28999999999999998"/>
    <n v="4.0350914634146324"/>
    <x v="3"/>
    <n v="6355"/>
    <n v="26055.499999999996"/>
    <n v="601"/>
    <x v="0"/>
    <x v="1"/>
    <n v="13345500"/>
    <x v="0"/>
    <s v="No"/>
    <x v="0"/>
    <n v="26055.499999999996"/>
  </r>
  <r>
    <s v="B0BMFD94VD"/>
    <x v="813"/>
    <x v="4"/>
    <n v="499"/>
    <n v="199"/>
    <n v="0.6"/>
    <n v="4.0348929663608546"/>
    <x v="8"/>
    <n v="12"/>
    <n v="39.599999999999994"/>
    <n v="300"/>
    <x v="1"/>
    <x v="0"/>
    <n v="5988"/>
    <x v="1"/>
    <s v="Yes"/>
    <x v="1"/>
    <n v="39.599999999999994"/>
  </r>
  <r>
    <s v="B00HZIOGXW"/>
    <x v="814"/>
    <x v="4"/>
    <n v="825"/>
    <n v="610"/>
    <n v="0.26"/>
    <n v="4.0371472392638017"/>
    <x v="3"/>
    <n v="13165"/>
    <n v="53976.499999999993"/>
    <n v="215"/>
    <x v="0"/>
    <x v="1"/>
    <n v="10861125"/>
    <x v="0"/>
    <s v="No"/>
    <x v="0"/>
    <n v="53976.499999999993"/>
  </r>
  <r>
    <s v="B09CKSYBLR"/>
    <x v="815"/>
    <x v="4"/>
    <n v="1499"/>
    <n v="999"/>
    <n v="0.33"/>
    <n v="4.0369538461538443"/>
    <x v="3"/>
    <n v="1646"/>
    <n v="6748.5999999999995"/>
    <n v="500"/>
    <x v="0"/>
    <x v="1"/>
    <n v="2467354"/>
    <x v="0"/>
    <s v="No"/>
    <x v="0"/>
    <n v="6748.5999999999995"/>
  </r>
  <r>
    <s v="B072J83V9W"/>
    <x v="816"/>
    <x v="4"/>
    <n v="9995"/>
    <n v="8999"/>
    <n v="0.1"/>
    <n v="4.0367592592592585"/>
    <x v="5"/>
    <n v="17994"/>
    <n v="79173.600000000006"/>
    <n v="996"/>
    <x v="0"/>
    <x v="1"/>
    <n v="179850030"/>
    <x v="0"/>
    <s v="No"/>
    <x v="0"/>
    <n v="79173.600000000006"/>
  </r>
  <r>
    <s v="B09MTLG4TP"/>
    <x v="817"/>
    <x v="4"/>
    <n v="999"/>
    <n v="453"/>
    <n v="0.55000000000000004"/>
    <n v="4.0356346749225995"/>
    <x v="4"/>
    <n v="610"/>
    <n v="2623"/>
    <n v="546"/>
    <x v="0"/>
    <x v="0"/>
    <n v="609390"/>
    <x v="0"/>
    <s v="Yes"/>
    <x v="1"/>
    <n v="2623"/>
  </r>
  <r>
    <s v="B097XJQZ8H"/>
    <x v="818"/>
    <x v="4"/>
    <n v="6000"/>
    <n v="2464"/>
    <n v="0.59"/>
    <n v="4.034813664596272"/>
    <x v="3"/>
    <n v="8866"/>
    <n v="36350.6"/>
    <n v="3536"/>
    <x v="0"/>
    <x v="0"/>
    <n v="53196000"/>
    <x v="0"/>
    <s v="No"/>
    <x v="0"/>
    <n v="36350.6"/>
  </r>
  <r>
    <s v="B00935MD1C"/>
    <x v="819"/>
    <x v="4"/>
    <n v="3945"/>
    <n v="2719"/>
    <n v="0.31"/>
    <n v="4.0346105919003099"/>
    <x v="7"/>
    <n v="13406"/>
    <n v="49602.200000000004"/>
    <n v="1226"/>
    <x v="1"/>
    <x v="1"/>
    <n v="52886670"/>
    <x v="0"/>
    <s v="No"/>
    <x v="0"/>
    <n v="49602.200000000004"/>
  </r>
  <r>
    <s v="B0BR4F878Q"/>
    <x v="820"/>
    <x v="4"/>
    <n v="1999"/>
    <n v="1439"/>
    <n v="0.28000000000000003"/>
    <n v="4.0356562499999979"/>
    <x v="20"/>
    <n v="53803"/>
    <n v="258254.4"/>
    <n v="560"/>
    <x v="0"/>
    <x v="1"/>
    <n v="107552197"/>
    <x v="0"/>
    <s v="No"/>
    <x v="0"/>
    <n v="258254.4"/>
  </r>
  <r>
    <s v="B0B3G5XZN5"/>
    <x v="810"/>
    <x v="4"/>
    <n v="3499"/>
    <n v="2799"/>
    <n v="0.2"/>
    <n v="4.0332601880877714"/>
    <x v="6"/>
    <n v="546"/>
    <n v="2457"/>
    <n v="700"/>
    <x v="2"/>
    <x v="1"/>
    <n v="1910454"/>
    <x v="0"/>
    <s v="Yes"/>
    <x v="1"/>
    <n v="2457"/>
  </r>
  <r>
    <s v="B07WKB69RS"/>
    <x v="821"/>
    <x v="4"/>
    <n v="5550"/>
    <n v="2088"/>
    <n v="0.62"/>
    <n v="4.0317924528301869"/>
    <x v="1"/>
    <n v="5292"/>
    <n v="21168"/>
    <n v="3462"/>
    <x v="0"/>
    <x v="0"/>
    <n v="29370600"/>
    <x v="0"/>
    <s v="No"/>
    <x v="0"/>
    <n v="21168"/>
  </r>
  <r>
    <s v="B09DL9978Y"/>
    <x v="822"/>
    <x v="4"/>
    <n v="4590"/>
    <n v="2399"/>
    <n v="0.48"/>
    <n v="4.0318927444794932"/>
    <x v="3"/>
    <n v="444"/>
    <n v="1820.3999999999999"/>
    <n v="2191"/>
    <x v="0"/>
    <x v="1"/>
    <n v="2037960"/>
    <x v="0"/>
    <s v="Yes"/>
    <x v="1"/>
    <n v="1820.3999999999999"/>
  </r>
  <r>
    <s v="B06XMZV7RH"/>
    <x v="823"/>
    <x v="4"/>
    <n v="499"/>
    <n v="308"/>
    <n v="0.38"/>
    <n v="4.0316772151898705"/>
    <x v="2"/>
    <n v="4584"/>
    <n v="17877.599999999999"/>
    <n v="191"/>
    <x v="1"/>
    <x v="1"/>
    <n v="2287416"/>
    <x v="1"/>
    <s v="No"/>
    <x v="0"/>
    <n v="17877.599999999999"/>
  </r>
  <r>
    <s v="B09WMTJPG7"/>
    <x v="824"/>
    <x v="4"/>
    <n v="4400"/>
    <n v="2599"/>
    <n v="0.41"/>
    <n v="4.032095238095236"/>
    <x v="3"/>
    <n v="14947"/>
    <n v="61282.7"/>
    <n v="1801"/>
    <x v="0"/>
    <x v="1"/>
    <n v="65766800"/>
    <x v="0"/>
    <s v="No"/>
    <x v="0"/>
    <n v="61282.7"/>
  </r>
  <r>
    <s v="B09ZK6THRR"/>
    <x v="825"/>
    <x v="4"/>
    <n v="1000"/>
    <n v="479"/>
    <n v="0.52"/>
    <n v="4.031878980891717"/>
    <x v="0"/>
    <n v="1559"/>
    <n v="6547.8"/>
    <n v="521"/>
    <x v="0"/>
    <x v="0"/>
    <n v="1559000"/>
    <x v="0"/>
    <s v="No"/>
    <x v="0"/>
    <n v="6547.8"/>
  </r>
  <r>
    <s v="B07MP21WJD"/>
    <x v="826"/>
    <x v="4"/>
    <n v="299"/>
    <n v="245"/>
    <n v="0.18"/>
    <n v="4.0313418530351424"/>
    <x v="3"/>
    <n v="1660"/>
    <n v="6805.9999999999991"/>
    <n v="54"/>
    <x v="0"/>
    <x v="1"/>
    <n v="496340"/>
    <x v="1"/>
    <s v="No"/>
    <x v="0"/>
    <n v="6805.9999999999991"/>
  </r>
  <r>
    <s v="B09XB1R2F3"/>
    <x v="827"/>
    <x v="4"/>
    <n v="799"/>
    <n v="179"/>
    <n v="0.78"/>
    <n v="4.031121794871793"/>
    <x v="12"/>
    <n v="132"/>
    <n v="462"/>
    <n v="620"/>
    <x v="1"/>
    <x v="0"/>
    <n v="105468"/>
    <x v="0"/>
    <s v="Yes"/>
    <x v="1"/>
    <n v="462"/>
  </r>
  <r>
    <s v="B08Y5QJXSR"/>
    <x v="828"/>
    <x v="4"/>
    <n v="5190"/>
    <n v="3569"/>
    <n v="0.31"/>
    <n v="4.0328295819935676"/>
    <x v="4"/>
    <n v="28629"/>
    <n v="123104.7"/>
    <n v="1621"/>
    <x v="0"/>
    <x v="1"/>
    <n v="148584510"/>
    <x v="0"/>
    <s v="No"/>
    <x v="0"/>
    <n v="123104.7"/>
  </r>
  <r>
    <s v="B07WJXCTG9"/>
    <x v="705"/>
    <x v="4"/>
    <n v="1345"/>
    <n v="699"/>
    <n v="0.48"/>
    <n v="4.0319677419354818"/>
    <x v="2"/>
    <n v="8446"/>
    <n v="32939.4"/>
    <n v="646"/>
    <x v="1"/>
    <x v="1"/>
    <n v="11359870"/>
    <x v="0"/>
    <s v="No"/>
    <x v="0"/>
    <n v="32939.4"/>
  </r>
  <r>
    <s v="B09NBZ36F7"/>
    <x v="829"/>
    <x v="4"/>
    <n v="4000"/>
    <n v="2089"/>
    <n v="0.48"/>
    <n v="4.0323948220064709"/>
    <x v="0"/>
    <n v="11199"/>
    <n v="47035.8"/>
    <n v="1911"/>
    <x v="0"/>
    <x v="1"/>
    <n v="44796000"/>
    <x v="0"/>
    <s v="No"/>
    <x v="0"/>
    <n v="47035.8"/>
  </r>
  <r>
    <s v="B0912WJ87V"/>
    <x v="830"/>
    <x v="7"/>
    <n v="4000"/>
    <n v="2339"/>
    <n v="0.42"/>
    <n v="4.0318506493506474"/>
    <x v="11"/>
    <n v="1118"/>
    <n v="4248.3999999999996"/>
    <n v="1661"/>
    <x v="1"/>
    <x v="1"/>
    <n v="4472000"/>
    <x v="0"/>
    <s v="No"/>
    <x v="0"/>
    <n v="4248.3999999999996"/>
  </r>
  <r>
    <s v="B0BMTZ4T1D"/>
    <x v="831"/>
    <x v="4"/>
    <n v="1599"/>
    <n v="784"/>
    <n v="0.51"/>
    <n v="4.0326058631921811"/>
    <x v="6"/>
    <n v="11"/>
    <n v="49.5"/>
    <n v="815"/>
    <x v="2"/>
    <x v="0"/>
    <n v="17589"/>
    <x v="0"/>
    <s v="Yes"/>
    <x v="1"/>
    <n v="49.5"/>
  </r>
  <r>
    <s v="B07Z51CGGH"/>
    <x v="832"/>
    <x v="4"/>
    <n v="9999"/>
    <n v="5499"/>
    <n v="0.45"/>
    <n v="4.0310784313725483"/>
    <x v="11"/>
    <n v="4353"/>
    <n v="16541.399999999998"/>
    <n v="4500"/>
    <x v="1"/>
    <x v="1"/>
    <n v="43525647"/>
    <x v="0"/>
    <s v="No"/>
    <x v="0"/>
    <n v="16541.399999999998"/>
  </r>
  <r>
    <s v="B0BDG6QDYD"/>
    <x v="833"/>
    <x v="4"/>
    <n v="1990"/>
    <n v="899"/>
    <n v="0.55000000000000004"/>
    <n v="4.0318360655737688"/>
    <x v="3"/>
    <n v="185"/>
    <n v="758.49999999999989"/>
    <n v="1091"/>
    <x v="0"/>
    <x v="0"/>
    <n v="368150"/>
    <x v="0"/>
    <s v="Yes"/>
    <x v="1"/>
    <n v="758.49999999999989"/>
  </r>
  <r>
    <s v="B00YQLG7GK"/>
    <x v="834"/>
    <x v="4"/>
    <n v="1695"/>
    <n v="1695"/>
    <n v="0"/>
    <n v="4.0316118421052618"/>
    <x v="0"/>
    <n v="14290"/>
    <n v="60018"/>
    <n v="0"/>
    <x v="0"/>
    <x v="1"/>
    <n v="24221550"/>
    <x v="0"/>
    <s v="No"/>
    <x v="0"/>
    <n v="60018"/>
  </r>
  <r>
    <s v="B00SMJPA9C"/>
    <x v="779"/>
    <x v="4"/>
    <n v="940"/>
    <n v="499"/>
    <n v="0.47"/>
    <n v="4.0310561056105598"/>
    <x v="3"/>
    <n v="3036"/>
    <n v="12447.599999999999"/>
    <n v="441"/>
    <x v="0"/>
    <x v="1"/>
    <n v="2853840"/>
    <x v="0"/>
    <s v="No"/>
    <x v="0"/>
    <n v="12447.599999999999"/>
  </r>
  <r>
    <s v="B0B9RN5X8B"/>
    <x v="835"/>
    <x v="4"/>
    <n v="4700"/>
    <n v="2699"/>
    <n v="0.43"/>
    <n v="4.0308278145695366"/>
    <x v="0"/>
    <n v="1296"/>
    <n v="5443.2"/>
    <n v="2001"/>
    <x v="0"/>
    <x v="1"/>
    <n v="6091200"/>
    <x v="0"/>
    <s v="No"/>
    <x v="0"/>
    <n v="5443.2"/>
  </r>
  <r>
    <s v="B08QW937WV"/>
    <x v="836"/>
    <x v="4"/>
    <n v="2999"/>
    <n v="1448"/>
    <n v="0.52"/>
    <n v="4.0302657807308968"/>
    <x v="6"/>
    <n v="19"/>
    <n v="85.5"/>
    <n v="1551"/>
    <x v="2"/>
    <x v="0"/>
    <n v="56981"/>
    <x v="0"/>
    <s v="Yes"/>
    <x v="1"/>
    <n v="85.5"/>
  </r>
  <r>
    <s v="B0B4PPD89B"/>
    <x v="837"/>
    <x v="4"/>
    <n v="79"/>
    <n v="79"/>
    <n v="0"/>
    <n v="4.0286999999999988"/>
    <x v="1"/>
    <n v="97"/>
    <n v="388"/>
    <n v="0"/>
    <x v="0"/>
    <x v="1"/>
    <n v="7663"/>
    <x v="2"/>
    <s v="Yes"/>
    <x v="1"/>
    <n v="388"/>
  </r>
  <r>
    <s v="B08GM5S4CQ"/>
    <x v="838"/>
    <x v="4"/>
    <n v="14290"/>
    <n v="6990"/>
    <n v="0.51"/>
    <n v="4.0287959866220726"/>
    <x v="5"/>
    <n v="1771"/>
    <n v="7792.4000000000005"/>
    <n v="7300"/>
    <x v="0"/>
    <x v="0"/>
    <n v="25307590"/>
    <x v="0"/>
    <s v="No"/>
    <x v="0"/>
    <n v="7792.4000000000005"/>
  </r>
  <r>
    <s v="B00NM6MO26"/>
    <x v="839"/>
    <x v="4"/>
    <n v="3945"/>
    <n v="2698"/>
    <n v="0.32"/>
    <n v="4.0275503355704689"/>
    <x v="1"/>
    <n v="15034"/>
    <n v="60136"/>
    <n v="1247"/>
    <x v="0"/>
    <x v="1"/>
    <n v="59309130"/>
    <x v="0"/>
    <s v="No"/>
    <x v="0"/>
    <n v="60136"/>
  </r>
  <r>
    <s v="B083M7WPZD"/>
    <x v="840"/>
    <x v="4"/>
    <n v="5999"/>
    <n v="3199"/>
    <n v="0.47"/>
    <n v="4.0276430976430966"/>
    <x v="1"/>
    <n v="3242"/>
    <n v="12968"/>
    <n v="2800"/>
    <x v="0"/>
    <x v="1"/>
    <n v="19448758"/>
    <x v="0"/>
    <s v="No"/>
    <x v="0"/>
    <n v="12968"/>
  </r>
  <r>
    <s v="B07GLSKXS1"/>
    <x v="841"/>
    <x v="4"/>
    <n v="1950"/>
    <n v="1199"/>
    <n v="0.39"/>
    <n v="4.0277364864864857"/>
    <x v="2"/>
    <n v="2832"/>
    <n v="11044.8"/>
    <n v="751"/>
    <x v="1"/>
    <x v="1"/>
    <n v="5522400"/>
    <x v="0"/>
    <s v="No"/>
    <x v="0"/>
    <n v="11044.8"/>
  </r>
  <r>
    <s v="B09F6KL23R"/>
    <x v="842"/>
    <x v="4"/>
    <n v="2799"/>
    <n v="1414"/>
    <n v="0.49"/>
    <n v="4.0281694915254231"/>
    <x v="1"/>
    <n v="1498"/>
    <n v="5992"/>
    <n v="1385"/>
    <x v="0"/>
    <x v="1"/>
    <n v="4192902"/>
    <x v="0"/>
    <s v="No"/>
    <x v="0"/>
    <n v="5992"/>
  </r>
  <r>
    <s v="B094G9L9LT"/>
    <x v="843"/>
    <x v="4"/>
    <n v="1950"/>
    <n v="999"/>
    <n v="0.49"/>
    <n v="4.0282653061224485"/>
    <x v="11"/>
    <n v="305"/>
    <n v="1159"/>
    <n v="951"/>
    <x v="1"/>
    <x v="1"/>
    <n v="594750"/>
    <x v="0"/>
    <s v="Yes"/>
    <x v="1"/>
    <n v="1159"/>
  </r>
  <r>
    <s v="B09FZ89DK6"/>
    <x v="844"/>
    <x v="4"/>
    <n v="9999"/>
    <n v="5999"/>
    <n v="0.4"/>
    <n v="4.0290443686006814"/>
    <x v="0"/>
    <n v="1191"/>
    <n v="5002.2"/>
    <n v="4000"/>
    <x v="0"/>
    <x v="1"/>
    <n v="11908809"/>
    <x v="0"/>
    <s v="No"/>
    <x v="0"/>
    <n v="5002.2"/>
  </r>
  <r>
    <s v="B0811VCGL5"/>
    <x v="845"/>
    <x v="4"/>
    <n v="12999"/>
    <n v="9970"/>
    <n v="0.23"/>
    <n v="4.0284589041095877"/>
    <x v="4"/>
    <n v="4049"/>
    <n v="17410.7"/>
    <n v="3029"/>
    <x v="0"/>
    <x v="1"/>
    <n v="52632951"/>
    <x v="0"/>
    <s v="No"/>
    <x v="0"/>
    <n v="17410.7"/>
  </r>
  <r>
    <s v="B07FXLC2G2"/>
    <x v="846"/>
    <x v="4"/>
    <n v="699"/>
    <n v="698"/>
    <n v="0"/>
    <n v="4.0275257731958751"/>
    <x v="0"/>
    <n v="3160"/>
    <n v="13272"/>
    <n v="1"/>
    <x v="0"/>
    <x v="1"/>
    <n v="2208840"/>
    <x v="0"/>
    <s v="No"/>
    <x v="0"/>
    <n v="13272"/>
  </r>
  <r>
    <s v="B01LYU3BZF"/>
    <x v="847"/>
    <x v="4"/>
    <n v="3190"/>
    <n v="2199"/>
    <n v="0.31"/>
    <n v="4.0269310344827582"/>
    <x v="4"/>
    <n v="9650"/>
    <n v="41495"/>
    <n v="991"/>
    <x v="0"/>
    <x v="1"/>
    <n v="30783500"/>
    <x v="0"/>
    <s v="No"/>
    <x v="0"/>
    <n v="41495"/>
  </r>
  <r>
    <s v="B083RC4WFJ"/>
    <x v="848"/>
    <x v="4"/>
    <n v="799"/>
    <n v="320"/>
    <n v="0.6"/>
    <n v="4.02598615916955"/>
    <x v="0"/>
    <n v="3846"/>
    <n v="16153.2"/>
    <n v="479"/>
    <x v="0"/>
    <x v="0"/>
    <n v="3072954"/>
    <x v="0"/>
    <s v="No"/>
    <x v="0"/>
    <n v="16153.2"/>
  </r>
  <r>
    <s v="B09SFRNKSR"/>
    <x v="849"/>
    <x v="4"/>
    <n v="499"/>
    <n v="298"/>
    <n v="0.4"/>
    <n v="4.0253819444444447"/>
    <x v="5"/>
    <n v="290"/>
    <n v="1276"/>
    <n v="201"/>
    <x v="0"/>
    <x v="1"/>
    <n v="144710"/>
    <x v="1"/>
    <s v="Yes"/>
    <x v="1"/>
    <n v="1276"/>
  </r>
  <r>
    <s v="B07NRTCDS5"/>
    <x v="850"/>
    <x v="4"/>
    <n v="1499"/>
    <n v="1199"/>
    <n v="0.2"/>
    <n v="4.0240766550522649"/>
    <x v="11"/>
    <n v="2206"/>
    <n v="8382.7999999999993"/>
    <n v="300"/>
    <x v="1"/>
    <x v="1"/>
    <n v="3306794"/>
    <x v="0"/>
    <s v="No"/>
    <x v="0"/>
    <n v="8382.7999999999993"/>
  </r>
  <r>
    <s v="B07SPVMSC6"/>
    <x v="851"/>
    <x v="4"/>
    <n v="2660"/>
    <n v="1399"/>
    <n v="0.47"/>
    <n v="4.0248601398601407"/>
    <x v="3"/>
    <n v="9349"/>
    <n v="38330.899999999994"/>
    <n v="1261"/>
    <x v="0"/>
    <x v="1"/>
    <n v="24868340"/>
    <x v="0"/>
    <s v="No"/>
    <x v="0"/>
    <n v="38330.899999999994"/>
  </r>
  <r>
    <s v="B09H3BXWTK"/>
    <x v="852"/>
    <x v="4"/>
    <n v="2799"/>
    <n v="599"/>
    <n v="0.79"/>
    <n v="4.0245964912280705"/>
    <x v="2"/>
    <n v="578"/>
    <n v="2254.1999999999998"/>
    <n v="2200"/>
    <x v="1"/>
    <x v="0"/>
    <n v="1617822"/>
    <x v="0"/>
    <s v="Yes"/>
    <x v="1"/>
    <n v="2254.1999999999998"/>
  </r>
  <r>
    <s v="B0073QGKAS"/>
    <x v="853"/>
    <x v="4"/>
    <n v="1499"/>
    <n v="1499"/>
    <n v="0"/>
    <n v="4.025035211267606"/>
    <x v="4"/>
    <n v="9331"/>
    <n v="40123.299999999996"/>
    <n v="0"/>
    <x v="0"/>
    <x v="1"/>
    <n v="13987169"/>
    <x v="0"/>
    <s v="No"/>
    <x v="0"/>
    <n v="40123.299999999996"/>
  </r>
  <r>
    <s v="B08GJ57MKL"/>
    <x v="854"/>
    <x v="4"/>
    <n v="59900"/>
    <n v="14400"/>
    <n v="0.76"/>
    <n v="4.0240636042402835"/>
    <x v="5"/>
    <n v="3837"/>
    <n v="16882.800000000003"/>
    <n v="45500"/>
    <x v="0"/>
    <x v="0"/>
    <n v="229836300"/>
    <x v="0"/>
    <s v="No"/>
    <x v="0"/>
    <n v="16882.800000000003"/>
  </r>
  <r>
    <s v="B009DA69W6"/>
    <x v="855"/>
    <x v="4"/>
    <n v="1900"/>
    <n v="1699"/>
    <n v="0.11"/>
    <n v="4.0227304964539012"/>
    <x v="9"/>
    <n v="11456"/>
    <n v="41241.599999999999"/>
    <n v="201"/>
    <x v="1"/>
    <x v="1"/>
    <n v="21766400"/>
    <x v="0"/>
    <s v="No"/>
    <x v="0"/>
    <n v="41241.599999999999"/>
  </r>
  <r>
    <s v="B099PR2GQJ"/>
    <x v="856"/>
    <x v="4"/>
    <n v="999"/>
    <n v="649"/>
    <n v="0.35"/>
    <n v="4.02423487544484"/>
    <x v="11"/>
    <n v="49"/>
    <n v="186.2"/>
    <n v="350"/>
    <x v="1"/>
    <x v="1"/>
    <n v="48951"/>
    <x v="0"/>
    <s v="Yes"/>
    <x v="1"/>
    <n v="186.2"/>
  </r>
  <r>
    <s v="B08G8H8DPL"/>
    <x v="857"/>
    <x v="4"/>
    <n v="6375"/>
    <n v="3249"/>
    <n v="0.49"/>
    <n v="4.0250357142857141"/>
    <x v="1"/>
    <n v="4978"/>
    <n v="19912"/>
    <n v="3126"/>
    <x v="0"/>
    <x v="1"/>
    <n v="31734750"/>
    <x v="0"/>
    <s v="No"/>
    <x v="0"/>
    <n v="19912"/>
  </r>
  <r>
    <s v="B08VGM3YMF"/>
    <x v="858"/>
    <x v="4"/>
    <n v="499"/>
    <n v="199"/>
    <n v="0.6"/>
    <n v="4.0251254480286738"/>
    <x v="3"/>
    <n v="1996"/>
    <n v="8183.5999999999995"/>
    <n v="300"/>
    <x v="0"/>
    <x v="0"/>
    <n v="996004"/>
    <x v="1"/>
    <s v="No"/>
    <x v="0"/>
    <n v="8183.5999999999995"/>
  </r>
  <r>
    <s v="B08TTRVWKY"/>
    <x v="859"/>
    <x v="4"/>
    <n v="1899"/>
    <n v="1099"/>
    <n v="0.42"/>
    <n v="4.0248561151079141"/>
    <x v="4"/>
    <n v="1811"/>
    <n v="7787.2999999999993"/>
    <n v="800"/>
    <x v="0"/>
    <x v="1"/>
    <n v="3439089"/>
    <x v="0"/>
    <s v="No"/>
    <x v="0"/>
    <n v="7787.2999999999993"/>
  </r>
  <r>
    <s v="B07T4D9FNY"/>
    <x v="860"/>
    <x v="4"/>
    <n v="1490"/>
    <n v="664"/>
    <n v="0.55000000000000004"/>
    <n v="4.0238628158844767"/>
    <x v="1"/>
    <n v="2198"/>
    <n v="8792"/>
    <n v="826"/>
    <x v="0"/>
    <x v="0"/>
    <n v="3275020"/>
    <x v="0"/>
    <s v="No"/>
    <x v="0"/>
    <n v="8792"/>
  </r>
  <r>
    <s v="B07RX42D3D"/>
    <x v="861"/>
    <x v="4"/>
    <n v="350"/>
    <n v="260"/>
    <n v="0.26"/>
    <n v="4.0239492753623196"/>
    <x v="2"/>
    <n v="13127"/>
    <n v="51195.299999999996"/>
    <n v="90"/>
    <x v="1"/>
    <x v="1"/>
    <n v="4594450"/>
    <x v="1"/>
    <s v="No"/>
    <x v="0"/>
    <n v="51195.299999999996"/>
  </r>
  <r>
    <s v="B08WRKSF9D"/>
    <x v="862"/>
    <x v="4"/>
    <n v="8500"/>
    <n v="6499"/>
    <n v="0.24"/>
    <n v="4.0244000000000009"/>
    <x v="5"/>
    <n v="5865"/>
    <n v="25806.000000000004"/>
    <n v="2001"/>
    <x v="0"/>
    <x v="1"/>
    <n v="49852500"/>
    <x v="0"/>
    <s v="No"/>
    <x v="0"/>
    <n v="25806.000000000004"/>
  </r>
  <r>
    <s v="B09R83SFYV"/>
    <x v="863"/>
    <x v="4"/>
    <n v="2499"/>
    <n v="1484"/>
    <n v="0.41"/>
    <n v="4.0230291970802927"/>
    <x v="7"/>
    <n v="1067"/>
    <n v="3947.9"/>
    <n v="1015"/>
    <x v="1"/>
    <x v="1"/>
    <n v="2666433"/>
    <x v="0"/>
    <s v="No"/>
    <x v="0"/>
    <n v="3947.9"/>
  </r>
  <r>
    <s v="B07989VV5K"/>
    <x v="864"/>
    <x v="4"/>
    <n v="1560"/>
    <n v="999"/>
    <n v="0.36"/>
    <n v="4.0242124542124555"/>
    <x v="9"/>
    <n v="4881"/>
    <n v="17571.600000000002"/>
    <n v="561"/>
    <x v="1"/>
    <x v="1"/>
    <n v="7614360"/>
    <x v="0"/>
    <s v="No"/>
    <x v="0"/>
    <n v="17571.600000000002"/>
  </r>
  <r>
    <s v="B07FL3WRX5"/>
    <x v="865"/>
    <x v="4"/>
    <n v="6500"/>
    <n v="3299"/>
    <n v="0.49"/>
    <n v="4.0257720588235308"/>
    <x v="7"/>
    <n v="11217"/>
    <n v="41502.9"/>
    <n v="3201"/>
    <x v="1"/>
    <x v="1"/>
    <n v="72910500"/>
    <x v="0"/>
    <s v="No"/>
    <x v="0"/>
    <n v="41502.9"/>
  </r>
  <r>
    <s v="B0BPCJM7TB"/>
    <x v="866"/>
    <x v="4"/>
    <n v="999"/>
    <n v="259"/>
    <n v="0.74"/>
    <n v="4.026974169741699"/>
    <x v="1"/>
    <n v="43"/>
    <n v="172"/>
    <n v="740"/>
    <x v="0"/>
    <x v="0"/>
    <n v="42957"/>
    <x v="0"/>
    <s v="Yes"/>
    <x v="1"/>
    <n v="172"/>
  </r>
  <r>
    <s v="B08H673XKN"/>
    <x v="867"/>
    <x v="4"/>
    <n v="7795"/>
    <n v="3249"/>
    <n v="0.57999999999999996"/>
    <n v="4.0270740740740756"/>
    <x v="0"/>
    <n v="4664"/>
    <n v="19588.8"/>
    <n v="4546"/>
    <x v="0"/>
    <x v="0"/>
    <n v="36355880"/>
    <x v="0"/>
    <s v="No"/>
    <x v="0"/>
    <n v="19588.8"/>
  </r>
  <r>
    <s v="B07DXRGWDJ"/>
    <x v="758"/>
    <x v="4"/>
    <n v="5995"/>
    <n v="4280"/>
    <n v="0.28999999999999998"/>
    <n v="4.0264312267658005"/>
    <x v="11"/>
    <n v="2112"/>
    <n v="8025.5999999999995"/>
    <n v="1715"/>
    <x v="1"/>
    <x v="1"/>
    <n v="12661440"/>
    <x v="0"/>
    <s v="No"/>
    <x v="0"/>
    <n v="8025.5999999999995"/>
  </r>
  <r>
    <s v="B08243SKCK"/>
    <x v="868"/>
    <x v="4"/>
    <n v="299"/>
    <n v="189"/>
    <n v="0.37"/>
    <n v="4.0272761194029858"/>
    <x v="0"/>
    <n v="2737"/>
    <n v="11495.4"/>
    <n v="110"/>
    <x v="0"/>
    <x v="1"/>
    <n v="818363"/>
    <x v="1"/>
    <s v="No"/>
    <x v="0"/>
    <n v="11495.4"/>
  </r>
  <r>
    <s v="B09SPTNG58"/>
    <x v="869"/>
    <x v="4"/>
    <n v="2349"/>
    <n v="1449"/>
    <n v="0.38"/>
    <n v="4.0266292134831474"/>
    <x v="2"/>
    <n v="9019"/>
    <n v="35174.1"/>
    <n v="900"/>
    <x v="1"/>
    <x v="1"/>
    <n v="21185631"/>
    <x v="0"/>
    <s v="No"/>
    <x v="0"/>
    <n v="35174.1"/>
  </r>
  <r>
    <s v="B083J64CBB"/>
    <x v="792"/>
    <x v="4"/>
    <n v="499"/>
    <n v="199"/>
    <n v="0.6"/>
    <n v="4.0271052631578961"/>
    <x v="1"/>
    <n v="10234"/>
    <n v="40936"/>
    <n v="300"/>
    <x v="0"/>
    <x v="0"/>
    <n v="5106766"/>
    <x v="1"/>
    <s v="No"/>
    <x v="0"/>
    <n v="40936"/>
  </r>
  <r>
    <s v="B08JV91JTK"/>
    <x v="870"/>
    <x v="4"/>
    <n v="1299"/>
    <n v="474"/>
    <n v="0.64"/>
    <n v="4.0272075471698132"/>
    <x v="3"/>
    <n v="550"/>
    <n v="2255"/>
    <n v="825"/>
    <x v="0"/>
    <x v="0"/>
    <n v="714450"/>
    <x v="0"/>
    <s v="Yes"/>
    <x v="1"/>
    <n v="2255"/>
  </r>
  <r>
    <s v="B0BQ3K23Y1"/>
    <x v="871"/>
    <x v="4"/>
    <n v="499"/>
    <n v="279"/>
    <n v="0.44"/>
    <n v="4.0269318181818186"/>
    <x v="20"/>
    <n v="28"/>
    <n v="134.4"/>
    <n v="220"/>
    <x v="0"/>
    <x v="1"/>
    <n v="13972"/>
    <x v="1"/>
    <s v="Yes"/>
    <x v="1"/>
    <n v="134.4"/>
  </r>
  <r>
    <s v="B09MT94QLL"/>
    <x v="872"/>
    <x v="4"/>
    <n v="4775"/>
    <n v="1999"/>
    <n v="0.57999999999999996"/>
    <n v="4.0239923954372641"/>
    <x v="0"/>
    <n v="1353"/>
    <n v="5682.6"/>
    <n v="2776"/>
    <x v="0"/>
    <x v="0"/>
    <n v="6460575"/>
    <x v="0"/>
    <s v="No"/>
    <x v="0"/>
    <n v="5682.6"/>
  </r>
  <r>
    <s v="B07NKNBTT3"/>
    <x v="873"/>
    <x v="4"/>
    <n v="1230"/>
    <n v="799"/>
    <n v="0.35"/>
    <n v="4.0233206106870236"/>
    <x v="3"/>
    <n v="2138"/>
    <n v="8765.7999999999993"/>
    <n v="431"/>
    <x v="0"/>
    <x v="1"/>
    <n v="2629740"/>
    <x v="0"/>
    <s v="No"/>
    <x v="0"/>
    <n v="8765.7999999999993"/>
  </r>
  <r>
    <s v="B09KPXTZXN"/>
    <x v="874"/>
    <x v="4"/>
    <n v="1999"/>
    <n v="949"/>
    <n v="0.53"/>
    <n v="4.0230268199233725"/>
    <x v="1"/>
    <n v="1679"/>
    <n v="6716"/>
    <n v="1050"/>
    <x v="0"/>
    <x v="0"/>
    <n v="3356321"/>
    <x v="0"/>
    <s v="No"/>
    <x v="0"/>
    <n v="6716"/>
  </r>
  <r>
    <s v="B078HG2ZPS"/>
    <x v="875"/>
    <x v="4"/>
    <n v="5156"/>
    <n v="3657.66"/>
    <n v="0.28999999999999998"/>
    <n v="4.0231153846153855"/>
    <x v="2"/>
    <n v="12837"/>
    <n v="50064.299999999996"/>
    <n v="1498.3400000000001"/>
    <x v="1"/>
    <x v="1"/>
    <n v="66187572"/>
    <x v="0"/>
    <s v="No"/>
    <x v="0"/>
    <n v="50064.299999999996"/>
  </r>
  <r>
    <s v="B07N2MGB3G"/>
    <x v="876"/>
    <x v="4"/>
    <n v="1999"/>
    <n v="1699"/>
    <n v="0.15"/>
    <n v="4.0235907335907353"/>
    <x v="3"/>
    <n v="8873"/>
    <n v="36379.299999999996"/>
    <n v="300"/>
    <x v="0"/>
    <x v="1"/>
    <n v="17737127"/>
    <x v="0"/>
    <s v="No"/>
    <x v="0"/>
    <n v="36379.299999999996"/>
  </r>
  <r>
    <s v="B008LN8KDM"/>
    <x v="877"/>
    <x v="4"/>
    <n v="2095"/>
    <n v="1849"/>
    <n v="0.12"/>
    <n v="4.0232945736434127"/>
    <x v="4"/>
    <n v="7681"/>
    <n v="33028.299999999996"/>
    <n v="246"/>
    <x v="0"/>
    <x v="1"/>
    <n v="16091695"/>
    <x v="0"/>
    <s v="No"/>
    <x v="0"/>
    <n v="33028.299999999996"/>
  </r>
  <r>
    <s v="B08MZNT7GP"/>
    <x v="878"/>
    <x v="4"/>
    <n v="19825"/>
    <n v="12499"/>
    <n v="0.37"/>
    <n v="4.0222178988326869"/>
    <x v="3"/>
    <n v="322"/>
    <n v="1320.1999999999998"/>
    <n v="7326"/>
    <x v="0"/>
    <x v="1"/>
    <n v="6383650"/>
    <x v="0"/>
    <s v="Yes"/>
    <x v="1"/>
    <n v="1320.1999999999998"/>
  </r>
  <r>
    <s v="B009P2L7CO"/>
    <x v="879"/>
    <x v="4"/>
    <n v="1920"/>
    <n v="1099"/>
    <n v="0.43"/>
    <n v="4.0219140625000014"/>
    <x v="0"/>
    <n v="9772"/>
    <n v="41042.400000000001"/>
    <n v="821"/>
    <x v="0"/>
    <x v="1"/>
    <n v="18762240"/>
    <x v="0"/>
    <s v="No"/>
    <x v="0"/>
    <n v="41042.400000000001"/>
  </r>
  <r>
    <s v="B07YC8JHMB"/>
    <x v="880"/>
    <x v="4"/>
    <n v="16000"/>
    <n v="8199"/>
    <n v="0.49"/>
    <n v="4.0212156862745116"/>
    <x v="2"/>
    <n v="18497"/>
    <n v="72138.3"/>
    <n v="7801"/>
    <x v="1"/>
    <x v="1"/>
    <n v="295952000"/>
    <x v="0"/>
    <s v="No"/>
    <x v="0"/>
    <n v="72138.3"/>
  </r>
  <r>
    <s v="B0BNQMF152"/>
    <x v="881"/>
    <x v="4"/>
    <n v="2199"/>
    <n v="499"/>
    <n v="0.77"/>
    <n v="4.0216929133858281"/>
    <x v="7"/>
    <n v="53"/>
    <n v="196.10000000000002"/>
    <n v="1700"/>
    <x v="1"/>
    <x v="0"/>
    <n v="116547"/>
    <x v="0"/>
    <s v="Yes"/>
    <x v="1"/>
    <n v="196.10000000000002"/>
  </r>
  <r>
    <s v="B08J7VCT12"/>
    <x v="882"/>
    <x v="4"/>
    <n v="14999"/>
    <n v="6999"/>
    <n v="0.53"/>
    <n v="4.022964426877472"/>
    <x v="3"/>
    <n v="1728"/>
    <n v="7084.7999999999993"/>
    <n v="8000"/>
    <x v="0"/>
    <x v="0"/>
    <n v="25918272"/>
    <x v="0"/>
    <s v="No"/>
    <x v="0"/>
    <n v="7084.7999999999993"/>
  </r>
  <r>
    <s v="B0989W6J2F"/>
    <x v="883"/>
    <x v="4"/>
    <n v="1799"/>
    <n v="1595"/>
    <n v="0.11"/>
    <n v="4.0226587301587315"/>
    <x v="1"/>
    <n v="2877"/>
    <n v="11508"/>
    <n v="204"/>
    <x v="0"/>
    <x v="1"/>
    <n v="5175723"/>
    <x v="0"/>
    <s v="No"/>
    <x v="0"/>
    <n v="11508"/>
  </r>
  <r>
    <s v="B0B84KSH3X"/>
    <x v="884"/>
    <x v="4"/>
    <n v="1950"/>
    <n v="1049"/>
    <n v="0.46"/>
    <n v="4.0227490039840657"/>
    <x v="11"/>
    <n v="250"/>
    <n v="950"/>
    <n v="901"/>
    <x v="1"/>
    <x v="1"/>
    <n v="487500"/>
    <x v="0"/>
    <s v="Yes"/>
    <x v="1"/>
    <n v="950"/>
  </r>
  <r>
    <s v="B08HLC7Z3G"/>
    <x v="733"/>
    <x v="4"/>
    <n v="2995"/>
    <n v="1182"/>
    <n v="0.61"/>
    <n v="4.0236400000000021"/>
    <x v="0"/>
    <n v="5178"/>
    <n v="21747.600000000002"/>
    <n v="1813"/>
    <x v="0"/>
    <x v="0"/>
    <n v="15508110"/>
    <x v="0"/>
    <s v="No"/>
    <x v="0"/>
    <n v="21747.600000000002"/>
  </r>
  <r>
    <s v="B0BN6M3TCM"/>
    <x v="885"/>
    <x v="4"/>
    <n v="999"/>
    <n v="499"/>
    <n v="0.5"/>
    <n v="4.0229317269076317"/>
    <x v="13"/>
    <n v="79"/>
    <n v="363.4"/>
    <n v="500"/>
    <x v="0"/>
    <x v="0"/>
    <n v="78921"/>
    <x v="0"/>
    <s v="Yes"/>
    <x v="1"/>
    <n v="363.4"/>
  </r>
  <r>
    <s v="B01L6MT7E0"/>
    <x v="886"/>
    <x v="4"/>
    <n v="11995"/>
    <n v="8799"/>
    <n v="0.27"/>
    <n v="4.0206048387096782"/>
    <x v="3"/>
    <n v="4157"/>
    <n v="17043.699999999997"/>
    <n v="3196"/>
    <x v="0"/>
    <x v="1"/>
    <n v="49863215"/>
    <x v="0"/>
    <s v="No"/>
    <x v="0"/>
    <n v="17043.699999999997"/>
  </r>
  <r>
    <s v="B0B9F9PT8R"/>
    <x v="887"/>
    <x v="4"/>
    <n v="2999"/>
    <n v="1529"/>
    <n v="0.49"/>
    <n v="4.0202834008097179"/>
    <x v="8"/>
    <n v="29"/>
    <n v="95.699999999999989"/>
    <n v="1470"/>
    <x v="1"/>
    <x v="1"/>
    <n v="86971"/>
    <x v="0"/>
    <s v="Yes"/>
    <x v="1"/>
    <n v="95.699999999999989"/>
  </r>
  <r>
    <s v="B0883LQJ6B"/>
    <x v="888"/>
    <x v="4"/>
    <n v="1690"/>
    <n v="1199"/>
    <n v="0.28999999999999998"/>
    <n v="4.0232113821138213"/>
    <x v="0"/>
    <n v="4580"/>
    <n v="19236"/>
    <n v="491"/>
    <x v="0"/>
    <x v="1"/>
    <n v="7740200"/>
    <x v="0"/>
    <s v="No"/>
    <x v="0"/>
    <n v="19236"/>
  </r>
  <r>
    <s v="B099Z83VRC"/>
    <x v="889"/>
    <x v="4"/>
    <n v="1790"/>
    <n v="1052"/>
    <n v="0.41"/>
    <n v="4.0224897959183679"/>
    <x v="4"/>
    <n v="1404"/>
    <n v="6037.2"/>
    <n v="738"/>
    <x v="0"/>
    <x v="1"/>
    <n v="2513160"/>
    <x v="0"/>
    <s v="No"/>
    <x v="0"/>
    <n v="6037.2"/>
  </r>
  <r>
    <s v="B00S9BSJC8"/>
    <x v="745"/>
    <x v="4"/>
    <n v="8995"/>
    <n v="6499"/>
    <n v="0.28000000000000003"/>
    <n v="4.0213524590163932"/>
    <x v="4"/>
    <n v="2810"/>
    <n v="12083"/>
    <n v="2496"/>
    <x v="0"/>
    <x v="1"/>
    <n v="25275950"/>
    <x v="0"/>
    <s v="No"/>
    <x v="0"/>
    <n v="12083"/>
  </r>
  <r>
    <s v="B0B4SJKRDF"/>
    <x v="890"/>
    <x v="4"/>
    <n v="239"/>
    <n v="239"/>
    <n v="0"/>
    <n v="4.0202057613168725"/>
    <x v="4"/>
    <n v="7"/>
    <n v="30.099999999999998"/>
    <n v="0"/>
    <x v="0"/>
    <x v="1"/>
    <n v="1673"/>
    <x v="1"/>
    <s v="Yes"/>
    <x v="1"/>
    <n v="30.099999999999998"/>
  </r>
  <r>
    <s v="B0BM4KTNL1"/>
    <x v="891"/>
    <x v="4"/>
    <n v="1599"/>
    <n v="699"/>
    <n v="0.56000000000000005"/>
    <n v="4.0190495867768599"/>
    <x v="16"/>
    <n v="1729"/>
    <n v="8126.3"/>
    <n v="900"/>
    <x v="0"/>
    <x v="0"/>
    <n v="2764671"/>
    <x v="0"/>
    <s v="No"/>
    <x v="0"/>
    <n v="8126.3"/>
  </r>
  <r>
    <s v="B08S6RKT4L"/>
    <x v="892"/>
    <x v="4"/>
    <n v="4290"/>
    <n v="2599"/>
    <n v="0.39"/>
    <n v="4.0162240663900421"/>
    <x v="5"/>
    <n v="2116"/>
    <n v="9310.4000000000015"/>
    <n v="1691"/>
    <x v="0"/>
    <x v="1"/>
    <n v="9077640"/>
    <x v="0"/>
    <s v="No"/>
    <x v="0"/>
    <n v="9310.4000000000015"/>
  </r>
  <r>
    <s v="B09SZ5TWHW"/>
    <x v="893"/>
    <x v="4"/>
    <n v="2890"/>
    <n v="1547"/>
    <n v="0.46"/>
    <n v="4.0146250000000006"/>
    <x v="2"/>
    <n v="463"/>
    <n v="1805.7"/>
    <n v="1343"/>
    <x v="1"/>
    <x v="1"/>
    <n v="1338070"/>
    <x v="0"/>
    <s v="Yes"/>
    <x v="1"/>
    <n v="1805.7"/>
  </r>
  <r>
    <s v="B0BLC2BYPX"/>
    <x v="894"/>
    <x v="4"/>
    <n v="1299"/>
    <n v="499"/>
    <n v="0.62"/>
    <n v="4.0151046025104602"/>
    <x v="16"/>
    <n v="54"/>
    <n v="253.8"/>
    <n v="800"/>
    <x v="0"/>
    <x v="0"/>
    <n v="70146"/>
    <x v="0"/>
    <s v="Yes"/>
    <x v="1"/>
    <n v="253.8"/>
  </r>
  <r>
    <s v="B00P0R95EA"/>
    <x v="895"/>
    <x v="4"/>
    <n v="640"/>
    <n v="510"/>
    <n v="0.2"/>
    <n v="4.0122268907563026"/>
    <x v="3"/>
    <n v="7229"/>
    <n v="29638.899999999998"/>
    <n v="130"/>
    <x v="0"/>
    <x v="1"/>
    <n v="4626560"/>
    <x v="0"/>
    <s v="No"/>
    <x v="0"/>
    <n v="29638.899999999998"/>
  </r>
  <r>
    <s v="B07W4HTS8Q"/>
    <x v="896"/>
    <x v="4"/>
    <n v="3790"/>
    <n v="1899"/>
    <n v="0.5"/>
    <n v="4.0118565400843886"/>
    <x v="11"/>
    <n v="3842"/>
    <n v="14599.599999999999"/>
    <n v="1891"/>
    <x v="1"/>
    <x v="0"/>
    <n v="14561180"/>
    <x v="0"/>
    <s v="No"/>
    <x v="0"/>
    <n v="14599.599999999999"/>
  </r>
  <r>
    <s v="B078JBK4GX"/>
    <x v="897"/>
    <x v="4"/>
    <n v="4560"/>
    <n v="2599"/>
    <n v="0.43"/>
    <n v="4.012754237288136"/>
    <x v="5"/>
    <n v="646"/>
    <n v="2842.4"/>
    <n v="1961"/>
    <x v="0"/>
    <x v="1"/>
    <n v="2945760"/>
    <x v="0"/>
    <s v="Yes"/>
    <x v="1"/>
    <n v="2842.4"/>
  </r>
  <r>
    <s v="B08S7V8YTN"/>
    <x v="898"/>
    <x v="4"/>
    <n v="3500"/>
    <n v="1199"/>
    <n v="0.66"/>
    <n v="4.0111063829787232"/>
    <x v="4"/>
    <n v="1802"/>
    <n v="7748.5999999999995"/>
    <n v="2301"/>
    <x v="0"/>
    <x v="0"/>
    <n v="6307000"/>
    <x v="0"/>
    <s v="No"/>
    <x v="0"/>
    <n v="7748.5999999999995"/>
  </r>
  <r>
    <s v="B07H5PBN54"/>
    <x v="899"/>
    <x v="4"/>
    <n v="2600"/>
    <n v="999"/>
    <n v="0.62"/>
    <n v="4.0098717948717955"/>
    <x v="10"/>
    <n v="252"/>
    <n v="856.8"/>
    <n v="1601"/>
    <x v="1"/>
    <x v="0"/>
    <n v="655200"/>
    <x v="0"/>
    <s v="Yes"/>
    <x v="1"/>
    <n v="856.8"/>
  </r>
  <r>
    <s v="B07YCBSCYB"/>
    <x v="900"/>
    <x v="4"/>
    <n v="3300"/>
    <n v="1999"/>
    <n v="0.39"/>
    <n v="4.0124892703862667"/>
    <x v="0"/>
    <n v="780"/>
    <n v="3276"/>
    <n v="1301"/>
    <x v="0"/>
    <x v="1"/>
    <n v="2574000"/>
    <x v="0"/>
    <s v="Yes"/>
    <x v="1"/>
    <n v="3276"/>
  </r>
  <r>
    <s v="B098T9CJVQ"/>
    <x v="901"/>
    <x v="4"/>
    <n v="699"/>
    <n v="210"/>
    <n v="0.7"/>
    <n v="4.0116810344827591"/>
    <x v="7"/>
    <n v="74"/>
    <n v="273.8"/>
    <n v="489"/>
    <x v="1"/>
    <x v="0"/>
    <n v="51726"/>
    <x v="0"/>
    <s v="Yes"/>
    <x v="1"/>
    <n v="273.8"/>
  </r>
  <r>
    <s v="B01KCSGBU2"/>
    <x v="902"/>
    <x v="4"/>
    <n v="23559"/>
    <n v="14499"/>
    <n v="0.38"/>
    <n v="4.0130303030303036"/>
    <x v="4"/>
    <n v="2026"/>
    <n v="8711.7999999999993"/>
    <n v="9060"/>
    <x v="0"/>
    <x v="1"/>
    <n v="47730534"/>
    <x v="0"/>
    <s v="No"/>
    <x v="0"/>
    <n v="8711.7999999999993"/>
  </r>
  <r>
    <s v="B095XCRDQW"/>
    <x v="903"/>
    <x v="4"/>
    <n v="1599"/>
    <n v="950"/>
    <n v="0.41"/>
    <n v="4.0117826086956523"/>
    <x v="4"/>
    <n v="5911"/>
    <n v="25417.3"/>
    <n v="649"/>
    <x v="0"/>
    <x v="1"/>
    <n v="9451689"/>
    <x v="0"/>
    <s v="No"/>
    <x v="0"/>
    <n v="25417.3"/>
  </r>
  <r>
    <s v="B09CTWFV5W"/>
    <x v="904"/>
    <x v="4"/>
    <n v="9995"/>
    <n v="7199"/>
    <n v="0.28000000000000003"/>
    <n v="4.0105240174672492"/>
    <x v="5"/>
    <n v="1964"/>
    <n v="8641.6"/>
    <n v="2796"/>
    <x v="0"/>
    <x v="1"/>
    <n v="19630180"/>
    <x v="0"/>
    <s v="No"/>
    <x v="0"/>
    <n v="8641.6"/>
  </r>
  <r>
    <s v="B0B7NWGXS6"/>
    <x v="905"/>
    <x v="4"/>
    <n v="2545"/>
    <n v="2439"/>
    <n v="0.04"/>
    <n v="4.0088157894736849"/>
    <x v="3"/>
    <n v="25"/>
    <n v="102.49999999999999"/>
    <n v="106"/>
    <x v="0"/>
    <x v="1"/>
    <n v="63625"/>
    <x v="0"/>
    <s v="Yes"/>
    <x v="1"/>
    <n v="102.49999999999999"/>
  </r>
  <r>
    <s v="B07DZ986Q2"/>
    <x v="906"/>
    <x v="4"/>
    <n v="8995"/>
    <n v="7799"/>
    <n v="0.13"/>
    <n v="4.0084140969162991"/>
    <x v="1"/>
    <n v="3160"/>
    <n v="12640"/>
    <n v="1196"/>
    <x v="0"/>
    <x v="1"/>
    <n v="28424200"/>
    <x v="0"/>
    <s v="No"/>
    <x v="0"/>
    <n v="12640"/>
  </r>
  <r>
    <s v="B07KKJPTWB"/>
    <x v="907"/>
    <x v="4"/>
    <n v="1999"/>
    <n v="1599"/>
    <n v="0.2"/>
    <n v="4.0084513274336278"/>
    <x v="5"/>
    <n v="1558"/>
    <n v="6855.2000000000007"/>
    <n v="400"/>
    <x v="0"/>
    <x v="1"/>
    <n v="3114442"/>
    <x v="0"/>
    <s v="No"/>
    <x v="0"/>
    <n v="6855.2000000000007"/>
  </r>
  <r>
    <s v="B071R3LHFM"/>
    <x v="760"/>
    <x v="4"/>
    <n v="5500"/>
    <n v="2899"/>
    <n v="0.47"/>
    <n v="4.0067111111111107"/>
    <x v="11"/>
    <n v="8958"/>
    <n v="34040.400000000001"/>
    <n v="2601"/>
    <x v="1"/>
    <x v="1"/>
    <n v="49269000"/>
    <x v="0"/>
    <s v="No"/>
    <x v="0"/>
    <n v="34040.400000000001"/>
  </r>
  <r>
    <s v="B086X18Q71"/>
    <x v="908"/>
    <x v="4"/>
    <n v="12150"/>
    <n v="9799"/>
    <n v="0.19"/>
    <n v="4.0076339285714289"/>
    <x v="4"/>
    <n v="13251"/>
    <n v="56979.299999999996"/>
    <n v="2351"/>
    <x v="0"/>
    <x v="1"/>
    <n v="160999650"/>
    <x v="0"/>
    <s v="No"/>
    <x v="0"/>
    <n v="56979.299999999996"/>
  </r>
  <r>
    <s v="B07WVQG8WZ"/>
    <x v="909"/>
    <x v="4"/>
    <n v="4995"/>
    <n v="3299"/>
    <n v="0.34"/>
    <n v="4.0063228699551567"/>
    <x v="11"/>
    <n v="1393"/>
    <n v="5293.4"/>
    <n v="1696"/>
    <x v="1"/>
    <x v="1"/>
    <n v="6958035"/>
    <x v="0"/>
    <s v="No"/>
    <x v="0"/>
    <n v="5293.4"/>
  </r>
  <r>
    <s v="B0BFBNXS94"/>
    <x v="910"/>
    <x v="4"/>
    <n v="1499"/>
    <n v="669"/>
    <n v="0.55000000000000004"/>
    <n v="4.0072522522522522"/>
    <x v="21"/>
    <n v="13"/>
    <n v="29.9"/>
    <n v="830"/>
    <x v="3"/>
    <x v="0"/>
    <n v="19487"/>
    <x v="0"/>
    <s v="Yes"/>
    <x v="1"/>
    <n v="29.9"/>
  </r>
  <r>
    <s v="B071113J7M"/>
    <x v="911"/>
    <x v="4"/>
    <n v="7506"/>
    <n v="5890"/>
    <n v="0.22"/>
    <n v="4.0149773755656115"/>
    <x v="6"/>
    <n v="7241"/>
    <n v="32584.5"/>
    <n v="1616"/>
    <x v="2"/>
    <x v="1"/>
    <n v="54350946"/>
    <x v="0"/>
    <s v="No"/>
    <x v="0"/>
    <n v="32584.5"/>
  </r>
  <r>
    <s v="B09YLWT89W"/>
    <x v="912"/>
    <x v="4"/>
    <n v="18000"/>
    <n v="9199"/>
    <n v="0.49"/>
    <n v="4.0127727272727274"/>
    <x v="1"/>
    <n v="16020"/>
    <n v="64080"/>
    <n v="8801"/>
    <x v="0"/>
    <x v="1"/>
    <n v="288360000"/>
    <x v="0"/>
    <s v="No"/>
    <x v="0"/>
    <n v="64080"/>
  </r>
  <r>
    <s v="B0814LP6S9"/>
    <x v="736"/>
    <x v="4"/>
    <n v="1099"/>
    <n v="351"/>
    <n v="0.68"/>
    <n v="4.0128310502283107"/>
    <x v="7"/>
    <n v="1470"/>
    <n v="5439"/>
    <n v="748"/>
    <x v="1"/>
    <x v="0"/>
    <n v="1615530"/>
    <x v="0"/>
    <s v="No"/>
    <x v="0"/>
    <n v="5439"/>
  </r>
  <r>
    <s v="B07BKSSDR2"/>
    <x v="913"/>
    <x v="8"/>
    <n v="1900"/>
    <n v="899"/>
    <n v="0.53"/>
    <n v="4.014266055045872"/>
    <x v="1"/>
    <n v="3663"/>
    <n v="14652"/>
    <n v="1001"/>
    <x v="0"/>
    <x v="0"/>
    <n v="6959700"/>
    <x v="0"/>
    <s v="No"/>
    <x v="0"/>
    <n v="14652"/>
  </r>
  <r>
    <s v="B09VGS66FV"/>
    <x v="914"/>
    <x v="4"/>
    <n v="1850"/>
    <n v="1349"/>
    <n v="0.27"/>
    <n v="4.0143317972350232"/>
    <x v="5"/>
    <n v="638"/>
    <n v="2807.2000000000003"/>
    <n v="501"/>
    <x v="0"/>
    <x v="1"/>
    <n v="1180300"/>
    <x v="0"/>
    <s v="Yes"/>
    <x v="1"/>
    <n v="2807.2000000000003"/>
  </r>
  <r>
    <s v="B07RCGTZ4M"/>
    <x v="915"/>
    <x v="4"/>
    <n v="9999"/>
    <n v="6236"/>
    <n v="0.38"/>
    <n v="4.0125462962962972"/>
    <x v="3"/>
    <n v="3552"/>
    <n v="14563.199999999999"/>
    <n v="3763"/>
    <x v="0"/>
    <x v="1"/>
    <n v="35516448"/>
    <x v="0"/>
    <s v="No"/>
    <x v="0"/>
    <n v="14563.199999999999"/>
  </r>
  <r>
    <s v="B0747VDH9L"/>
    <x v="916"/>
    <x v="4"/>
    <n v="3995"/>
    <n v="2742"/>
    <n v="0.31"/>
    <n v="4.0121395348837217"/>
    <x v="5"/>
    <n v="11148"/>
    <n v="49051.200000000004"/>
    <n v="1253"/>
    <x v="0"/>
    <x v="1"/>
    <n v="44536260"/>
    <x v="0"/>
    <s v="No"/>
    <x v="0"/>
    <n v="49051.200000000004"/>
  </r>
  <r>
    <s v="B08XLR6DSB"/>
    <x v="917"/>
    <x v="4"/>
    <n v="1499"/>
    <n v="721"/>
    <n v="0.52"/>
    <n v="4.0103271028037391"/>
    <x v="19"/>
    <n v="2449"/>
    <n v="7591.9000000000005"/>
    <n v="778"/>
    <x v="1"/>
    <x v="0"/>
    <n v="3671051"/>
    <x v="0"/>
    <s v="No"/>
    <x v="0"/>
    <n v="7591.9000000000005"/>
  </r>
  <r>
    <s v="B08H6CZSHT"/>
    <x v="918"/>
    <x v="4"/>
    <n v="3295"/>
    <n v="2903"/>
    <n v="0.12"/>
    <n v="4.0146009389671375"/>
    <x v="4"/>
    <n v="2299"/>
    <n v="9885.6999999999989"/>
    <n v="392"/>
    <x v="0"/>
    <x v="1"/>
    <n v="7575205"/>
    <x v="0"/>
    <s v="No"/>
    <x v="0"/>
    <n v="9885.6999999999989"/>
  </r>
  <r>
    <s v="B07CVR2L5K"/>
    <x v="919"/>
    <x v="4"/>
    <n v="2695"/>
    <n v="1656"/>
    <n v="0.39"/>
    <n v="4.013254716981133"/>
    <x v="5"/>
    <n v="6027"/>
    <n v="26518.800000000003"/>
    <n v="1039"/>
    <x v="0"/>
    <x v="1"/>
    <n v="16242765"/>
    <x v="0"/>
    <s v="No"/>
    <x v="0"/>
    <n v="26518.800000000003"/>
  </r>
  <r>
    <s v="B09J4YQYX3"/>
    <x v="920"/>
    <x v="4"/>
    <n v="2290"/>
    <n v="1399"/>
    <n v="0.39"/>
    <n v="4.0114218009478684"/>
    <x v="5"/>
    <n v="461"/>
    <n v="2028.4"/>
    <n v="891"/>
    <x v="0"/>
    <x v="1"/>
    <n v="1055690"/>
    <x v="0"/>
    <s v="Yes"/>
    <x v="1"/>
    <n v="2028.4"/>
  </r>
  <r>
    <s v="B0B2DD8BQ8"/>
    <x v="921"/>
    <x v="4"/>
    <n v="3099"/>
    <n v="2079"/>
    <n v="0.33"/>
    <n v="4.0095714285714292"/>
    <x v="3"/>
    <n v="282"/>
    <n v="1156.1999999999998"/>
    <n v="1020"/>
    <x v="0"/>
    <x v="1"/>
    <n v="873918"/>
    <x v="0"/>
    <s v="Yes"/>
    <x v="1"/>
    <n v="1156.1999999999998"/>
  </r>
  <r>
    <s v="B0123P3PWE"/>
    <x v="922"/>
    <x v="4"/>
    <n v="1075"/>
    <n v="999"/>
    <n v="7.0000000000000007E-2"/>
    <n v="4.009138755980862"/>
    <x v="3"/>
    <n v="9275"/>
    <n v="38027.5"/>
    <n v="76"/>
    <x v="0"/>
    <x v="1"/>
    <n v="9970625"/>
    <x v="0"/>
    <s v="No"/>
    <x v="0"/>
    <n v="38027.5"/>
  </r>
  <r>
    <s v="B08HDCWDXD"/>
    <x v="923"/>
    <x v="4"/>
    <n v="6999"/>
    <n v="3179"/>
    <n v="0.55000000000000004"/>
    <n v="4.0087019230769236"/>
    <x v="1"/>
    <n v="743"/>
    <n v="2972"/>
    <n v="3820"/>
    <x v="0"/>
    <x v="0"/>
    <n v="5200257"/>
    <x v="0"/>
    <s v="Yes"/>
    <x v="1"/>
    <n v="2972"/>
  </r>
  <r>
    <s v="B0836JGZ74"/>
    <x v="924"/>
    <x v="4"/>
    <n v="2499"/>
    <n v="1049"/>
    <n v="0.57999999999999996"/>
    <n v="4.0087439613526588"/>
    <x v="9"/>
    <n v="328"/>
    <n v="1180.8"/>
    <n v="1450"/>
    <x v="1"/>
    <x v="0"/>
    <n v="819672"/>
    <x v="0"/>
    <s v="Yes"/>
    <x v="1"/>
    <n v="1180.8"/>
  </r>
  <r>
    <s v="B0BCKJJN8R"/>
    <x v="925"/>
    <x v="4"/>
    <n v="7290"/>
    <n v="3599"/>
    <n v="0.51"/>
    <n v="4.0107281553398071"/>
    <x v="2"/>
    <n v="942"/>
    <n v="3673.7999999999997"/>
    <n v="3691"/>
    <x v="1"/>
    <x v="0"/>
    <n v="6867180"/>
    <x v="0"/>
    <s v="Yes"/>
    <x v="1"/>
    <n v="3673.7999999999997"/>
  </r>
  <r>
    <s v="B008P7IF02"/>
    <x v="926"/>
    <x v="4"/>
    <n v="5795"/>
    <n v="4799"/>
    <n v="0.17"/>
    <n v="4.0112682926829279"/>
    <x v="2"/>
    <n v="3815"/>
    <n v="14878.5"/>
    <n v="996"/>
    <x v="1"/>
    <x v="1"/>
    <n v="22107925"/>
    <x v="0"/>
    <s v="No"/>
    <x v="0"/>
    <n v="14878.5"/>
  </r>
  <r>
    <s v="B08CNLYKW5"/>
    <x v="927"/>
    <x v="4"/>
    <n v="3398"/>
    <n v="1699"/>
    <n v="0.5"/>
    <n v="4.0118137254901969"/>
    <x v="11"/>
    <n v="7988"/>
    <n v="30354.399999999998"/>
    <n v="1699"/>
    <x v="1"/>
    <x v="0"/>
    <n v="27143224"/>
    <x v="0"/>
    <s v="No"/>
    <x v="0"/>
    <n v="30354.399999999998"/>
  </r>
  <r>
    <s v="B08C7TYHPB"/>
    <x v="928"/>
    <x v="4"/>
    <n v="1490"/>
    <n v="664"/>
    <n v="0.55000000000000004"/>
    <n v="4.0128571428571442"/>
    <x v="3"/>
    <n v="925"/>
    <n v="3792.4999999999995"/>
    <n v="826"/>
    <x v="0"/>
    <x v="0"/>
    <n v="1378250"/>
    <x v="0"/>
    <s v="Yes"/>
    <x v="1"/>
    <n v="3792.4999999999995"/>
  </r>
  <r>
    <s v="B08VJFYH6N"/>
    <x v="929"/>
    <x v="4"/>
    <n v="1620"/>
    <n v="948"/>
    <n v="0.41"/>
    <n v="4.0124257425742593"/>
    <x v="3"/>
    <n v="4370"/>
    <n v="17917"/>
    <n v="672"/>
    <x v="0"/>
    <x v="1"/>
    <n v="7079400"/>
    <x v="0"/>
    <s v="No"/>
    <x v="0"/>
    <n v="17917"/>
  </r>
  <r>
    <s v="B08235JZFB"/>
    <x v="930"/>
    <x v="4"/>
    <n v="1000"/>
    <n v="850"/>
    <n v="0.15"/>
    <n v="4.0119900497512457"/>
    <x v="3"/>
    <n v="7619"/>
    <n v="31237.899999999998"/>
    <n v="150"/>
    <x v="0"/>
    <x v="1"/>
    <n v="7619000"/>
    <x v="0"/>
    <s v="No"/>
    <x v="0"/>
    <n v="31237.899999999998"/>
  </r>
  <r>
    <s v="B078XFKBZL"/>
    <x v="931"/>
    <x v="4"/>
    <n v="640"/>
    <n v="600"/>
    <n v="0.06"/>
    <n v="4.0115500000000015"/>
    <x v="11"/>
    <n v="2593"/>
    <n v="9853.4"/>
    <n v="40"/>
    <x v="1"/>
    <x v="1"/>
    <n v="1659520"/>
    <x v="0"/>
    <s v="No"/>
    <x v="0"/>
    <n v="9853.4"/>
  </r>
  <r>
    <s v="B01M265AAK"/>
    <x v="932"/>
    <x v="4"/>
    <n v="4495"/>
    <n v="3711"/>
    <n v="0.17"/>
    <n v="4.0126130653266339"/>
    <x v="4"/>
    <n v="356"/>
    <n v="1530.8"/>
    <n v="784"/>
    <x v="0"/>
    <x v="1"/>
    <n v="1600220"/>
    <x v="0"/>
    <s v="Yes"/>
    <x v="1"/>
    <n v="1530.8"/>
  </r>
  <r>
    <s v="B0B694PXQJ"/>
    <x v="933"/>
    <x v="4"/>
    <n v="2999"/>
    <n v="799"/>
    <n v="0.73"/>
    <n v="4.0111616161616173"/>
    <x v="6"/>
    <n v="63"/>
    <n v="283.5"/>
    <n v="2200"/>
    <x v="2"/>
    <x v="0"/>
    <n v="188937"/>
    <x v="0"/>
    <s v="Yes"/>
    <x v="1"/>
    <n v="283.5"/>
  </r>
  <r>
    <s v="B00B3VFJY2"/>
    <x v="804"/>
    <x v="4"/>
    <n v="980"/>
    <n v="980"/>
    <n v="0"/>
    <n v="4.008680203045687"/>
    <x v="0"/>
    <n v="4740"/>
    <n v="19908"/>
    <n v="0"/>
    <x v="0"/>
    <x v="1"/>
    <n v="4645200"/>
    <x v="0"/>
    <s v="No"/>
    <x v="0"/>
    <n v="19908"/>
  </r>
  <r>
    <s v="B08W9BK4MD"/>
    <x v="934"/>
    <x v="4"/>
    <n v="899"/>
    <n v="351"/>
    <n v="0.61"/>
    <n v="4.0077040816326539"/>
    <x v="2"/>
    <n v="296"/>
    <n v="1154.3999999999999"/>
    <n v="548"/>
    <x v="1"/>
    <x v="0"/>
    <n v="266104"/>
    <x v="0"/>
    <s v="Yes"/>
    <x v="1"/>
    <n v="1154.3999999999999"/>
  </r>
  <r>
    <s v="B09X5HD5T1"/>
    <x v="935"/>
    <x v="4"/>
    <n v="499"/>
    <n v="229"/>
    <n v="0.54"/>
    <n v="4.0082564102564113"/>
    <x v="12"/>
    <n v="185"/>
    <n v="647.5"/>
    <n v="270"/>
    <x v="1"/>
    <x v="0"/>
    <n v="92315"/>
    <x v="1"/>
    <s v="Yes"/>
    <x v="1"/>
    <n v="647.5"/>
  </r>
  <r>
    <s v="B08H6B3G96"/>
    <x v="918"/>
    <x v="4"/>
    <n v="3995"/>
    <n v="3349"/>
    <n v="0.16"/>
    <n v="4.0108762886597953"/>
    <x v="4"/>
    <n v="1954"/>
    <n v="8402.1999999999989"/>
    <n v="646"/>
    <x v="0"/>
    <x v="1"/>
    <n v="7806230"/>
    <x v="0"/>
    <s v="No"/>
    <x v="0"/>
    <n v="8402.1999999999989"/>
  </r>
  <r>
    <s v="B09N3BFP4M"/>
    <x v="725"/>
    <x v="4"/>
    <n v="11500"/>
    <n v="5499"/>
    <n v="0.52"/>
    <n v="4.00937823834197"/>
    <x v="2"/>
    <n v="959"/>
    <n v="3740.1"/>
    <n v="6001"/>
    <x v="1"/>
    <x v="0"/>
    <n v="11028500"/>
    <x v="0"/>
    <s v="Yes"/>
    <x v="1"/>
    <n v="3740.1"/>
  </r>
  <r>
    <s v="B09DSQXCM8"/>
    <x v="936"/>
    <x v="4"/>
    <n v="499"/>
    <n v="299"/>
    <n v="0.4"/>
    <n v="4.0099479166666674"/>
    <x v="2"/>
    <n v="1015"/>
    <n v="3958.5"/>
    <n v="200"/>
    <x v="1"/>
    <x v="1"/>
    <n v="506485"/>
    <x v="1"/>
    <s v="No"/>
    <x v="0"/>
    <n v="3958.5"/>
  </r>
  <r>
    <s v="B01M69WCZ6"/>
    <x v="937"/>
    <x v="4"/>
    <n v="3550"/>
    <n v="2249"/>
    <n v="0.37"/>
    <n v="4.0105235602094256"/>
    <x v="1"/>
    <n v="3973"/>
    <n v="15892"/>
    <n v="1301"/>
    <x v="0"/>
    <x v="1"/>
    <n v="14104150"/>
    <x v="0"/>
    <s v="No"/>
    <x v="0"/>
    <n v="15892"/>
  </r>
  <r>
    <s v="B0BM9H2NY9"/>
    <x v="938"/>
    <x v="4"/>
    <n v="1599"/>
    <n v="699"/>
    <n v="0.56000000000000005"/>
    <n v="4.0105789473684226"/>
    <x v="16"/>
    <n v="2300"/>
    <n v="10810"/>
    <n v="900"/>
    <x v="0"/>
    <x v="0"/>
    <n v="3677700"/>
    <x v="0"/>
    <s v="No"/>
    <x v="0"/>
    <n v="10810"/>
  </r>
  <r>
    <s v="B099FDW2ZF"/>
    <x v="939"/>
    <x v="4"/>
    <n v="1499"/>
    <n v="1235"/>
    <n v="0.18"/>
    <n v="4.0069312169312177"/>
    <x v="3"/>
    <n v="203"/>
    <n v="832.3"/>
    <n v="264"/>
    <x v="0"/>
    <x v="1"/>
    <n v="304297"/>
    <x v="0"/>
    <s v="Yes"/>
    <x v="1"/>
    <n v="832.3"/>
  </r>
  <r>
    <s v="B0B935YNR7"/>
    <x v="940"/>
    <x v="4"/>
    <n v="2999"/>
    <n v="1349"/>
    <n v="0.55000000000000004"/>
    <n v="4.0064361702127664"/>
    <x v="11"/>
    <n v="441"/>
    <n v="1675.8"/>
    <n v="1650"/>
    <x v="1"/>
    <x v="0"/>
    <n v="1322559"/>
    <x v="0"/>
    <s v="Yes"/>
    <x v="1"/>
    <n v="1675.8"/>
  </r>
  <r>
    <s v="B07JGCGNDG"/>
    <x v="941"/>
    <x v="4"/>
    <n v="11500"/>
    <n v="6800"/>
    <n v="0.41"/>
    <n v="4.0075401069518719"/>
    <x v="3"/>
    <n v="10308"/>
    <n v="42262.799999999996"/>
    <n v="4700"/>
    <x v="0"/>
    <x v="1"/>
    <n v="118542000"/>
    <x v="0"/>
    <s v="No"/>
    <x v="0"/>
    <n v="42262.799999999996"/>
  </r>
  <r>
    <s v="B08L12N5H1"/>
    <x v="942"/>
    <x v="4"/>
    <n v="2499"/>
    <n v="2099"/>
    <n v="0.16"/>
    <n v="4.0070430107526889"/>
    <x v="22"/>
    <n v="992"/>
    <n v="3977.9199999999996"/>
    <n v="400"/>
    <x v="0"/>
    <x v="1"/>
    <n v="2479008"/>
    <x v="0"/>
    <s v="Yes"/>
    <x v="1"/>
    <n v="3977.9199999999996"/>
  </r>
  <r>
    <s v="B07GWTWFS2"/>
    <x v="943"/>
    <x v="4"/>
    <n v="1975"/>
    <n v="1699"/>
    <n v="0.14000000000000001"/>
    <n v="4.0070270270270276"/>
    <x v="3"/>
    <n v="4716"/>
    <n v="19335.599999999999"/>
    <n v="276"/>
    <x v="0"/>
    <x v="1"/>
    <n v="9314100"/>
    <x v="0"/>
    <s v="No"/>
    <x v="0"/>
    <n v="19335.599999999999"/>
  </r>
  <r>
    <s v="B09KRHXTLN"/>
    <x v="944"/>
    <x v="4"/>
    <n v="1699"/>
    <n v="1069"/>
    <n v="0.37"/>
    <n v="4.0065217391304353"/>
    <x v="2"/>
    <n v="313"/>
    <n v="1220.7"/>
    <n v="630"/>
    <x v="1"/>
    <x v="1"/>
    <n v="531787"/>
    <x v="0"/>
    <s v="Yes"/>
    <x v="1"/>
    <n v="1220.7"/>
  </r>
  <r>
    <s v="B09H34V36W"/>
    <x v="945"/>
    <x v="4"/>
    <n v="2495"/>
    <n v="1349"/>
    <n v="0.46"/>
    <n v="4.0071038251366122"/>
    <x v="11"/>
    <n v="166"/>
    <n v="630.79999999999995"/>
    <n v="1146"/>
    <x v="1"/>
    <x v="1"/>
    <n v="414170"/>
    <x v="0"/>
    <s v="Yes"/>
    <x v="1"/>
    <n v="630.79999999999995"/>
  </r>
  <r>
    <s v="B09J2QCKKM"/>
    <x v="946"/>
    <x v="4"/>
    <n v="3500"/>
    <n v="1499"/>
    <n v="0.56999999999999995"/>
    <n v="4.0082417582417591"/>
    <x v="3"/>
    <n v="303"/>
    <n v="1242.3"/>
    <n v="2001"/>
    <x v="0"/>
    <x v="0"/>
    <n v="1060500"/>
    <x v="0"/>
    <s v="Yes"/>
    <x v="1"/>
    <n v="1242.3"/>
  </r>
  <r>
    <s v="B09XRBJ94N"/>
    <x v="947"/>
    <x v="4"/>
    <n v="4600"/>
    <n v="2092"/>
    <n v="0.55000000000000004"/>
    <n v="4.0077348066298351"/>
    <x v="4"/>
    <n v="562"/>
    <n v="2416.6"/>
    <n v="2508"/>
    <x v="0"/>
    <x v="0"/>
    <n v="2585200"/>
    <x v="0"/>
    <s v="Yes"/>
    <x v="1"/>
    <n v="2416.6"/>
  </r>
  <r>
    <s v="B07SLNG3LW"/>
    <x v="948"/>
    <x v="4"/>
    <n v="10295"/>
    <n v="3859"/>
    <n v="0.63"/>
    <n v="4.0061111111111121"/>
    <x v="2"/>
    <n v="8095"/>
    <n v="31570.5"/>
    <n v="6436"/>
    <x v="1"/>
    <x v="0"/>
    <n v="83338025"/>
    <x v="0"/>
    <s v="No"/>
    <x v="0"/>
    <n v="31570.5"/>
  </r>
  <r>
    <s v="B0BNDGL26T"/>
    <x v="949"/>
    <x v="4"/>
    <n v="2199"/>
    <n v="499"/>
    <n v="0.77"/>
    <n v="4.0067039106145259"/>
    <x v="18"/>
    <n v="109"/>
    <n v="305.2"/>
    <n v="1700"/>
    <x v="3"/>
    <x v="0"/>
    <n v="239691"/>
    <x v="0"/>
    <s v="Yes"/>
    <x v="1"/>
    <n v="305.2"/>
  </r>
  <r>
    <s v="B095PWLLY6"/>
    <x v="950"/>
    <x v="4"/>
    <n v="2380"/>
    <n v="1804"/>
    <n v="0.24"/>
    <n v="4.0134831460674159"/>
    <x v="1"/>
    <n v="15382"/>
    <n v="61528"/>
    <n v="576"/>
    <x v="0"/>
    <x v="1"/>
    <n v="36609160"/>
    <x v="0"/>
    <s v="No"/>
    <x v="0"/>
    <n v="61528"/>
  </r>
  <r>
    <s v="B07Y9PY6Y1"/>
    <x v="951"/>
    <x v="4"/>
    <n v="8820"/>
    <n v="6525"/>
    <n v="0.26"/>
    <n v="4.0135593220338981"/>
    <x v="6"/>
    <n v="5137"/>
    <n v="23116.5"/>
    <n v="2295"/>
    <x v="2"/>
    <x v="1"/>
    <n v="45308340"/>
    <x v="0"/>
    <s v="No"/>
    <x v="0"/>
    <n v="23116.5"/>
  </r>
  <r>
    <s v="B0BJ966M5K"/>
    <x v="952"/>
    <x v="4"/>
    <n v="24999"/>
    <n v="4999"/>
    <n v="0.8"/>
    <n v="4.0107954545454545"/>
    <x v="13"/>
    <n v="124"/>
    <n v="570.4"/>
    <n v="20000"/>
    <x v="0"/>
    <x v="0"/>
    <n v="3099876"/>
    <x v="0"/>
    <s v="Yes"/>
    <x v="1"/>
    <n v="570.4"/>
  </r>
  <r>
    <s v="B086GVRP63"/>
    <x v="953"/>
    <x v="4"/>
    <n v="2400"/>
    <n v="1189"/>
    <n v="0.5"/>
    <n v="4.007428571428572"/>
    <x v="3"/>
    <n v="618"/>
    <n v="2533.7999999999997"/>
    <n v="1211"/>
    <x v="0"/>
    <x v="0"/>
    <n v="1483200"/>
    <x v="0"/>
    <s v="Yes"/>
    <x v="1"/>
    <n v="2533.7999999999997"/>
  </r>
  <r>
    <s v="B08MVXPTDG"/>
    <x v="954"/>
    <x v="4"/>
    <n v="4200"/>
    <n v="2590"/>
    <n v="0.38"/>
    <n v="4.0068965517241386"/>
    <x v="3"/>
    <n v="63"/>
    <n v="258.29999999999995"/>
    <n v="1610"/>
    <x v="0"/>
    <x v="1"/>
    <n v="264600"/>
    <x v="0"/>
    <s v="Yes"/>
    <x v="1"/>
    <n v="258.29999999999995"/>
  </r>
  <r>
    <s v="B0BMZ6SY89"/>
    <x v="955"/>
    <x v="4"/>
    <n v="1599"/>
    <n v="899"/>
    <n v="0.44"/>
    <n v="4.0063583815028903"/>
    <x v="10"/>
    <n v="15"/>
    <n v="51"/>
    <n v="700"/>
    <x v="1"/>
    <x v="1"/>
    <n v="23985"/>
    <x v="0"/>
    <s v="Yes"/>
    <x v="1"/>
    <n v="51"/>
  </r>
  <r>
    <s v="B09P1MFKG1"/>
    <x v="956"/>
    <x v="4"/>
    <n v="2999"/>
    <n v="998"/>
    <n v="0.67"/>
    <n v="4.0098837209302332"/>
    <x v="13"/>
    <n v="9"/>
    <n v="41.4"/>
    <n v="2001"/>
    <x v="0"/>
    <x v="0"/>
    <n v="26991"/>
    <x v="0"/>
    <s v="Yes"/>
    <x v="1"/>
    <n v="41.4"/>
  </r>
  <r>
    <s v="B01LY9W8AF"/>
    <x v="957"/>
    <x v="4"/>
    <n v="1282"/>
    <n v="998.06"/>
    <n v="0.22"/>
    <n v="4.0064327485380122"/>
    <x v="0"/>
    <n v="7274"/>
    <n v="30550.800000000003"/>
    <n v="283.94000000000005"/>
    <x v="0"/>
    <x v="1"/>
    <n v="9325268"/>
    <x v="0"/>
    <s v="No"/>
    <x v="0"/>
    <n v="30550.800000000003"/>
  </r>
  <r>
    <s v="B07ZJND9B9"/>
    <x v="958"/>
    <x v="4"/>
    <n v="1990"/>
    <n v="1099"/>
    <n v="0.45"/>
    <n v="4.0052941176470593"/>
    <x v="2"/>
    <n v="5911"/>
    <n v="23052.899999999998"/>
    <n v="891"/>
    <x v="1"/>
    <x v="1"/>
    <n v="11762890"/>
    <x v="0"/>
    <s v="No"/>
    <x v="0"/>
    <n v="23052.899999999998"/>
  </r>
  <r>
    <s v="B0B2CWRDB1"/>
    <x v="959"/>
    <x v="4"/>
    <n v="9999"/>
    <n v="5999"/>
    <n v="0.4"/>
    <n v="4.0059171597633139"/>
    <x v="0"/>
    <n v="170"/>
    <n v="714"/>
    <n v="4000"/>
    <x v="0"/>
    <x v="1"/>
    <n v="1699830"/>
    <x v="0"/>
    <s v="Yes"/>
    <x v="1"/>
    <n v="714"/>
  </r>
  <r>
    <s v="B072NCN9M4"/>
    <x v="960"/>
    <x v="4"/>
    <n v="11850"/>
    <n v="8886"/>
    <n v="0.25"/>
    <n v="4.0047619047619047"/>
    <x v="0"/>
    <n v="3065"/>
    <n v="12873"/>
    <n v="2964"/>
    <x v="0"/>
    <x v="1"/>
    <n v="36320250"/>
    <x v="0"/>
    <s v="No"/>
    <x v="0"/>
    <n v="12873"/>
  </r>
  <r>
    <s v="B08SKZ2RMG"/>
    <x v="961"/>
    <x v="4"/>
    <n v="999"/>
    <n v="475"/>
    <n v="0.52"/>
    <n v="4.0035928143712587"/>
    <x v="3"/>
    <n v="1021"/>
    <n v="4186.0999999999995"/>
    <n v="524"/>
    <x v="0"/>
    <x v="0"/>
    <n v="1019979"/>
    <x v="0"/>
    <s v="No"/>
    <x v="0"/>
    <n v="4186.0999999999995"/>
  </r>
  <r>
    <s v="B0B53DS4TF"/>
    <x v="962"/>
    <x v="4"/>
    <n v="20049"/>
    <n v="4995"/>
    <n v="0.75"/>
    <n v="4.0030120481927716"/>
    <x v="20"/>
    <n v="3964"/>
    <n v="19027.2"/>
    <n v="15054"/>
    <x v="0"/>
    <x v="0"/>
    <n v="79474236"/>
    <x v="0"/>
    <s v="No"/>
    <x v="0"/>
    <n v="19027.2"/>
  </r>
  <r>
    <s v="B08BJN4MP3"/>
    <x v="963"/>
    <x v="4"/>
    <n v="24850"/>
    <n v="13999"/>
    <n v="0.44"/>
    <n v="3.9981818181818189"/>
    <x v="5"/>
    <n v="8948"/>
    <n v="39371.200000000004"/>
    <n v="10851"/>
    <x v="0"/>
    <x v="1"/>
    <n v="222357800"/>
    <x v="0"/>
    <s v="No"/>
    <x v="0"/>
    <n v="39371.200000000004"/>
  </r>
  <r>
    <s v="B0BCYQY9X5"/>
    <x v="964"/>
    <x v="4"/>
    <n v="16490"/>
    <n v="8499"/>
    <n v="0.48"/>
    <n v="3.9957317073170744"/>
    <x v="4"/>
    <n v="97"/>
    <n v="417.09999999999997"/>
    <n v="7991"/>
    <x v="0"/>
    <x v="1"/>
    <n v="1599530"/>
    <x v="0"/>
    <s v="Yes"/>
    <x v="1"/>
    <n v="417.09999999999997"/>
  </r>
  <r>
    <s v="B009UORDX4"/>
    <x v="965"/>
    <x v="4"/>
    <n v="975"/>
    <n v="949"/>
    <n v="0.03"/>
    <n v="3.9938650306748471"/>
    <x v="4"/>
    <n v="7223"/>
    <n v="31058.899999999998"/>
    <n v="26"/>
    <x v="0"/>
    <x v="1"/>
    <n v="7042425"/>
    <x v="0"/>
    <s v="No"/>
    <x v="0"/>
    <n v="31058.899999999998"/>
  </r>
  <r>
    <s v="B08VGDBF3B"/>
    <x v="966"/>
    <x v="4"/>
    <n v="499"/>
    <n v="395"/>
    <n v="0.21"/>
    <n v="3.9919753086419765"/>
    <x v="1"/>
    <n v="330"/>
    <n v="1320"/>
    <n v="104"/>
    <x v="0"/>
    <x v="1"/>
    <n v="164670"/>
    <x v="1"/>
    <s v="Yes"/>
    <x v="1"/>
    <n v="1320"/>
  </r>
  <r>
    <s v="B012ELCYUG"/>
    <x v="967"/>
    <x v="4"/>
    <n v="635"/>
    <n v="635"/>
    <n v="0"/>
    <n v="3.9919254658385102"/>
    <x v="4"/>
    <n v="4570"/>
    <n v="19651"/>
    <n v="0"/>
    <x v="0"/>
    <x v="1"/>
    <n v="2901950"/>
    <x v="0"/>
    <s v="No"/>
    <x v="0"/>
    <n v="19651"/>
  </r>
  <r>
    <s v="B07S9M8YTY"/>
    <x v="968"/>
    <x v="4"/>
    <n v="1390"/>
    <n v="717"/>
    <n v="0.48"/>
    <n v="3.9900000000000007"/>
    <x v="1"/>
    <n v="4867"/>
    <n v="19468"/>
    <n v="673"/>
    <x v="0"/>
    <x v="1"/>
    <n v="6765130"/>
    <x v="0"/>
    <s v="No"/>
    <x v="0"/>
    <n v="19468"/>
  </r>
  <r>
    <s v="B0B19VJXQZ"/>
    <x v="969"/>
    <x v="4"/>
    <n v="59900"/>
    <n v="27900"/>
    <n v="0.53"/>
    <n v="3.9899371069182403"/>
    <x v="5"/>
    <n v="5298"/>
    <n v="23311.200000000001"/>
    <n v="32000"/>
    <x v="0"/>
    <x v="0"/>
    <n v="317350200"/>
    <x v="0"/>
    <s v="No"/>
    <x v="0"/>
    <n v="23311.200000000001"/>
  </r>
  <r>
    <s v="B00SMFPJG0"/>
    <x v="970"/>
    <x v="4"/>
    <n v="670"/>
    <n v="649"/>
    <n v="0.03"/>
    <n v="3.9873417721519"/>
    <x v="3"/>
    <n v="7786"/>
    <n v="31922.6"/>
    <n v="21"/>
    <x v="0"/>
    <x v="1"/>
    <n v="5216620"/>
    <x v="0"/>
    <s v="No"/>
    <x v="0"/>
    <n v="31922.6"/>
  </r>
  <r>
    <s v="B0BHYLCL19"/>
    <x v="971"/>
    <x v="4"/>
    <n v="399"/>
    <n v="193"/>
    <n v="0.52"/>
    <n v="3.9866242038216573"/>
    <x v="9"/>
    <n v="37"/>
    <n v="133.20000000000002"/>
    <n v="206"/>
    <x v="1"/>
    <x v="0"/>
    <n v="14763"/>
    <x v="1"/>
    <s v="Yes"/>
    <x v="1"/>
    <n v="133.20000000000002"/>
  </r>
  <r>
    <s v="B0BPJBTB3F"/>
    <x v="972"/>
    <x v="4"/>
    <n v="2495"/>
    <n v="1299"/>
    <n v="0.48"/>
    <n v="3.9891025641025655"/>
    <x v="23"/>
    <n v="2"/>
    <n v="4"/>
    <n v="1196"/>
    <x v="3"/>
    <x v="1"/>
    <n v="4990"/>
    <x v="0"/>
    <s v="Yes"/>
    <x v="1"/>
    <n v="4"/>
  </r>
  <r>
    <s v="B08MXJYB2V"/>
    <x v="973"/>
    <x v="4"/>
    <n v="3390"/>
    <n v="2449"/>
    <n v="0.28000000000000003"/>
    <n v="4.0019354838709686"/>
    <x v="1"/>
    <n v="5206"/>
    <n v="20824"/>
    <n v="941"/>
    <x v="0"/>
    <x v="1"/>
    <n v="17648340"/>
    <x v="0"/>
    <s v="No"/>
    <x v="0"/>
    <n v="20824"/>
  </r>
  <r>
    <s v="B081B1JL35"/>
    <x v="924"/>
    <x v="4"/>
    <n v="2499"/>
    <n v="1049"/>
    <n v="0.57999999999999996"/>
    <n v="4.0019480519480535"/>
    <x v="7"/>
    <n v="638"/>
    <n v="2360.6"/>
    <n v="1450"/>
    <x v="1"/>
    <x v="0"/>
    <n v="1594362"/>
    <x v="0"/>
    <s v="Yes"/>
    <x v="1"/>
    <n v="2360.6"/>
  </r>
  <r>
    <s v="B09VL9KFDB"/>
    <x v="974"/>
    <x v="4"/>
    <n v="4200"/>
    <n v="2399"/>
    <n v="0.43"/>
    <n v="4.0039215686274519"/>
    <x v="11"/>
    <n v="397"/>
    <n v="1508.6"/>
    <n v="1801"/>
    <x v="1"/>
    <x v="1"/>
    <n v="1667400"/>
    <x v="0"/>
    <s v="Yes"/>
    <x v="1"/>
    <n v="1508.6"/>
  </r>
  <r>
    <s v="B0B1MDZV9C"/>
    <x v="975"/>
    <x v="4"/>
    <n v="4495"/>
    <n v="2286"/>
    <n v="0.49"/>
    <n v="4.0052631578947384"/>
    <x v="2"/>
    <n v="326"/>
    <n v="1271.3999999999999"/>
    <n v="2209"/>
    <x v="1"/>
    <x v="1"/>
    <n v="1465370"/>
    <x v="0"/>
    <s v="Yes"/>
    <x v="1"/>
    <n v="1271.3999999999999"/>
  </r>
  <r>
    <s v="B08TT63N58"/>
    <x v="976"/>
    <x v="4"/>
    <n v="2199"/>
    <n v="499"/>
    <n v="0.77"/>
    <n v="4.005960264900664"/>
    <x v="19"/>
    <n v="3527"/>
    <n v="10933.7"/>
    <n v="1700"/>
    <x v="1"/>
    <x v="0"/>
    <n v="7755873"/>
    <x v="0"/>
    <s v="No"/>
    <x v="0"/>
    <n v="10933.7"/>
  </r>
  <r>
    <s v="B08YK7BBD2"/>
    <x v="977"/>
    <x v="4"/>
    <n v="999"/>
    <n v="429"/>
    <n v="0.56999999999999995"/>
    <n v="4.0120000000000013"/>
    <x v="17"/>
    <n v="617"/>
    <n v="1851"/>
    <n v="570"/>
    <x v="1"/>
    <x v="0"/>
    <n v="616383"/>
    <x v="0"/>
    <s v="Yes"/>
    <x v="1"/>
    <n v="1851"/>
  </r>
  <r>
    <s v="B07YQ5SN4H"/>
    <x v="978"/>
    <x v="4"/>
    <n v="595"/>
    <n v="299"/>
    <n v="0.5"/>
    <n v="4.0187919463087258"/>
    <x v="1"/>
    <n v="314"/>
    <n v="1256"/>
    <n v="296"/>
    <x v="0"/>
    <x v="0"/>
    <n v="186830"/>
    <x v="0"/>
    <s v="Yes"/>
    <x v="1"/>
    <n v="1256"/>
  </r>
  <r>
    <s v="B0B7FJNSZR"/>
    <x v="979"/>
    <x v="4"/>
    <n v="19990"/>
    <n v="5395"/>
    <n v="0.73"/>
    <n v="4.0189189189189189"/>
    <x v="5"/>
    <n v="535"/>
    <n v="2354"/>
    <n v="14595"/>
    <x v="0"/>
    <x v="0"/>
    <n v="10694650"/>
    <x v="0"/>
    <s v="Yes"/>
    <x v="1"/>
    <n v="2354"/>
  </r>
  <r>
    <s v="B01N6IJG0F"/>
    <x v="980"/>
    <x v="4"/>
    <n v="1010"/>
    <n v="559"/>
    <n v="0.45"/>
    <n v="4.0163265306122451"/>
    <x v="3"/>
    <n v="17325"/>
    <n v="71032.5"/>
    <n v="451"/>
    <x v="0"/>
    <x v="1"/>
    <n v="17498250"/>
    <x v="0"/>
    <s v="No"/>
    <x v="0"/>
    <n v="71032.5"/>
  </r>
  <r>
    <s v="B0B84QN4CN"/>
    <x v="884"/>
    <x v="4"/>
    <n v="1100"/>
    <n v="660"/>
    <n v="0.4"/>
    <n v="4.0157534246575359"/>
    <x v="9"/>
    <n v="91"/>
    <n v="327.60000000000002"/>
    <n v="440"/>
    <x v="1"/>
    <x v="1"/>
    <n v="100100"/>
    <x v="0"/>
    <s v="Yes"/>
    <x v="1"/>
    <n v="327.60000000000002"/>
  </r>
  <r>
    <s v="B0B8ZM9RVV"/>
    <x v="981"/>
    <x v="4"/>
    <n v="999"/>
    <n v="419"/>
    <n v="0.57999999999999996"/>
    <n v="4.0186206896551742"/>
    <x v="5"/>
    <n v="227"/>
    <n v="998.80000000000007"/>
    <n v="580"/>
    <x v="0"/>
    <x v="0"/>
    <n v="226773"/>
    <x v="0"/>
    <s v="Yes"/>
    <x v="1"/>
    <n v="998.80000000000007"/>
  </r>
  <r>
    <s v="B01892MIPA"/>
    <x v="982"/>
    <x v="4"/>
    <n v="10900"/>
    <n v="7349"/>
    <n v="0.33"/>
    <n v="4.0159722222222234"/>
    <x v="0"/>
    <n v="11957"/>
    <n v="50219.4"/>
    <n v="3551"/>
    <x v="0"/>
    <x v="1"/>
    <n v="130331300"/>
    <x v="0"/>
    <s v="No"/>
    <x v="0"/>
    <n v="50219.4"/>
  </r>
  <r>
    <s v="B08ZHYNTM1"/>
    <x v="983"/>
    <x v="4"/>
    <n v="4005"/>
    <n v="2899"/>
    <n v="0.28000000000000003"/>
    <n v="4.0146853146853152"/>
    <x v="4"/>
    <n v="7140"/>
    <n v="30702"/>
    <n v="1106"/>
    <x v="0"/>
    <x v="1"/>
    <n v="28595700"/>
    <x v="0"/>
    <s v="No"/>
    <x v="0"/>
    <n v="30702"/>
  </r>
  <r>
    <s v="B09SDDQQKP"/>
    <x v="984"/>
    <x v="4"/>
    <n v="3295"/>
    <n v="1799"/>
    <n v="0.45"/>
    <n v="4.0126760563380293"/>
    <x v="11"/>
    <n v="687"/>
    <n v="2610.6"/>
    <n v="1496"/>
    <x v="1"/>
    <x v="1"/>
    <n v="2263665"/>
    <x v="0"/>
    <s v="Yes"/>
    <x v="1"/>
    <n v="2610.6"/>
  </r>
  <r>
    <s v="B0B5RP43VN"/>
    <x v="985"/>
    <x v="4"/>
    <n v="4650"/>
    <n v="1474"/>
    <n v="0.68"/>
    <n v="4.0141843971631221"/>
    <x v="3"/>
    <n v="1045"/>
    <n v="4284.5"/>
    <n v="3176"/>
    <x v="0"/>
    <x v="0"/>
    <n v="4859250"/>
    <x v="0"/>
    <s v="No"/>
    <x v="0"/>
    <n v="4284.5"/>
  </r>
  <r>
    <s v="B096NTB9XT"/>
    <x v="986"/>
    <x v="4"/>
    <n v="24500"/>
    <n v="15999"/>
    <n v="0.35"/>
    <n v="4.0135714285714297"/>
    <x v="1"/>
    <n v="11206"/>
    <n v="44824"/>
    <n v="8501"/>
    <x v="0"/>
    <x v="1"/>
    <n v="274547000"/>
    <x v="0"/>
    <s v="No"/>
    <x v="0"/>
    <n v="44824"/>
  </r>
  <r>
    <s v="B078JF6X9B"/>
    <x v="720"/>
    <x v="4"/>
    <n v="6070"/>
    <n v="3645"/>
    <n v="0.4"/>
    <n v="4.0136690647482025"/>
    <x v="0"/>
    <n v="561"/>
    <n v="2356.2000000000003"/>
    <n v="2425"/>
    <x v="0"/>
    <x v="1"/>
    <n v="3405270"/>
    <x v="0"/>
    <s v="Yes"/>
    <x v="1"/>
    <n v="2356.2000000000003"/>
  </r>
  <r>
    <s v="B08CGW4GYR"/>
    <x v="987"/>
    <x v="4"/>
    <n v="999"/>
    <n v="375"/>
    <n v="0.62"/>
    <n v="4.0123188405797121"/>
    <x v="9"/>
    <n v="1988"/>
    <n v="7156.8"/>
    <n v="624"/>
    <x v="1"/>
    <x v="0"/>
    <n v="1986012"/>
    <x v="0"/>
    <s v="No"/>
    <x v="0"/>
    <n v="7156.8"/>
  </r>
  <r>
    <s v="B00A328ENA"/>
    <x v="988"/>
    <x v="4"/>
    <n v="3945"/>
    <n v="2976"/>
    <n v="0.25"/>
    <n v="4.0153284671532861"/>
    <x v="0"/>
    <n v="3740"/>
    <n v="15708"/>
    <n v="969"/>
    <x v="0"/>
    <x v="1"/>
    <n v="14754300"/>
    <x v="0"/>
    <s v="No"/>
    <x v="0"/>
    <n v="15708"/>
  </r>
  <r>
    <s v="B0763K5HLQ"/>
    <x v="989"/>
    <x v="4"/>
    <n v="1499"/>
    <n v="1099"/>
    <n v="0.27"/>
    <n v="4.0139705882352956"/>
    <x v="3"/>
    <n v="4401"/>
    <n v="18044.099999999999"/>
    <n v="400"/>
    <x v="0"/>
    <x v="1"/>
    <n v="6597099"/>
    <x v="0"/>
    <s v="No"/>
    <x v="0"/>
    <n v="18044.099999999999"/>
  </r>
  <r>
    <s v="B09PDZNSBG"/>
    <x v="990"/>
    <x v="4"/>
    <n v="6700"/>
    <n v="2575"/>
    <n v="0.62"/>
    <n v="4.0133333333333345"/>
    <x v="0"/>
    <n v="611"/>
    <n v="2566.2000000000003"/>
    <n v="4125"/>
    <x v="0"/>
    <x v="0"/>
    <n v="4093700"/>
    <x v="0"/>
    <s v="Yes"/>
    <x v="1"/>
    <n v="2566.2000000000003"/>
  </r>
  <r>
    <s v="B085LPT5F4"/>
    <x v="991"/>
    <x v="4"/>
    <n v="2800"/>
    <n v="1649"/>
    <n v="0.41"/>
    <n v="4.0119402985074641"/>
    <x v="2"/>
    <n v="2162"/>
    <n v="8431.7999999999993"/>
    <n v="1151"/>
    <x v="1"/>
    <x v="1"/>
    <n v="6053600"/>
    <x v="0"/>
    <s v="No"/>
    <x v="0"/>
    <n v="8431.7999999999993"/>
  </r>
  <r>
    <s v="B0B9RZ4G4W"/>
    <x v="992"/>
    <x v="4"/>
    <n v="1699"/>
    <n v="799"/>
    <n v="0.53"/>
    <n v="4.0127819548872194"/>
    <x v="1"/>
    <n v="97"/>
    <n v="388"/>
    <n v="900"/>
    <x v="0"/>
    <x v="0"/>
    <n v="164803"/>
    <x v="0"/>
    <s v="Yes"/>
    <x v="1"/>
    <n v="388"/>
  </r>
  <r>
    <s v="B0085W2MUQ"/>
    <x v="993"/>
    <x v="4"/>
    <n v="970"/>
    <n v="765"/>
    <n v="0.21"/>
    <n v="4.0128787878787895"/>
    <x v="0"/>
    <n v="6055"/>
    <n v="25431"/>
    <n v="205"/>
    <x v="0"/>
    <x v="1"/>
    <n v="5873350"/>
    <x v="0"/>
    <s v="No"/>
    <x v="0"/>
    <n v="25431"/>
  </r>
  <r>
    <s v="B09474JWN6"/>
    <x v="994"/>
    <x v="4"/>
    <n v="1500"/>
    <n v="999"/>
    <n v="0.33"/>
    <n v="4.0114503816793912"/>
    <x v="0"/>
    <n v="386"/>
    <n v="1621.2"/>
    <n v="501"/>
    <x v="0"/>
    <x v="1"/>
    <n v="579000"/>
    <x v="0"/>
    <s v="Yes"/>
    <x v="1"/>
    <n v="1621.2"/>
  </r>
  <r>
    <s v="B09G2VTHQM"/>
    <x v="995"/>
    <x v="4"/>
    <n v="1295"/>
    <n v="587"/>
    <n v="0.55000000000000004"/>
    <n v="4.0100000000000016"/>
    <x v="3"/>
    <n v="557"/>
    <n v="2283.6999999999998"/>
    <n v="708"/>
    <x v="0"/>
    <x v="0"/>
    <n v="721315"/>
    <x v="0"/>
    <s v="Yes"/>
    <x v="1"/>
    <n v="2283.6999999999998"/>
  </r>
  <r>
    <s v="B07R679HTT"/>
    <x v="996"/>
    <x v="4"/>
    <n v="23999"/>
    <n v="12609"/>
    <n v="0.47"/>
    <n v="4.0093023255813973"/>
    <x v="5"/>
    <n v="2288"/>
    <n v="10067.200000000001"/>
    <n v="11390"/>
    <x v="0"/>
    <x v="1"/>
    <n v="54909712"/>
    <x v="0"/>
    <s v="No"/>
    <x v="0"/>
    <n v="10067.200000000001"/>
  </r>
  <r>
    <s v="B00B7GKXMG"/>
    <x v="997"/>
    <x v="4"/>
    <n v="850"/>
    <n v="699"/>
    <n v="0.18"/>
    <n v="4.0062500000000023"/>
    <x v="3"/>
    <n v="1106"/>
    <n v="4534.5999999999995"/>
    <n v="151"/>
    <x v="0"/>
    <x v="1"/>
    <n v="940100"/>
    <x v="0"/>
    <s v="No"/>
    <x v="0"/>
    <n v="4534.5999999999995"/>
  </r>
  <r>
    <s v="B07H3N8RJH"/>
    <x v="998"/>
    <x v="4"/>
    <n v="6000"/>
    <n v="3799"/>
    <n v="0.37"/>
    <n v="4.0055118110236245"/>
    <x v="0"/>
    <n v="11935"/>
    <n v="50127"/>
    <n v="2201"/>
    <x v="0"/>
    <x v="1"/>
    <n v="71610000"/>
    <x v="0"/>
    <s v="No"/>
    <x v="0"/>
    <n v="50127"/>
  </r>
  <r>
    <s v="B07K2HVKLL"/>
    <x v="999"/>
    <x v="4"/>
    <n v="1020"/>
    <n v="640"/>
    <n v="0.37"/>
    <n v="4.0039682539682566"/>
    <x v="3"/>
    <n v="5059"/>
    <n v="20741.899999999998"/>
    <n v="380"/>
    <x v="0"/>
    <x v="1"/>
    <n v="5160180"/>
    <x v="0"/>
    <s v="No"/>
    <x v="0"/>
    <n v="20741.899999999998"/>
  </r>
  <r>
    <s v="B09MQ9PDHR"/>
    <x v="1000"/>
    <x v="4"/>
    <n v="1999"/>
    <n v="979"/>
    <n v="0.51"/>
    <n v="4.0032000000000023"/>
    <x v="2"/>
    <n v="157"/>
    <n v="612.29999999999995"/>
    <n v="1020"/>
    <x v="1"/>
    <x v="0"/>
    <n v="313843"/>
    <x v="0"/>
    <s v="Yes"/>
    <x v="1"/>
    <n v="612.29999999999995"/>
  </r>
  <r>
    <s v="B014HDJ7ZE"/>
    <x v="1001"/>
    <x v="4"/>
    <n v="7445"/>
    <n v="5365"/>
    <n v="0.28000000000000003"/>
    <n v="4.0040322580645178"/>
    <x v="2"/>
    <n v="3584"/>
    <n v="13977.6"/>
    <n v="2080"/>
    <x v="1"/>
    <x v="1"/>
    <n v="26682880"/>
    <x v="0"/>
    <s v="No"/>
    <x v="0"/>
    <n v="13977.6"/>
  </r>
  <r>
    <s v="B07D2NMTTV"/>
    <x v="1002"/>
    <x v="4"/>
    <n v="3500"/>
    <n v="3199"/>
    <n v="0.09"/>
    <n v="4.0048780487804896"/>
    <x v="0"/>
    <n v="1899"/>
    <n v="7975.8"/>
    <n v="301"/>
    <x v="0"/>
    <x v="1"/>
    <n v="6646500"/>
    <x v="0"/>
    <s v="No"/>
    <x v="0"/>
    <n v="7975.8"/>
  </r>
  <r>
    <s v="B075K76YW1"/>
    <x v="1003"/>
    <x v="4"/>
    <n v="1395"/>
    <n v="979"/>
    <n v="0.3"/>
    <n v="4.0032786885245919"/>
    <x v="0"/>
    <n v="15252"/>
    <n v="64058.400000000001"/>
    <n v="416"/>
    <x v="0"/>
    <x v="1"/>
    <n v="21276540"/>
    <x v="0"/>
    <s v="No"/>
    <x v="0"/>
    <n v="64058.400000000001"/>
  </r>
  <r>
    <s v="B0BNLFQDG2"/>
    <x v="1004"/>
    <x v="4"/>
    <n v="2199"/>
    <n v="929"/>
    <n v="0.57999999999999996"/>
    <n v="4.0016528925619852"/>
    <x v="7"/>
    <n v="4"/>
    <n v="14.8"/>
    <n v="1270"/>
    <x v="1"/>
    <x v="0"/>
    <n v="8796"/>
    <x v="0"/>
    <s v="Yes"/>
    <x v="1"/>
    <n v="14.8"/>
  </r>
  <r>
    <s v="B082ZQ4479"/>
    <x v="1005"/>
    <x v="4"/>
    <n v="4330"/>
    <n v="3710"/>
    <n v="0.14000000000000001"/>
    <n v="4.0041666666666682"/>
    <x v="7"/>
    <n v="1662"/>
    <n v="6149.4000000000005"/>
    <n v="620"/>
    <x v="1"/>
    <x v="1"/>
    <n v="7196460"/>
    <x v="0"/>
    <s v="No"/>
    <x v="0"/>
    <n v="6149.4000000000005"/>
  </r>
  <r>
    <s v="B09Y358DZQ"/>
    <x v="1006"/>
    <x v="4"/>
    <n v="4295"/>
    <n v="2033"/>
    <n v="0.53"/>
    <n v="4.0067226890756311"/>
    <x v="10"/>
    <n v="422"/>
    <n v="1434.8"/>
    <n v="2262"/>
    <x v="1"/>
    <x v="0"/>
    <n v="1812490"/>
    <x v="0"/>
    <s v="Yes"/>
    <x v="1"/>
    <n v="1434.8"/>
  </r>
  <r>
    <s v="B09M3F4HGB"/>
    <x v="1007"/>
    <x v="4"/>
    <n v="18990"/>
    <n v="9495"/>
    <n v="0.5"/>
    <n v="4.0118644067796616"/>
    <x v="0"/>
    <n v="79"/>
    <n v="331.8"/>
    <n v="9495"/>
    <x v="0"/>
    <x v="0"/>
    <n v="1500210"/>
    <x v="0"/>
    <s v="Yes"/>
    <x v="1"/>
    <n v="331.8"/>
  </r>
  <r>
    <s v="B07VZH6ZBB"/>
    <x v="1008"/>
    <x v="4"/>
    <n v="12500"/>
    <n v="7799"/>
    <n v="0.38"/>
    <n v="4.0102564102564111"/>
    <x v="1"/>
    <n v="5160"/>
    <n v="20640"/>
    <n v="4701"/>
    <x v="0"/>
    <x v="1"/>
    <n v="64500000"/>
    <x v="0"/>
    <s v="No"/>
    <x v="0"/>
    <n v="20640"/>
  </r>
  <r>
    <s v="B07F366Z51"/>
    <x v="1009"/>
    <x v="4"/>
    <n v="2385"/>
    <n v="949"/>
    <n v="0.6"/>
    <n v="4.0103448275862075"/>
    <x v="3"/>
    <n v="2311"/>
    <n v="9475.0999999999985"/>
    <n v="1436"/>
    <x v="0"/>
    <x v="0"/>
    <n v="5511735"/>
    <x v="0"/>
    <s v="No"/>
    <x v="0"/>
    <n v="9475.0999999999985"/>
  </r>
  <r>
    <s v="B077BTLQ67"/>
    <x v="1010"/>
    <x v="4"/>
    <n v="4890"/>
    <n v="2790"/>
    <n v="0.43"/>
    <n v="4.0095652173913052"/>
    <x v="2"/>
    <n v="588"/>
    <n v="2293.1999999999998"/>
    <n v="2100"/>
    <x v="1"/>
    <x v="1"/>
    <n v="2875320"/>
    <x v="0"/>
    <s v="Yes"/>
    <x v="1"/>
    <n v="2293.1999999999998"/>
  </r>
  <r>
    <s v="B07YSJ7FF1"/>
    <x v="1011"/>
    <x v="4"/>
    <n v="1100"/>
    <n v="645"/>
    <n v="0.41"/>
    <n v="4.0105263157894742"/>
    <x v="1"/>
    <n v="3271"/>
    <n v="13084"/>
    <n v="455"/>
    <x v="0"/>
    <x v="1"/>
    <n v="3598100"/>
    <x v="0"/>
    <s v="No"/>
    <x v="0"/>
    <n v="13084"/>
  </r>
  <r>
    <s v="B07TXCY3YK"/>
    <x v="1012"/>
    <x v="4"/>
    <n v="3899"/>
    <n v="2237.81"/>
    <n v="0.43"/>
    <n v="4.0106194690265502"/>
    <x v="2"/>
    <n v="11004"/>
    <n v="42915.6"/>
    <n v="1661.19"/>
    <x v="1"/>
    <x v="1"/>
    <n v="42904596"/>
    <x v="0"/>
    <s v="No"/>
    <x v="0"/>
    <n v="42915.6"/>
  </r>
  <r>
    <s v="B07TC9F7PN"/>
    <x v="1013"/>
    <x v="4"/>
    <n v="16899"/>
    <n v="8699"/>
    <n v="0.49"/>
    <n v="4.0116071428571436"/>
    <x v="0"/>
    <n v="3195"/>
    <n v="13419"/>
    <n v="8200"/>
    <x v="0"/>
    <x v="1"/>
    <n v="53992305"/>
    <x v="0"/>
    <s v="No"/>
    <x v="0"/>
    <n v="13419"/>
  </r>
  <r>
    <s v="B09NS5TKPN"/>
    <x v="1014"/>
    <x v="4"/>
    <n v="75990"/>
    <n v="42990"/>
    <n v="0.43"/>
    <n v="4.0099099099099105"/>
    <x v="4"/>
    <n v="3231"/>
    <n v="13893.3"/>
    <n v="33000"/>
    <x v="0"/>
    <x v="1"/>
    <n v="245523690"/>
    <x v="0"/>
    <s v="No"/>
    <x v="0"/>
    <n v="13893.3"/>
  </r>
  <r>
    <s v="B00LP9RFSU"/>
    <x v="1015"/>
    <x v="4"/>
    <n v="825"/>
    <n v="825"/>
    <n v="0"/>
    <n v="4.0072727272727287"/>
    <x v="1"/>
    <n v="3246"/>
    <n v="12984"/>
    <n v="0"/>
    <x v="0"/>
    <x v="1"/>
    <n v="2677950"/>
    <x v="0"/>
    <s v="No"/>
    <x v="0"/>
    <n v="12984"/>
  </r>
  <r>
    <s v="B0B7L86YCB"/>
    <x v="1016"/>
    <x v="4"/>
    <n v="300"/>
    <n v="161"/>
    <n v="0.46"/>
    <n v="4.007339449541286"/>
    <x v="24"/>
    <n v="24"/>
    <n v="62.400000000000006"/>
    <n v="139"/>
    <x v="3"/>
    <x v="1"/>
    <n v="7200"/>
    <x v="1"/>
    <s v="Yes"/>
    <x v="1"/>
    <n v="62.400000000000006"/>
  </r>
  <r>
    <s v="B09VPH38JS"/>
    <x v="1017"/>
    <x v="4"/>
    <n v="1499"/>
    <n v="697"/>
    <n v="0.54"/>
    <n v="4.0203703703703715"/>
    <x v="11"/>
    <n v="144"/>
    <n v="547.19999999999993"/>
    <n v="802"/>
    <x v="1"/>
    <x v="0"/>
    <n v="215856"/>
    <x v="0"/>
    <s v="Yes"/>
    <x v="1"/>
    <n v="547.19999999999993"/>
  </r>
  <r>
    <s v="B01MUAUOCX"/>
    <x v="1018"/>
    <x v="4"/>
    <n v="747"/>
    <n v="688"/>
    <n v="0.08"/>
    <n v="4.0224299065420572"/>
    <x v="6"/>
    <n v="2280"/>
    <n v="10260"/>
    <n v="59"/>
    <x v="2"/>
    <x v="1"/>
    <n v="1703160"/>
    <x v="0"/>
    <s v="No"/>
    <x v="0"/>
    <n v="10260"/>
  </r>
  <r>
    <s v="B09MB3DKG1"/>
    <x v="1019"/>
    <x v="4"/>
    <n v="3999"/>
    <n v="2199"/>
    <n v="0.45"/>
    <n v="4.0179245283018874"/>
    <x v="12"/>
    <n v="340"/>
    <n v="1190"/>
    <n v="1800"/>
    <x v="1"/>
    <x v="1"/>
    <n v="1359660"/>
    <x v="0"/>
    <s v="Yes"/>
    <x v="1"/>
    <n v="1190"/>
  </r>
  <r>
    <s v="B08QHLXWV3"/>
    <x v="1020"/>
    <x v="4"/>
    <n v="11990"/>
    <n v="6850"/>
    <n v="0.43"/>
    <n v="4.022857142857144"/>
    <x v="2"/>
    <n v="144"/>
    <n v="561.6"/>
    <n v="5140"/>
    <x v="1"/>
    <x v="1"/>
    <n v="1726560"/>
    <x v="0"/>
    <s v="Yes"/>
    <x v="1"/>
    <n v="561.6"/>
  </r>
  <r>
    <s v="B07G147SZD"/>
    <x v="1021"/>
    <x v="4"/>
    <n v="3799"/>
    <n v="2699"/>
    <n v="0.28999999999999998"/>
    <n v="4.0240384615384617"/>
    <x v="1"/>
    <n v="727"/>
    <n v="2908"/>
    <n v="1100"/>
    <x v="0"/>
    <x v="1"/>
    <n v="2761873"/>
    <x v="0"/>
    <s v="Yes"/>
    <x v="1"/>
    <n v="2908"/>
  </r>
  <r>
    <s v="B09LH32678"/>
    <x v="1022"/>
    <x v="4"/>
    <n v="1999"/>
    <n v="899"/>
    <n v="0.55000000000000004"/>
    <n v="4.0242718446601948"/>
    <x v="1"/>
    <n v="832"/>
    <n v="3328"/>
    <n v="1100"/>
    <x v="0"/>
    <x v="0"/>
    <n v="1663168"/>
    <x v="0"/>
    <s v="Yes"/>
    <x v="1"/>
    <n v="3328"/>
  </r>
  <r>
    <s v="B09R1YFL6S"/>
    <x v="1023"/>
    <x v="4"/>
    <n v="2999"/>
    <n v="1090"/>
    <n v="0.64"/>
    <n v="4.0245098039215694"/>
    <x v="12"/>
    <n v="57"/>
    <n v="199.5"/>
    <n v="1909"/>
    <x v="1"/>
    <x v="0"/>
    <n v="170943"/>
    <x v="0"/>
    <s v="Yes"/>
    <x v="1"/>
    <n v="199.5"/>
  </r>
  <r>
    <s v="B07Q4NJQC5"/>
    <x v="1024"/>
    <x v="4"/>
    <n v="599"/>
    <n v="295"/>
    <n v="0.51"/>
    <n v="4.0297029702970306"/>
    <x v="1"/>
    <n v="1644"/>
    <n v="6576"/>
    <n v="304"/>
    <x v="0"/>
    <x v="0"/>
    <n v="984756"/>
    <x v="0"/>
    <s v="No"/>
    <x v="0"/>
    <n v="6576"/>
  </r>
  <r>
    <s v="B097RN7BBK"/>
    <x v="1025"/>
    <x v="4"/>
    <n v="1999"/>
    <n v="479"/>
    <n v="0.76"/>
    <n v="4.03"/>
    <x v="10"/>
    <n v="1066"/>
    <n v="3624.4"/>
    <n v="1520"/>
    <x v="1"/>
    <x v="0"/>
    <n v="2130934"/>
    <x v="0"/>
    <s v="No"/>
    <x v="0"/>
    <n v="3624.4"/>
  </r>
  <r>
    <s v="B097MKZHNV"/>
    <x v="1026"/>
    <x v="4"/>
    <n v="4849"/>
    <n v="2949"/>
    <n v="0.39"/>
    <n v="4.036363636363637"/>
    <x v="0"/>
    <n v="7968"/>
    <n v="33465.599999999999"/>
    <n v="1900"/>
    <x v="0"/>
    <x v="1"/>
    <n v="38636832"/>
    <x v="0"/>
    <s v="No"/>
    <x v="0"/>
    <n v="33465.599999999999"/>
  </r>
  <r>
    <s v="B07LG96SDB"/>
    <x v="1027"/>
    <x v="4"/>
    <n v="510"/>
    <n v="335"/>
    <n v="0.34"/>
    <n v="4.034693877551021"/>
    <x v="11"/>
    <n v="3195"/>
    <n v="12141"/>
    <n v="175"/>
    <x v="1"/>
    <x v="1"/>
    <n v="1629450"/>
    <x v="0"/>
    <s v="No"/>
    <x v="0"/>
    <n v="12141"/>
  </r>
  <r>
    <s v="B08KS2KQTK"/>
    <x v="1028"/>
    <x v="4"/>
    <n v="499"/>
    <n v="293"/>
    <n v="0.41"/>
    <n v="4.0371134020618555"/>
    <x v="3"/>
    <n v="1456"/>
    <n v="5969.5999999999995"/>
    <n v="206"/>
    <x v="0"/>
    <x v="1"/>
    <n v="726544"/>
    <x v="1"/>
    <s v="No"/>
    <x v="0"/>
    <n v="5969.5999999999995"/>
  </r>
  <r>
    <s v="B095K14P86"/>
    <x v="1029"/>
    <x v="4"/>
    <n v="1299"/>
    <n v="599"/>
    <n v="0.54"/>
    <n v="4.036458333333333"/>
    <x v="0"/>
    <n v="590"/>
    <n v="2478"/>
    <n v="700"/>
    <x v="0"/>
    <x v="0"/>
    <n v="766410"/>
    <x v="0"/>
    <s v="Yes"/>
    <x v="1"/>
    <n v="2478"/>
  </r>
  <r>
    <s v="B08K36NZSV"/>
    <x v="1030"/>
    <x v="4"/>
    <n v="999"/>
    <n v="499"/>
    <n v="0.5"/>
    <n v="4.0347368421052634"/>
    <x v="4"/>
    <n v="1436"/>
    <n v="6174.8"/>
    <n v="500"/>
    <x v="0"/>
    <x v="0"/>
    <n v="1434564"/>
    <x v="0"/>
    <s v="No"/>
    <x v="0"/>
    <n v="6174.8"/>
  </r>
  <r>
    <s v="B07LDPLSZC"/>
    <x v="1031"/>
    <x v="4"/>
    <n v="1190"/>
    <n v="849"/>
    <n v="0.28999999999999998"/>
    <n v="4.0319148936170217"/>
    <x v="0"/>
    <n v="4184"/>
    <n v="17572.8"/>
    <n v="341"/>
    <x v="0"/>
    <x v="1"/>
    <n v="4978960"/>
    <x v="0"/>
    <s v="No"/>
    <x v="0"/>
    <n v="17572.8"/>
  </r>
  <r>
    <s v="B07F1T31ZZ"/>
    <x v="1032"/>
    <x v="4"/>
    <n v="400"/>
    <n v="249"/>
    <n v="0.38"/>
    <n v="4.0301075268817215"/>
    <x v="3"/>
    <n v="693"/>
    <n v="2841.2999999999997"/>
    <n v="151"/>
    <x v="0"/>
    <x v="1"/>
    <n v="277200"/>
    <x v="1"/>
    <s v="Yes"/>
    <x v="1"/>
    <n v="2841.2999999999997"/>
  </r>
  <r>
    <s v="B0BNDRK886"/>
    <x v="1033"/>
    <x v="4"/>
    <n v="599"/>
    <n v="185"/>
    <n v="0.69"/>
    <n v="4.0293478260869575"/>
    <x v="2"/>
    <n v="1306"/>
    <n v="5093.3999999999996"/>
    <n v="414"/>
    <x v="1"/>
    <x v="0"/>
    <n v="782294"/>
    <x v="0"/>
    <s v="No"/>
    <x v="0"/>
    <n v="5093.3999999999996"/>
  </r>
  <r>
    <s v="B09ZVJXN5L"/>
    <x v="1034"/>
    <x v="4"/>
    <n v="999"/>
    <n v="778"/>
    <n v="0.22"/>
    <n v="4.0307692307692324"/>
    <x v="8"/>
    <n v="8"/>
    <n v="26.4"/>
    <n v="221"/>
    <x v="1"/>
    <x v="1"/>
    <n v="7992"/>
    <x v="0"/>
    <s v="Yes"/>
    <x v="1"/>
    <n v="26.4"/>
  </r>
  <r>
    <s v="B08JKPVDKL"/>
    <x v="1035"/>
    <x v="4"/>
    <n v="699"/>
    <n v="279"/>
    <n v="0.6"/>
    <n v="4.0388888888888905"/>
    <x v="4"/>
    <n v="2326"/>
    <n v="10001.799999999999"/>
    <n v="420"/>
    <x v="0"/>
    <x v="0"/>
    <n v="1625874"/>
    <x v="0"/>
    <s v="No"/>
    <x v="0"/>
    <n v="10001.799999999999"/>
  </r>
  <r>
    <s v="B09JFR8H3Q"/>
    <x v="1036"/>
    <x v="4"/>
    <n v="1499"/>
    <n v="215"/>
    <n v="0.86"/>
    <n v="4.0359550561797768"/>
    <x v="2"/>
    <n v="1004"/>
    <n v="3915.6"/>
    <n v="1284"/>
    <x v="1"/>
    <x v="0"/>
    <n v="1504996"/>
    <x v="0"/>
    <s v="No"/>
    <x v="0"/>
    <n v="3915.6"/>
  </r>
  <r>
    <s v="B07LDN9Q2P"/>
    <x v="1037"/>
    <x v="4"/>
    <n v="1295"/>
    <n v="889"/>
    <n v="0.31"/>
    <n v="4.0375000000000014"/>
    <x v="4"/>
    <n v="6400"/>
    <n v="27520"/>
    <n v="406"/>
    <x v="0"/>
    <x v="1"/>
    <n v="8288000"/>
    <x v="0"/>
    <s v="No"/>
    <x v="0"/>
    <n v="27520"/>
  </r>
  <r>
    <s v="B08T8KWNQ9"/>
    <x v="1038"/>
    <x v="4"/>
    <n v="4999"/>
    <n v="1449"/>
    <n v="0.71"/>
    <n v="4.0344827586206913"/>
    <x v="9"/>
    <n v="63"/>
    <n v="226.8"/>
    <n v="3550"/>
    <x v="1"/>
    <x v="0"/>
    <n v="314937"/>
    <x v="0"/>
    <s v="Yes"/>
    <x v="1"/>
    <n v="226.8"/>
  </r>
  <r>
    <s v="B07Y1RCCW5"/>
    <x v="1039"/>
    <x v="4"/>
    <n v="2550"/>
    <n v="1190"/>
    <n v="0.53"/>
    <n v="4.0395348837209317"/>
    <x v="11"/>
    <n v="1181"/>
    <n v="4487.8"/>
    <n v="1360"/>
    <x v="1"/>
    <x v="0"/>
    <n v="3011550"/>
    <x v="0"/>
    <s v="No"/>
    <x v="0"/>
    <n v="4487.8"/>
  </r>
  <r>
    <s v="B0762HXMTF"/>
    <x v="1040"/>
    <x v="4"/>
    <n v="1950"/>
    <n v="1799"/>
    <n v="0.08"/>
    <n v="4.0423529411764711"/>
    <x v="2"/>
    <n v="1888"/>
    <n v="7363.2"/>
    <n v="151"/>
    <x v="1"/>
    <x v="1"/>
    <n v="3681600"/>
    <x v="0"/>
    <s v="No"/>
    <x v="0"/>
    <n v="7363.2"/>
  </r>
  <r>
    <s v="B00K57MR22"/>
    <x v="1041"/>
    <x v="4"/>
    <n v="8478"/>
    <n v="6120"/>
    <n v="0.28000000000000003"/>
    <n v="4.0440476190476193"/>
    <x v="13"/>
    <n v="6550"/>
    <n v="30129.999999999996"/>
    <n v="2358"/>
    <x v="0"/>
    <x v="1"/>
    <n v="55530900"/>
    <x v="0"/>
    <s v="No"/>
    <x v="0"/>
    <n v="30129.999999999996"/>
  </r>
  <r>
    <s v="B07TTSS5MP"/>
    <x v="1042"/>
    <x v="4"/>
    <n v="3299"/>
    <n v="1799"/>
    <n v="0.45"/>
    <n v="4.0373493975903623"/>
    <x v="11"/>
    <n v="1846"/>
    <n v="7014.7999999999993"/>
    <n v="1500"/>
    <x v="1"/>
    <x v="1"/>
    <n v="6089954"/>
    <x v="0"/>
    <s v="No"/>
    <x v="0"/>
    <n v="7014.7999999999993"/>
  </r>
  <r>
    <s v="B09ZDVL7L8"/>
    <x v="1043"/>
    <x v="4"/>
    <n v="3895"/>
    <n v="2199"/>
    <n v="0.44"/>
    <n v="4.0402439024390251"/>
    <x v="2"/>
    <n v="1085"/>
    <n v="4231.5"/>
    <n v="1696"/>
    <x v="1"/>
    <x v="1"/>
    <n v="4226075"/>
    <x v="0"/>
    <s v="No"/>
    <x v="0"/>
    <n v="4231.5"/>
  </r>
  <r>
    <s v="B09XHXXCFH"/>
    <x v="1044"/>
    <x v="4"/>
    <n v="5495"/>
    <n v="3685"/>
    <n v="0.33"/>
    <n v="4.0419753086419759"/>
    <x v="3"/>
    <n v="290"/>
    <n v="1189"/>
    <n v="1810"/>
    <x v="0"/>
    <x v="1"/>
    <n v="1593550"/>
    <x v="0"/>
    <s v="Yes"/>
    <x v="1"/>
    <n v="1189"/>
  </r>
  <r>
    <s v="B0BL3R4RGS"/>
    <x v="1045"/>
    <x v="4"/>
    <n v="999"/>
    <n v="649"/>
    <n v="0.35"/>
    <n v="4.0412500000000007"/>
    <x v="9"/>
    <n v="4"/>
    <n v="14.4"/>
    <n v="350"/>
    <x v="1"/>
    <x v="1"/>
    <n v="3996"/>
    <x v="0"/>
    <s v="Yes"/>
    <x v="1"/>
    <n v="14.4"/>
  </r>
  <r>
    <s v="B07P1BR7L8"/>
    <x v="1046"/>
    <x v="4"/>
    <n v="8995"/>
    <n v="8599"/>
    <n v="0.04"/>
    <n v="4.0468354430379749"/>
    <x v="5"/>
    <n v="9734"/>
    <n v="42829.600000000006"/>
    <n v="396"/>
    <x v="0"/>
    <x v="1"/>
    <n v="87557330"/>
    <x v="0"/>
    <s v="No"/>
    <x v="0"/>
    <n v="42829.600000000006"/>
  </r>
  <r>
    <s v="B078WB1VWJ"/>
    <x v="1047"/>
    <x v="4"/>
    <n v="1599"/>
    <n v="1110"/>
    <n v="0.31"/>
    <n v="4.0423076923076922"/>
    <x v="4"/>
    <n v="4022"/>
    <n v="17294.599999999999"/>
    <n v="489"/>
    <x v="0"/>
    <x v="1"/>
    <n v="6431178"/>
    <x v="0"/>
    <s v="No"/>
    <x v="0"/>
    <n v="17294.599999999999"/>
  </r>
  <r>
    <s v="B0BP89YBC1"/>
    <x v="1048"/>
    <x v="4"/>
    <n v="3500"/>
    <n v="1499"/>
    <n v="0.56999999999999995"/>
    <n v="4.0389610389610393"/>
    <x v="16"/>
    <n v="2591"/>
    <n v="12177.7"/>
    <n v="2001"/>
    <x v="0"/>
    <x v="0"/>
    <n v="9068500"/>
    <x v="0"/>
    <s v="No"/>
    <x v="0"/>
    <n v="12177.7"/>
  </r>
  <r>
    <s v="B09W9V2PXG"/>
    <x v="1049"/>
    <x v="4"/>
    <n v="1999"/>
    <n v="759"/>
    <n v="0.62"/>
    <n v="4.0302631578947379"/>
    <x v="4"/>
    <n v="532"/>
    <n v="2287.6"/>
    <n v="1240"/>
    <x v="0"/>
    <x v="0"/>
    <n v="1063468"/>
    <x v="0"/>
    <s v="Yes"/>
    <x v="1"/>
    <n v="2287.6"/>
  </r>
  <r>
    <s v="B09XTQFFCG"/>
    <x v="1050"/>
    <x v="4"/>
    <n v="3199"/>
    <n v="2669"/>
    <n v="0.17"/>
    <n v="4.0266666666666673"/>
    <x v="2"/>
    <n v="260"/>
    <n v="1014"/>
    <n v="530"/>
    <x v="1"/>
    <x v="1"/>
    <n v="831740"/>
    <x v="0"/>
    <s v="Yes"/>
    <x v="1"/>
    <n v="1014"/>
  </r>
  <r>
    <s v="B08LVVTGZK"/>
    <x v="1051"/>
    <x v="4"/>
    <n v="1300"/>
    <n v="929"/>
    <n v="0.28999999999999998"/>
    <n v="4.0283783783783784"/>
    <x v="2"/>
    <n v="1672"/>
    <n v="6520.8"/>
    <n v="371"/>
    <x v="1"/>
    <x v="1"/>
    <n v="2173600"/>
    <x v="0"/>
    <s v="No"/>
    <x v="0"/>
    <n v="6520.8"/>
  </r>
  <r>
    <s v="B07J2BQZD6"/>
    <x v="1052"/>
    <x v="4"/>
    <n v="399"/>
    <n v="199"/>
    <n v="0.5"/>
    <n v="4.0301369863013701"/>
    <x v="7"/>
    <n v="7945"/>
    <n v="29396.5"/>
    <n v="200"/>
    <x v="1"/>
    <x v="0"/>
    <n v="3170055"/>
    <x v="1"/>
    <s v="No"/>
    <x v="0"/>
    <n v="29396.5"/>
  </r>
  <r>
    <s v="B07HK53XM4"/>
    <x v="1053"/>
    <x v="4"/>
    <n v="599"/>
    <n v="279"/>
    <n v="0.53"/>
    <n v="4.0347222222222232"/>
    <x v="12"/>
    <n v="1367"/>
    <n v="4784.5"/>
    <n v="320"/>
    <x v="1"/>
    <x v="0"/>
    <n v="818833"/>
    <x v="0"/>
    <s v="No"/>
    <x v="0"/>
    <n v="4784.5"/>
  </r>
  <r>
    <s v="B08RDWBYCQ"/>
    <x v="1054"/>
    <x v="4"/>
    <n v="999"/>
    <n v="549"/>
    <n v="0.45"/>
    <n v="4.042253521126761"/>
    <x v="1"/>
    <n v="1313"/>
    <n v="5252"/>
    <n v="450"/>
    <x v="0"/>
    <x v="1"/>
    <n v="1311687"/>
    <x v="0"/>
    <s v="No"/>
    <x v="0"/>
    <n v="5252"/>
  </r>
  <r>
    <s v="B09FHHTL8L"/>
    <x v="1055"/>
    <x v="4"/>
    <n v="199"/>
    <n v="85"/>
    <n v="0.56999999999999995"/>
    <n v="4.0428571428571436"/>
    <x v="3"/>
    <n v="212"/>
    <n v="869.19999999999993"/>
    <n v="114"/>
    <x v="0"/>
    <x v="0"/>
    <n v="42188"/>
    <x v="2"/>
    <s v="Yes"/>
    <x v="1"/>
    <n v="869.19999999999993"/>
  </r>
  <r>
    <s v="B0BHNHMR3H"/>
    <x v="1056"/>
    <x v="4"/>
    <n v="1299"/>
    <n v="499"/>
    <n v="0.62"/>
    <n v="4.0420289855072467"/>
    <x v="2"/>
    <n v="65"/>
    <n v="253.5"/>
    <n v="800"/>
    <x v="1"/>
    <x v="0"/>
    <n v="84435"/>
    <x v="0"/>
    <s v="Yes"/>
    <x v="1"/>
    <n v="253.5"/>
  </r>
  <r>
    <s v="B07D8VBYB4"/>
    <x v="951"/>
    <x v="4"/>
    <n v="7776"/>
    <n v="5865"/>
    <n v="0.25"/>
    <n v="4.0441176470588243"/>
    <x v="5"/>
    <n v="2737"/>
    <n v="12042.800000000001"/>
    <n v="1911"/>
    <x v="0"/>
    <x v="1"/>
    <n v="21282912"/>
    <x v="0"/>
    <s v="No"/>
    <x v="0"/>
    <n v="12042.800000000001"/>
  </r>
  <r>
    <s v="B0B3TBY2YX"/>
    <x v="1057"/>
    <x v="4"/>
    <n v="2299"/>
    <n v="1260"/>
    <n v="0.45"/>
    <n v="4.0388059701492542"/>
    <x v="4"/>
    <n v="55"/>
    <n v="236.5"/>
    <n v="1039"/>
    <x v="0"/>
    <x v="1"/>
    <n v="126445"/>
    <x v="0"/>
    <s v="Yes"/>
    <x v="1"/>
    <n v="236.5"/>
  </r>
  <r>
    <s v="B088WCFPQF"/>
    <x v="1058"/>
    <x v="4"/>
    <n v="1500"/>
    <n v="1099"/>
    <n v="0.27"/>
    <n v="4.0348484848484842"/>
    <x v="6"/>
    <n v="1065"/>
    <n v="4792.5"/>
    <n v="401"/>
    <x v="2"/>
    <x v="1"/>
    <n v="1597500"/>
    <x v="0"/>
    <s v="No"/>
    <x v="0"/>
    <n v="4792.5"/>
  </r>
  <r>
    <s v="B07JZSG42Y"/>
    <x v="1059"/>
    <x v="4"/>
    <n v="2590"/>
    <n v="1928"/>
    <n v="0.26"/>
    <n v="4.0276923076923072"/>
    <x v="1"/>
    <n v="2377"/>
    <n v="9508"/>
    <n v="662"/>
    <x v="0"/>
    <x v="1"/>
    <n v="6156430"/>
    <x v="0"/>
    <s v="No"/>
    <x v="0"/>
    <n v="9508"/>
  </r>
  <r>
    <s v="B08YRMBK9R"/>
    <x v="1060"/>
    <x v="4"/>
    <n v="6299"/>
    <n v="3249"/>
    <n v="0.48"/>
    <n v="4.0281249999999993"/>
    <x v="2"/>
    <n v="2569"/>
    <n v="10019.1"/>
    <n v="3050"/>
    <x v="1"/>
    <x v="1"/>
    <n v="16182131"/>
    <x v="0"/>
    <s v="No"/>
    <x v="0"/>
    <n v="10019.1"/>
  </r>
  <r>
    <s v="B00935MGHS"/>
    <x v="1061"/>
    <x v="4"/>
    <n v="1795"/>
    <n v="1199"/>
    <n v="0.33"/>
    <n v="4.0301587301587292"/>
    <x v="0"/>
    <n v="5967"/>
    <n v="25061.4"/>
    <n v="596"/>
    <x v="0"/>
    <x v="1"/>
    <n v="10710765"/>
    <x v="0"/>
    <s v="No"/>
    <x v="0"/>
    <n v="25061.4"/>
  </r>
  <r>
    <s v="B07B5XJ572"/>
    <x v="1062"/>
    <x v="4"/>
    <n v="3190"/>
    <n v="1456"/>
    <n v="0.54"/>
    <n v="4.0274193548387087"/>
    <x v="3"/>
    <n v="1776"/>
    <n v="7281.5999999999995"/>
    <n v="1734"/>
    <x v="0"/>
    <x v="0"/>
    <n v="5665440"/>
    <x v="0"/>
    <s v="No"/>
    <x v="0"/>
    <n v="7281.5999999999995"/>
  </r>
  <r>
    <s v="B086199CWG"/>
    <x v="1063"/>
    <x v="4"/>
    <n v="4799"/>
    <n v="3349"/>
    <n v="0.3"/>
    <n v="4.026229508196721"/>
    <x v="7"/>
    <n v="4200"/>
    <n v="15540"/>
    <n v="1450"/>
    <x v="1"/>
    <x v="1"/>
    <n v="20155800"/>
    <x v="0"/>
    <s v="No"/>
    <x v="0"/>
    <n v="15540"/>
  </r>
  <r>
    <s v="B0BBWJFK5C"/>
    <x v="1064"/>
    <x v="4"/>
    <n v="8999"/>
    <n v="4899"/>
    <n v="0.46"/>
    <n v="4.0316666666666654"/>
    <x v="3"/>
    <n v="297"/>
    <n v="1217.6999999999998"/>
    <n v="4100"/>
    <x v="0"/>
    <x v="1"/>
    <n v="2672703"/>
    <x v="0"/>
    <s v="Yes"/>
    <x v="1"/>
    <n v="1217.6999999999998"/>
  </r>
  <r>
    <s v="B07GLS2563"/>
    <x v="1065"/>
    <x v="4"/>
    <n v="1899"/>
    <n v="1199"/>
    <n v="0.37"/>
    <n v="4.03050847457627"/>
    <x v="0"/>
    <n v="3858"/>
    <n v="16203.6"/>
    <n v="700"/>
    <x v="0"/>
    <x v="1"/>
    <n v="7326342"/>
    <x v="0"/>
    <s v="No"/>
    <x v="0"/>
    <n v="16203.6"/>
  </r>
  <r>
    <s v="B09P182Z2H"/>
    <x v="1066"/>
    <x v="4"/>
    <n v="5799"/>
    <n v="3290"/>
    <n v="0.43"/>
    <n v="4.0275862068965509"/>
    <x v="4"/>
    <n v="168"/>
    <n v="722.4"/>
    <n v="2509"/>
    <x v="0"/>
    <x v="1"/>
    <n v="974232"/>
    <x v="0"/>
    <s v="Yes"/>
    <x v="1"/>
    <n v="722.4"/>
  </r>
  <r>
    <s v="B0B59K1C8F"/>
    <x v="1067"/>
    <x v="4"/>
    <n v="799"/>
    <n v="179"/>
    <n v="0.78"/>
    <n v="4.0228070175438591"/>
    <x v="9"/>
    <n v="101"/>
    <n v="363.6"/>
    <n v="620"/>
    <x v="1"/>
    <x v="0"/>
    <n v="80699"/>
    <x v="0"/>
    <s v="Yes"/>
    <x v="1"/>
    <n v="363.6"/>
  </r>
  <r>
    <s v="B06Y36JKC3"/>
    <x v="1068"/>
    <x v="4"/>
    <n v="300"/>
    <n v="149"/>
    <n v="0.5"/>
    <n v="4.0303571428571425"/>
    <x v="3"/>
    <n v="4074"/>
    <n v="16703.399999999998"/>
    <n v="151"/>
    <x v="0"/>
    <x v="0"/>
    <n v="1222200"/>
    <x v="1"/>
    <s v="No"/>
    <x v="0"/>
    <n v="16703.399999999998"/>
  </r>
  <r>
    <s v="B075S9FVRY"/>
    <x v="1069"/>
    <x v="4"/>
    <n v="7200"/>
    <n v="5490"/>
    <n v="0.24"/>
    <n v="4.0290909090909084"/>
    <x v="6"/>
    <n v="1408"/>
    <n v="6336"/>
    <n v="1710"/>
    <x v="2"/>
    <x v="1"/>
    <n v="10137600"/>
    <x v="0"/>
    <s v="No"/>
    <x v="0"/>
    <n v="6336"/>
  </r>
  <r>
    <s v="B08SJVD8QD"/>
    <x v="1070"/>
    <x v="4"/>
    <n v="389"/>
    <n v="379"/>
    <n v="0.03"/>
    <n v="4.0203703703703697"/>
    <x v="0"/>
    <n v="3739"/>
    <n v="15703.800000000001"/>
    <n v="10"/>
    <x v="0"/>
    <x v="1"/>
    <n v="1454471"/>
    <x v="1"/>
    <s v="No"/>
    <x v="0"/>
    <n v="15703.800000000001"/>
  </r>
  <r>
    <s v="B07FJNNZCJ"/>
    <x v="1071"/>
    <x v="4"/>
    <n v="13049"/>
    <n v="8699"/>
    <n v="0.33"/>
    <n v="4.0169811320754709"/>
    <x v="4"/>
    <n v="5891"/>
    <n v="25331.3"/>
    <n v="4350"/>
    <x v="0"/>
    <x v="1"/>
    <n v="76871659"/>
    <x v="0"/>
    <s v="No"/>
    <x v="0"/>
    <n v="25331.3"/>
  </r>
  <r>
    <s v="B09MFR93KS"/>
    <x v="1072"/>
    <x v="4"/>
    <n v="5999"/>
    <n v="3041.67"/>
    <n v="0.49"/>
    <n v="4.0115384615384615"/>
    <x v="1"/>
    <n v="777"/>
    <n v="3108"/>
    <n v="2957.33"/>
    <x v="0"/>
    <x v="1"/>
    <n v="4661223"/>
    <x v="0"/>
    <s v="Yes"/>
    <x v="1"/>
    <n v="3108"/>
  </r>
  <r>
    <s v="B07Y5FDPKV"/>
    <x v="1073"/>
    <x v="4"/>
    <n v="2400"/>
    <n v="1745"/>
    <n v="0.27"/>
    <n v="4.0117647058823529"/>
    <x v="0"/>
    <n v="14160"/>
    <n v="59472"/>
    <n v="655"/>
    <x v="0"/>
    <x v="1"/>
    <n v="33984000"/>
    <x v="0"/>
    <s v="No"/>
    <x v="0"/>
    <n v="59472"/>
  </r>
  <r>
    <s v="B0756KCV5K"/>
    <x v="1074"/>
    <x v="4"/>
    <n v="5295"/>
    <n v="3180"/>
    <n v="0.4"/>
    <n v="4.0079999999999991"/>
    <x v="0"/>
    <n v="6919"/>
    <n v="29059.800000000003"/>
    <n v="2115"/>
    <x v="0"/>
    <x v="1"/>
    <n v="36636105"/>
    <x v="0"/>
    <s v="No"/>
    <x v="0"/>
    <n v="29059.800000000003"/>
  </r>
  <r>
    <s v="B0BJ6P3LSK"/>
    <x v="1075"/>
    <x v="4"/>
    <n v="24999"/>
    <n v="4999"/>
    <n v="0.8"/>
    <n v="4.0040816326530608"/>
    <x v="6"/>
    <n v="287"/>
    <n v="1291.5"/>
    <n v="20000"/>
    <x v="2"/>
    <x v="0"/>
    <n v="7174713"/>
    <x v="0"/>
    <s v="Yes"/>
    <x v="1"/>
    <n v="1291.5"/>
  </r>
  <r>
    <s v="B09HS1NDRQ"/>
    <x v="1076"/>
    <x v="4"/>
    <n v="799"/>
    <n v="390"/>
    <n v="0.51"/>
    <n v="3.9937499999999999"/>
    <x v="11"/>
    <n v="287"/>
    <n v="1090.5999999999999"/>
    <n v="409"/>
    <x v="1"/>
    <x v="0"/>
    <n v="229313"/>
    <x v="0"/>
    <s v="Yes"/>
    <x v="1"/>
    <n v="1090.5999999999999"/>
  </r>
  <r>
    <s v="B018SJJ0GE"/>
    <x v="1077"/>
    <x v="4"/>
    <n v="2999"/>
    <n v="1999"/>
    <n v="0.33"/>
    <n v="3.9978723404255314"/>
    <x v="5"/>
    <n v="388"/>
    <n v="1707.2"/>
    <n v="1000"/>
    <x v="0"/>
    <x v="1"/>
    <n v="1163612"/>
    <x v="0"/>
    <s v="Yes"/>
    <x v="1"/>
    <n v="1707.2"/>
  </r>
  <r>
    <s v="B09FPP3R1D"/>
    <x v="1078"/>
    <x v="4"/>
    <n v="2495"/>
    <n v="1624"/>
    <n v="0.35"/>
    <n v="3.989130434782608"/>
    <x v="3"/>
    <n v="827"/>
    <n v="3390.7"/>
    <n v="871"/>
    <x v="0"/>
    <x v="1"/>
    <n v="2063365"/>
    <x v="0"/>
    <s v="Yes"/>
    <x v="1"/>
    <n v="3390.7"/>
  </r>
  <r>
    <s v="B01F7B2JCI"/>
    <x v="1079"/>
    <x v="4"/>
    <n v="450"/>
    <n v="184"/>
    <n v="0.59"/>
    <n v="3.9866666666666664"/>
    <x v="0"/>
    <n v="4971"/>
    <n v="20878.2"/>
    <n v="266"/>
    <x v="0"/>
    <x v="0"/>
    <n v="2236950"/>
    <x v="1"/>
    <s v="No"/>
    <x v="0"/>
    <n v="20878.2"/>
  </r>
  <r>
    <s v="B09NNZ1GF7"/>
    <x v="1080"/>
    <x v="4"/>
    <n v="999"/>
    <n v="445"/>
    <n v="0.55000000000000004"/>
    <n v="3.9818181818181815"/>
    <x v="4"/>
    <n v="229"/>
    <n v="984.69999999999993"/>
    <n v="554"/>
    <x v="0"/>
    <x v="0"/>
    <n v="228771"/>
    <x v="0"/>
    <s v="Yes"/>
    <x v="1"/>
    <n v="984.69999999999993"/>
  </r>
  <r>
    <s v="B01CS4A5V4"/>
    <x v="1081"/>
    <x v="4"/>
    <n v="1690"/>
    <n v="699"/>
    <n v="0.59"/>
    <n v="3.9744186046511625"/>
    <x v="3"/>
    <n v="3524"/>
    <n v="14448.4"/>
    <n v="991"/>
    <x v="0"/>
    <x v="0"/>
    <n v="5955560"/>
    <x v="0"/>
    <s v="No"/>
    <x v="0"/>
    <n v="14448.4"/>
  </r>
  <r>
    <s v="B0BL11S5QK"/>
    <x v="1082"/>
    <x v="4"/>
    <n v="3890"/>
    <n v="1601"/>
    <n v="0.59"/>
    <n v="3.9714285714285702"/>
    <x v="0"/>
    <n v="156"/>
    <n v="655.20000000000005"/>
    <n v="2289"/>
    <x v="0"/>
    <x v="0"/>
    <n v="606840"/>
    <x v="0"/>
    <s v="Yes"/>
    <x v="1"/>
    <n v="655.20000000000005"/>
  </r>
  <r>
    <s v="B09BL2KHQW"/>
    <x v="1083"/>
    <x v="4"/>
    <n v="260"/>
    <n v="231"/>
    <n v="0.11"/>
    <n v="3.9658536585365844"/>
    <x v="3"/>
    <n v="490"/>
    <n v="2008.9999999999998"/>
    <n v="29"/>
    <x v="0"/>
    <x v="1"/>
    <n v="127400"/>
    <x v="1"/>
    <s v="Yes"/>
    <x v="1"/>
    <n v="2008.9999999999998"/>
  </r>
  <r>
    <s v="B081RLM75M"/>
    <x v="1084"/>
    <x v="4"/>
    <n v="599"/>
    <n v="369"/>
    <n v="0.38"/>
    <n v="3.9624999999999995"/>
    <x v="2"/>
    <n v="82"/>
    <n v="319.8"/>
    <n v="230"/>
    <x v="1"/>
    <x v="1"/>
    <n v="49118"/>
    <x v="0"/>
    <s v="Yes"/>
    <x v="1"/>
    <n v="319.8"/>
  </r>
  <r>
    <s v="B07SYYVP69"/>
    <x v="1085"/>
    <x v="4"/>
    <n v="1950"/>
    <n v="809"/>
    <n v="0.59"/>
    <n v="3.9641025641025638"/>
    <x v="2"/>
    <n v="710"/>
    <n v="2769"/>
    <n v="1141"/>
    <x v="1"/>
    <x v="0"/>
    <n v="1384500"/>
    <x v="0"/>
    <s v="Yes"/>
    <x v="1"/>
    <n v="2769"/>
  </r>
  <r>
    <s v="B0BDZWMGZ1"/>
    <x v="1086"/>
    <x v="4"/>
    <n v="2990"/>
    <n v="1199"/>
    <n v="0.6"/>
    <n v="3.9657894736842101"/>
    <x v="11"/>
    <n v="133"/>
    <n v="505.4"/>
    <n v="1791"/>
    <x v="1"/>
    <x v="0"/>
    <n v="397670"/>
    <x v="0"/>
    <s v="Yes"/>
    <x v="1"/>
    <n v="505.4"/>
  </r>
  <r>
    <s v="B078JT7LTD"/>
    <x v="1087"/>
    <x v="4"/>
    <n v="8073"/>
    <n v="6120"/>
    <n v="0.24"/>
    <n v="3.9702702702702695"/>
    <x v="13"/>
    <n v="2751"/>
    <n v="12654.599999999999"/>
    <n v="1953"/>
    <x v="0"/>
    <x v="1"/>
    <n v="22208823"/>
    <x v="0"/>
    <s v="No"/>
    <x v="0"/>
    <n v="12654.599999999999"/>
  </r>
  <r>
    <s v="B09WF4Q7B3"/>
    <x v="1088"/>
    <x v="4"/>
    <n v="2599"/>
    <n v="1799"/>
    <n v="0.31"/>
    <n v="3.9527777777777779"/>
    <x v="9"/>
    <n v="771"/>
    <n v="2775.6"/>
    <n v="800"/>
    <x v="1"/>
    <x v="1"/>
    <n v="2003829"/>
    <x v="0"/>
    <s v="Yes"/>
    <x v="1"/>
    <n v="2775.6"/>
  </r>
  <r>
    <s v="B092R48XXB"/>
    <x v="1089"/>
    <x v="4"/>
    <n v="29999"/>
    <n v="18999"/>
    <n v="0.37"/>
    <n v="3.9628571428571426"/>
    <x v="3"/>
    <n v="2536"/>
    <n v="10397.599999999999"/>
    <n v="11000"/>
    <x v="0"/>
    <x v="1"/>
    <n v="76077464"/>
    <x v="0"/>
    <s v="No"/>
    <x v="0"/>
    <n v="10397.599999999999"/>
  </r>
  <r>
    <s v="B00KIDSU8S"/>
    <x v="1090"/>
    <x v="4"/>
    <n v="2360"/>
    <n v="1999"/>
    <n v="0.15"/>
    <n v="3.9588235294117644"/>
    <x v="0"/>
    <n v="7801"/>
    <n v="32764.2"/>
    <n v="361"/>
    <x v="0"/>
    <x v="1"/>
    <n v="18410360"/>
    <x v="0"/>
    <s v="No"/>
    <x v="0"/>
    <n v="32764.2"/>
  </r>
  <r>
    <s v="B0977CGNJJ"/>
    <x v="1091"/>
    <x v="4"/>
    <n v="11495"/>
    <n v="5999"/>
    <n v="0.48"/>
    <n v="3.9515151515151508"/>
    <x v="4"/>
    <n v="534"/>
    <n v="2296.1999999999998"/>
    <n v="5496"/>
    <x v="0"/>
    <x v="1"/>
    <n v="6138330"/>
    <x v="0"/>
    <s v="Yes"/>
    <x v="1"/>
    <n v="2296.1999999999998"/>
  </r>
  <r>
    <s v="B08WWKM5HQ"/>
    <x v="1092"/>
    <x v="4"/>
    <n v="4780"/>
    <n v="2599"/>
    <n v="0.46"/>
    <n v="3.9406249999999994"/>
    <x v="2"/>
    <n v="898"/>
    <n v="3502.2"/>
    <n v="2181"/>
    <x v="1"/>
    <x v="1"/>
    <n v="4292440"/>
    <x v="0"/>
    <s v="Yes"/>
    <x v="1"/>
    <n v="3502.2"/>
  </r>
  <r>
    <s v="B015GX9Y0W"/>
    <x v="1093"/>
    <x v="4"/>
    <n v="2400"/>
    <n v="1199"/>
    <n v="0.5"/>
    <n v="3.9419354838709668"/>
    <x v="2"/>
    <n v="1202"/>
    <n v="4687.8"/>
    <n v="1201"/>
    <x v="1"/>
    <x v="0"/>
    <n v="2884800"/>
    <x v="0"/>
    <s v="No"/>
    <x v="0"/>
    <n v="4687.8"/>
  </r>
  <r>
    <s v="B089BDBDGM"/>
    <x v="792"/>
    <x v="4"/>
    <n v="249"/>
    <n v="219"/>
    <n v="0.12"/>
    <n v="3.9433333333333325"/>
    <x v="1"/>
    <n v="1108"/>
    <n v="4432"/>
    <n v="30"/>
    <x v="0"/>
    <x v="1"/>
    <n v="275892"/>
    <x v="1"/>
    <s v="No"/>
    <x v="0"/>
    <n v="4432"/>
  </r>
  <r>
    <s v="B0BPBG712X"/>
    <x v="1094"/>
    <x v="4"/>
    <n v="1199"/>
    <n v="799"/>
    <n v="0.33"/>
    <n v="3.9413793103448267"/>
    <x v="5"/>
    <n v="17"/>
    <n v="74.800000000000011"/>
    <n v="400"/>
    <x v="0"/>
    <x v="1"/>
    <n v="20383"/>
    <x v="0"/>
    <s v="Yes"/>
    <x v="1"/>
    <n v="74.800000000000011"/>
  </r>
  <r>
    <s v="B00JBNZPFM"/>
    <x v="1095"/>
    <x v="4"/>
    <n v="10999"/>
    <n v="6199"/>
    <n v="0.44"/>
    <n v="3.9249999999999985"/>
    <x v="0"/>
    <n v="10429"/>
    <n v="43801.8"/>
    <n v="4800"/>
    <x v="0"/>
    <x v="1"/>
    <n v="114708571"/>
    <x v="0"/>
    <s v="No"/>
    <x v="0"/>
    <n v="43801.8"/>
  </r>
  <r>
    <s v="B08N6P8G5K"/>
    <x v="1096"/>
    <x v="4"/>
    <n v="10995"/>
    <n v="6790"/>
    <n v="0.38"/>
    <n v="3.9148148148148141"/>
    <x v="6"/>
    <n v="3192"/>
    <n v="14364"/>
    <n v="4205"/>
    <x v="2"/>
    <x v="1"/>
    <n v="35096040"/>
    <x v="0"/>
    <s v="No"/>
    <x v="0"/>
    <n v="14364"/>
  </r>
  <r>
    <s v="B07NPBG1B4"/>
    <x v="1097"/>
    <x v="4"/>
    <n v="3300"/>
    <n v="1982.84"/>
    <n v="0.4"/>
    <n v="3.8923076923076914"/>
    <x v="3"/>
    <n v="5873"/>
    <n v="24079.3"/>
    <n v="1317.16"/>
    <x v="0"/>
    <x v="1"/>
    <n v="19380900"/>
    <x v="0"/>
    <s v="No"/>
    <x v="0"/>
    <n v="24079.3"/>
  </r>
  <r>
    <s v="B01MRARGBW"/>
    <x v="1098"/>
    <x v="4"/>
    <n v="400"/>
    <n v="199"/>
    <n v="0.5"/>
    <n v="3.883999999999999"/>
    <x v="3"/>
    <n v="1379"/>
    <n v="5653.9"/>
    <n v="201"/>
    <x v="0"/>
    <x v="0"/>
    <n v="551600"/>
    <x v="1"/>
    <s v="No"/>
    <x v="0"/>
    <n v="5653.9"/>
  </r>
  <r>
    <s v="B07VZYMQNZ"/>
    <x v="1099"/>
    <x v="4"/>
    <n v="1440"/>
    <n v="1180"/>
    <n v="0.18"/>
    <n v="3.8749999999999996"/>
    <x v="0"/>
    <n v="1527"/>
    <n v="6413.4000000000005"/>
    <n v="260"/>
    <x v="0"/>
    <x v="1"/>
    <n v="2198880"/>
    <x v="0"/>
    <s v="No"/>
    <x v="0"/>
    <n v="6413.4000000000005"/>
  </r>
  <r>
    <s v="B01L7C4IU2"/>
    <x v="847"/>
    <x v="4"/>
    <n v="3045"/>
    <n v="2199"/>
    <n v="0.28000000000000003"/>
    <n v="3.8608695652173908"/>
    <x v="0"/>
    <n v="2686"/>
    <n v="11281.2"/>
    <n v="846"/>
    <x v="0"/>
    <x v="1"/>
    <n v="8178870"/>
    <x v="0"/>
    <s v="No"/>
    <x v="0"/>
    <n v="11281.2"/>
  </r>
  <r>
    <s v="B09H7JDJCW"/>
    <x v="1100"/>
    <x v="4"/>
    <n v="3595"/>
    <n v="2999"/>
    <n v="0.17"/>
    <n v="3.8454545454545443"/>
    <x v="1"/>
    <n v="178"/>
    <n v="712"/>
    <n v="596"/>
    <x v="0"/>
    <x v="1"/>
    <n v="639910"/>
    <x v="0"/>
    <s v="Yes"/>
    <x v="1"/>
    <n v="712"/>
  </r>
  <r>
    <s v="B07F6GXNPB"/>
    <x v="1101"/>
    <x v="4"/>
    <n v="500"/>
    <n v="253"/>
    <n v="0.49"/>
    <n v="3.8380952380952373"/>
    <x v="4"/>
    <n v="2664"/>
    <n v="11455.199999999999"/>
    <n v="247"/>
    <x v="0"/>
    <x v="1"/>
    <n v="1332000"/>
    <x v="1"/>
    <s v="No"/>
    <x v="0"/>
    <n v="11455.199999999999"/>
  </r>
  <r>
    <s v="B0B97D658R"/>
    <x v="1102"/>
    <x v="4"/>
    <n v="799"/>
    <n v="499"/>
    <n v="0.38"/>
    <n v="3.8149999999999999"/>
    <x v="9"/>
    <n v="212"/>
    <n v="763.2"/>
    <n v="300"/>
    <x v="1"/>
    <x v="1"/>
    <n v="169388"/>
    <x v="0"/>
    <s v="Yes"/>
    <x v="1"/>
    <n v="763.2"/>
  </r>
  <r>
    <s v="B09NFSHCWN"/>
    <x v="1103"/>
    <x v="4"/>
    <n v="1899"/>
    <n v="1149"/>
    <n v="0.39"/>
    <n v="3.8263157894736843"/>
    <x v="12"/>
    <n v="24"/>
    <n v="84"/>
    <n v="750"/>
    <x v="1"/>
    <x v="1"/>
    <n v="45576"/>
    <x v="0"/>
    <s v="Yes"/>
    <x v="1"/>
    <n v="84"/>
  </r>
  <r>
    <s v="B076VQS87V"/>
    <x v="1104"/>
    <x v="4"/>
    <n v="799"/>
    <n v="457"/>
    <n v="0.43"/>
    <n v="3.8444444444444446"/>
    <x v="4"/>
    <n v="1868"/>
    <n v="8032.4"/>
    <n v="342"/>
    <x v="0"/>
    <x v="1"/>
    <n v="1492532"/>
    <x v="0"/>
    <s v="No"/>
    <x v="0"/>
    <n v="8032.4"/>
  </r>
  <r>
    <s v="B09LMMFW3S"/>
    <x v="1105"/>
    <x v="4"/>
    <n v="399"/>
    <n v="229"/>
    <n v="0.43"/>
    <n v="3.8176470588235296"/>
    <x v="9"/>
    <n v="451"/>
    <n v="1623.6000000000001"/>
    <n v="170"/>
    <x v="1"/>
    <x v="1"/>
    <n v="179949"/>
    <x v="1"/>
    <s v="Yes"/>
    <x v="1"/>
    <n v="1623.6000000000001"/>
  </r>
  <r>
    <s v="B0BBLHTRM9"/>
    <x v="1106"/>
    <x v="4"/>
    <n v="699"/>
    <n v="199"/>
    <n v="0.72"/>
    <n v="3.8312500000000003"/>
    <x v="25"/>
    <n v="159"/>
    <n v="461.09999999999997"/>
    <n v="500"/>
    <x v="3"/>
    <x v="0"/>
    <n v="111141"/>
    <x v="0"/>
    <s v="Yes"/>
    <x v="1"/>
    <n v="461.09999999999997"/>
  </r>
  <r>
    <s v="B0BJYSCWFQ"/>
    <x v="1107"/>
    <x v="4"/>
    <n v="1999"/>
    <n v="899"/>
    <n v="0.55000000000000004"/>
    <n v="3.8933333333333335"/>
    <x v="0"/>
    <n v="39"/>
    <n v="163.80000000000001"/>
    <n v="1100"/>
    <x v="0"/>
    <x v="0"/>
    <n v="77961"/>
    <x v="0"/>
    <s v="Yes"/>
    <x v="1"/>
    <n v="163.80000000000001"/>
  </r>
  <r>
    <s v="B0187F2IOK"/>
    <x v="1108"/>
    <x v="4"/>
    <n v="2199"/>
    <n v="1499"/>
    <n v="0.32"/>
    <n v="3.8714285714285714"/>
    <x v="5"/>
    <n v="6531"/>
    <n v="28736.400000000001"/>
    <n v="700"/>
    <x v="0"/>
    <x v="1"/>
    <n v="14361669"/>
    <x v="0"/>
    <s v="No"/>
    <x v="0"/>
    <n v="28736.400000000001"/>
  </r>
  <r>
    <s v="B0B8CB7MHW"/>
    <x v="1109"/>
    <x v="4"/>
    <n v="999"/>
    <n v="426"/>
    <n v="0.56999999999999995"/>
    <n v="3.8307692307692309"/>
    <x v="3"/>
    <n v="222"/>
    <n v="910.19999999999993"/>
    <n v="573"/>
    <x v="0"/>
    <x v="0"/>
    <n v="221778"/>
    <x v="0"/>
    <s v="Yes"/>
    <x v="1"/>
    <n v="910.19999999999993"/>
  </r>
  <r>
    <s v="B07K19NYZ8"/>
    <x v="1110"/>
    <x v="4"/>
    <n v="3290"/>
    <n v="2320"/>
    <n v="0.28999999999999998"/>
    <n v="3.8083333333333336"/>
    <x v="11"/>
    <n v="195"/>
    <n v="741"/>
    <n v="970"/>
    <x v="1"/>
    <x v="1"/>
    <n v="641550"/>
    <x v="0"/>
    <s v="Yes"/>
    <x v="1"/>
    <n v="741"/>
  </r>
  <r>
    <s v="B08ZXZ362Z"/>
    <x v="917"/>
    <x v="4"/>
    <n v="3098"/>
    <n v="1563"/>
    <n v="0.5"/>
    <n v="3.8090909090909091"/>
    <x v="12"/>
    <n v="2283"/>
    <n v="7990.5"/>
    <n v="1535"/>
    <x v="1"/>
    <x v="0"/>
    <n v="7072734"/>
    <x v="0"/>
    <s v="No"/>
    <x v="0"/>
    <n v="7990.5"/>
  </r>
  <r>
    <s v="B00GHL8VP2"/>
    <x v="1111"/>
    <x v="4"/>
    <n v="4990"/>
    <n v="3487.77"/>
    <n v="0.3"/>
    <n v="3.84"/>
    <x v="3"/>
    <n v="1127"/>
    <n v="4620.7"/>
    <n v="1502.23"/>
    <x v="0"/>
    <x v="1"/>
    <n v="5623730"/>
    <x v="0"/>
    <s v="No"/>
    <x v="0"/>
    <n v="4620.7"/>
  </r>
  <r>
    <s v="B0B9JZW1SQ"/>
    <x v="1112"/>
    <x v="4"/>
    <n v="1200"/>
    <n v="498"/>
    <n v="0.59"/>
    <n v="3.8111111111111109"/>
    <x v="14"/>
    <n v="113"/>
    <n v="361.6"/>
    <n v="702"/>
    <x v="1"/>
    <x v="0"/>
    <n v="135600"/>
    <x v="0"/>
    <s v="Yes"/>
    <x v="1"/>
    <n v="361.6"/>
  </r>
  <r>
    <s v="B00TI8E7BI"/>
    <x v="1113"/>
    <x v="4"/>
    <n v="2695"/>
    <n v="2695"/>
    <n v="0"/>
    <n v="3.8875000000000002"/>
    <x v="5"/>
    <n v="2518"/>
    <n v="11079.2"/>
    <n v="0"/>
    <x v="0"/>
    <x v="1"/>
    <n v="6786010"/>
    <x v="0"/>
    <s v="No"/>
    <x v="0"/>
    <n v="11079.2"/>
  </r>
  <r>
    <s v="B07J9KXQCC"/>
    <x v="1114"/>
    <x v="4"/>
    <n v="2299"/>
    <n v="949"/>
    <n v="0.59"/>
    <n v="3.8142857142857141"/>
    <x v="9"/>
    <n v="550"/>
    <n v="1980"/>
    <n v="1350"/>
    <x v="1"/>
    <x v="0"/>
    <n v="1264450"/>
    <x v="0"/>
    <s v="Yes"/>
    <x v="1"/>
    <n v="1980"/>
  </r>
  <r>
    <s v="B0B3JSWG81"/>
    <x v="1115"/>
    <x v="4"/>
    <n v="999"/>
    <n v="199"/>
    <n v="0.8"/>
    <n v="3.8499999999999996"/>
    <x v="19"/>
    <n v="2"/>
    <n v="6.2"/>
    <n v="800"/>
    <x v="1"/>
    <x v="0"/>
    <n v="1998"/>
    <x v="0"/>
    <s v="Yes"/>
    <x v="1"/>
    <n v="6.2"/>
  </r>
  <r>
    <s v="B08L7J3T31"/>
    <x v="1116"/>
    <x v="4"/>
    <n v="919"/>
    <n v="379"/>
    <n v="0.59"/>
    <n v="4"/>
    <x v="1"/>
    <n v="1090"/>
    <n v="4360"/>
    <n v="540"/>
    <x v="0"/>
    <x v="0"/>
    <n v="1001710"/>
    <x v="0"/>
    <s v="No"/>
    <x v="0"/>
    <n v="4360"/>
  </r>
  <r>
    <s v="B01M6453MB"/>
    <x v="1117"/>
    <x v="4"/>
    <n v="3045"/>
    <n v="2280"/>
    <n v="0.25"/>
    <n v="4"/>
    <x v="3"/>
    <n v="4118"/>
    <n v="16883.8"/>
    <n v="765"/>
    <x v="0"/>
    <x v="1"/>
    <n v="12539310"/>
    <x v="0"/>
    <s v="No"/>
    <x v="0"/>
    <n v="16883.8"/>
  </r>
  <r>
    <s v="B009P2LIL4"/>
    <x v="1118"/>
    <x v="4"/>
    <n v="3080"/>
    <n v="2219"/>
    <n v="0.28000000000000003"/>
    <n v="3.9666666666666663"/>
    <x v="9"/>
    <n v="468"/>
    <n v="1684.8"/>
    <n v="861"/>
    <x v="1"/>
    <x v="1"/>
    <n v="1441440"/>
    <x v="0"/>
    <s v="Yes"/>
    <x v="1"/>
    <n v="1684.8"/>
  </r>
  <r>
    <s v="B00J5DYCCA"/>
    <x v="1090"/>
    <x v="4"/>
    <n v="1890"/>
    <n v="1399"/>
    <n v="0.26"/>
    <n v="4.1500000000000004"/>
    <x v="1"/>
    <n v="8031"/>
    <n v="32124"/>
    <n v="491"/>
    <x v="0"/>
    <x v="1"/>
    <n v="15178590"/>
    <x v="0"/>
    <s v="No"/>
    <x v="0"/>
    <n v="32124"/>
  </r>
  <r>
    <s v="B01486F4G6"/>
    <x v="1119"/>
    <x v="4"/>
    <n v="3690"/>
    <n v="2863"/>
    <n v="0.22"/>
    <n v="4.3"/>
    <x v="4"/>
    <n v="6987"/>
    <n v="30044.1"/>
    <n v="827"/>
    <x v="0"/>
    <x v="1"/>
    <n v="25782030"/>
    <x v="0"/>
    <s v="No"/>
    <x v="0"/>
    <n v="30044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8AED6-7319-4CD3-9FD2-B6E5C4E265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2:B12" firstHeaderRow="1" firstDataRow="1" firstDataCol="1"/>
  <pivotFields count="18">
    <pivotField compact="0" outline="0" showAll="0"/>
    <pivotField compact="0" outline="0" showAll="0"/>
    <pivotField axis="axisRow" compact="0" outline="0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numFmtId="1" outline="0" showAll="0"/>
    <pivotField dataField="1"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5"/>
    </i>
    <i>
      <x v="1"/>
    </i>
    <i>
      <x v="3"/>
    </i>
    <i>
      <x v="2"/>
    </i>
    <i>
      <x v="6"/>
    </i>
    <i>
      <x/>
    </i>
    <i>
      <x v="4"/>
    </i>
    <i>
      <x v="7"/>
    </i>
    <i>
      <x v="8"/>
    </i>
    <i t="grand">
      <x/>
    </i>
  </rowItems>
  <colItems count="1">
    <i/>
  </colItems>
  <dataFields count="1">
    <dataField name="Average of Discount Percentage " fld="5" subtotal="average" baseField="0" baseItem="0" numFmtId="9"/>
  </dataFields>
  <formats count="4">
    <format dxfId="59">
      <pivotArea field="2" type="button" dataOnly="0" labelOnly="1" outline="0" axis="axisRow" fieldPosition="0"/>
    </format>
    <format dxfId="58">
      <pivotArea dataOnly="0" labelOnly="1" outline="0" axis="axisValues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3F33A-08D7-410A-9EAD-C2829718D75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:B6" firstHeaderRow="1" firstDataRow="1" firstDataCol="1"/>
  <pivotFields count="18">
    <pivotField dataField="1"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ID" fld="0" subtotal="count" baseField="0" baseItem="0"/>
  </dataFields>
  <formats count="4">
    <format dxfId="19">
      <pivotArea field="14" type="button" dataOnly="0" labelOnly="1" outline="0" axis="axisRow" fieldPosition="0"/>
    </format>
    <format dxfId="18">
      <pivotArea dataOnly="0" labelOnly="1" outline="0" axis="axisValues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</format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39A88-4892-45B5-B50D-2A231180E17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2:B7" firstHeaderRow="1" firstDataRow="1" firstDataCol="1"/>
  <pivotFields count="18"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dataField="1"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outline="0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Discount Percentage " fld="5" baseField="0" baseItem="0" numFmtId="9"/>
  </dataFields>
  <formats count="4">
    <format dxfId="15">
      <pivotArea field="11" type="button" dataOnly="0" labelOnly="1" outline="0" axis="axisRow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0B078-4689-49CB-B714-48E12F8AEAFB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2:B5" firstHeaderRow="1" firstDataRow="1" firstDataCol="1"/>
  <pivotFields count="18">
    <pivotField dataField="1"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product ID" fld="0" subtotal="count" baseField="0" baseItem="0"/>
  </dataFields>
  <formats count="4">
    <format dxfId="11">
      <pivotArea field="16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</format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9DBDE-4B98-4521-870A-BDBCEB0A400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:B12" firstHeaderRow="1" firstDataRow="1" firstDataCol="1"/>
  <pivotFields count="18">
    <pivotField compact="0" outline="0" showAll="0"/>
    <pivotField compact="0" outline="0" showAll="0"/>
    <pivotField axis="axisRow" compact="0" outline="0" showAll="0" sortType="descending">
      <items count="10">
        <item x="6"/>
        <item x="3"/>
        <item x="2"/>
        <item x="5"/>
        <item x="4"/>
        <item x="8"/>
        <item x="1"/>
        <item x="0"/>
        <item x="7"/>
        <item t="default"/>
      </items>
    </pivotField>
    <pivotField compact="0" numFmtId="1" outline="0" showAll="0"/>
    <pivotField compact="0" numFmtId="1" outline="0" showAll="0"/>
    <pivotField dataField="1"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 Percentage " fld="5" subtotal="average" baseField="0" baseItem="0" numFmtId="9"/>
  </dataFields>
  <formats count="4">
    <format dxfId="7">
      <pivotArea field="2" type="button" dataOnly="0" labelOnly="1" outline="0" axis="axisRow" fieldPosition="0"/>
    </format>
    <format dxfId="6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6F7A4-CBF7-44DC-A15F-56ECBC9AD24D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:B8" firstHeaderRow="1" firstDataRow="1" firstDataCol="1"/>
  <pivotFields count="18">
    <pivotField compact="0" outline="0" showAll="0"/>
    <pivotField axis="axisRow" compact="0" outline="0" showAll="0" measureFilter="1" sortType="descending">
      <items count="1123">
        <item m="1" x="1120"/>
        <item x="894"/>
        <item x="981"/>
        <item x="122"/>
        <item x="28"/>
        <item x="113"/>
        <item x="219"/>
        <item x="441"/>
        <item x="637"/>
        <item x="540"/>
        <item x="1039"/>
        <item x="604"/>
        <item x="644"/>
        <item x="616"/>
        <item x="77"/>
        <item x="428"/>
        <item x="512"/>
        <item x="451"/>
        <item x="612"/>
        <item x="587"/>
        <item x="442"/>
        <item x="625"/>
        <item x="524"/>
        <item x="558"/>
        <item x="555"/>
        <item x="413"/>
        <item x="473"/>
        <item x="414"/>
        <item x="443"/>
        <item x="574"/>
        <item x="394"/>
        <item x="445"/>
        <item x="495"/>
        <item x="629"/>
        <item x="578"/>
        <item x="496"/>
        <item x="474"/>
        <item x="126"/>
        <item x="148"/>
        <item x="703"/>
        <item x="685"/>
        <item x="673"/>
        <item x="440"/>
        <item x="661"/>
        <item x="158"/>
        <item x="760"/>
        <item x="865"/>
        <item x="1067"/>
        <item x="921"/>
        <item x="889"/>
        <item x="1088"/>
        <item x="884"/>
        <item x="801"/>
        <item x="997"/>
        <item x="640"/>
        <item x="866"/>
        <item x="813"/>
        <item x="537"/>
        <item x="526"/>
        <item x="50"/>
        <item x="376"/>
        <item x="39"/>
        <item x="646"/>
        <item x="303"/>
        <item x="278"/>
        <item x="345"/>
        <item x="70"/>
        <item x="66"/>
        <item x="143"/>
        <item x="81"/>
        <item x="0"/>
        <item x="176"/>
        <item x="212"/>
        <item x="601"/>
        <item x="46"/>
        <item x="145"/>
        <item x="187"/>
        <item x="87"/>
        <item x="121"/>
        <item x="204"/>
        <item x="885"/>
        <item x="772"/>
        <item x="835"/>
        <item x="1071"/>
        <item x="862"/>
        <item x="577"/>
        <item x="852"/>
        <item x="868"/>
        <item x="1045"/>
        <item x="864"/>
        <item x="973"/>
        <item x="706"/>
        <item x="908"/>
        <item x="895"/>
        <item x="790"/>
        <item x="1110"/>
        <item x="888"/>
        <item x="1047"/>
        <item x="811"/>
        <item x="829"/>
        <item x="968"/>
        <item x="761"/>
        <item x="1111"/>
        <item x="301"/>
        <item x="350"/>
        <item x="617"/>
        <item x="152"/>
        <item x="285"/>
        <item x="435"/>
        <item x="559"/>
        <item x="614"/>
        <item x="605"/>
        <item x="677"/>
        <item x="325"/>
        <item x="208"/>
        <item x="1043"/>
        <item x="49"/>
        <item x="8"/>
        <item x="459"/>
        <item x="645"/>
        <item x="80"/>
        <item x="689"/>
        <item x="464"/>
        <item x="477"/>
        <item x="116"/>
        <item x="37"/>
        <item x="488"/>
        <item x="438"/>
        <item x="420"/>
        <item x="505"/>
        <item x="44"/>
        <item x="132"/>
        <item x="114"/>
        <item x="659"/>
        <item x="200"/>
        <item x="861"/>
        <item x="934"/>
        <item x="366"/>
        <item x="449"/>
        <item x="21"/>
        <item x="17"/>
        <item x="149"/>
        <item x="1049"/>
        <item x="807"/>
        <item x="914"/>
        <item x="324"/>
        <item x="349"/>
        <item x="214"/>
        <item x="1038"/>
        <item x="63"/>
        <item x="231"/>
        <item x="76"/>
        <item x="846"/>
        <item x="48"/>
        <item x="167"/>
        <item x="203"/>
        <item x="515"/>
        <item x="544"/>
        <item x="651"/>
        <item x="1054"/>
        <item x="415"/>
        <item x="1104"/>
        <item x="221"/>
        <item x="224"/>
        <item x="235"/>
        <item x="134"/>
        <item x="893"/>
        <item x="820"/>
        <item x="704"/>
        <item x="320"/>
        <item x="64"/>
        <item x="186"/>
        <item x="912"/>
        <item x="611"/>
        <item x="1069"/>
        <item x="951"/>
        <item x="911"/>
        <item x="1087"/>
        <item x="1041"/>
        <item x="1018"/>
        <item x="901"/>
        <item x="707"/>
        <item x="381"/>
        <item x="520"/>
        <item x="290"/>
        <item x="344"/>
        <item x="430"/>
        <item x="453"/>
        <item x="507"/>
        <item x="393"/>
        <item x="327"/>
        <item x="239"/>
        <item x="139"/>
        <item x="151"/>
        <item x="205"/>
        <item x="184"/>
        <item x="389"/>
        <item x="368"/>
        <item x="310"/>
        <item x="292"/>
        <item x="358"/>
        <item x="367"/>
        <item x="2"/>
        <item x="33"/>
        <item x="346"/>
        <item x="603"/>
        <item x="138"/>
        <item x="182"/>
        <item x="169"/>
        <item x="991"/>
        <item x="749"/>
        <item x="179"/>
        <item x="662"/>
        <item x="68"/>
        <item x="842"/>
        <item x="391"/>
        <item x="135"/>
        <item x="1009"/>
        <item x="767"/>
        <item x="633"/>
        <item x="361"/>
        <item x="715"/>
        <item x="225"/>
        <item x="959"/>
        <item x="1064"/>
        <item x="674"/>
        <item x="557"/>
        <item x="411"/>
        <item x="656"/>
        <item x="220"/>
        <item x="173"/>
        <item x="247"/>
        <item x="532"/>
        <item x="264"/>
        <item x="417"/>
        <item x="448"/>
        <item x="513"/>
        <item x="424"/>
        <item x="593"/>
        <item x="500"/>
        <item x="387"/>
        <item x="643"/>
        <item x="29"/>
        <item x="343"/>
        <item x="281"/>
        <item x="467"/>
        <item x="375"/>
        <item x="359"/>
        <item x="263"/>
        <item x="334"/>
        <item x="265"/>
        <item x="252"/>
        <item x="291"/>
        <item x="286"/>
        <item x="319"/>
        <item x="18"/>
        <item x="260"/>
        <item x="635"/>
        <item x="146"/>
        <item x="52"/>
        <item x="638"/>
        <item x="1017"/>
        <item x="1029"/>
        <item x="106"/>
        <item x="1000"/>
        <item x="817"/>
        <item x="170"/>
        <item x="460"/>
        <item x="600"/>
        <item x="881"/>
        <item x="976"/>
        <item x="759"/>
        <item x="485"/>
        <item x="607"/>
        <item x="652"/>
        <item x="641"/>
        <item x="874"/>
        <item x="922"/>
        <item x="563"/>
        <item x="97"/>
        <item x="168"/>
        <item x="830"/>
        <item x="232"/>
        <item x="623"/>
        <item x="335"/>
        <item x="280"/>
        <item x="244"/>
        <item x="246"/>
        <item x="269"/>
        <item x="268"/>
        <item x="55"/>
        <item x="99"/>
        <item x="329"/>
        <item x="275"/>
        <item x="270"/>
        <item x="254"/>
        <item x="60"/>
        <item x="486"/>
        <item x="560"/>
        <item x="668"/>
        <item x="649"/>
        <item x="497"/>
        <item x="191"/>
        <item x="307"/>
        <item x="277"/>
        <item x="639"/>
        <item x="282"/>
        <item x="131"/>
        <item x="648"/>
        <item x="1032"/>
        <item x="1026"/>
        <item x="1013"/>
        <item x="731"/>
        <item x="618"/>
        <item x="516"/>
        <item x="452"/>
        <item x="332"/>
        <item x="253"/>
        <item x="297"/>
        <item x="5"/>
        <item x="30"/>
        <item x="88"/>
        <item x="31"/>
        <item x="180"/>
        <item x="109"/>
        <item x="318"/>
        <item x="255"/>
        <item x="293"/>
        <item x="229"/>
        <item x="979"/>
        <item x="374"/>
        <item x="211"/>
        <item x="582"/>
        <item x="717"/>
        <item x="1076"/>
        <item x="736"/>
        <item x="848"/>
        <item x="774"/>
        <item x="752"/>
        <item x="1005"/>
        <item x="1061"/>
        <item x="819"/>
        <item x="714"/>
        <item x="734"/>
        <item x="839"/>
        <item x="1074"/>
        <item x="766"/>
        <item x="805"/>
        <item x="713"/>
        <item x="1117"/>
        <item x="931"/>
        <item x="711"/>
        <item x="967"/>
        <item x="806"/>
        <item x="162"/>
        <item x="400"/>
        <item x="549"/>
        <item x="653"/>
        <item x="576"/>
        <item x="554"/>
        <item x="501"/>
        <item x="539"/>
        <item x="306"/>
        <item x="95"/>
        <item x="4"/>
        <item x="11"/>
        <item x="610"/>
        <item x="331"/>
        <item x="316"/>
        <item x="287"/>
        <item x="1094"/>
        <item x="827"/>
        <item x="156"/>
        <item x="364"/>
        <item x="362"/>
        <item x="377"/>
        <item x="61"/>
        <item x="589"/>
        <item x="684"/>
        <item x="1006"/>
        <item x="710"/>
        <item x="797"/>
        <item x="735"/>
        <item x="705"/>
        <item x="740"/>
        <item x="429"/>
        <item x="873"/>
        <item x="745"/>
        <item x="816"/>
        <item x="791"/>
        <item x="834"/>
        <item x="965"/>
        <item x="1113"/>
        <item x="1046"/>
        <item x="758"/>
        <item x="877"/>
        <item x="737"/>
        <item x="755"/>
        <item x="742"/>
        <item x="906"/>
        <item x="918"/>
        <item x="1100"/>
        <item x="786"/>
        <item x="788"/>
        <item x="902"/>
        <item x="904"/>
        <item x="886"/>
        <item x="910"/>
        <item x="584"/>
        <item x="682"/>
        <item x="632"/>
        <item x="658"/>
        <item x="506"/>
        <item x="694"/>
        <item x="514"/>
        <item x="988"/>
        <item x="665"/>
        <item x="446"/>
        <item x="1028"/>
        <item x="716"/>
        <item x="783"/>
        <item x="993"/>
        <item x="753"/>
        <item x="1010"/>
        <item x="773"/>
        <item x="663"/>
        <item x="871"/>
        <item x="58"/>
        <item x="369"/>
        <item x="279"/>
        <item x="313"/>
        <item x="347"/>
        <item x="339"/>
        <item x="245"/>
        <item x="22"/>
        <item x="233"/>
        <item x="161"/>
        <item x="34"/>
        <item x="351"/>
        <item x="294"/>
        <item x="71"/>
        <item x="565"/>
        <item x="691"/>
        <item x="437"/>
        <item x="741"/>
        <item x="357"/>
        <item x="352"/>
        <item x="249"/>
        <item x="309"/>
        <item x="363"/>
        <item x="248"/>
        <item x="330"/>
        <item x="336"/>
        <item x="353"/>
        <item x="261"/>
        <item x="273"/>
        <item x="483"/>
        <item x="529"/>
        <item x="468"/>
        <item x="340"/>
        <item x="1116"/>
        <item x="215"/>
        <item x="977"/>
        <item x="1115"/>
        <item x="1021"/>
        <item x="338"/>
        <item x="157"/>
        <item x="337"/>
        <item x="938"/>
        <item x="949"/>
        <item x="314"/>
        <item x="721"/>
        <item x="926"/>
        <item x="867"/>
        <item x="980"/>
        <item x="932"/>
        <item x="1081"/>
        <item x="56"/>
        <item x="379"/>
        <item x="859"/>
        <item x="787"/>
        <item x="987"/>
        <item x="123"/>
        <item x="299"/>
        <item x="7"/>
        <item x="1089"/>
        <item x="371"/>
        <item x="243"/>
        <item x="12"/>
        <item x="845"/>
        <item x="13"/>
        <item x="628"/>
        <item x="312"/>
        <item x="107"/>
        <item x="238"/>
        <item x="326"/>
        <item x="36"/>
        <item x="257"/>
        <item x="258"/>
        <item x="308"/>
        <item x="85"/>
        <item x="447"/>
        <item x="956"/>
        <item x="543"/>
        <item x="1063"/>
        <item x="939"/>
        <item x="777"/>
        <item x="1036"/>
        <item x="510"/>
        <item x="227"/>
        <item x="800"/>
        <item x="216"/>
        <item x="115"/>
        <item x="111"/>
        <item x="1004"/>
        <item x="1056"/>
        <item x="198"/>
        <item x="130"/>
        <item x="78"/>
        <item x="174"/>
        <item x="585"/>
        <item x="569"/>
        <item x="489"/>
        <item x="508"/>
        <item x="608"/>
        <item x="487"/>
        <item x="454"/>
        <item x="562"/>
        <item x="666"/>
        <item x="462"/>
        <item x="664"/>
        <item x="615"/>
        <item x="538"/>
        <item x="388"/>
        <item x="480"/>
        <item x="964"/>
        <item x="356"/>
        <item x="826"/>
        <item x="796"/>
        <item x="1080"/>
        <item x="927"/>
        <item x="1093"/>
        <item x="821"/>
        <item x="1051"/>
        <item x="750"/>
        <item x="730"/>
        <item x="793"/>
        <item x="1042"/>
        <item x="726"/>
        <item x="754"/>
        <item x="729"/>
        <item x="898"/>
        <item x="1077"/>
        <item x="1114"/>
        <item x="15"/>
        <item x="202"/>
        <item x="108"/>
        <item x="1014"/>
        <item x="201"/>
        <item x="701"/>
        <item x="621"/>
        <item x="595"/>
        <item x="561"/>
        <item x="535"/>
        <item x="602"/>
        <item x="683"/>
        <item x="213"/>
        <item x="372"/>
        <item x="1102"/>
        <item x="75"/>
        <item x="193"/>
        <item x="397"/>
        <item x="530"/>
        <item x="592"/>
        <item x="575"/>
        <item x="73"/>
        <item x="94"/>
        <item x="370"/>
        <item x="53"/>
        <item x="1084"/>
        <item x="342"/>
        <item x="792"/>
        <item x="966"/>
        <item x="1052"/>
        <item x="196"/>
        <item x="1030"/>
        <item x="117"/>
        <item x="209"/>
        <item x="218"/>
        <item x="1034"/>
        <item x="1109"/>
        <item x="596"/>
        <item x="890"/>
        <item x="837"/>
        <item x="1107"/>
        <item x="802"/>
        <item x="1025"/>
        <item x="572"/>
        <item x="385"/>
        <item x="315"/>
        <item x="93"/>
        <item x="972"/>
        <item x="1019"/>
        <item x="809"/>
        <item x="1083"/>
        <item x="970"/>
        <item x="855"/>
        <item x="940"/>
        <item x="843"/>
        <item x="882"/>
        <item x="765"/>
        <item x="724"/>
        <item x="1073"/>
        <item x="812"/>
        <item x="841"/>
        <item x="943"/>
        <item x="1040"/>
        <item x="1020"/>
        <item x="1095"/>
        <item x="144"/>
        <item x="493"/>
        <item x="870"/>
        <item x="1022"/>
        <item x="475"/>
        <item x="484"/>
        <item x="498"/>
        <item x="396"/>
        <item x="469"/>
        <item x="251"/>
        <item x="591"/>
        <item x="84"/>
        <item x="223"/>
        <item x="311"/>
        <item x="274"/>
        <item x="288"/>
        <item x="267"/>
        <item x="283"/>
        <item x="360"/>
        <item x="355"/>
        <item x="1106"/>
        <item x="1024"/>
        <item x="1033"/>
        <item x="688"/>
        <item x="962"/>
        <item x="815"/>
        <item x="810"/>
        <item x="989"/>
        <item x="556"/>
        <item x="1035"/>
        <item x="606"/>
        <item x="502"/>
        <item x="899"/>
        <item x="948"/>
        <item x="984"/>
        <item x="975"/>
        <item x="1003"/>
        <item x="916"/>
        <item x="733"/>
        <item x="945"/>
        <item x="919"/>
        <item x="1096"/>
        <item x="672"/>
        <item x="1105"/>
        <item x="935"/>
        <item x="794"/>
        <item x="803"/>
        <item x="102"/>
        <item x="985"/>
        <item x="947"/>
        <item x="1085"/>
        <item x="860"/>
        <item x="1062"/>
        <item x="1082"/>
        <item x="928"/>
        <item x="518"/>
        <item x="804"/>
        <item x="963"/>
        <item x="542"/>
        <item x="436"/>
        <item x="399"/>
        <item x="622"/>
        <item x="579"/>
        <item x="412"/>
        <item x="398"/>
        <item x="699"/>
        <item x="517"/>
        <item x="680"/>
        <item x="686"/>
        <item x="624"/>
        <item x="693"/>
        <item x="660"/>
        <item x="598"/>
        <item x="422"/>
        <item x="461"/>
        <item x="676"/>
        <item x="647"/>
        <item x="304"/>
        <item x="456"/>
        <item x="936"/>
        <item x="856"/>
        <item x="836"/>
        <item x="207"/>
        <item x="98"/>
        <item x="925"/>
        <item x="822"/>
        <item x="177"/>
        <item x="1103"/>
        <item x="858"/>
        <item x="769"/>
        <item x="994"/>
        <item x="785"/>
        <item x="675"/>
        <item x="946"/>
        <item x="1090"/>
        <item x="878"/>
        <item x="720"/>
        <item x="897"/>
        <item x="838"/>
        <item x="738"/>
        <item x="1031"/>
        <item x="872"/>
        <item x="974"/>
        <item x="983"/>
        <item x="1037"/>
        <item x="743"/>
        <item x="905"/>
        <item x="722"/>
        <item x="847"/>
        <item x="1016"/>
        <item x="990"/>
        <item x="302"/>
        <item x="709"/>
        <item x="1078"/>
        <item x="541"/>
        <item x="74"/>
        <item x="423"/>
        <item x="300"/>
        <item x="476"/>
        <item x="545"/>
        <item x="527"/>
        <item x="568"/>
        <item x="431"/>
        <item x="531"/>
        <item x="678"/>
        <item x="687"/>
        <item x="784"/>
        <item x="79"/>
        <item x="124"/>
        <item x="933"/>
        <item x="1050"/>
        <item x="466"/>
        <item x="681"/>
        <item x="373"/>
        <item x="19"/>
        <item x="67"/>
        <item x="341"/>
        <item x="185"/>
        <item x="38"/>
        <item x="136"/>
        <item x="272"/>
        <item x="382"/>
        <item x="594"/>
        <item x="321"/>
        <item x="241"/>
        <item x="566"/>
        <item x="240"/>
        <item x="262"/>
        <item x="266"/>
        <item x="289"/>
        <item x="65"/>
        <item x="891"/>
        <item x="571"/>
        <item x="849"/>
        <item x="636"/>
        <item x="226"/>
        <item x="499"/>
        <item x="427"/>
        <item x="832"/>
        <item x="776"/>
        <item x="844"/>
        <item x="1101"/>
        <item x="942"/>
        <item x="1015"/>
        <item x="923"/>
        <item x="237"/>
        <item x="631"/>
        <item x="903"/>
        <item x="547"/>
        <item x="1027"/>
        <item x="450"/>
        <item x="887"/>
        <item x="573"/>
        <item x="581"/>
        <item x="883"/>
        <item x="348"/>
        <item x="1055"/>
        <item x="328"/>
        <item x="259"/>
        <item x="323"/>
        <item x="383"/>
        <item x="92"/>
        <item x="125"/>
        <item x="969"/>
        <item x="528"/>
        <item x="471"/>
        <item x="1098"/>
        <item x="1079"/>
        <item x="384"/>
        <item x="536"/>
        <item x="16"/>
        <item x="24"/>
        <item x="405"/>
        <item x="120"/>
        <item x="35"/>
        <item x="457"/>
        <item x="479"/>
        <item x="147"/>
        <item x="619"/>
        <item x="627"/>
        <item x="511"/>
        <item x="276"/>
        <item x="913"/>
        <item x="40"/>
        <item x="599"/>
        <item x="570"/>
        <item x="421"/>
        <item x="533"/>
        <item x="654"/>
        <item x="463"/>
        <item x="961"/>
        <item x="426"/>
        <item x="410"/>
        <item x="403"/>
        <item x="402"/>
        <item x="82"/>
        <item x="551"/>
        <item x="195"/>
        <item x="924"/>
        <item x="160"/>
        <item x="522"/>
        <item x="698"/>
        <item x="552"/>
        <item x="86"/>
        <item x="1008"/>
        <item x="869"/>
        <item x="930"/>
        <item x="824"/>
        <item x="954"/>
        <item x="789"/>
        <item x="795"/>
        <item x="999"/>
        <item x="814"/>
        <item x="950"/>
        <item x="1092"/>
        <item x="778"/>
        <item x="1011"/>
        <item x="763"/>
        <item x="941"/>
        <item x="89"/>
        <item x="719"/>
        <item x="181"/>
        <item x="825"/>
        <item x="597"/>
        <item x="854"/>
        <item x="91"/>
        <item x="153"/>
        <item x="818"/>
        <item x="465"/>
        <item x="455"/>
        <item x="553"/>
        <item x="583"/>
        <item x="655"/>
        <item x="406"/>
        <item x="613"/>
        <item x="534"/>
        <item x="670"/>
        <item x="692"/>
        <item x="481"/>
        <item x="1065"/>
        <item x="978"/>
        <item x="957"/>
        <item x="59"/>
        <item x="491"/>
        <item x="657"/>
        <item x="419"/>
        <item x="434"/>
        <item x="696"/>
        <item x="1070"/>
        <item x="166"/>
        <item x="634"/>
        <item x="667"/>
        <item x="697"/>
        <item x="944"/>
        <item x="1023"/>
        <item x="1060"/>
        <item x="1048"/>
        <item x="695"/>
        <item x="679"/>
        <item x="620"/>
        <item x="609"/>
        <item x="490"/>
        <item x="150"/>
        <item x="1058"/>
        <item x="642"/>
        <item x="188"/>
        <item x="798"/>
        <item x="875"/>
        <item x="808"/>
        <item x="748"/>
        <item x="1012"/>
        <item x="762"/>
        <item x="756"/>
        <item x="771"/>
        <item x="1053"/>
        <item x="550"/>
        <item x="850"/>
        <item x="907"/>
        <item x="504"/>
        <item x="404"/>
        <item x="425"/>
        <item x="525"/>
        <item x="433"/>
        <item x="519"/>
        <item x="432"/>
        <item x="401"/>
        <item x="630"/>
        <item x="416"/>
        <item x="770"/>
        <item x="1007"/>
        <item x="1099"/>
        <item x="1059"/>
        <item x="1119"/>
        <item x="920"/>
        <item x="764"/>
        <item x="284"/>
        <item x="250"/>
        <item x="242"/>
        <item x="112"/>
        <item x="14"/>
        <item x="546"/>
        <item x="690"/>
        <item x="548"/>
        <item x="9"/>
        <item x="439"/>
        <item x="395"/>
        <item x="354"/>
        <item x="444"/>
        <item x="418"/>
        <item x="392"/>
        <item x="317"/>
        <item x="6"/>
        <item x="164"/>
        <item x="140"/>
        <item x="90"/>
        <item x="333"/>
        <item x="472"/>
        <item x="3"/>
        <item x="702"/>
        <item x="305"/>
        <item x="509"/>
        <item x="408"/>
        <item x="409"/>
        <item x="626"/>
        <item x="256"/>
        <item x="590"/>
        <item x="458"/>
        <item x="478"/>
        <item x="386"/>
        <item x="390"/>
        <item x="25"/>
        <item x="69"/>
        <item x="154"/>
        <item x="119"/>
        <item x="909"/>
        <item x="1002"/>
        <item x="700"/>
        <item x="222"/>
        <item x="129"/>
        <item x="669"/>
        <item x="96"/>
        <item x="708"/>
        <item x="892"/>
        <item x="780"/>
        <item x="723"/>
        <item x="712"/>
        <item x="1072"/>
        <item x="857"/>
        <item x="728"/>
        <item x="929"/>
        <item x="799"/>
        <item x="725"/>
        <item x="747"/>
        <item x="775"/>
        <item x="1118"/>
        <item x="727"/>
        <item x="1001"/>
        <item x="732"/>
        <item x="1108"/>
        <item x="851"/>
        <item x="757"/>
        <item x="718"/>
        <item x="779"/>
        <item x="879"/>
        <item x="782"/>
        <item x="853"/>
        <item x="971"/>
        <item x="828"/>
        <item x="823"/>
        <item x="165"/>
        <item x="671"/>
        <item x="880"/>
        <item x="986"/>
        <item x="952"/>
        <item x="1075"/>
        <item x="586"/>
        <item x="523"/>
        <item x="982"/>
        <item x="588"/>
        <item x="580"/>
        <item x="322"/>
        <item x="155"/>
        <item x="960"/>
        <item x="1"/>
        <item x="47"/>
        <item x="23"/>
        <item x="295"/>
        <item x="118"/>
        <item x="128"/>
        <item x="27"/>
        <item x="380"/>
        <item x="298"/>
        <item x="62"/>
        <item x="296"/>
        <item x="54"/>
        <item x="141"/>
        <item x="26"/>
        <item x="32"/>
        <item x="45"/>
        <item x="43"/>
        <item x="900"/>
        <item x="194"/>
        <item x="1097"/>
        <item x="10"/>
        <item x="142"/>
        <item x="127"/>
        <item x="998"/>
        <item x="100"/>
        <item x="172"/>
        <item x="104"/>
        <item x="101"/>
        <item x="234"/>
        <item x="206"/>
        <item x="189"/>
        <item x="199"/>
        <item x="521"/>
        <item x="57"/>
        <item x="83"/>
        <item x="492"/>
        <item x="494"/>
        <item x="41"/>
        <item x="163"/>
        <item x="953"/>
        <item x="992"/>
        <item x="768"/>
        <item x="378"/>
        <item x="178"/>
        <item x="751"/>
        <item x="217"/>
        <item x="650"/>
        <item x="937"/>
        <item x="863"/>
        <item x="917"/>
        <item x="236"/>
        <item x="51"/>
        <item x="197"/>
        <item x="567"/>
        <item x="482"/>
        <item x="503"/>
        <item x="230"/>
        <item x="781"/>
        <item x="1091"/>
        <item x="1057"/>
        <item x="1044"/>
        <item x="744"/>
        <item x="876"/>
        <item x="739"/>
        <item x="996"/>
        <item x="1066"/>
        <item x="746"/>
        <item x="995"/>
        <item x="171"/>
        <item x="271"/>
        <item x="915"/>
        <item x="840"/>
        <item x="896"/>
        <item x="833"/>
        <item x="1086"/>
        <item x="958"/>
        <item x="470"/>
        <item x="20"/>
        <item x="133"/>
        <item x="72"/>
        <item x="105"/>
        <item x="192"/>
        <item x="1068"/>
        <item x="175"/>
        <item x="210"/>
        <item x="228"/>
        <item x="183"/>
        <item x="159"/>
        <item x="103"/>
        <item x="42"/>
        <item m="1" x="1121"/>
        <item x="137"/>
        <item x="190"/>
        <item x="1112"/>
        <item x="407"/>
        <item x="564"/>
        <item x="365"/>
        <item x="110"/>
        <item x="955"/>
        <item x="8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compact="0" outline="0" showAll="0"/>
    <pivotField dataField="1"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 v="963"/>
    </i>
    <i>
      <x v="288"/>
    </i>
    <i>
      <x v="1059"/>
    </i>
    <i>
      <x v="1042"/>
    </i>
    <i>
      <x v="628"/>
    </i>
    <i t="grand">
      <x/>
    </i>
  </rowItems>
  <colItems count="1">
    <i/>
  </colItems>
  <dataFields count="1">
    <dataField name="Sum of Review Impact Score" fld="9" baseField="0" baseItem="0"/>
  </dataFields>
  <formats count="4"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9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1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1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30C96-17C4-4BF6-B75B-C3C66115A1F2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8">
    <pivotField dataField="1" compact="0" outline="0" showAll="0"/>
    <pivotField compact="0" outline="0" showAll="0"/>
    <pivotField axis="axisRow" compact="0" outline="0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2"/>
    </i>
    <i>
      <x v="4"/>
    </i>
    <i>
      <x v="1"/>
    </i>
    <i>
      <x v="7"/>
    </i>
    <i>
      <x v="6"/>
    </i>
    <i>
      <x v="5"/>
    </i>
    <i>
      <x/>
    </i>
    <i>
      <x v="8"/>
    </i>
    <i>
      <x v="3"/>
    </i>
    <i t="grand">
      <x/>
    </i>
  </rowItems>
  <colItems count="1">
    <i/>
  </colItems>
  <dataFields count="1">
    <dataField name="Count of product ID" fld="0" subtotal="count" baseField="0" baseItem="0" numFmtId="1"/>
  </dataFields>
  <formats count="5">
    <format dxfId="55">
      <pivotArea outline="0" collapsedLevelsAreSubtotals="1" fieldPosition="0"/>
    </format>
    <format dxfId="54">
      <pivotArea field="2" type="button" dataOnly="0" labelOnly="1" outline="0" axis="axisRow" fieldPosition="0"/>
    </format>
    <format dxfId="53">
      <pivotArea dataOnly="0" labelOnly="1" outline="0" axis="axisValues" fieldPosition="0"/>
    </format>
    <format dxfId="52">
      <pivotArea grandRow="1" outline="0" collapsedLevelsAreSubtotals="1" fieldPosition="0"/>
    </format>
    <format dxfId="5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E5082-A0DA-4813-9278-163DB7CEE45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2:B12" firstHeaderRow="1" firstDataRow="1" firstDataCol="1"/>
  <pivotFields count="18">
    <pivotField compact="0" outline="0" showAll="0"/>
    <pivotField compact="0" outline="0" showAll="0"/>
    <pivotField axis="axisRow" compact="0" outline="0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dataField="1"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2"/>
    </i>
    <i>
      <x v="1"/>
    </i>
    <i>
      <x v="4"/>
    </i>
    <i>
      <x v="7"/>
    </i>
    <i>
      <x v="6"/>
    </i>
    <i>
      <x v="8"/>
    </i>
    <i>
      <x v="5"/>
    </i>
    <i>
      <x v="3"/>
    </i>
    <i>
      <x/>
    </i>
    <i t="grand">
      <x/>
    </i>
  </rowItems>
  <colItems count="1">
    <i/>
  </colItems>
  <dataFields count="1">
    <dataField name="Sum of Rating Count" fld="8" baseField="0" baseItem="0" numFmtId="1"/>
  </dataFields>
  <formats count="5"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outline="0" axis="axisValues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</format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F1D32-9CDC-4B4C-A0AB-6ECC8656D4D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:B9" firstHeaderRow="1" firstDataRow="1" firstDataCol="1"/>
  <pivotFields count="18">
    <pivotField compact="0" outline="0" showAll="0"/>
    <pivotField axis="axisRow" compact="0" outline="0" showAll="0" measureFilter="1" sortType="descending">
      <items count="1123">
        <item m="1" x="1120"/>
        <item x="894"/>
        <item x="981"/>
        <item x="122"/>
        <item x="28"/>
        <item x="113"/>
        <item x="219"/>
        <item x="441"/>
        <item x="637"/>
        <item x="540"/>
        <item x="1039"/>
        <item x="604"/>
        <item x="644"/>
        <item x="616"/>
        <item x="77"/>
        <item x="428"/>
        <item x="512"/>
        <item x="451"/>
        <item x="612"/>
        <item x="587"/>
        <item x="442"/>
        <item x="625"/>
        <item x="524"/>
        <item x="558"/>
        <item x="555"/>
        <item x="413"/>
        <item x="473"/>
        <item x="414"/>
        <item x="443"/>
        <item x="574"/>
        <item x="394"/>
        <item x="445"/>
        <item x="495"/>
        <item x="629"/>
        <item x="578"/>
        <item x="496"/>
        <item x="474"/>
        <item x="126"/>
        <item x="148"/>
        <item x="703"/>
        <item x="685"/>
        <item x="673"/>
        <item x="440"/>
        <item x="661"/>
        <item x="158"/>
        <item x="760"/>
        <item x="865"/>
        <item x="1067"/>
        <item x="921"/>
        <item x="889"/>
        <item x="1088"/>
        <item x="884"/>
        <item x="801"/>
        <item x="997"/>
        <item x="640"/>
        <item x="866"/>
        <item x="813"/>
        <item x="537"/>
        <item x="526"/>
        <item x="50"/>
        <item x="376"/>
        <item x="39"/>
        <item x="646"/>
        <item x="303"/>
        <item x="278"/>
        <item x="345"/>
        <item x="70"/>
        <item x="66"/>
        <item x="143"/>
        <item x="81"/>
        <item x="0"/>
        <item x="176"/>
        <item x="212"/>
        <item x="601"/>
        <item x="46"/>
        <item x="145"/>
        <item x="187"/>
        <item x="87"/>
        <item x="121"/>
        <item x="204"/>
        <item x="885"/>
        <item x="772"/>
        <item x="835"/>
        <item x="1071"/>
        <item x="862"/>
        <item x="577"/>
        <item x="852"/>
        <item x="868"/>
        <item x="1045"/>
        <item x="864"/>
        <item x="973"/>
        <item x="706"/>
        <item x="908"/>
        <item x="895"/>
        <item x="790"/>
        <item x="1110"/>
        <item x="888"/>
        <item x="1047"/>
        <item x="811"/>
        <item x="829"/>
        <item x="968"/>
        <item x="761"/>
        <item x="1111"/>
        <item x="301"/>
        <item x="350"/>
        <item x="617"/>
        <item x="152"/>
        <item x="285"/>
        <item x="435"/>
        <item x="559"/>
        <item x="614"/>
        <item x="605"/>
        <item x="677"/>
        <item x="325"/>
        <item x="208"/>
        <item x="1043"/>
        <item x="49"/>
        <item x="8"/>
        <item x="459"/>
        <item x="645"/>
        <item x="80"/>
        <item x="689"/>
        <item x="464"/>
        <item x="477"/>
        <item x="116"/>
        <item x="37"/>
        <item x="488"/>
        <item x="438"/>
        <item x="420"/>
        <item x="505"/>
        <item x="44"/>
        <item x="132"/>
        <item x="114"/>
        <item x="659"/>
        <item x="200"/>
        <item x="861"/>
        <item x="934"/>
        <item x="366"/>
        <item x="449"/>
        <item x="21"/>
        <item x="17"/>
        <item x="149"/>
        <item x="1049"/>
        <item x="807"/>
        <item x="914"/>
        <item x="324"/>
        <item x="349"/>
        <item x="214"/>
        <item x="1038"/>
        <item x="63"/>
        <item x="231"/>
        <item x="76"/>
        <item x="846"/>
        <item x="48"/>
        <item x="167"/>
        <item x="203"/>
        <item x="515"/>
        <item x="544"/>
        <item x="651"/>
        <item x="1054"/>
        <item x="415"/>
        <item x="1104"/>
        <item x="221"/>
        <item x="224"/>
        <item x="235"/>
        <item x="134"/>
        <item x="893"/>
        <item x="820"/>
        <item x="704"/>
        <item x="320"/>
        <item x="64"/>
        <item x="186"/>
        <item x="912"/>
        <item x="611"/>
        <item x="1069"/>
        <item x="951"/>
        <item x="911"/>
        <item x="1087"/>
        <item x="1041"/>
        <item x="1018"/>
        <item x="901"/>
        <item x="707"/>
        <item x="381"/>
        <item x="520"/>
        <item x="290"/>
        <item x="344"/>
        <item x="430"/>
        <item x="453"/>
        <item x="507"/>
        <item x="393"/>
        <item x="327"/>
        <item x="239"/>
        <item x="139"/>
        <item x="151"/>
        <item x="205"/>
        <item x="184"/>
        <item x="389"/>
        <item x="368"/>
        <item x="310"/>
        <item x="292"/>
        <item x="358"/>
        <item x="367"/>
        <item x="2"/>
        <item x="33"/>
        <item x="346"/>
        <item x="603"/>
        <item x="138"/>
        <item x="182"/>
        <item x="169"/>
        <item x="991"/>
        <item x="749"/>
        <item x="179"/>
        <item x="662"/>
        <item x="68"/>
        <item x="842"/>
        <item x="391"/>
        <item x="135"/>
        <item x="1009"/>
        <item x="767"/>
        <item x="633"/>
        <item x="361"/>
        <item x="715"/>
        <item x="225"/>
        <item x="959"/>
        <item x="1064"/>
        <item x="674"/>
        <item x="557"/>
        <item x="411"/>
        <item x="656"/>
        <item x="220"/>
        <item x="173"/>
        <item x="247"/>
        <item x="532"/>
        <item x="264"/>
        <item x="417"/>
        <item x="448"/>
        <item x="513"/>
        <item x="424"/>
        <item x="593"/>
        <item x="500"/>
        <item x="387"/>
        <item x="643"/>
        <item x="29"/>
        <item x="343"/>
        <item x="281"/>
        <item x="467"/>
        <item x="375"/>
        <item x="359"/>
        <item x="263"/>
        <item x="334"/>
        <item x="265"/>
        <item x="252"/>
        <item x="291"/>
        <item x="286"/>
        <item x="319"/>
        <item x="18"/>
        <item x="260"/>
        <item x="635"/>
        <item x="146"/>
        <item x="52"/>
        <item x="638"/>
        <item x="1017"/>
        <item x="1029"/>
        <item x="106"/>
        <item x="1000"/>
        <item x="817"/>
        <item x="170"/>
        <item x="460"/>
        <item x="600"/>
        <item x="881"/>
        <item x="976"/>
        <item x="759"/>
        <item x="485"/>
        <item x="607"/>
        <item x="652"/>
        <item x="641"/>
        <item x="874"/>
        <item x="922"/>
        <item x="563"/>
        <item x="97"/>
        <item x="168"/>
        <item x="830"/>
        <item x="232"/>
        <item x="623"/>
        <item x="335"/>
        <item x="280"/>
        <item x="244"/>
        <item x="246"/>
        <item x="269"/>
        <item x="268"/>
        <item x="55"/>
        <item x="99"/>
        <item x="329"/>
        <item x="275"/>
        <item x="270"/>
        <item x="254"/>
        <item x="60"/>
        <item x="486"/>
        <item x="560"/>
        <item x="668"/>
        <item x="649"/>
        <item x="497"/>
        <item x="191"/>
        <item x="307"/>
        <item x="277"/>
        <item x="639"/>
        <item x="282"/>
        <item x="131"/>
        <item x="648"/>
        <item x="1032"/>
        <item x="1026"/>
        <item x="1013"/>
        <item x="731"/>
        <item x="618"/>
        <item x="516"/>
        <item x="452"/>
        <item x="332"/>
        <item x="253"/>
        <item x="297"/>
        <item x="5"/>
        <item x="30"/>
        <item x="88"/>
        <item x="31"/>
        <item x="180"/>
        <item x="109"/>
        <item x="318"/>
        <item x="255"/>
        <item x="293"/>
        <item x="229"/>
        <item x="979"/>
        <item x="374"/>
        <item x="211"/>
        <item x="582"/>
        <item x="717"/>
        <item x="1076"/>
        <item x="736"/>
        <item x="848"/>
        <item x="774"/>
        <item x="752"/>
        <item x="1005"/>
        <item x="1061"/>
        <item x="819"/>
        <item x="714"/>
        <item x="734"/>
        <item x="839"/>
        <item x="1074"/>
        <item x="766"/>
        <item x="805"/>
        <item x="713"/>
        <item x="1117"/>
        <item x="931"/>
        <item x="711"/>
        <item x="967"/>
        <item x="806"/>
        <item x="162"/>
        <item x="400"/>
        <item x="549"/>
        <item x="653"/>
        <item x="576"/>
        <item x="554"/>
        <item x="501"/>
        <item x="539"/>
        <item x="306"/>
        <item x="95"/>
        <item x="4"/>
        <item x="11"/>
        <item x="610"/>
        <item x="331"/>
        <item x="316"/>
        <item x="287"/>
        <item x="1094"/>
        <item x="827"/>
        <item x="156"/>
        <item x="364"/>
        <item x="362"/>
        <item x="377"/>
        <item x="61"/>
        <item x="589"/>
        <item x="684"/>
        <item x="1006"/>
        <item x="710"/>
        <item x="797"/>
        <item x="735"/>
        <item x="705"/>
        <item x="740"/>
        <item x="429"/>
        <item x="873"/>
        <item x="745"/>
        <item x="816"/>
        <item x="791"/>
        <item x="834"/>
        <item x="965"/>
        <item x="1113"/>
        <item x="1046"/>
        <item x="758"/>
        <item x="877"/>
        <item x="737"/>
        <item x="755"/>
        <item x="742"/>
        <item x="906"/>
        <item x="918"/>
        <item x="1100"/>
        <item x="786"/>
        <item x="788"/>
        <item x="902"/>
        <item x="904"/>
        <item x="886"/>
        <item x="910"/>
        <item x="584"/>
        <item x="682"/>
        <item x="632"/>
        <item x="658"/>
        <item x="506"/>
        <item x="694"/>
        <item x="514"/>
        <item x="988"/>
        <item x="665"/>
        <item x="446"/>
        <item x="1028"/>
        <item x="716"/>
        <item x="783"/>
        <item x="993"/>
        <item x="753"/>
        <item x="1010"/>
        <item x="773"/>
        <item x="663"/>
        <item x="871"/>
        <item x="58"/>
        <item x="369"/>
        <item x="279"/>
        <item x="313"/>
        <item x="347"/>
        <item x="339"/>
        <item x="245"/>
        <item x="22"/>
        <item x="233"/>
        <item x="161"/>
        <item x="34"/>
        <item x="351"/>
        <item x="294"/>
        <item x="71"/>
        <item x="565"/>
        <item x="691"/>
        <item x="437"/>
        <item x="741"/>
        <item x="357"/>
        <item x="352"/>
        <item x="249"/>
        <item x="309"/>
        <item x="363"/>
        <item x="248"/>
        <item x="330"/>
        <item x="336"/>
        <item x="353"/>
        <item x="261"/>
        <item x="273"/>
        <item x="483"/>
        <item x="529"/>
        <item x="468"/>
        <item x="340"/>
        <item x="1116"/>
        <item x="215"/>
        <item x="977"/>
        <item x="1115"/>
        <item x="1021"/>
        <item x="338"/>
        <item x="157"/>
        <item x="337"/>
        <item x="938"/>
        <item x="949"/>
        <item x="314"/>
        <item x="721"/>
        <item x="926"/>
        <item x="867"/>
        <item x="980"/>
        <item x="932"/>
        <item x="1081"/>
        <item x="56"/>
        <item x="379"/>
        <item x="859"/>
        <item x="787"/>
        <item x="987"/>
        <item x="123"/>
        <item x="299"/>
        <item x="7"/>
        <item x="1089"/>
        <item x="371"/>
        <item x="243"/>
        <item x="12"/>
        <item x="845"/>
        <item x="13"/>
        <item x="628"/>
        <item x="312"/>
        <item x="107"/>
        <item x="238"/>
        <item x="326"/>
        <item x="36"/>
        <item x="257"/>
        <item x="258"/>
        <item x="308"/>
        <item x="85"/>
        <item x="447"/>
        <item x="956"/>
        <item x="543"/>
        <item x="1063"/>
        <item x="939"/>
        <item x="777"/>
        <item x="1036"/>
        <item x="510"/>
        <item x="227"/>
        <item x="800"/>
        <item x="216"/>
        <item x="115"/>
        <item x="111"/>
        <item x="1004"/>
        <item x="1056"/>
        <item x="198"/>
        <item x="130"/>
        <item x="78"/>
        <item x="174"/>
        <item x="585"/>
        <item x="569"/>
        <item x="489"/>
        <item x="508"/>
        <item x="608"/>
        <item x="487"/>
        <item x="454"/>
        <item x="562"/>
        <item x="666"/>
        <item x="462"/>
        <item x="664"/>
        <item x="615"/>
        <item x="538"/>
        <item x="388"/>
        <item x="480"/>
        <item x="964"/>
        <item x="356"/>
        <item x="826"/>
        <item x="796"/>
        <item x="1080"/>
        <item x="927"/>
        <item x="1093"/>
        <item x="821"/>
        <item x="1051"/>
        <item x="750"/>
        <item x="730"/>
        <item x="793"/>
        <item x="1042"/>
        <item x="726"/>
        <item x="754"/>
        <item x="729"/>
        <item x="898"/>
        <item x="1077"/>
        <item x="1114"/>
        <item x="15"/>
        <item x="202"/>
        <item x="108"/>
        <item x="1014"/>
        <item x="201"/>
        <item x="701"/>
        <item x="621"/>
        <item x="595"/>
        <item x="561"/>
        <item x="535"/>
        <item x="602"/>
        <item x="683"/>
        <item x="213"/>
        <item x="372"/>
        <item x="1102"/>
        <item x="75"/>
        <item x="193"/>
        <item x="397"/>
        <item x="530"/>
        <item x="592"/>
        <item x="575"/>
        <item x="73"/>
        <item x="94"/>
        <item x="370"/>
        <item x="53"/>
        <item x="1084"/>
        <item x="342"/>
        <item x="792"/>
        <item x="966"/>
        <item x="1052"/>
        <item x="196"/>
        <item x="1030"/>
        <item x="117"/>
        <item x="209"/>
        <item x="218"/>
        <item x="1034"/>
        <item x="1109"/>
        <item x="596"/>
        <item x="890"/>
        <item x="837"/>
        <item x="1107"/>
        <item x="802"/>
        <item x="1025"/>
        <item x="572"/>
        <item x="385"/>
        <item x="315"/>
        <item x="93"/>
        <item x="972"/>
        <item x="1019"/>
        <item x="809"/>
        <item x="1083"/>
        <item x="970"/>
        <item x="855"/>
        <item x="940"/>
        <item x="843"/>
        <item x="882"/>
        <item x="765"/>
        <item x="724"/>
        <item x="1073"/>
        <item x="812"/>
        <item x="841"/>
        <item x="943"/>
        <item x="1040"/>
        <item x="1020"/>
        <item x="1095"/>
        <item x="144"/>
        <item x="493"/>
        <item x="870"/>
        <item x="1022"/>
        <item x="475"/>
        <item x="484"/>
        <item x="498"/>
        <item x="396"/>
        <item x="469"/>
        <item x="251"/>
        <item x="591"/>
        <item x="84"/>
        <item x="223"/>
        <item x="311"/>
        <item x="274"/>
        <item x="288"/>
        <item x="267"/>
        <item x="283"/>
        <item x="360"/>
        <item x="355"/>
        <item x="1106"/>
        <item x="1024"/>
        <item x="1033"/>
        <item x="688"/>
        <item x="962"/>
        <item x="815"/>
        <item x="810"/>
        <item x="989"/>
        <item x="556"/>
        <item x="1035"/>
        <item x="606"/>
        <item x="502"/>
        <item x="899"/>
        <item x="948"/>
        <item x="984"/>
        <item x="975"/>
        <item x="1003"/>
        <item x="916"/>
        <item x="733"/>
        <item x="945"/>
        <item x="919"/>
        <item x="1096"/>
        <item x="672"/>
        <item x="1105"/>
        <item x="935"/>
        <item x="794"/>
        <item x="803"/>
        <item x="102"/>
        <item x="985"/>
        <item x="947"/>
        <item x="1085"/>
        <item x="860"/>
        <item x="1062"/>
        <item x="1082"/>
        <item x="928"/>
        <item x="518"/>
        <item x="804"/>
        <item x="963"/>
        <item x="542"/>
        <item x="436"/>
        <item x="399"/>
        <item x="622"/>
        <item x="579"/>
        <item x="412"/>
        <item x="398"/>
        <item x="699"/>
        <item x="517"/>
        <item x="680"/>
        <item x="686"/>
        <item x="624"/>
        <item x="693"/>
        <item x="660"/>
        <item x="598"/>
        <item x="422"/>
        <item x="461"/>
        <item x="676"/>
        <item x="647"/>
        <item x="304"/>
        <item x="456"/>
        <item x="936"/>
        <item x="856"/>
        <item x="836"/>
        <item x="207"/>
        <item x="98"/>
        <item x="925"/>
        <item x="822"/>
        <item x="177"/>
        <item x="1103"/>
        <item x="858"/>
        <item x="769"/>
        <item x="994"/>
        <item x="785"/>
        <item x="675"/>
        <item x="946"/>
        <item x="1090"/>
        <item x="878"/>
        <item x="720"/>
        <item x="897"/>
        <item x="838"/>
        <item x="738"/>
        <item x="1031"/>
        <item x="872"/>
        <item x="974"/>
        <item x="983"/>
        <item x="1037"/>
        <item x="743"/>
        <item x="905"/>
        <item x="722"/>
        <item x="847"/>
        <item x="1016"/>
        <item x="990"/>
        <item x="302"/>
        <item x="709"/>
        <item x="1078"/>
        <item x="541"/>
        <item x="74"/>
        <item x="423"/>
        <item x="300"/>
        <item x="476"/>
        <item x="545"/>
        <item x="527"/>
        <item x="568"/>
        <item x="431"/>
        <item x="531"/>
        <item x="678"/>
        <item x="687"/>
        <item x="784"/>
        <item x="79"/>
        <item x="124"/>
        <item x="933"/>
        <item x="1050"/>
        <item x="466"/>
        <item x="681"/>
        <item x="373"/>
        <item x="19"/>
        <item x="67"/>
        <item x="341"/>
        <item x="185"/>
        <item x="38"/>
        <item x="136"/>
        <item x="272"/>
        <item x="382"/>
        <item x="594"/>
        <item x="321"/>
        <item x="241"/>
        <item x="566"/>
        <item x="240"/>
        <item x="262"/>
        <item x="266"/>
        <item x="289"/>
        <item x="65"/>
        <item x="891"/>
        <item x="571"/>
        <item x="849"/>
        <item x="636"/>
        <item x="226"/>
        <item x="499"/>
        <item x="427"/>
        <item x="832"/>
        <item x="776"/>
        <item x="844"/>
        <item x="1101"/>
        <item x="942"/>
        <item x="1015"/>
        <item x="923"/>
        <item x="237"/>
        <item x="631"/>
        <item x="903"/>
        <item x="547"/>
        <item x="1027"/>
        <item x="450"/>
        <item x="887"/>
        <item x="573"/>
        <item x="581"/>
        <item x="883"/>
        <item x="348"/>
        <item x="1055"/>
        <item x="328"/>
        <item x="259"/>
        <item x="323"/>
        <item x="383"/>
        <item x="92"/>
        <item x="125"/>
        <item x="969"/>
        <item x="528"/>
        <item x="471"/>
        <item x="1098"/>
        <item x="1079"/>
        <item x="384"/>
        <item x="536"/>
        <item x="16"/>
        <item x="24"/>
        <item x="405"/>
        <item x="120"/>
        <item x="35"/>
        <item x="457"/>
        <item x="479"/>
        <item x="147"/>
        <item x="619"/>
        <item x="627"/>
        <item x="511"/>
        <item x="276"/>
        <item x="913"/>
        <item x="40"/>
        <item x="599"/>
        <item x="570"/>
        <item x="421"/>
        <item x="533"/>
        <item x="654"/>
        <item x="463"/>
        <item x="961"/>
        <item x="426"/>
        <item x="410"/>
        <item x="403"/>
        <item x="402"/>
        <item x="82"/>
        <item x="551"/>
        <item x="195"/>
        <item x="924"/>
        <item x="160"/>
        <item x="522"/>
        <item x="698"/>
        <item x="552"/>
        <item x="86"/>
        <item x="1008"/>
        <item x="869"/>
        <item x="930"/>
        <item x="824"/>
        <item x="954"/>
        <item x="789"/>
        <item x="795"/>
        <item x="999"/>
        <item x="814"/>
        <item x="950"/>
        <item x="1092"/>
        <item x="778"/>
        <item x="1011"/>
        <item x="763"/>
        <item x="941"/>
        <item x="89"/>
        <item x="719"/>
        <item x="181"/>
        <item x="825"/>
        <item x="597"/>
        <item x="854"/>
        <item x="91"/>
        <item x="153"/>
        <item x="818"/>
        <item x="465"/>
        <item x="455"/>
        <item x="553"/>
        <item x="583"/>
        <item x="655"/>
        <item x="406"/>
        <item x="613"/>
        <item x="534"/>
        <item x="670"/>
        <item x="692"/>
        <item x="481"/>
        <item x="1065"/>
        <item x="978"/>
        <item x="957"/>
        <item x="59"/>
        <item x="491"/>
        <item x="657"/>
        <item x="419"/>
        <item x="434"/>
        <item x="696"/>
        <item x="1070"/>
        <item x="166"/>
        <item x="634"/>
        <item x="667"/>
        <item x="697"/>
        <item x="944"/>
        <item x="1023"/>
        <item x="1060"/>
        <item x="1048"/>
        <item x="695"/>
        <item x="679"/>
        <item x="620"/>
        <item x="609"/>
        <item x="490"/>
        <item x="150"/>
        <item x="1058"/>
        <item x="642"/>
        <item x="188"/>
        <item x="798"/>
        <item x="875"/>
        <item x="808"/>
        <item x="748"/>
        <item x="1012"/>
        <item x="762"/>
        <item x="756"/>
        <item x="771"/>
        <item x="1053"/>
        <item x="550"/>
        <item x="850"/>
        <item x="907"/>
        <item x="504"/>
        <item x="404"/>
        <item x="425"/>
        <item x="525"/>
        <item x="433"/>
        <item x="519"/>
        <item x="432"/>
        <item x="401"/>
        <item x="630"/>
        <item x="416"/>
        <item x="770"/>
        <item x="1007"/>
        <item x="1099"/>
        <item x="1059"/>
        <item x="1119"/>
        <item x="920"/>
        <item x="764"/>
        <item x="284"/>
        <item x="250"/>
        <item x="242"/>
        <item x="112"/>
        <item x="14"/>
        <item x="546"/>
        <item x="690"/>
        <item x="548"/>
        <item x="9"/>
        <item x="439"/>
        <item x="395"/>
        <item x="354"/>
        <item x="444"/>
        <item x="418"/>
        <item x="392"/>
        <item x="317"/>
        <item x="6"/>
        <item x="164"/>
        <item x="140"/>
        <item x="90"/>
        <item x="333"/>
        <item x="472"/>
        <item x="3"/>
        <item x="702"/>
        <item x="305"/>
        <item x="509"/>
        <item x="408"/>
        <item x="409"/>
        <item x="626"/>
        <item x="256"/>
        <item x="590"/>
        <item x="458"/>
        <item x="478"/>
        <item x="386"/>
        <item x="390"/>
        <item x="25"/>
        <item x="69"/>
        <item x="154"/>
        <item x="119"/>
        <item x="909"/>
        <item x="1002"/>
        <item x="700"/>
        <item x="222"/>
        <item x="129"/>
        <item x="669"/>
        <item x="96"/>
        <item x="708"/>
        <item x="892"/>
        <item x="780"/>
        <item x="723"/>
        <item x="712"/>
        <item x="1072"/>
        <item x="857"/>
        <item x="728"/>
        <item x="929"/>
        <item x="799"/>
        <item x="725"/>
        <item x="747"/>
        <item x="775"/>
        <item x="1118"/>
        <item x="727"/>
        <item x="1001"/>
        <item x="732"/>
        <item x="1108"/>
        <item x="851"/>
        <item x="757"/>
        <item x="718"/>
        <item x="779"/>
        <item x="879"/>
        <item x="782"/>
        <item x="853"/>
        <item x="971"/>
        <item x="828"/>
        <item x="823"/>
        <item x="165"/>
        <item x="671"/>
        <item x="880"/>
        <item x="986"/>
        <item x="952"/>
        <item x="1075"/>
        <item x="586"/>
        <item x="523"/>
        <item x="982"/>
        <item x="588"/>
        <item x="580"/>
        <item x="322"/>
        <item x="155"/>
        <item x="960"/>
        <item x="1"/>
        <item x="47"/>
        <item x="23"/>
        <item x="295"/>
        <item x="118"/>
        <item x="128"/>
        <item x="27"/>
        <item x="380"/>
        <item x="298"/>
        <item x="62"/>
        <item x="296"/>
        <item x="54"/>
        <item x="141"/>
        <item x="26"/>
        <item x="32"/>
        <item x="45"/>
        <item x="43"/>
        <item x="900"/>
        <item x="194"/>
        <item x="1097"/>
        <item x="10"/>
        <item x="142"/>
        <item x="127"/>
        <item x="998"/>
        <item x="100"/>
        <item x="172"/>
        <item x="104"/>
        <item x="101"/>
        <item x="234"/>
        <item x="206"/>
        <item x="189"/>
        <item x="199"/>
        <item x="521"/>
        <item x="57"/>
        <item x="83"/>
        <item x="492"/>
        <item x="494"/>
        <item x="41"/>
        <item x="163"/>
        <item x="953"/>
        <item x="992"/>
        <item x="768"/>
        <item x="378"/>
        <item x="178"/>
        <item x="751"/>
        <item x="217"/>
        <item x="650"/>
        <item x="937"/>
        <item x="863"/>
        <item x="917"/>
        <item x="236"/>
        <item x="51"/>
        <item x="197"/>
        <item x="567"/>
        <item x="482"/>
        <item x="503"/>
        <item x="230"/>
        <item x="781"/>
        <item x="1091"/>
        <item x="1057"/>
        <item x="1044"/>
        <item x="744"/>
        <item x="876"/>
        <item x="739"/>
        <item x="996"/>
        <item x="1066"/>
        <item x="746"/>
        <item x="995"/>
        <item x="171"/>
        <item x="271"/>
        <item x="915"/>
        <item x="840"/>
        <item x="896"/>
        <item x="833"/>
        <item x="1086"/>
        <item x="958"/>
        <item x="470"/>
        <item x="20"/>
        <item x="133"/>
        <item x="72"/>
        <item x="105"/>
        <item x="192"/>
        <item x="1068"/>
        <item x="175"/>
        <item x="210"/>
        <item x="228"/>
        <item x="183"/>
        <item x="159"/>
        <item x="103"/>
        <item x="42"/>
        <item m="1" x="1121"/>
        <item x="137"/>
        <item x="190"/>
        <item x="1112"/>
        <item x="407"/>
        <item x="564"/>
        <item x="365"/>
        <item x="110"/>
        <item x="955"/>
        <item x="8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 v="165"/>
    </i>
    <i>
      <x v="1054"/>
    </i>
    <i>
      <x v="282"/>
    </i>
    <i>
      <x v="426"/>
    </i>
    <i>
      <x v="167"/>
    </i>
    <i>
      <x v="643"/>
    </i>
    <i t="grand">
      <x/>
    </i>
  </rowItems>
  <colItems count="1">
    <i/>
  </colItems>
  <dataFields count="1">
    <dataField name="Average of Ratings" fld="7" subtotal="average" baseField="0" baseItem="0"/>
  </dataFields>
  <formats count="4"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</formats>
  <chartFormats count="7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8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9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1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0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484BD-D130-4905-AC25-0D1A9FF4DA3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2:C12" firstHeaderRow="0" firstDataRow="1" firstDataCol="1"/>
  <pivotFields count="18">
    <pivotField compact="0" outline="0" showAll="0"/>
    <pivotField compact="0" outline="0" showAll="0"/>
    <pivotField axis="axisRow" compact="0" outline="0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numFmtId="1" outline="0" showAll="0"/>
    <pivotField dataField="1" compact="0" numFmtId="1" outline="0" showAll="0"/>
    <pivotField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2"/>
    </i>
    <i>
      <x/>
    </i>
    <i>
      <x v="4"/>
    </i>
    <i>
      <x v="1"/>
    </i>
    <i>
      <x v="3"/>
    </i>
    <i>
      <x v="6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 Price" fld="3" subtotal="average" baseField="0" baseItem="0" numFmtId="1"/>
    <dataField name="Average of Discount Price" fld="4" subtotal="average" baseField="0" baseItem="0" numFmtId="1"/>
  </dataFields>
  <formats count="5">
    <format dxfId="41">
      <pivotArea field="2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outline="0" collapsedLevelsAreSubtotals="1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C4E74-7A79-45EF-B386-9697F981418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:B12" firstHeaderRow="1" firstDataRow="1" firstDataCol="1"/>
  <pivotFields count="18"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dataField="1"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2"/>
    </i>
    <i>
      <x v="1"/>
    </i>
    <i>
      <x v="4"/>
    </i>
    <i>
      <x v="7"/>
    </i>
    <i>
      <x v="6"/>
    </i>
    <i>
      <x v="8"/>
    </i>
    <i>
      <x v="5"/>
    </i>
    <i>
      <x v="3"/>
    </i>
    <i>
      <x/>
    </i>
    <i t="grand">
      <x/>
    </i>
  </rowItems>
  <colItems count="1">
    <i/>
  </colItems>
  <dataFields count="1">
    <dataField name="Sum of Rating Count" fld="8" baseField="0" baseItem="0"/>
  </dataFields>
  <formats count="4">
    <format dxfId="36">
      <pivotArea field="2" type="button" dataOnly="0" labelOnly="1" outline="0" axis="axisRow" fieldPosition="0"/>
    </format>
    <format dxfId="35">
      <pivotArea dataOnly="0" labelOnly="1" outline="0" axis="axisValues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62CA5-96FB-435E-88A4-03C397E9BAE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2:B5" firstHeaderRow="1" firstDataRow="1" firstDataCol="1"/>
  <pivotFields count="18">
    <pivotField dataField="1"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roduct ID" fld="0" subtotal="count" baseField="0" baseItem="0"/>
  </dataFields>
  <formats count="4">
    <format dxfId="32">
      <pivotArea field="12" type="button" dataOnly="0" labelOnly="1" outline="0" axis="axisRow" fieldPosition="0"/>
    </format>
    <format dxfId="31">
      <pivotArea dataOnly="0" labelOnly="1" outline="0" axis="axisValues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D237C-7AA3-48B0-BB43-DD981AADB15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2:B29" firstHeaderRow="1" firstDataRow="1" firstDataCol="1"/>
  <pivotFields count="18">
    <pivotField dataField="1"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axis="axisRow" compact="0" outline="0" showAll="0" sortType="descending">
      <items count="27">
        <item x="15"/>
        <item x="20"/>
        <item x="16"/>
        <item x="13"/>
        <item x="6"/>
        <item x="5"/>
        <item x="4"/>
        <item x="0"/>
        <item x="3"/>
        <item x="22"/>
        <item x="1"/>
        <item x="2"/>
        <item x="11"/>
        <item x="7"/>
        <item x="9"/>
        <item x="12"/>
        <item x="10"/>
        <item x="8"/>
        <item x="14"/>
        <item x="19"/>
        <item x="17"/>
        <item x="25"/>
        <item x="18"/>
        <item x="24"/>
        <item x="21"/>
        <item x="23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product ID" fld="0" subtotal="count" baseField="0" baseItem="0"/>
  </dataFields>
  <formats count="4">
    <format dxfId="28">
      <pivotArea field="7" type="button" dataOnly="0" labelOnly="1" outline="0" axis="axisRow" fieldPosition="0"/>
    </format>
    <format dxfId="27">
      <pivotArea dataOnly="0" labelOnly="1" outline="0" axis="axisValues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4888C-CC37-4047-8D20-CC78C98910C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2:B12" firstHeaderRow="1" firstDataRow="1" firstDataCol="1"/>
  <pivotFields count="18">
    <pivotField compact="0" outline="0" showAll="0"/>
    <pivotField compact="0" outline="0" showAll="0"/>
    <pivotField axis="axisRow" compact="0" outline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numFmtId="1" outline="0" showAll="0"/>
    <pivotField compact="0" numFmtId="1" outline="0" showAll="0"/>
    <pivotField compact="0" numFmtId="9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tential Revenue" fld="13" baseField="0" baseItem="0" numFmtId="165"/>
  </dataFields>
  <formats count="5"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</formats>
  <chartFormats count="1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3C367C-F536-834D-AE25-BF43F87E2D36}" name="Table4" displayName="Table4" ref="A1:R1352" totalsRowShown="0" headerRowDxfId="71">
  <autoFilter ref="A1:R1352" xr:uid="{C43C367C-F536-834D-AE25-BF43F87E2D36}"/>
  <tableColumns count="18">
    <tableColumn id="1" xr3:uid="{C577F2DA-E08B-7D4A-8F19-4CBC5D3C03EB}" name="product ID"/>
    <tableColumn id="15" xr3:uid="{E0B2103E-381E-45EC-8511-511DEB2DBFB4}" name="Product Name" dataDxfId="70"/>
    <tableColumn id="3" xr3:uid="{890EB46B-CC0E-F049-9B3D-FFF356E92FFB}" name="Product Category "/>
    <tableColumn id="4" xr3:uid="{970CB6C5-2C2A-BF45-A8BE-62F8D54A1B61}" name="Actual Price" dataDxfId="69"/>
    <tableColumn id="5" xr3:uid="{B57FF103-43D1-FE4B-A7EA-06A99159C0F3}" name="Discount Price" dataDxfId="68"/>
    <tableColumn id="6" xr3:uid="{EFEA007C-F8A6-C346-BF3A-BCD4E739B3FA}" name="Discount Percentage " dataDxfId="67"/>
    <tableColumn id="7" xr3:uid="{97DA8C96-D40A-474F-9579-8BB412198514}" name="Average Rating" dataDxfId="66">
      <calculatedColumnFormula>AVERAGEIF(H2:H1352, "&lt;&gt;")</calculatedColumnFormula>
    </tableColumn>
    <tableColumn id="8" xr3:uid="{5B30641B-F6E4-4046-ABA4-EF0AF118C86D}" name="Ratings"/>
    <tableColumn id="9" xr3:uid="{F5AD1D43-3656-A94E-8E06-D1C1F881DD46}" name="Rating Count"/>
    <tableColumn id="10" xr3:uid="{FAE51A4F-3B95-ED4E-AAFB-BE9561E51C32}" name="Review Impact Score">
      <calculatedColumnFormula>H2*I2</calculatedColumnFormula>
    </tableColumn>
    <tableColumn id="11" xr3:uid="{071F5D8F-4865-6E44-947F-7D6B7F6C2EA8}" name="Discount value " dataDxfId="65">
      <calculatedColumnFormula>Table4[[#This Row],[Actual Price]] - Table4[[#This Row],[Discount Price]]</calculatedColumnFormula>
    </tableColumn>
    <tableColumn id="12" xr3:uid="{F71645B9-6DE1-EB4C-8096-9E06B08B65C5}" name="Rating Bucket">
      <calculatedColumnFormula>IF(H2=4.5, "Excellent", IF(H2&gt;=4, "Very good", IF(H2&gt;=3, "Average", IF(H2&gt;=2, "Poor", "Very Poor"))))</calculatedColumnFormula>
    </tableColumn>
    <tableColumn id="13" xr3:uid="{CDF2CC27-CDA6-1848-83C3-4972A6A0510E}" name="High Discount Flag">
      <calculatedColumnFormula>IF(F2&gt;=50%, "Yes", "No")</calculatedColumnFormula>
    </tableColumn>
    <tableColumn id="17" xr3:uid="{65A44DE8-B0D2-4383-9F81-57B915791482}" name="Potential Revenue" dataDxfId="64">
      <calculatedColumnFormula>D2 * I2</calculatedColumnFormula>
    </tableColumn>
    <tableColumn id="18" xr3:uid="{DC15DDAE-262A-4ABB-AE89-D7D6306256B0}" name="Price Rating Bucket" dataDxfId="63">
      <calculatedColumnFormula>IF(D2&lt;200, "&lt;200", IF(D2&lt;=500, "200-500", "&gt;500"))</calculatedColumnFormula>
    </tableColumn>
    <tableColumn id="19" xr3:uid="{B77CDDA7-0407-4125-B828-D24207FDE026}" name="Below 1000 Reviews" dataDxfId="62">
      <calculatedColumnFormula>IF(I2&lt;1000, "Yes", "No")</calculatedColumnFormula>
    </tableColumn>
    <tableColumn id="2" xr3:uid="{241DB5A9-CB8B-4708-BF64-8C0290A5D775}" name="Below 1000 Flag" dataDxfId="61">
      <calculatedColumnFormula>IF(I2&lt;1000, "Under 1000", "1000&amp;  Above")</calculatedColumnFormula>
    </tableColumn>
    <tableColumn id="14" xr3:uid="{1F3AD25C-AC6D-492A-ACCE-18DAAF32B827}" name="Review Impact Score2" dataDxfId="60">
      <calculatedColumnFormula>H2 * I2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5BA6-9C81-43D3-A1A7-DAD450BD0F68}">
  <dimension ref="A1:R1481"/>
  <sheetViews>
    <sheetView topLeftCell="C1" workbookViewId="0">
      <selection activeCell="L1" sqref="L1"/>
    </sheetView>
  </sheetViews>
  <sheetFormatPr defaultRowHeight="15.75" customHeight="1" x14ac:dyDescent="0.25"/>
  <cols>
    <col min="1" max="1" width="12.82421875" customWidth="1"/>
    <col min="2" max="2" width="27.7421875" customWidth="1"/>
    <col min="3" max="3" width="17.87890625" customWidth="1"/>
    <col min="4" max="4" width="13.19140625" customWidth="1"/>
    <col min="5" max="5" width="15.4140625" customWidth="1"/>
    <col min="6" max="6" width="20.9609375" customWidth="1"/>
    <col min="7" max="7" width="16.27734375" style="2" customWidth="1"/>
    <col min="8" max="8" width="11.8359375" customWidth="1"/>
    <col min="9" max="9" width="13.6875" customWidth="1"/>
    <col min="10" max="10" width="20.58984375" customWidth="1"/>
    <col min="11" max="11" width="15.90625" customWidth="1"/>
    <col min="12" max="12" width="14.55078125" customWidth="1"/>
    <col min="13" max="13" width="18.6171875" customWidth="1"/>
    <col min="14" max="14" width="19.11328125" style="4" customWidth="1"/>
    <col min="15" max="15" width="18.7421875" style="2" bestFit="1" customWidth="1"/>
    <col min="16" max="16" width="19.359375" bestFit="1" customWidth="1"/>
    <col min="17" max="17" width="16.02734375" bestFit="1" customWidth="1"/>
    <col min="18" max="18" width="20.9609375" bestFit="1" customWidth="1"/>
  </cols>
  <sheetData>
    <row r="1" spans="1:18" ht="15.75" customHeight="1" x14ac:dyDescent="0.25">
      <c r="A1" s="8" t="s">
        <v>0</v>
      </c>
      <c r="B1" s="9" t="s">
        <v>1</v>
      </c>
      <c r="C1" s="8" t="s">
        <v>2</v>
      </c>
      <c r="D1" s="10" t="s">
        <v>3</v>
      </c>
      <c r="E1" s="10" t="s">
        <v>4</v>
      </c>
      <c r="F1" s="8" t="s">
        <v>5</v>
      </c>
      <c r="G1" s="11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2" t="s">
        <v>13</v>
      </c>
      <c r="O1" s="11" t="s">
        <v>14</v>
      </c>
      <c r="P1" s="8" t="s">
        <v>15</v>
      </c>
      <c r="Q1" s="8" t="s">
        <v>16</v>
      </c>
      <c r="R1" s="8" t="s">
        <v>17</v>
      </c>
    </row>
    <row r="2" spans="1:18" ht="16.5" x14ac:dyDescent="0.25">
      <c r="A2" t="s">
        <v>18</v>
      </c>
      <c r="B2" s="6" t="s">
        <v>19</v>
      </c>
      <c r="C2" t="s">
        <v>20</v>
      </c>
      <c r="D2" s="4">
        <v>1099</v>
      </c>
      <c r="E2" s="4">
        <v>399</v>
      </c>
      <c r="F2" s="1">
        <v>0.64</v>
      </c>
      <c r="G2" s="2">
        <f>AVERAGEIF(H2:H1352, "&lt;&gt;")</f>
        <v>4.0917912657291016</v>
      </c>
      <c r="H2">
        <v>4.2</v>
      </c>
      <c r="I2">
        <v>24269</v>
      </c>
      <c r="J2">
        <f>H2*I2</f>
        <v>101929.8</v>
      </c>
      <c r="K2" s="3">
        <f>Table4[[#This Row],[Actual Price]] - Table4[[#This Row],[Discount Price]]</f>
        <v>700</v>
      </c>
      <c r="L2" t="str">
        <f>IF(H2=4.5, "Excellent", IF(H2&gt;=4, "Very good", IF(H2&gt;=3, "Average", IF(H2&gt;=2, "Poor", "Very Poor"))))</f>
        <v>Very good</v>
      </c>
      <c r="M2" t="str">
        <f>IF(F2&gt;=50%, "Yes", "No")</f>
        <v>Yes</v>
      </c>
      <c r="N2" s="4">
        <f>D2 * I2</f>
        <v>26671631</v>
      </c>
      <c r="O2" s="2" t="str">
        <f>IF(D2&lt;200, "&lt;200", IF(D2&lt;=500, "200-500", "&gt;500"))</f>
        <v>&gt;500</v>
      </c>
      <c r="P2" t="str">
        <f>IF(I2&lt;1000, "Yes", "No")</f>
        <v>No</v>
      </c>
      <c r="Q2" t="str">
        <f>IF(I2&lt;1000, "Under 1000", "1000&amp;  Above")</f>
        <v>1000&amp;  Above</v>
      </c>
      <c r="R2">
        <f>H2 * I2</f>
        <v>101929.8</v>
      </c>
    </row>
    <row r="3" spans="1:18" ht="16.5" x14ac:dyDescent="0.25">
      <c r="A3" t="s">
        <v>21</v>
      </c>
      <c r="B3" s="6" t="s">
        <v>22</v>
      </c>
      <c r="C3" t="s">
        <v>20</v>
      </c>
      <c r="D3" s="4">
        <v>349</v>
      </c>
      <c r="E3" s="4">
        <v>199</v>
      </c>
      <c r="F3" s="1">
        <v>0.43</v>
      </c>
      <c r="G3" s="2">
        <f>AVERAGEIF(H3:H1467, "&lt;&gt;")</f>
        <v>4.0917111111111231</v>
      </c>
      <c r="H3">
        <v>4</v>
      </c>
      <c r="I3">
        <v>43994</v>
      </c>
      <c r="J3">
        <f>H3*I3</f>
        <v>175976</v>
      </c>
      <c r="K3" s="4">
        <f>Table4[[#This Row],[Actual Price]] - Table4[[#This Row],[Discount Price]]</f>
        <v>150</v>
      </c>
      <c r="L3" t="str">
        <f>IF(H3=4.5, "Excellent", IF(H3&gt;=4, "Very good", IF(H3&gt;=3, "Average", IF(H3&gt;=2, "Poor", "Very Poor"))))</f>
        <v>Very good</v>
      </c>
      <c r="M3" t="str">
        <f>IF(F3&gt;=50%, "Yes", "No")</f>
        <v>No</v>
      </c>
      <c r="N3" s="4">
        <f>D3 * I3</f>
        <v>15353906</v>
      </c>
      <c r="O3" s="2" t="str">
        <f>IF(D3&lt;200, "&lt;200", IF(D3&lt;=500, "200-500", "&gt;500"))</f>
        <v>200-500</v>
      </c>
      <c r="P3" t="str">
        <f>IF(I3&lt;1000, "Yes", "No")</f>
        <v>No</v>
      </c>
      <c r="Q3" t="str">
        <f>IF(I3&lt;1000, "Under 1000", "1000&amp;  Above")</f>
        <v>1000&amp;  Above</v>
      </c>
      <c r="R3">
        <f>H3 * I3</f>
        <v>175976</v>
      </c>
    </row>
    <row r="4" spans="1:18" ht="16.5" x14ac:dyDescent="0.25">
      <c r="A4" t="s">
        <v>23</v>
      </c>
      <c r="B4" s="6" t="s">
        <v>24</v>
      </c>
      <c r="C4" t="s">
        <v>20</v>
      </c>
      <c r="D4" s="4">
        <v>1899</v>
      </c>
      <c r="E4" s="4">
        <v>199</v>
      </c>
      <c r="F4" s="1">
        <v>0.9</v>
      </c>
      <c r="G4" s="2">
        <f>AVERAGEIF(H4:H1468, "&lt;&gt;")</f>
        <v>4.0917790956264017</v>
      </c>
      <c r="H4">
        <v>3.9</v>
      </c>
      <c r="I4">
        <v>7928</v>
      </c>
      <c r="J4">
        <f>H4*I4</f>
        <v>30919.200000000001</v>
      </c>
      <c r="K4" s="4">
        <f>Table4[[#This Row],[Actual Price]] - Table4[[#This Row],[Discount Price]]</f>
        <v>1700</v>
      </c>
      <c r="L4" t="str">
        <f>IF(H4=4.5, "Excellent", IF(H4&gt;=4, "Very good", IF(H4&gt;=3, "Average", IF(H4&gt;=2, "Poor", "Very Poor"))))</f>
        <v>Average</v>
      </c>
      <c r="M4" t="str">
        <f>IF(F4&gt;=50%, "Yes", "No")</f>
        <v>Yes</v>
      </c>
      <c r="N4" s="4">
        <f>D4 * I4</f>
        <v>15055272</v>
      </c>
      <c r="O4" s="2" t="str">
        <f>IF(D4&lt;200, "&lt;200", IF(D4&lt;=500, "200-500", "&gt;500"))</f>
        <v>&gt;500</v>
      </c>
      <c r="P4" t="str">
        <f>IF(I4&lt;1000, "Yes", "No")</f>
        <v>No</v>
      </c>
      <c r="Q4" t="str">
        <f>IF(I4&lt;1000, "Under 1000", "1000&amp;  Above")</f>
        <v>1000&amp;  Above</v>
      </c>
      <c r="R4">
        <f>H4 * I4</f>
        <v>30919.200000000001</v>
      </c>
    </row>
    <row r="5" spans="1:18" ht="16.5" x14ac:dyDescent="0.25">
      <c r="A5" t="s">
        <v>25</v>
      </c>
      <c r="B5" s="6" t="s">
        <v>26</v>
      </c>
      <c r="C5" t="s">
        <v>20</v>
      </c>
      <c r="D5" s="4">
        <v>699</v>
      </c>
      <c r="E5" s="4">
        <v>329</v>
      </c>
      <c r="F5" s="1">
        <v>0.53</v>
      </c>
      <c r="G5" s="2">
        <f>AVERAGEIF(H5:H1469, "&lt;&gt;")</f>
        <v>4.0919213649851756</v>
      </c>
      <c r="H5">
        <v>4.2</v>
      </c>
      <c r="I5">
        <v>94363</v>
      </c>
      <c r="J5">
        <f>H5*I5</f>
        <v>396324.60000000003</v>
      </c>
      <c r="K5" s="4">
        <f>Table4[[#This Row],[Actual Price]] - Table4[[#This Row],[Discount Price]]</f>
        <v>370</v>
      </c>
      <c r="L5" t="str">
        <f>IF(H5=4.5, "Excellent", IF(H5&gt;=4, "Very good", IF(H5&gt;=3, "Average", IF(H5&gt;=2, "Poor", "Very Poor"))))</f>
        <v>Very good</v>
      </c>
      <c r="M5" t="str">
        <f>IF(F5&gt;=50%, "Yes", "No")</f>
        <v>Yes</v>
      </c>
      <c r="N5" s="4">
        <f>D5 * I5</f>
        <v>65959737</v>
      </c>
      <c r="O5" s="2" t="str">
        <f>IF(D5&lt;200, "&lt;200", IF(D5&lt;=500, "200-500", "&gt;500"))</f>
        <v>&gt;500</v>
      </c>
      <c r="P5" t="str">
        <f>IF(I5&lt;1000, "Yes", "No")</f>
        <v>No</v>
      </c>
      <c r="Q5" t="str">
        <f>IF(I5&lt;1000, "Under 1000", "1000&amp;  Above")</f>
        <v>1000&amp;  Above</v>
      </c>
      <c r="R5">
        <f>H5 * I5</f>
        <v>396324.60000000003</v>
      </c>
    </row>
    <row r="6" spans="1:18" ht="16.5" x14ac:dyDescent="0.25">
      <c r="A6" t="s">
        <v>27</v>
      </c>
      <c r="B6" s="6" t="s">
        <v>28</v>
      </c>
      <c r="C6" t="s">
        <v>20</v>
      </c>
      <c r="D6" s="4">
        <v>399</v>
      </c>
      <c r="E6" s="4">
        <v>154</v>
      </c>
      <c r="F6" s="1">
        <v>0.61</v>
      </c>
      <c r="G6" s="2">
        <f>AVERAGEIF(H6:H1470, "&lt;&gt;")</f>
        <v>4.0918411284335683</v>
      </c>
      <c r="H6">
        <v>4.2</v>
      </c>
      <c r="I6">
        <v>16905</v>
      </c>
      <c r="J6">
        <f>H6*I6</f>
        <v>71001</v>
      </c>
      <c r="K6" s="4">
        <f>Table4[[#This Row],[Actual Price]] - Table4[[#This Row],[Discount Price]]</f>
        <v>245</v>
      </c>
      <c r="L6" t="str">
        <f>IF(H6=4.5, "Excellent", IF(H6&gt;=4, "Very good", IF(H6&gt;=3, "Average", IF(H6&gt;=2, "Poor", "Very Poor"))))</f>
        <v>Very good</v>
      </c>
      <c r="M6" t="str">
        <f>IF(F6&gt;=50%, "Yes", "No")</f>
        <v>Yes</v>
      </c>
      <c r="N6" s="4">
        <f>D6 * I6</f>
        <v>6745095</v>
      </c>
      <c r="O6" s="2" t="str">
        <f>IF(D6&lt;200, "&lt;200", IF(D6&lt;=500, "200-500", "&gt;500"))</f>
        <v>200-500</v>
      </c>
      <c r="P6" t="str">
        <f>IF(I6&lt;1000, "Yes", "No")</f>
        <v>No</v>
      </c>
      <c r="Q6" t="str">
        <f>IF(I6&lt;1000, "Under 1000", "1000&amp;  Above")</f>
        <v>1000&amp;  Above</v>
      </c>
      <c r="R6">
        <f>H6 * I6</f>
        <v>71001</v>
      </c>
    </row>
    <row r="7" spans="1:18" ht="16.5" x14ac:dyDescent="0.25">
      <c r="A7" t="s">
        <v>29</v>
      </c>
      <c r="B7" s="6" t="s">
        <v>30</v>
      </c>
      <c r="C7" t="s">
        <v>20</v>
      </c>
      <c r="D7" s="4">
        <v>1000</v>
      </c>
      <c r="E7" s="4">
        <v>149</v>
      </c>
      <c r="F7" s="1">
        <v>0.85</v>
      </c>
      <c r="G7" s="2">
        <f>AVERAGEIF(H7:H1471, "&lt;&gt;")</f>
        <v>4.091760772659744</v>
      </c>
      <c r="H7">
        <v>3.9</v>
      </c>
      <c r="I7">
        <v>24871</v>
      </c>
      <c r="J7">
        <f>H7*I7</f>
        <v>96996.9</v>
      </c>
      <c r="K7" s="4">
        <f>Table4[[#This Row],[Actual Price]] - Table4[[#This Row],[Discount Price]]</f>
        <v>851</v>
      </c>
      <c r="L7" t="str">
        <f>IF(H7=4.5, "Excellent", IF(H7&gt;=4, "Very good", IF(H7&gt;=3, "Average", IF(H7&gt;=2, "Poor", "Very Poor"))))</f>
        <v>Average</v>
      </c>
      <c r="M7" t="str">
        <f>IF(F7&gt;=50%, "Yes", "No")</f>
        <v>Yes</v>
      </c>
      <c r="N7" s="4">
        <f>D7 * I7</f>
        <v>24871000</v>
      </c>
      <c r="O7" s="2" t="str">
        <f>IF(D7&lt;200, "&lt;200", IF(D7&lt;=500, "200-500", "&gt;500"))</f>
        <v>&gt;500</v>
      </c>
      <c r="P7" t="str">
        <f>IF(I7&lt;1000, "Yes", "No")</f>
        <v>No</v>
      </c>
      <c r="Q7" t="str">
        <f>IF(I7&lt;1000, "Under 1000", "1000&amp;  Above")</f>
        <v>1000&amp;  Above</v>
      </c>
      <c r="R7">
        <f>H7 * I7</f>
        <v>96996.9</v>
      </c>
    </row>
    <row r="8" spans="1:18" ht="16.5" x14ac:dyDescent="0.25">
      <c r="A8" t="s">
        <v>31</v>
      </c>
      <c r="B8" s="6" t="s">
        <v>32</v>
      </c>
      <c r="C8" t="s">
        <v>20</v>
      </c>
      <c r="D8" s="4">
        <v>499</v>
      </c>
      <c r="E8" s="4">
        <v>176.63</v>
      </c>
      <c r="F8" s="1">
        <v>0.65</v>
      </c>
      <c r="G8" s="2">
        <f>AVERAGEIF(H8:H1472, "&lt;&gt;")</f>
        <v>4.0919033457249183</v>
      </c>
      <c r="H8">
        <v>4.0999999999999996</v>
      </c>
      <c r="I8">
        <v>15188</v>
      </c>
      <c r="J8">
        <f>H8*I8</f>
        <v>62270.799999999996</v>
      </c>
      <c r="K8" s="4">
        <f>Table4[[#This Row],[Actual Price]] - Table4[[#This Row],[Discount Price]]</f>
        <v>322.37</v>
      </c>
      <c r="L8" t="str">
        <f>IF(H8=4.5, "Excellent", IF(H8&gt;=4, "Very good", IF(H8&gt;=3, "Average", IF(H8&gt;=2, "Poor", "Very Poor"))))</f>
        <v>Very good</v>
      </c>
      <c r="M8" t="str">
        <f>IF(F8&gt;=50%, "Yes", "No")</f>
        <v>Yes</v>
      </c>
      <c r="N8" s="4">
        <f>D8 * I8</f>
        <v>7578812</v>
      </c>
      <c r="O8" s="2" t="str">
        <f>IF(D8&lt;200, "&lt;200", IF(D8&lt;=500, "200-500", "&gt;500"))</f>
        <v>200-500</v>
      </c>
      <c r="P8" t="str">
        <f>IF(I8&lt;1000, "Yes", "No")</f>
        <v>No</v>
      </c>
      <c r="Q8" t="str">
        <f>IF(I8&lt;1000, "Under 1000", "1000&amp;  Above")</f>
        <v>1000&amp;  Above</v>
      </c>
      <c r="R8">
        <f>H8 * I8</f>
        <v>62270.799999999996</v>
      </c>
    </row>
    <row r="9" spans="1:18" ht="16.5" x14ac:dyDescent="0.25">
      <c r="A9" t="s">
        <v>33</v>
      </c>
      <c r="B9" s="6" t="s">
        <v>34</v>
      </c>
      <c r="C9" t="s">
        <v>20</v>
      </c>
      <c r="D9" s="4">
        <v>299</v>
      </c>
      <c r="E9" s="4">
        <v>229</v>
      </c>
      <c r="F9" s="1">
        <v>0.23</v>
      </c>
      <c r="G9" s="2">
        <f>AVERAGEIF(H9:H1473, "&lt;&gt;")</f>
        <v>4.0918973214285828</v>
      </c>
      <c r="H9">
        <v>4.3</v>
      </c>
      <c r="I9">
        <v>30411</v>
      </c>
      <c r="J9">
        <f>H9*I9</f>
        <v>130767.29999999999</v>
      </c>
      <c r="K9" s="4">
        <f>Table4[[#This Row],[Actual Price]] - Table4[[#This Row],[Discount Price]]</f>
        <v>70</v>
      </c>
      <c r="L9" t="str">
        <f>IF(H9=4.5, "Excellent", IF(H9&gt;=4, "Very good", IF(H9&gt;=3, "Average", IF(H9&gt;=2, "Poor", "Very Poor"))))</f>
        <v>Very good</v>
      </c>
      <c r="M9" t="str">
        <f>IF(F9&gt;=50%, "Yes", "No")</f>
        <v>No</v>
      </c>
      <c r="N9" s="4">
        <f>D9 * I9</f>
        <v>9092889</v>
      </c>
      <c r="O9" s="2" t="str">
        <f>IF(D9&lt;200, "&lt;200", IF(D9&lt;=500, "200-500", "&gt;500"))</f>
        <v>200-500</v>
      </c>
      <c r="P9" t="str">
        <f>IF(I9&lt;1000, "Yes", "No")</f>
        <v>No</v>
      </c>
      <c r="Q9" t="str">
        <f>IF(I9&lt;1000, "Under 1000", "1000&amp;  Above")</f>
        <v>1000&amp;  Above</v>
      </c>
      <c r="R9">
        <f>H9 * I9</f>
        <v>130767.29999999999</v>
      </c>
    </row>
    <row r="10" spans="1:18" ht="16.5" x14ac:dyDescent="0.25">
      <c r="A10" t="s">
        <v>35</v>
      </c>
      <c r="B10" s="6" t="s">
        <v>36</v>
      </c>
      <c r="C10" t="s">
        <v>20</v>
      </c>
      <c r="D10" s="4">
        <v>999</v>
      </c>
      <c r="E10" s="4">
        <v>499</v>
      </c>
      <c r="F10" s="1">
        <v>0.5</v>
      </c>
      <c r="G10" s="2">
        <f>AVERAGEIF(H10:H1474, "&lt;&gt;")</f>
        <v>4.0917423678332208</v>
      </c>
      <c r="H10">
        <v>4.2</v>
      </c>
      <c r="I10">
        <v>179691</v>
      </c>
      <c r="J10">
        <f>H10*I10</f>
        <v>754702.20000000007</v>
      </c>
      <c r="K10" s="4">
        <f>Table4[[#This Row],[Actual Price]] - Table4[[#This Row],[Discount Price]]</f>
        <v>500</v>
      </c>
      <c r="L10" t="str">
        <f>IF(H10=4.5, "Excellent", IF(H10&gt;=4, "Very good", IF(H10&gt;=3, "Average", IF(H10&gt;=2, "Poor", "Very Poor"))))</f>
        <v>Very good</v>
      </c>
      <c r="M10" t="str">
        <f>IF(F10&gt;=50%, "Yes", "No")</f>
        <v>Yes</v>
      </c>
      <c r="N10" s="4">
        <f>D10 * I10</f>
        <v>179511309</v>
      </c>
      <c r="O10" s="2" t="str">
        <f>IF(D10&lt;200, "&lt;200", IF(D10&lt;=500, "200-500", "&gt;500"))</f>
        <v>&gt;500</v>
      </c>
      <c r="P10" t="str">
        <f>IF(I10&lt;1000, "Yes", "No")</f>
        <v>No</v>
      </c>
      <c r="Q10" t="str">
        <f>IF(I10&lt;1000, "Under 1000", "1000&amp;  Above")</f>
        <v>1000&amp;  Above</v>
      </c>
      <c r="R10">
        <f>H10 * I10</f>
        <v>754702.20000000007</v>
      </c>
    </row>
    <row r="11" spans="1:18" ht="16.5" x14ac:dyDescent="0.25">
      <c r="A11" t="s">
        <v>37</v>
      </c>
      <c r="B11" s="6" t="s">
        <v>22</v>
      </c>
      <c r="C11" t="s">
        <v>20</v>
      </c>
      <c r="D11" s="4">
        <v>299</v>
      </c>
      <c r="E11" s="4">
        <v>199</v>
      </c>
      <c r="F11" s="1">
        <v>0.33</v>
      </c>
      <c r="G11" s="2">
        <f>AVERAGEIF(H11:H1475, "&lt;&gt;")</f>
        <v>4.0916616989567922</v>
      </c>
      <c r="H11">
        <v>4</v>
      </c>
      <c r="I11">
        <v>43994</v>
      </c>
      <c r="J11">
        <f>H11*I11</f>
        <v>175976</v>
      </c>
      <c r="K11" s="4">
        <f>Table4[[#This Row],[Actual Price]] - Table4[[#This Row],[Discount Price]]</f>
        <v>100</v>
      </c>
      <c r="L11" t="str">
        <f>IF(H11=4.5, "Excellent", IF(H11&gt;=4, "Very good", IF(H11&gt;=3, "Average", IF(H11&gt;=2, "Poor", "Very Poor"))))</f>
        <v>Very good</v>
      </c>
      <c r="M11" t="str">
        <f>IF(F11&gt;=50%, "Yes", "No")</f>
        <v>No</v>
      </c>
      <c r="N11" s="4">
        <f>D11 * I11</f>
        <v>13154206</v>
      </c>
      <c r="O11" s="2" t="str">
        <f>IF(D11&lt;200, "&lt;200", IF(D11&lt;=500, "200-500", "&gt;500"))</f>
        <v>200-500</v>
      </c>
      <c r="P11" t="str">
        <f>IF(I11&lt;1000, "Yes", "No")</f>
        <v>No</v>
      </c>
      <c r="Q11" t="str">
        <f>IF(I11&lt;1000, "Under 1000", "1000&amp;  Above")</f>
        <v>1000&amp;  Above</v>
      </c>
      <c r="R11">
        <f>H11 * I11</f>
        <v>175976</v>
      </c>
    </row>
    <row r="12" spans="1:18" ht="16.5" x14ac:dyDescent="0.25">
      <c r="A12" t="s">
        <v>38</v>
      </c>
      <c r="B12" s="6" t="s">
        <v>28</v>
      </c>
      <c r="C12" t="s">
        <v>20</v>
      </c>
      <c r="D12" s="4">
        <v>339</v>
      </c>
      <c r="E12" s="4">
        <v>154</v>
      </c>
      <c r="F12" s="1">
        <v>0.55000000000000004</v>
      </c>
      <c r="G12" s="2">
        <f>AVERAGEIF(H12:H1476, "&lt;&gt;")</f>
        <v>4.0917300521998623</v>
      </c>
      <c r="H12">
        <v>4.3</v>
      </c>
      <c r="I12">
        <v>13391</v>
      </c>
      <c r="J12">
        <f>H12*I12</f>
        <v>57581.299999999996</v>
      </c>
      <c r="K12" s="4">
        <f>Table4[[#This Row],[Actual Price]] - Table4[[#This Row],[Discount Price]]</f>
        <v>185</v>
      </c>
      <c r="L12" t="str">
        <f>IF(H12=4.5, "Excellent", IF(H12&gt;=4, "Very good", IF(H12&gt;=3, "Average", IF(H12&gt;=2, "Poor", "Very Poor"))))</f>
        <v>Very good</v>
      </c>
      <c r="M12" t="str">
        <f>IF(F12&gt;=50%, "Yes", "No")</f>
        <v>Yes</v>
      </c>
      <c r="N12" s="4">
        <f>D12 * I12</f>
        <v>4539549</v>
      </c>
      <c r="O12" s="2" t="str">
        <f>IF(D12&lt;200, "&lt;200", IF(D12&lt;=500, "200-500", "&gt;500"))</f>
        <v>200-500</v>
      </c>
      <c r="P12" t="str">
        <f>IF(I12&lt;1000, "Yes", "No")</f>
        <v>No</v>
      </c>
      <c r="Q12" t="str">
        <f>IF(I12&lt;1000, "Under 1000", "1000&amp;  Above")</f>
        <v>1000&amp;  Above</v>
      </c>
      <c r="R12">
        <f>H12 * I12</f>
        <v>57581.299999999996</v>
      </c>
    </row>
    <row r="13" spans="1:18" ht="16.5" x14ac:dyDescent="0.25">
      <c r="A13" t="s">
        <v>39</v>
      </c>
      <c r="B13" s="6" t="s">
        <v>40</v>
      </c>
      <c r="C13" t="s">
        <v>20</v>
      </c>
      <c r="D13" s="4">
        <v>799</v>
      </c>
      <c r="E13" s="4">
        <v>299</v>
      </c>
      <c r="F13" s="1">
        <v>0.63</v>
      </c>
      <c r="G13" s="2">
        <f>AVERAGEIF(H13:H1477, "&lt;&gt;")</f>
        <v>4.0915746268656825</v>
      </c>
      <c r="H13">
        <v>4.2</v>
      </c>
      <c r="I13">
        <v>94363</v>
      </c>
      <c r="J13">
        <f>H13*I13</f>
        <v>396324.60000000003</v>
      </c>
      <c r="K13" s="4">
        <f>Table4[[#This Row],[Actual Price]] - Table4[[#This Row],[Discount Price]]</f>
        <v>500</v>
      </c>
      <c r="L13" t="str">
        <f>IF(H13=4.5, "Excellent", IF(H13&gt;=4, "Very good", IF(H13&gt;=3, "Average", IF(H13&gt;=2, "Poor", "Very Poor"))))</f>
        <v>Very good</v>
      </c>
      <c r="M13" t="str">
        <f>IF(F13&gt;=50%, "Yes", "No")</f>
        <v>Yes</v>
      </c>
      <c r="N13" s="4">
        <f>D13 * I13</f>
        <v>75396037</v>
      </c>
      <c r="O13" s="2" t="str">
        <f>IF(D13&lt;200, "&lt;200", IF(D13&lt;=500, "200-500", "&gt;500"))</f>
        <v>&gt;500</v>
      </c>
      <c r="P13" t="str">
        <f>IF(I13&lt;1000, "Yes", "No")</f>
        <v>No</v>
      </c>
      <c r="Q13" t="str">
        <f>IF(I13&lt;1000, "Under 1000", "1000&amp;  Above")</f>
        <v>1000&amp;  Above</v>
      </c>
      <c r="R13">
        <f>H13 * I13</f>
        <v>396324.60000000003</v>
      </c>
    </row>
    <row r="14" spans="1:18" ht="16.5" x14ac:dyDescent="0.25">
      <c r="A14" t="s">
        <v>41</v>
      </c>
      <c r="B14" s="6" t="s">
        <v>42</v>
      </c>
      <c r="C14" t="s">
        <v>43</v>
      </c>
      <c r="D14" s="4">
        <v>700</v>
      </c>
      <c r="E14" s="4">
        <v>219</v>
      </c>
      <c r="F14" s="1">
        <v>0.69</v>
      </c>
      <c r="G14" s="2">
        <f>AVERAGEIF(H14:H1478, "&lt;&gt;")</f>
        <v>4.0914936519791008</v>
      </c>
      <c r="H14">
        <v>4.4000000000000004</v>
      </c>
      <c r="I14">
        <v>426973</v>
      </c>
      <c r="J14">
        <f>H14*I14</f>
        <v>1878681.2000000002</v>
      </c>
      <c r="K14" s="4">
        <f>Table4[[#This Row],[Actual Price]] - Table4[[#This Row],[Discount Price]]</f>
        <v>481</v>
      </c>
      <c r="L14" t="str">
        <f>IF(H14=4.5, "Excellent", IF(H14&gt;=4, "Very good", IF(H14&gt;=3, "Average", IF(H14&gt;=2, "Poor", "Very Poor"))))</f>
        <v>Very good</v>
      </c>
      <c r="M14" t="str">
        <f>IF(F14&gt;=50%, "Yes", "No")</f>
        <v>Yes</v>
      </c>
      <c r="N14" s="4">
        <f>D14 * I14</f>
        <v>298881100</v>
      </c>
      <c r="O14" s="2" t="str">
        <f>IF(D14&lt;200, "&lt;200", IF(D14&lt;=500, "200-500", "&gt;500"))</f>
        <v>&gt;500</v>
      </c>
      <c r="P14" t="str">
        <f>IF(I14&lt;1000, "Yes", "No")</f>
        <v>No</v>
      </c>
      <c r="Q14" t="str">
        <f>IF(I14&lt;1000, "Under 1000", "1000&amp;  Above")</f>
        <v>1000&amp;  Above</v>
      </c>
      <c r="R14">
        <f>H14 * I14</f>
        <v>1878681.2000000002</v>
      </c>
    </row>
    <row r="15" spans="1:18" ht="16.5" x14ac:dyDescent="0.25">
      <c r="A15" t="s">
        <v>44</v>
      </c>
      <c r="B15" s="6" t="s">
        <v>45</v>
      </c>
      <c r="C15" t="s">
        <v>20</v>
      </c>
      <c r="D15" s="4">
        <v>899</v>
      </c>
      <c r="E15" s="4">
        <v>350</v>
      </c>
      <c r="F15" s="1">
        <v>0.61</v>
      </c>
      <c r="G15" s="2">
        <f>AVERAGEIF(H15:H1479, "&lt;&gt;")</f>
        <v>4.0912630792227311</v>
      </c>
      <c r="H15">
        <v>4.2</v>
      </c>
      <c r="I15">
        <v>2262</v>
      </c>
      <c r="J15">
        <f>H15*I15</f>
        <v>9500.4</v>
      </c>
      <c r="K15" s="4">
        <f>Table4[[#This Row],[Actual Price]] - Table4[[#This Row],[Discount Price]]</f>
        <v>549</v>
      </c>
      <c r="L15" t="str">
        <f>IF(H15=4.5, "Excellent", IF(H15&gt;=4, "Very good", IF(H15&gt;=3, "Average", IF(H15&gt;=2, "Poor", "Very Poor"))))</f>
        <v>Very good</v>
      </c>
      <c r="M15" t="str">
        <f>IF(F15&gt;=50%, "Yes", "No")</f>
        <v>Yes</v>
      </c>
      <c r="N15" s="4">
        <f>D15 * I15</f>
        <v>2033538</v>
      </c>
      <c r="O15" s="2" t="str">
        <f>IF(D15&lt;200, "&lt;200", IF(D15&lt;=500, "200-500", "&gt;500"))</f>
        <v>&gt;500</v>
      </c>
      <c r="P15" t="str">
        <f>IF(I15&lt;1000, "Yes", "No")</f>
        <v>No</v>
      </c>
      <c r="Q15" t="str">
        <f>IF(I15&lt;1000, "Under 1000", "1000&amp;  Above")</f>
        <v>1000&amp;  Above</v>
      </c>
      <c r="R15">
        <f>H15 * I15</f>
        <v>9500.4</v>
      </c>
    </row>
    <row r="16" spans="1:18" ht="16.5" x14ac:dyDescent="0.25">
      <c r="A16" t="s">
        <v>46</v>
      </c>
      <c r="B16" s="6" t="s">
        <v>28</v>
      </c>
      <c r="C16" t="s">
        <v>20</v>
      </c>
      <c r="D16" s="4">
        <v>399</v>
      </c>
      <c r="E16" s="4">
        <v>159</v>
      </c>
      <c r="F16" s="1">
        <v>0.6</v>
      </c>
      <c r="G16" s="2">
        <f>AVERAGEIF(H16:H1480, "&lt;&gt;")</f>
        <v>4.0911817501869958</v>
      </c>
      <c r="H16">
        <v>4.0999999999999996</v>
      </c>
      <c r="I16">
        <v>4768</v>
      </c>
      <c r="J16">
        <f>H16*I16</f>
        <v>19548.8</v>
      </c>
      <c r="K16" s="4">
        <f>Table4[[#This Row],[Actual Price]] - Table4[[#This Row],[Discount Price]]</f>
        <v>240</v>
      </c>
      <c r="L16" t="str">
        <f>IF(H16=4.5, "Excellent", IF(H16&gt;=4, "Very good", IF(H16&gt;=3, "Average", IF(H16&gt;=2, "Poor", "Very Poor"))))</f>
        <v>Very good</v>
      </c>
      <c r="M16" t="str">
        <f>IF(F16&gt;=50%, "Yes", "No")</f>
        <v>Yes</v>
      </c>
      <c r="N16" s="4">
        <f>D16 * I16</f>
        <v>1902432</v>
      </c>
      <c r="O16" s="2" t="str">
        <f>IF(D16&lt;200, "&lt;200", IF(D16&lt;=500, "200-500", "&gt;500"))</f>
        <v>200-500</v>
      </c>
      <c r="P16" t="str">
        <f>IF(I16&lt;1000, "Yes", "No")</f>
        <v>No</v>
      </c>
      <c r="Q16" t="str">
        <f>IF(I16&lt;1000, "Under 1000", "1000&amp;  Above")</f>
        <v>1000&amp;  Above</v>
      </c>
      <c r="R16">
        <f>H16 * I16</f>
        <v>19548.8</v>
      </c>
    </row>
    <row r="17" spans="1:18" ht="16.5" x14ac:dyDescent="0.25">
      <c r="A17" t="s">
        <v>47</v>
      </c>
      <c r="B17" s="6" t="s">
        <v>48</v>
      </c>
      <c r="C17" t="s">
        <v>20</v>
      </c>
      <c r="D17" s="4">
        <v>399</v>
      </c>
      <c r="E17" s="4">
        <v>349</v>
      </c>
      <c r="F17" s="1">
        <v>0.13</v>
      </c>
      <c r="G17" s="2">
        <f>AVERAGEIF(H17:H1481, "&lt;&gt;")</f>
        <v>4.091175149700609</v>
      </c>
      <c r="H17">
        <v>4.4000000000000004</v>
      </c>
      <c r="I17">
        <v>18757</v>
      </c>
      <c r="J17">
        <f>H17*I17</f>
        <v>82530.8</v>
      </c>
      <c r="K17" s="4">
        <f>Table4[[#This Row],[Actual Price]] - Table4[[#This Row],[Discount Price]]</f>
        <v>50</v>
      </c>
      <c r="L17" t="str">
        <f>IF(H17=4.5, "Excellent", IF(H17&gt;=4, "Very good", IF(H17&gt;=3, "Average", IF(H17&gt;=2, "Poor", "Very Poor"))))</f>
        <v>Very good</v>
      </c>
      <c r="M17" t="str">
        <f>IF(F17&gt;=50%, "Yes", "No")</f>
        <v>No</v>
      </c>
      <c r="N17" s="4">
        <f>D17 * I17</f>
        <v>7484043</v>
      </c>
      <c r="O17" s="2" t="str">
        <f>IF(D17&lt;200, "&lt;200", IF(D17&lt;=500, "200-500", "&gt;500"))</f>
        <v>200-500</v>
      </c>
      <c r="P17" t="str">
        <f>IF(I17&lt;1000, "Yes", "No")</f>
        <v>No</v>
      </c>
      <c r="Q17" t="str">
        <f>IF(I17&lt;1000, "Under 1000", "1000&amp;  Above")</f>
        <v>1000&amp;  Above</v>
      </c>
      <c r="R17">
        <f>H17 * I17</f>
        <v>82530.8</v>
      </c>
    </row>
    <row r="18" spans="1:18" ht="16.5" x14ac:dyDescent="0.25">
      <c r="A18" t="s">
        <v>49</v>
      </c>
      <c r="B18" s="6" t="s">
        <v>50</v>
      </c>
      <c r="C18" t="s">
        <v>43</v>
      </c>
      <c r="D18" s="4">
        <v>24999</v>
      </c>
      <c r="E18" s="4">
        <v>13999</v>
      </c>
      <c r="F18" s="1">
        <v>0.44</v>
      </c>
      <c r="G18" s="2">
        <f>AVERAGEIF(H18:H1482, "&lt;&gt;")</f>
        <v>4.0909438202247292</v>
      </c>
      <c r="H18">
        <v>4.2</v>
      </c>
      <c r="I18">
        <v>32840</v>
      </c>
      <c r="J18">
        <f>H18*I18</f>
        <v>137928</v>
      </c>
      <c r="K18" s="4">
        <f>Table4[[#This Row],[Actual Price]] - Table4[[#This Row],[Discount Price]]</f>
        <v>11000</v>
      </c>
      <c r="L18" t="str">
        <f>IF(H18=4.5, "Excellent", IF(H18&gt;=4, "Very good", IF(H18&gt;=3, "Average", IF(H18&gt;=2, "Poor", "Very Poor"))))</f>
        <v>Very good</v>
      </c>
      <c r="M18" t="str">
        <f>IF(F18&gt;=50%, "Yes", "No")</f>
        <v>No</v>
      </c>
      <c r="N18" s="4">
        <f>D18 * I18</f>
        <v>820967160</v>
      </c>
      <c r="O18" s="2" t="str">
        <f>IF(D18&lt;200, "&lt;200", IF(D18&lt;=500, "200-500", "&gt;500"))</f>
        <v>&gt;500</v>
      </c>
      <c r="P18" t="str">
        <f>IF(I18&lt;1000, "Yes", "No")</f>
        <v>No</v>
      </c>
      <c r="Q18" t="str">
        <f>IF(I18&lt;1000, "Under 1000", "1000&amp;  Above")</f>
        <v>1000&amp;  Above</v>
      </c>
      <c r="R18">
        <f>H18 * I18</f>
        <v>137928</v>
      </c>
    </row>
    <row r="19" spans="1:18" ht="16.5" x14ac:dyDescent="0.25">
      <c r="A19" t="s">
        <v>51</v>
      </c>
      <c r="B19" s="6" t="s">
        <v>22</v>
      </c>
      <c r="C19" t="s">
        <v>20</v>
      </c>
      <c r="D19" s="4">
        <v>399</v>
      </c>
      <c r="E19" s="4">
        <v>249</v>
      </c>
      <c r="F19" s="1">
        <v>0.38</v>
      </c>
      <c r="G19" s="2">
        <f>AVERAGEIF(H19:H1483, "&lt;&gt;")</f>
        <v>4.0908620689655271</v>
      </c>
      <c r="H19">
        <v>4</v>
      </c>
      <c r="I19">
        <v>43994</v>
      </c>
      <c r="J19">
        <f>H19*I19</f>
        <v>175976</v>
      </c>
      <c r="K19" s="4">
        <f>Table4[[#This Row],[Actual Price]] - Table4[[#This Row],[Discount Price]]</f>
        <v>150</v>
      </c>
      <c r="L19" t="str">
        <f>IF(H19=4.5, "Excellent", IF(H19&gt;=4, "Very good", IF(H19&gt;=3, "Average", IF(H19&gt;=2, "Poor", "Very Poor"))))</f>
        <v>Very good</v>
      </c>
      <c r="M19" t="str">
        <f>IF(F19&gt;=50%, "Yes", "No")</f>
        <v>No</v>
      </c>
      <c r="N19" s="4">
        <f>D19 * I19</f>
        <v>17553606</v>
      </c>
      <c r="O19" s="2" t="str">
        <f>IF(D19&lt;200, "&lt;200", IF(D19&lt;=500, "200-500", "&gt;500"))</f>
        <v>200-500</v>
      </c>
      <c r="P19" t="str">
        <f>IF(I19&lt;1000, "Yes", "No")</f>
        <v>No</v>
      </c>
      <c r="Q19" t="str">
        <f>IF(I19&lt;1000, "Under 1000", "1000&amp;  Above")</f>
        <v>1000&amp;  Above</v>
      </c>
      <c r="R19">
        <f>H19 * I19</f>
        <v>175976</v>
      </c>
    </row>
    <row r="20" spans="1:18" ht="16.5" x14ac:dyDescent="0.25">
      <c r="A20" t="s">
        <v>52</v>
      </c>
      <c r="B20" s="6" t="s">
        <v>53</v>
      </c>
      <c r="C20" t="s">
        <v>20</v>
      </c>
      <c r="D20" s="4">
        <v>499</v>
      </c>
      <c r="E20" s="4">
        <v>199</v>
      </c>
      <c r="F20" s="1">
        <v>0.6</v>
      </c>
      <c r="G20" s="2">
        <f>AVERAGEIF(H20:H1484, "&lt;&gt;")</f>
        <v>4.090930232558148</v>
      </c>
      <c r="H20">
        <v>4.0999999999999996</v>
      </c>
      <c r="I20">
        <v>13045</v>
      </c>
      <c r="J20">
        <f>H20*I20</f>
        <v>53484.499999999993</v>
      </c>
      <c r="K20" s="4">
        <f>Table4[[#This Row],[Actual Price]] - Table4[[#This Row],[Discount Price]]</f>
        <v>300</v>
      </c>
      <c r="L20" t="str">
        <f>IF(H20=4.5, "Excellent", IF(H20&gt;=4, "Very good", IF(H20&gt;=3, "Average", IF(H20&gt;=2, "Poor", "Very Poor"))))</f>
        <v>Very good</v>
      </c>
      <c r="M20" t="str">
        <f>IF(F20&gt;=50%, "Yes", "No")</f>
        <v>Yes</v>
      </c>
      <c r="N20" s="4">
        <f>D20 * I20</f>
        <v>6509455</v>
      </c>
      <c r="O20" s="2" t="str">
        <f>IF(D20&lt;200, "&lt;200", IF(D20&lt;=500, "200-500", "&gt;500"))</f>
        <v>200-500</v>
      </c>
      <c r="P20" t="str">
        <f>IF(I20&lt;1000, "Yes", "No")</f>
        <v>No</v>
      </c>
      <c r="Q20" t="str">
        <f>IF(I20&lt;1000, "Under 1000", "1000&amp;  Above")</f>
        <v>1000&amp;  Above</v>
      </c>
      <c r="R20">
        <f>H20 * I20</f>
        <v>53484.499999999993</v>
      </c>
    </row>
    <row r="21" spans="1:18" ht="16.5" x14ac:dyDescent="0.25">
      <c r="A21" t="s">
        <v>54</v>
      </c>
      <c r="B21" s="6" t="s">
        <v>55</v>
      </c>
      <c r="C21" t="s">
        <v>43</v>
      </c>
      <c r="D21" s="4">
        <v>21990</v>
      </c>
      <c r="E21" s="4">
        <v>13490</v>
      </c>
      <c r="F21" s="1">
        <v>0.39</v>
      </c>
      <c r="G21" s="2">
        <f>AVERAGEIF(H21:H1485, "&lt;&gt;")</f>
        <v>4.0909234234234324</v>
      </c>
      <c r="H21">
        <v>4.3</v>
      </c>
      <c r="I21">
        <v>11976</v>
      </c>
      <c r="J21">
        <f>H21*I21</f>
        <v>51496.799999999996</v>
      </c>
      <c r="K21" s="4">
        <f>Table4[[#This Row],[Actual Price]] - Table4[[#This Row],[Discount Price]]</f>
        <v>8500</v>
      </c>
      <c r="L21" t="str">
        <f>IF(H21=4.5, "Excellent", IF(H21&gt;=4, "Very good", IF(H21&gt;=3, "Average", IF(H21&gt;=2, "Poor", "Very Poor"))))</f>
        <v>Very good</v>
      </c>
      <c r="M21" t="str">
        <f>IF(F21&gt;=50%, "Yes", "No")</f>
        <v>No</v>
      </c>
      <c r="N21" s="4">
        <f>D21 * I21</f>
        <v>263352240</v>
      </c>
      <c r="O21" s="2" t="str">
        <f>IF(D21&lt;200, "&lt;200", IF(D21&lt;=500, "200-500", "&gt;500"))</f>
        <v>&gt;500</v>
      </c>
      <c r="P21" t="str">
        <f>IF(I21&lt;1000, "Yes", "No")</f>
        <v>No</v>
      </c>
      <c r="Q21" t="str">
        <f>IF(I21&lt;1000, "Under 1000", "1000&amp;  Above")</f>
        <v>1000&amp;  Above</v>
      </c>
      <c r="R21">
        <f>H21 * I21</f>
        <v>51496.799999999996</v>
      </c>
    </row>
    <row r="22" spans="1:18" ht="16.5" x14ac:dyDescent="0.25">
      <c r="A22" t="s">
        <v>56</v>
      </c>
      <c r="B22" s="6" t="s">
        <v>57</v>
      </c>
      <c r="C22" t="s">
        <v>20</v>
      </c>
      <c r="D22" s="4">
        <v>1799</v>
      </c>
      <c r="E22" s="4">
        <v>970</v>
      </c>
      <c r="F22" s="1">
        <v>0.46</v>
      </c>
      <c r="G22" s="2">
        <f>AVERAGEIF(H22:H1486, "&lt;&gt;")</f>
        <v>4.0907663410969279</v>
      </c>
      <c r="H22">
        <v>4.5</v>
      </c>
      <c r="I22">
        <v>815</v>
      </c>
      <c r="J22">
        <f>H22*I22</f>
        <v>3667.5</v>
      </c>
      <c r="K22" s="4">
        <f>Table4[[#This Row],[Actual Price]] - Table4[[#This Row],[Discount Price]]</f>
        <v>829</v>
      </c>
      <c r="L22" t="str">
        <f>IF(H22=4.5, "Excellent", IF(H22&gt;=4, "Very good", IF(H22&gt;=3, "Average", IF(H22&gt;=2, "Poor", "Very Poor"))))</f>
        <v>Excellent</v>
      </c>
      <c r="M22" t="str">
        <f>IF(F22&gt;=50%, "Yes", "No")</f>
        <v>No</v>
      </c>
      <c r="N22" s="4">
        <f>D22 * I22</f>
        <v>1466185</v>
      </c>
      <c r="O22" s="2" t="str">
        <f>IF(D22&lt;200, "&lt;200", IF(D22&lt;=500, "200-500", "&gt;500"))</f>
        <v>&gt;500</v>
      </c>
      <c r="P22" t="str">
        <f>IF(I22&lt;1000, "Yes", "No")</f>
        <v>Yes</v>
      </c>
      <c r="Q22" t="str">
        <f>IF(I22&lt;1000, "Under 1000", "1000&amp;  Above")</f>
        <v>Under 1000</v>
      </c>
      <c r="R22">
        <f>H22 * I22</f>
        <v>3667.5</v>
      </c>
    </row>
    <row r="23" spans="1:18" ht="16.5" x14ac:dyDescent="0.25">
      <c r="A23" t="s">
        <v>58</v>
      </c>
      <c r="B23" s="6" t="s">
        <v>59</v>
      </c>
      <c r="C23" t="s">
        <v>43</v>
      </c>
      <c r="D23" s="4">
        <v>499</v>
      </c>
      <c r="E23" s="4">
        <v>279</v>
      </c>
      <c r="F23" s="1">
        <v>0.44</v>
      </c>
      <c r="G23" s="2">
        <f>AVERAGEIF(H23:H1487, "&lt;&gt;")</f>
        <v>4.0904586466165496</v>
      </c>
      <c r="H23">
        <v>3.7</v>
      </c>
      <c r="I23">
        <v>10962</v>
      </c>
      <c r="J23">
        <f>H23*I23</f>
        <v>40559.4</v>
      </c>
      <c r="K23" s="4">
        <f>Table4[[#This Row],[Actual Price]] - Table4[[#This Row],[Discount Price]]</f>
        <v>220</v>
      </c>
      <c r="L23" t="str">
        <f>IF(H23=4.5, "Excellent", IF(H23&gt;=4, "Very good", IF(H23&gt;=3, "Average", IF(H23&gt;=2, "Poor", "Very Poor"))))</f>
        <v>Average</v>
      </c>
      <c r="M23" t="str">
        <f>IF(F23&gt;=50%, "Yes", "No")</f>
        <v>No</v>
      </c>
      <c r="N23" s="4">
        <f>D23 * I23</f>
        <v>5470038</v>
      </c>
      <c r="O23" s="2" t="str">
        <f>IF(D23&lt;200, "&lt;200", IF(D23&lt;=500, "200-500", "&gt;500"))</f>
        <v>200-500</v>
      </c>
      <c r="P23" t="str">
        <f>IF(I23&lt;1000, "Yes", "No")</f>
        <v>No</v>
      </c>
      <c r="Q23" t="str">
        <f>IF(I23&lt;1000, "Under 1000", "1000&amp;  Above")</f>
        <v>1000&amp;  Above</v>
      </c>
      <c r="R23">
        <f>H23 * I23</f>
        <v>40559.4</v>
      </c>
    </row>
    <row r="24" spans="1:18" ht="16.5" x14ac:dyDescent="0.25">
      <c r="A24" t="s">
        <v>60</v>
      </c>
      <c r="B24" s="6" t="s">
        <v>61</v>
      </c>
      <c r="C24" t="s">
        <v>43</v>
      </c>
      <c r="D24" s="4">
        <v>22900</v>
      </c>
      <c r="E24" s="4">
        <v>13490</v>
      </c>
      <c r="F24" s="1">
        <v>0.41</v>
      </c>
      <c r="G24" s="2">
        <f>AVERAGEIF(H24:H1488, "&lt;&gt;")</f>
        <v>4.0907524454477135</v>
      </c>
      <c r="H24">
        <v>4.3</v>
      </c>
      <c r="I24">
        <v>16299</v>
      </c>
      <c r="J24">
        <f>H24*I24</f>
        <v>70085.7</v>
      </c>
      <c r="K24" s="4">
        <f>Table4[[#This Row],[Actual Price]] - Table4[[#This Row],[Discount Price]]</f>
        <v>9410</v>
      </c>
      <c r="L24" t="str">
        <f>IF(H24=4.5, "Excellent", IF(H24&gt;=4, "Very good", IF(H24&gt;=3, "Average", IF(H24&gt;=2, "Poor", "Very Poor"))))</f>
        <v>Very good</v>
      </c>
      <c r="M24" t="str">
        <f>IF(F24&gt;=50%, "Yes", "No")</f>
        <v>No</v>
      </c>
      <c r="N24" s="4">
        <f>D24 * I24</f>
        <v>373247100</v>
      </c>
      <c r="O24" s="2" t="str">
        <f>IF(D24&lt;200, "&lt;200", IF(D24&lt;=500, "200-500", "&gt;500"))</f>
        <v>&gt;500</v>
      </c>
      <c r="P24" t="str">
        <f>IF(I24&lt;1000, "Yes", "No")</f>
        <v>No</v>
      </c>
      <c r="Q24" t="str">
        <f>IF(I24&lt;1000, "Under 1000", "1000&amp;  Above")</f>
        <v>1000&amp;  Above</v>
      </c>
      <c r="R24">
        <f>H24 * I24</f>
        <v>70085.7</v>
      </c>
    </row>
    <row r="25" spans="1:18" ht="16.5" x14ac:dyDescent="0.25">
      <c r="A25" t="s">
        <v>62</v>
      </c>
      <c r="B25" s="6" t="s">
        <v>63</v>
      </c>
      <c r="C25" t="s">
        <v>20</v>
      </c>
      <c r="D25" s="4">
        <v>199</v>
      </c>
      <c r="E25" s="4">
        <v>59</v>
      </c>
      <c r="F25" s="1">
        <v>0.7</v>
      </c>
      <c r="G25" s="2">
        <f>AVERAGEIF(H25:H1489, "&lt;&gt;")</f>
        <v>4.09059487951808</v>
      </c>
      <c r="H25">
        <v>4</v>
      </c>
      <c r="I25">
        <v>9378</v>
      </c>
      <c r="J25">
        <f>H25*I25</f>
        <v>37512</v>
      </c>
      <c r="K25" s="4">
        <f>Table4[[#This Row],[Actual Price]] - Table4[[#This Row],[Discount Price]]</f>
        <v>140</v>
      </c>
      <c r="L25" t="str">
        <f>IF(H25=4.5, "Excellent", IF(H25&gt;=4, "Very good", IF(H25&gt;=3, "Average", IF(H25&gt;=2, "Poor", "Very Poor"))))</f>
        <v>Very good</v>
      </c>
      <c r="M25" t="str">
        <f>IF(F25&gt;=50%, "Yes", "No")</f>
        <v>Yes</v>
      </c>
      <c r="N25" s="4">
        <f>D25 * I25</f>
        <v>1866222</v>
      </c>
      <c r="O25" s="2" t="str">
        <f>IF(D25&lt;200, "&lt;200", IF(D25&lt;=500, "200-500", "&gt;500"))</f>
        <v>&lt;200</v>
      </c>
      <c r="P25" t="str">
        <f>IF(I25&lt;1000, "Yes", "No")</f>
        <v>No</v>
      </c>
      <c r="Q25" t="str">
        <f>IF(I25&lt;1000, "Under 1000", "1000&amp;  Above")</f>
        <v>1000&amp;  Above</v>
      </c>
      <c r="R25">
        <f>H25 * I25</f>
        <v>37512</v>
      </c>
    </row>
    <row r="26" spans="1:18" ht="16.5" x14ac:dyDescent="0.25">
      <c r="A26" t="s">
        <v>64</v>
      </c>
      <c r="B26" s="6" t="s">
        <v>65</v>
      </c>
      <c r="C26" t="s">
        <v>43</v>
      </c>
      <c r="D26" s="4">
        <v>19990</v>
      </c>
      <c r="E26" s="4">
        <v>11499</v>
      </c>
      <c r="F26" s="1">
        <v>0.42</v>
      </c>
      <c r="G26" s="2">
        <f>AVERAGEIF(H26:H1490, "&lt;&gt;")</f>
        <v>4.0906631499623289</v>
      </c>
      <c r="H26">
        <v>4.3</v>
      </c>
      <c r="I26">
        <v>4703</v>
      </c>
      <c r="J26">
        <f>H26*I26</f>
        <v>20222.899999999998</v>
      </c>
      <c r="K26" s="4">
        <f>Table4[[#This Row],[Actual Price]] - Table4[[#This Row],[Discount Price]]</f>
        <v>8491</v>
      </c>
      <c r="L26" t="str">
        <f>IF(H26=4.5, "Excellent", IF(H26&gt;=4, "Very good", IF(H26&gt;=3, "Average", IF(H26&gt;=2, "Poor", "Very Poor"))))</f>
        <v>Very good</v>
      </c>
      <c r="M26" t="str">
        <f>IF(F26&gt;=50%, "Yes", "No")</f>
        <v>No</v>
      </c>
      <c r="N26" s="4">
        <f>D26 * I26</f>
        <v>94012970</v>
      </c>
      <c r="O26" s="2" t="str">
        <f>IF(D26&lt;200, "&lt;200", IF(D26&lt;=500, "200-500", "&gt;500"))</f>
        <v>&gt;500</v>
      </c>
      <c r="P26" t="str">
        <f>IF(I26&lt;1000, "Yes", "No")</f>
        <v>No</v>
      </c>
      <c r="Q26" t="str">
        <f>IF(I26&lt;1000, "Under 1000", "1000&amp;  Above")</f>
        <v>1000&amp;  Above</v>
      </c>
      <c r="R26">
        <f>H26 * I26</f>
        <v>20222.899999999998</v>
      </c>
    </row>
    <row r="27" spans="1:18" ht="16.5" x14ac:dyDescent="0.25">
      <c r="A27" t="s">
        <v>66</v>
      </c>
      <c r="B27" s="6" t="s">
        <v>67</v>
      </c>
      <c r="C27" t="s">
        <v>43</v>
      </c>
      <c r="D27" s="4">
        <v>699</v>
      </c>
      <c r="E27" s="4">
        <v>199</v>
      </c>
      <c r="F27" s="1">
        <v>0.72</v>
      </c>
      <c r="G27" s="2">
        <f>AVERAGEIF(H27:H1491, "&lt;&gt;")</f>
        <v>4.0905052790346987</v>
      </c>
      <c r="H27">
        <v>4.2</v>
      </c>
      <c r="I27">
        <v>12153</v>
      </c>
      <c r="J27">
        <f>H27*I27</f>
        <v>51042.6</v>
      </c>
      <c r="K27" s="4">
        <f>Table4[[#This Row],[Actual Price]] - Table4[[#This Row],[Discount Price]]</f>
        <v>500</v>
      </c>
      <c r="L27" t="str">
        <f>IF(H27=4.5, "Excellent", IF(H27&gt;=4, "Very good", IF(H27&gt;=3, "Average", IF(H27&gt;=2, "Poor", "Very Poor"))))</f>
        <v>Very good</v>
      </c>
      <c r="M27" t="str">
        <f>IF(F27&gt;=50%, "Yes", "No")</f>
        <v>Yes</v>
      </c>
      <c r="N27" s="4">
        <f>D27 * I27</f>
        <v>8494947</v>
      </c>
      <c r="O27" s="2" t="str">
        <f>IF(D27&lt;200, "&lt;200", IF(D27&lt;=500, "200-500", "&gt;500"))</f>
        <v>&gt;500</v>
      </c>
      <c r="P27" t="str">
        <f>IF(I27&lt;1000, "Yes", "No")</f>
        <v>No</v>
      </c>
      <c r="Q27" t="str">
        <f>IF(I27&lt;1000, "Under 1000", "1000&amp;  Above")</f>
        <v>1000&amp;  Above</v>
      </c>
      <c r="R27">
        <f>H27 * I27</f>
        <v>51042.6</v>
      </c>
    </row>
    <row r="28" spans="1:18" ht="16.5" x14ac:dyDescent="0.25">
      <c r="A28" t="s">
        <v>68</v>
      </c>
      <c r="B28" s="6" t="s">
        <v>69</v>
      </c>
      <c r="C28" t="s">
        <v>43</v>
      </c>
      <c r="D28" s="4">
        <v>19999</v>
      </c>
      <c r="E28" s="4">
        <v>14999</v>
      </c>
      <c r="F28" s="1">
        <v>0.25</v>
      </c>
      <c r="G28" s="2">
        <f>AVERAGEIF(H28:H1492, "&lt;&gt;")</f>
        <v>4.0904226415094413</v>
      </c>
      <c r="H28">
        <v>4.2</v>
      </c>
      <c r="I28">
        <v>34899</v>
      </c>
      <c r="J28">
        <f>H28*I28</f>
        <v>146575.80000000002</v>
      </c>
      <c r="K28" s="4">
        <f>Table4[[#This Row],[Actual Price]] - Table4[[#This Row],[Discount Price]]</f>
        <v>5000</v>
      </c>
      <c r="L28" t="str">
        <f>IF(H28=4.5, "Excellent", IF(H28&gt;=4, "Very good", IF(H28&gt;=3, "Average", IF(H28&gt;=2, "Poor", "Very Poor"))))</f>
        <v>Very good</v>
      </c>
      <c r="M28" t="str">
        <f>IF(F28&gt;=50%, "Yes", "No")</f>
        <v>No</v>
      </c>
      <c r="N28" s="4">
        <f>D28 * I28</f>
        <v>697945101</v>
      </c>
      <c r="O28" s="2" t="str">
        <f>IF(D28&lt;200, "&lt;200", IF(D28&lt;=500, "200-500", "&gt;500"))</f>
        <v>&gt;500</v>
      </c>
      <c r="P28" t="str">
        <f>IF(I28&lt;1000, "Yes", "No")</f>
        <v>No</v>
      </c>
      <c r="Q28" t="str">
        <f>IF(I28&lt;1000, "Under 1000", "1000&amp;  Above")</f>
        <v>1000&amp;  Above</v>
      </c>
      <c r="R28">
        <f>H28 * I28</f>
        <v>146575.80000000002</v>
      </c>
    </row>
    <row r="29" spans="1:18" ht="16.5" x14ac:dyDescent="0.25">
      <c r="A29" t="s">
        <v>70</v>
      </c>
      <c r="B29" s="6" t="s">
        <v>71</v>
      </c>
      <c r="C29" t="s">
        <v>20</v>
      </c>
      <c r="D29" s="4">
        <v>399</v>
      </c>
      <c r="E29" s="4">
        <v>299</v>
      </c>
      <c r="F29" s="1">
        <v>0.25</v>
      </c>
      <c r="G29" s="2">
        <f>AVERAGEIF(H29:H1493, "&lt;&gt;")</f>
        <v>4.0903398791540848</v>
      </c>
      <c r="H29">
        <v>4</v>
      </c>
      <c r="I29">
        <v>2766</v>
      </c>
      <c r="J29">
        <f>H29*I29</f>
        <v>11064</v>
      </c>
      <c r="K29" s="4">
        <f>Table4[[#This Row],[Actual Price]] - Table4[[#This Row],[Discount Price]]</f>
        <v>100</v>
      </c>
      <c r="L29" t="str">
        <f>IF(H29=4.5, "Excellent", IF(H29&gt;=4, "Very good", IF(H29&gt;=3, "Average", IF(H29&gt;=2, "Poor", "Very Poor"))))</f>
        <v>Very good</v>
      </c>
      <c r="M29" t="str">
        <f>IF(F29&gt;=50%, "Yes", "No")</f>
        <v>No</v>
      </c>
      <c r="N29" s="4">
        <f>D29 * I29</f>
        <v>1103634</v>
      </c>
      <c r="O29" s="2" t="str">
        <f>IF(D29&lt;200, "&lt;200", IF(D29&lt;=500, "200-500", "&gt;500"))</f>
        <v>200-500</v>
      </c>
      <c r="P29" t="str">
        <f>IF(I29&lt;1000, "Yes", "No")</f>
        <v>No</v>
      </c>
      <c r="Q29" t="str">
        <f>IF(I29&lt;1000, "Under 1000", "1000&amp;  Above")</f>
        <v>1000&amp;  Above</v>
      </c>
      <c r="R29">
        <f>H29 * I29</f>
        <v>11064</v>
      </c>
    </row>
    <row r="30" spans="1:18" ht="16.5" x14ac:dyDescent="0.25">
      <c r="A30" t="s">
        <v>72</v>
      </c>
      <c r="B30" s="6" t="s">
        <v>73</v>
      </c>
      <c r="C30" t="s">
        <v>20</v>
      </c>
      <c r="D30" s="4">
        <v>1999</v>
      </c>
      <c r="E30" s="4">
        <v>970</v>
      </c>
      <c r="F30" s="1">
        <v>0.51</v>
      </c>
      <c r="G30" s="2">
        <f>AVERAGEIF(H30:H1494, "&lt;&gt;")</f>
        <v>4.0904081632653124</v>
      </c>
      <c r="H30">
        <v>4.4000000000000004</v>
      </c>
      <c r="I30">
        <v>184</v>
      </c>
      <c r="J30">
        <f>H30*I30</f>
        <v>809.6</v>
      </c>
      <c r="K30" s="4">
        <f>Table4[[#This Row],[Actual Price]] - Table4[[#This Row],[Discount Price]]</f>
        <v>1029</v>
      </c>
      <c r="L30" t="str">
        <f>IF(H30=4.5, "Excellent", IF(H30&gt;=4, "Very good", IF(H30&gt;=3, "Average", IF(H30&gt;=2, "Poor", "Very Poor"))))</f>
        <v>Very good</v>
      </c>
      <c r="M30" t="str">
        <f>IF(F30&gt;=50%, "Yes", "No")</f>
        <v>Yes</v>
      </c>
      <c r="N30" s="4">
        <f>D30 * I30</f>
        <v>367816</v>
      </c>
      <c r="O30" s="2" t="str">
        <f>IF(D30&lt;200, "&lt;200", IF(D30&lt;=500, "200-500", "&gt;500"))</f>
        <v>&gt;500</v>
      </c>
      <c r="P30" t="str">
        <f>IF(I30&lt;1000, "Yes", "No")</f>
        <v>Yes</v>
      </c>
      <c r="Q30" t="str">
        <f>IF(I30&lt;1000, "Under 1000", "1000&amp;  Above")</f>
        <v>Under 1000</v>
      </c>
      <c r="R30">
        <f>H30 * I30</f>
        <v>809.6</v>
      </c>
    </row>
    <row r="31" spans="1:18" ht="16.5" x14ac:dyDescent="0.25">
      <c r="A31" t="s">
        <v>74</v>
      </c>
      <c r="B31" s="6" t="s">
        <v>75</v>
      </c>
      <c r="C31" t="s">
        <v>20</v>
      </c>
      <c r="D31" s="4">
        <v>999</v>
      </c>
      <c r="E31" s="4">
        <v>299</v>
      </c>
      <c r="F31" s="1">
        <v>0.7</v>
      </c>
      <c r="G31" s="2">
        <f>AVERAGEIF(H31:H1495, "&lt;&gt;")</f>
        <v>4.0901739788199762</v>
      </c>
      <c r="H31">
        <v>4.3</v>
      </c>
      <c r="I31">
        <v>20850</v>
      </c>
      <c r="J31">
        <f>H31*I31</f>
        <v>89655</v>
      </c>
      <c r="K31" s="4">
        <f>Table4[[#This Row],[Actual Price]] - Table4[[#This Row],[Discount Price]]</f>
        <v>700</v>
      </c>
      <c r="L31" t="str">
        <f>IF(H31=4.5, "Excellent", IF(H31&gt;=4, "Very good", IF(H31&gt;=3, "Average", IF(H31&gt;=2, "Poor", "Very Poor"))))</f>
        <v>Very good</v>
      </c>
      <c r="M31" t="str">
        <f>IF(F31&gt;=50%, "Yes", "No")</f>
        <v>Yes</v>
      </c>
      <c r="N31" s="4">
        <f>D31 * I31</f>
        <v>20829150</v>
      </c>
      <c r="O31" s="2" t="str">
        <f>IF(D31&lt;200, "&lt;200", IF(D31&lt;=500, "200-500", "&gt;500"))</f>
        <v>&gt;500</v>
      </c>
      <c r="P31" t="str">
        <f>IF(I31&lt;1000, "Yes", "No")</f>
        <v>No</v>
      </c>
      <c r="Q31" t="str">
        <f>IF(I31&lt;1000, "Under 1000", "1000&amp;  Above")</f>
        <v>1000&amp;  Above</v>
      </c>
      <c r="R31">
        <f>H31 * I31</f>
        <v>89655</v>
      </c>
    </row>
    <row r="32" spans="1:18" ht="16.5" x14ac:dyDescent="0.25">
      <c r="A32" t="s">
        <v>76</v>
      </c>
      <c r="B32" s="6" t="s">
        <v>77</v>
      </c>
      <c r="C32" t="s">
        <v>20</v>
      </c>
      <c r="D32" s="4">
        <v>750</v>
      </c>
      <c r="E32" s="4">
        <v>199</v>
      </c>
      <c r="F32" s="1">
        <v>0.73</v>
      </c>
      <c r="G32" s="2">
        <f>AVERAGEIF(H32:H1496, "&lt;&gt;")</f>
        <v>4.0900151400454261</v>
      </c>
      <c r="H32">
        <v>4.5</v>
      </c>
      <c r="I32">
        <v>74976</v>
      </c>
      <c r="J32">
        <f>H32*I32</f>
        <v>337392</v>
      </c>
      <c r="K32" s="4">
        <f>Table4[[#This Row],[Actual Price]] - Table4[[#This Row],[Discount Price]]</f>
        <v>551</v>
      </c>
      <c r="L32" t="str">
        <f>IF(H32=4.5, "Excellent", IF(H32&gt;=4, "Very good", IF(H32&gt;=3, "Average", IF(H32&gt;=2, "Poor", "Very Poor"))))</f>
        <v>Excellent</v>
      </c>
      <c r="M32" t="str">
        <f>IF(F32&gt;=50%, "Yes", "No")</f>
        <v>Yes</v>
      </c>
      <c r="N32" s="4">
        <f>D32 * I32</f>
        <v>56232000</v>
      </c>
      <c r="O32" s="2" t="str">
        <f>IF(D32&lt;200, "&lt;200", IF(D32&lt;=500, "200-500", "&gt;500"))</f>
        <v>&gt;500</v>
      </c>
      <c r="P32" t="str">
        <f>IF(I32&lt;1000, "Yes", "No")</f>
        <v>No</v>
      </c>
      <c r="Q32" t="str">
        <f>IF(I32&lt;1000, "Under 1000", "1000&amp;  Above")</f>
        <v>1000&amp;  Above</v>
      </c>
      <c r="R32">
        <f>H32 * I32</f>
        <v>337392</v>
      </c>
    </row>
    <row r="33" spans="1:18" ht="16.5" x14ac:dyDescent="0.25">
      <c r="A33" t="s">
        <v>78</v>
      </c>
      <c r="B33" s="6" t="s">
        <v>79</v>
      </c>
      <c r="C33" t="s">
        <v>20</v>
      </c>
      <c r="D33" s="4">
        <v>499</v>
      </c>
      <c r="E33" s="4">
        <v>179</v>
      </c>
      <c r="F33" s="1">
        <v>0.64</v>
      </c>
      <c r="G33" s="2">
        <f>AVERAGEIF(H33:H1497, "&lt;&gt;")</f>
        <v>4.089704545454552</v>
      </c>
      <c r="H33">
        <v>4</v>
      </c>
      <c r="I33">
        <v>1934</v>
      </c>
      <c r="J33">
        <f>H33*I33</f>
        <v>7736</v>
      </c>
      <c r="K33" s="4">
        <f>Table4[[#This Row],[Actual Price]] - Table4[[#This Row],[Discount Price]]</f>
        <v>320</v>
      </c>
      <c r="L33" t="str">
        <f>IF(H33=4.5, "Excellent", IF(H33&gt;=4, "Very good", IF(H33&gt;=3, "Average", IF(H33&gt;=2, "Poor", "Very Poor"))))</f>
        <v>Very good</v>
      </c>
      <c r="M33" t="str">
        <f>IF(F33&gt;=50%, "Yes", "No")</f>
        <v>Yes</v>
      </c>
      <c r="N33" s="4">
        <f>D33 * I33</f>
        <v>965066</v>
      </c>
      <c r="O33" s="2" t="str">
        <f>IF(D33&lt;200, "&lt;200", IF(D33&lt;=500, "200-500", "&gt;500"))</f>
        <v>200-500</v>
      </c>
      <c r="P33" t="str">
        <f>IF(I33&lt;1000, "Yes", "No")</f>
        <v>No</v>
      </c>
      <c r="Q33" t="str">
        <f>IF(I33&lt;1000, "Under 1000", "1000&amp;  Above")</f>
        <v>1000&amp;  Above</v>
      </c>
      <c r="R33">
        <f>H33 * I33</f>
        <v>7736</v>
      </c>
    </row>
    <row r="34" spans="1:18" ht="16.5" x14ac:dyDescent="0.25">
      <c r="A34" t="s">
        <v>80</v>
      </c>
      <c r="B34" s="6" t="s">
        <v>81</v>
      </c>
      <c r="C34" t="s">
        <v>20</v>
      </c>
      <c r="D34" s="4">
        <v>1099</v>
      </c>
      <c r="E34" s="4">
        <v>389</v>
      </c>
      <c r="F34" s="1">
        <v>0.65</v>
      </c>
      <c r="G34" s="2">
        <f>AVERAGEIF(H34:H1498, "&lt;&gt;")</f>
        <v>4.0897725549658892</v>
      </c>
      <c r="H34">
        <v>4.3</v>
      </c>
      <c r="I34">
        <v>974</v>
      </c>
      <c r="J34">
        <f>H34*I34</f>
        <v>4188.2</v>
      </c>
      <c r="K34" s="4">
        <f>Table4[[#This Row],[Actual Price]] - Table4[[#This Row],[Discount Price]]</f>
        <v>710</v>
      </c>
      <c r="L34" t="str">
        <f>IF(H34=4.5, "Excellent", IF(H34&gt;=4, "Very good", IF(H34&gt;=3, "Average", IF(H34&gt;=2, "Poor", "Very Poor"))))</f>
        <v>Very good</v>
      </c>
      <c r="M34" t="str">
        <f>IF(F34&gt;=50%, "Yes", "No")</f>
        <v>Yes</v>
      </c>
      <c r="N34" s="4">
        <f>D34 * I34</f>
        <v>1070426</v>
      </c>
      <c r="O34" s="2" t="str">
        <f>IF(D34&lt;200, "&lt;200", IF(D34&lt;=500, "200-500", "&gt;500"))</f>
        <v>&gt;500</v>
      </c>
      <c r="P34" t="str">
        <f>IF(I34&lt;1000, "Yes", "No")</f>
        <v>Yes</v>
      </c>
      <c r="Q34" t="str">
        <f>IF(I34&lt;1000, "Under 1000", "1000&amp;  Above")</f>
        <v>Under 1000</v>
      </c>
      <c r="R34">
        <f>H34 * I34</f>
        <v>4188.2</v>
      </c>
    </row>
    <row r="35" spans="1:18" ht="16.5" x14ac:dyDescent="0.25">
      <c r="A35" t="s">
        <v>82</v>
      </c>
      <c r="B35" s="6" t="s">
        <v>83</v>
      </c>
      <c r="C35" t="s">
        <v>20</v>
      </c>
      <c r="D35" s="4">
        <v>599</v>
      </c>
      <c r="E35" s="4">
        <v>599</v>
      </c>
      <c r="F35" s="1">
        <v>0</v>
      </c>
      <c r="G35" s="2">
        <f>AVERAGEIF(H35:H1499, "&lt;&gt;")</f>
        <v>4.0896130500758785</v>
      </c>
      <c r="H35">
        <v>4.3</v>
      </c>
      <c r="I35">
        <v>355</v>
      </c>
      <c r="J35">
        <f>H35*I35</f>
        <v>1526.5</v>
      </c>
      <c r="K35" s="4">
        <f>Table4[[#This Row],[Actual Price]] - Table4[[#This Row],[Discount Price]]</f>
        <v>0</v>
      </c>
      <c r="L35" t="str">
        <f>IF(H35=4.5, "Excellent", IF(H35&gt;=4, "Very good", IF(H35&gt;=3, "Average", IF(H35&gt;=2, "Poor", "Very Poor"))))</f>
        <v>Very good</v>
      </c>
      <c r="M35" t="str">
        <f>IF(F35&gt;=50%, "Yes", "No")</f>
        <v>No</v>
      </c>
      <c r="N35" s="4">
        <f>D35 * I35</f>
        <v>212645</v>
      </c>
      <c r="O35" s="2" t="str">
        <f>IF(D35&lt;200, "&lt;200", IF(D35&lt;=500, "200-500", "&gt;500"))</f>
        <v>&gt;500</v>
      </c>
      <c r="P35" t="str">
        <f>IF(I35&lt;1000, "Yes", "No")</f>
        <v>Yes</v>
      </c>
      <c r="Q35" t="str">
        <f>IF(I35&lt;1000, "Under 1000", "1000&amp;  Above")</f>
        <v>Under 1000</v>
      </c>
      <c r="R35">
        <f>H35 * I35</f>
        <v>1526.5</v>
      </c>
    </row>
    <row r="36" spans="1:18" ht="16.5" x14ac:dyDescent="0.25">
      <c r="A36" t="s">
        <v>84</v>
      </c>
      <c r="B36" s="6" t="s">
        <v>85</v>
      </c>
      <c r="C36" t="s">
        <v>20</v>
      </c>
      <c r="D36" s="4">
        <v>999</v>
      </c>
      <c r="E36" s="4">
        <v>199</v>
      </c>
      <c r="F36" s="1">
        <v>0.8</v>
      </c>
      <c r="G36" s="2">
        <f>AVERAGEIF(H36:H1500, "&lt;&gt;")</f>
        <v>4.0894533029612816</v>
      </c>
      <c r="H36">
        <v>3.9</v>
      </c>
      <c r="I36">
        <v>1075</v>
      </c>
      <c r="J36">
        <f>H36*I36</f>
        <v>4192.5</v>
      </c>
      <c r="K36" s="4">
        <f>Table4[[#This Row],[Actual Price]] - Table4[[#This Row],[Discount Price]]</f>
        <v>800</v>
      </c>
      <c r="L36" t="str">
        <f>IF(H36=4.5, "Excellent", IF(H36&gt;=4, "Very good", IF(H36&gt;=3, "Average", IF(H36&gt;=2, "Poor", "Very Poor"))))</f>
        <v>Average</v>
      </c>
      <c r="M36" t="str">
        <f>IF(F36&gt;=50%, "Yes", "No")</f>
        <v>Yes</v>
      </c>
      <c r="N36" s="4">
        <f>D36 * I36</f>
        <v>1073925</v>
      </c>
      <c r="O36" s="2" t="str">
        <f>IF(D36&lt;200, "&lt;200", IF(D36&lt;=500, "200-500", "&gt;500"))</f>
        <v>&gt;500</v>
      </c>
      <c r="P36" t="str">
        <f>IF(I36&lt;1000, "Yes", "No")</f>
        <v>No</v>
      </c>
      <c r="Q36" t="str">
        <f>IF(I36&lt;1000, "Under 1000", "1000&amp;  Above")</f>
        <v>1000&amp;  Above</v>
      </c>
      <c r="R36">
        <f>H36 * I36</f>
        <v>4192.5</v>
      </c>
    </row>
    <row r="37" spans="1:18" ht="16.5" x14ac:dyDescent="0.25">
      <c r="A37" t="s">
        <v>86</v>
      </c>
      <c r="B37" s="6" t="s">
        <v>87</v>
      </c>
      <c r="C37" t="s">
        <v>20</v>
      </c>
      <c r="D37" s="4">
        <v>666.66</v>
      </c>
      <c r="E37" s="4">
        <v>99</v>
      </c>
      <c r="F37" s="1">
        <v>0.85</v>
      </c>
      <c r="G37" s="2">
        <f>AVERAGEIF(H37:H1501, "&lt;&gt;")</f>
        <v>4.0895972644376961</v>
      </c>
      <c r="H37">
        <v>3.9</v>
      </c>
      <c r="I37">
        <v>24871</v>
      </c>
      <c r="J37">
        <f>H37*I37</f>
        <v>96996.9</v>
      </c>
      <c r="K37" s="4">
        <f>Table4[[#This Row],[Actual Price]] - Table4[[#This Row],[Discount Price]]</f>
        <v>567.66</v>
      </c>
      <c r="L37" t="str">
        <f>IF(H37=4.5, "Excellent", IF(H37&gt;=4, "Very good", IF(H37&gt;=3, "Average", IF(H37&gt;=2, "Poor", "Very Poor"))))</f>
        <v>Average</v>
      </c>
      <c r="M37" t="str">
        <f>IF(F37&gt;=50%, "Yes", "No")</f>
        <v>Yes</v>
      </c>
      <c r="N37" s="4">
        <f>D37 * I37</f>
        <v>16580500.859999999</v>
      </c>
      <c r="O37" s="2" t="str">
        <f>IF(D37&lt;200, "&lt;200", IF(D37&lt;=500, "200-500", "&gt;500"))</f>
        <v>&gt;500</v>
      </c>
      <c r="P37" t="str">
        <f>IF(I37&lt;1000, "Yes", "No")</f>
        <v>No</v>
      </c>
      <c r="Q37" t="str">
        <f>IF(I37&lt;1000, "Under 1000", "1000&amp;  Above")</f>
        <v>1000&amp;  Above</v>
      </c>
      <c r="R37">
        <f>H37 * I37</f>
        <v>96996.9</v>
      </c>
    </row>
    <row r="38" spans="1:18" ht="16.5" x14ac:dyDescent="0.25">
      <c r="A38" t="s">
        <v>88</v>
      </c>
      <c r="B38" s="6" t="s">
        <v>89</v>
      </c>
      <c r="C38" t="s">
        <v>20</v>
      </c>
      <c r="D38" s="4">
        <v>1900</v>
      </c>
      <c r="E38" s="4">
        <v>899</v>
      </c>
      <c r="F38" s="1">
        <v>0.53</v>
      </c>
      <c r="G38" s="2">
        <f>AVERAGEIF(H38:H1502, "&lt;&gt;")</f>
        <v>4.0897414448669256</v>
      </c>
      <c r="H38">
        <v>4.4000000000000004</v>
      </c>
      <c r="I38">
        <v>13552</v>
      </c>
      <c r="J38">
        <f>H38*I38</f>
        <v>59628.800000000003</v>
      </c>
      <c r="K38" s="4">
        <f>Table4[[#This Row],[Actual Price]] - Table4[[#This Row],[Discount Price]]</f>
        <v>1001</v>
      </c>
      <c r="L38" t="str">
        <f>IF(H38=4.5, "Excellent", IF(H38&gt;=4, "Very good", IF(H38&gt;=3, "Average", IF(H38&gt;=2, "Poor", "Very Poor"))))</f>
        <v>Very good</v>
      </c>
      <c r="M38" t="str">
        <f>IF(F38&gt;=50%, "Yes", "No")</f>
        <v>Yes</v>
      </c>
      <c r="N38" s="4">
        <f>D38 * I38</f>
        <v>25748800</v>
      </c>
      <c r="O38" s="2" t="str">
        <f>IF(D38&lt;200, "&lt;200", IF(D38&lt;=500, "200-500", "&gt;500"))</f>
        <v>&gt;500</v>
      </c>
      <c r="P38" t="str">
        <f>IF(I38&lt;1000, "Yes", "No")</f>
        <v>No</v>
      </c>
      <c r="Q38" t="str">
        <f>IF(I38&lt;1000, "Under 1000", "1000&amp;  Above")</f>
        <v>1000&amp;  Above</v>
      </c>
      <c r="R38">
        <f>H38 * I38</f>
        <v>59628.800000000003</v>
      </c>
    </row>
    <row r="39" spans="1:18" ht="16.5" x14ac:dyDescent="0.25">
      <c r="A39" t="s">
        <v>90</v>
      </c>
      <c r="B39" s="6" t="s">
        <v>91</v>
      </c>
      <c r="C39" t="s">
        <v>20</v>
      </c>
      <c r="D39" s="4">
        <v>999</v>
      </c>
      <c r="E39" s="4">
        <v>199</v>
      </c>
      <c r="F39" s="1">
        <v>0.8</v>
      </c>
      <c r="G39" s="2">
        <f>AVERAGEIF(H39:H1503, "&lt;&gt;")</f>
        <v>4.0895053272450586</v>
      </c>
      <c r="H39">
        <v>4</v>
      </c>
      <c r="I39">
        <v>576</v>
      </c>
      <c r="J39">
        <f>H39*I39</f>
        <v>2304</v>
      </c>
      <c r="K39" s="4">
        <f>Table4[[#This Row],[Actual Price]] - Table4[[#This Row],[Discount Price]]</f>
        <v>800</v>
      </c>
      <c r="L39" t="str">
        <f>IF(H39=4.5, "Excellent", IF(H39&gt;=4, "Very good", IF(H39&gt;=3, "Average", IF(H39&gt;=2, "Poor", "Very Poor"))))</f>
        <v>Very good</v>
      </c>
      <c r="M39" t="str">
        <f>IF(F39&gt;=50%, "Yes", "No")</f>
        <v>Yes</v>
      </c>
      <c r="N39" s="4">
        <f>D39 * I39</f>
        <v>575424</v>
      </c>
      <c r="O39" s="2" t="str">
        <f>IF(D39&lt;200, "&lt;200", IF(D39&lt;=500, "200-500", "&gt;500"))</f>
        <v>&gt;500</v>
      </c>
      <c r="P39" t="str">
        <f>IF(I39&lt;1000, "Yes", "No")</f>
        <v>Yes</v>
      </c>
      <c r="Q39" t="str">
        <f>IF(I39&lt;1000, "Under 1000", "1000&amp;  Above")</f>
        <v>Under 1000</v>
      </c>
      <c r="R39">
        <f>H39 * I39</f>
        <v>2304</v>
      </c>
    </row>
    <row r="40" spans="1:18" ht="16.5" x14ac:dyDescent="0.25">
      <c r="A40" t="s">
        <v>92</v>
      </c>
      <c r="B40" s="6" t="s">
        <v>93</v>
      </c>
      <c r="C40" t="s">
        <v>43</v>
      </c>
      <c r="D40" s="4">
        <v>45999</v>
      </c>
      <c r="E40" s="4">
        <v>32999</v>
      </c>
      <c r="F40" s="1">
        <v>0.28000000000000003</v>
      </c>
      <c r="G40" s="2">
        <f>AVERAGEIF(H40:H1504, "&lt;&gt;")</f>
        <v>4.0895734958111252</v>
      </c>
      <c r="H40">
        <v>4.2</v>
      </c>
      <c r="I40">
        <v>7298</v>
      </c>
      <c r="J40">
        <f>H40*I40</f>
        <v>30651.600000000002</v>
      </c>
      <c r="K40" s="4">
        <f>Table4[[#This Row],[Actual Price]] - Table4[[#This Row],[Discount Price]]</f>
        <v>13000</v>
      </c>
      <c r="L40" t="str">
        <f>IF(H40=4.5, "Excellent", IF(H40&gt;=4, "Very good", IF(H40&gt;=3, "Average", IF(H40&gt;=2, "Poor", "Very Poor"))))</f>
        <v>Very good</v>
      </c>
      <c r="M40" t="str">
        <f>IF(F40&gt;=50%, "Yes", "No")</f>
        <v>No</v>
      </c>
      <c r="N40" s="4">
        <f>D40 * I40</f>
        <v>335700702</v>
      </c>
      <c r="O40" s="2" t="str">
        <f>IF(D40&lt;200, "&lt;200", IF(D40&lt;=500, "200-500", "&gt;500"))</f>
        <v>&gt;500</v>
      </c>
      <c r="P40" t="str">
        <f>IF(I40&lt;1000, "Yes", "No")</f>
        <v>No</v>
      </c>
      <c r="Q40" t="str">
        <f>IF(I40&lt;1000, "Under 1000", "1000&amp;  Above")</f>
        <v>1000&amp;  Above</v>
      </c>
      <c r="R40">
        <f>H40 * I40</f>
        <v>30651.600000000002</v>
      </c>
    </row>
    <row r="41" spans="1:18" ht="16.5" x14ac:dyDescent="0.25">
      <c r="A41" t="s">
        <v>94</v>
      </c>
      <c r="B41" s="6" t="s">
        <v>95</v>
      </c>
      <c r="C41" t="s">
        <v>20</v>
      </c>
      <c r="D41" s="4">
        <v>1999</v>
      </c>
      <c r="E41" s="4">
        <v>970</v>
      </c>
      <c r="F41" s="1">
        <v>0.51</v>
      </c>
      <c r="G41" s="2">
        <f>AVERAGEIF(H41:H1505, "&lt;&gt;")</f>
        <v>4.0894893292682983</v>
      </c>
      <c r="H41">
        <v>4.2</v>
      </c>
      <c r="I41">
        <v>462</v>
      </c>
      <c r="J41">
        <f>H41*I41</f>
        <v>1940.4</v>
      </c>
      <c r="K41" s="4">
        <f>Table4[[#This Row],[Actual Price]] - Table4[[#This Row],[Discount Price]]</f>
        <v>1029</v>
      </c>
      <c r="L41" t="str">
        <f>IF(H41=4.5, "Excellent", IF(H41&gt;=4, "Very good", IF(H41&gt;=3, "Average", IF(H41&gt;=2, "Poor", "Very Poor"))))</f>
        <v>Very good</v>
      </c>
      <c r="M41" t="str">
        <f>IF(F41&gt;=50%, "Yes", "No")</f>
        <v>Yes</v>
      </c>
      <c r="N41" s="4">
        <f>D41 * I41</f>
        <v>923538</v>
      </c>
      <c r="O41" s="2" t="str">
        <f>IF(D41&lt;200, "&lt;200", IF(D41&lt;=500, "200-500", "&gt;500"))</f>
        <v>&gt;500</v>
      </c>
      <c r="P41" t="str">
        <f>IF(I41&lt;1000, "Yes", "No")</f>
        <v>Yes</v>
      </c>
      <c r="Q41" t="str">
        <f>IF(I41&lt;1000, "Under 1000", "1000&amp;  Above")</f>
        <v>Under 1000</v>
      </c>
      <c r="R41">
        <f>H41 * I41</f>
        <v>1940.4</v>
      </c>
    </row>
    <row r="42" spans="1:18" ht="16.5" x14ac:dyDescent="0.25">
      <c r="A42" t="s">
        <v>96</v>
      </c>
      <c r="B42" s="6" t="s">
        <v>77</v>
      </c>
      <c r="C42" t="s">
        <v>20</v>
      </c>
      <c r="D42" s="4">
        <v>695</v>
      </c>
      <c r="E42" s="4">
        <v>209</v>
      </c>
      <c r="F42" s="1">
        <v>0.7</v>
      </c>
      <c r="G42" s="2">
        <f>AVERAGEIF(H42:H1506, "&lt;&gt;")</f>
        <v>4.0894050343249475</v>
      </c>
      <c r="H42">
        <v>4.5</v>
      </c>
      <c r="I42">
        <v>107687</v>
      </c>
      <c r="J42">
        <f>H42*I42</f>
        <v>484591.5</v>
      </c>
      <c r="K42" s="4">
        <f>Table4[[#This Row],[Actual Price]] - Table4[[#This Row],[Discount Price]]</f>
        <v>486</v>
      </c>
      <c r="L42" t="str">
        <f>IF(H42=4.5, "Excellent", IF(H42&gt;=4, "Very good", IF(H42&gt;=3, "Average", IF(H42&gt;=2, "Poor", "Very Poor"))))</f>
        <v>Excellent</v>
      </c>
      <c r="M42" t="str">
        <f>IF(F42&gt;=50%, "Yes", "No")</f>
        <v>Yes</v>
      </c>
      <c r="N42" s="4">
        <f>D42 * I42</f>
        <v>74842465</v>
      </c>
      <c r="O42" s="2" t="str">
        <f>IF(D42&lt;200, "&lt;200", IF(D42&lt;=500, "200-500", "&gt;500"))</f>
        <v>&gt;500</v>
      </c>
      <c r="P42" t="str">
        <f>IF(I42&lt;1000, "Yes", "No")</f>
        <v>No</v>
      </c>
      <c r="Q42" t="str">
        <f>IF(I42&lt;1000, "Under 1000", "1000&amp;  Above")</f>
        <v>1000&amp;  Above</v>
      </c>
      <c r="R42">
        <f>H42 * I42</f>
        <v>484591.5</v>
      </c>
    </row>
    <row r="43" spans="1:18" ht="16.5" x14ac:dyDescent="0.25">
      <c r="A43" t="s">
        <v>97</v>
      </c>
      <c r="B43" s="6" t="s">
        <v>98</v>
      </c>
      <c r="C43" t="s">
        <v>43</v>
      </c>
      <c r="D43" s="4">
        <v>34999</v>
      </c>
      <c r="E43" s="4">
        <v>19999</v>
      </c>
      <c r="F43" s="1">
        <v>0.43</v>
      </c>
      <c r="G43" s="2">
        <f>AVERAGEIF(H43:H1507, "&lt;&gt;")</f>
        <v>4.0890916030534399</v>
      </c>
      <c r="H43">
        <v>4.3</v>
      </c>
      <c r="I43">
        <v>27151</v>
      </c>
      <c r="J43">
        <f>H43*I43</f>
        <v>116749.29999999999</v>
      </c>
      <c r="K43" s="4">
        <f>Table4[[#This Row],[Actual Price]] - Table4[[#This Row],[Discount Price]]</f>
        <v>15000</v>
      </c>
      <c r="L43" t="str">
        <f>IF(H43=4.5, "Excellent", IF(H43&gt;=4, "Very good", IF(H43&gt;=3, "Average", IF(H43&gt;=2, "Poor", "Very Poor"))))</f>
        <v>Very good</v>
      </c>
      <c r="M43" t="str">
        <f>IF(F43&gt;=50%, "Yes", "No")</f>
        <v>No</v>
      </c>
      <c r="N43" s="4">
        <f>D43 * I43</f>
        <v>950257849</v>
      </c>
      <c r="O43" s="2" t="str">
        <f>IF(D43&lt;200, "&lt;200", IF(D43&lt;=500, "200-500", "&gt;500"))</f>
        <v>&gt;500</v>
      </c>
      <c r="P43" t="str">
        <f>IF(I43&lt;1000, "Yes", "No")</f>
        <v>No</v>
      </c>
      <c r="Q43" t="str">
        <f>IF(I43&lt;1000, "Under 1000", "1000&amp;  Above")</f>
        <v>1000&amp;  Above</v>
      </c>
      <c r="R43">
        <f>H43 * I43</f>
        <v>116749.29999999999</v>
      </c>
    </row>
    <row r="44" spans="1:18" ht="16.5" x14ac:dyDescent="0.25">
      <c r="A44" t="s">
        <v>99</v>
      </c>
      <c r="B44" s="6" t="s">
        <v>19</v>
      </c>
      <c r="C44" t="s">
        <v>20</v>
      </c>
      <c r="D44" s="4">
        <v>1099</v>
      </c>
      <c r="E44" s="4">
        <v>399</v>
      </c>
      <c r="F44" s="1">
        <v>0.64</v>
      </c>
      <c r="G44" s="2">
        <f>AVERAGEIF(H44:H1508, "&lt;&gt;")</f>
        <v>4.0889304812834268</v>
      </c>
      <c r="H44">
        <v>4.2</v>
      </c>
      <c r="I44">
        <v>24269</v>
      </c>
      <c r="J44">
        <f>H44*I44</f>
        <v>101929.8</v>
      </c>
      <c r="K44" s="4">
        <f>Table4[[#This Row],[Actual Price]] - Table4[[#This Row],[Discount Price]]</f>
        <v>700</v>
      </c>
      <c r="L44" t="str">
        <f>IF(H44=4.5, "Excellent", IF(H44&gt;=4, "Very good", IF(H44&gt;=3, "Average", IF(H44&gt;=2, "Poor", "Very Poor"))))</f>
        <v>Very good</v>
      </c>
      <c r="M44" t="str">
        <f>IF(F44&gt;=50%, "Yes", "No")</f>
        <v>Yes</v>
      </c>
      <c r="N44" s="4">
        <f>D44 * I44</f>
        <v>26671631</v>
      </c>
      <c r="O44" s="2" t="str">
        <f>IF(D44&lt;200, "&lt;200", IF(D44&lt;=500, "200-500", "&gt;500"))</f>
        <v>&gt;500</v>
      </c>
      <c r="P44" t="str">
        <f>IF(I44&lt;1000, "Yes", "No")</f>
        <v>No</v>
      </c>
      <c r="Q44" t="str">
        <f>IF(I44&lt;1000, "Under 1000", "1000&amp;  Above")</f>
        <v>1000&amp;  Above</v>
      </c>
      <c r="R44">
        <f>H44 * I44</f>
        <v>101929.8</v>
      </c>
    </row>
    <row r="45" spans="1:18" ht="16.5" x14ac:dyDescent="0.25">
      <c r="A45" t="s">
        <v>100</v>
      </c>
      <c r="B45" s="6" t="s">
        <v>101</v>
      </c>
      <c r="C45" t="s">
        <v>20</v>
      </c>
      <c r="D45" s="4">
        <v>1599</v>
      </c>
      <c r="E45" s="4">
        <v>999</v>
      </c>
      <c r="F45" s="1">
        <v>0.38</v>
      </c>
      <c r="G45" s="2">
        <f>AVERAGEIF(H45:H1509, "&lt;&gt;")</f>
        <v>4.0888455657492404</v>
      </c>
      <c r="H45">
        <v>4.3</v>
      </c>
      <c r="I45">
        <v>12093</v>
      </c>
      <c r="J45">
        <f>H45*I45</f>
        <v>51999.9</v>
      </c>
      <c r="K45" s="4">
        <f>Table4[[#This Row],[Actual Price]] - Table4[[#This Row],[Discount Price]]</f>
        <v>600</v>
      </c>
      <c r="L45" t="str">
        <f>IF(H45=4.5, "Excellent", IF(H45&gt;=4, "Very good", IF(H45&gt;=3, "Average", IF(H45&gt;=2, "Poor", "Very Poor"))))</f>
        <v>Very good</v>
      </c>
      <c r="M45" t="str">
        <f>IF(F45&gt;=50%, "Yes", "No")</f>
        <v>No</v>
      </c>
      <c r="N45" s="4">
        <f>D45 * I45</f>
        <v>19336707</v>
      </c>
      <c r="O45" s="2" t="str">
        <f>IF(D45&lt;200, "&lt;200", IF(D45&lt;=500, "200-500", "&gt;500"))</f>
        <v>&gt;500</v>
      </c>
      <c r="P45" t="str">
        <f>IF(I45&lt;1000, "Yes", "No")</f>
        <v>No</v>
      </c>
      <c r="Q45" t="str">
        <f>IF(I45&lt;1000, "Under 1000", "1000&amp;  Above")</f>
        <v>1000&amp;  Above</v>
      </c>
      <c r="R45">
        <f>H45 * I45</f>
        <v>51999.9</v>
      </c>
    </row>
    <row r="46" spans="1:18" ht="16.5" x14ac:dyDescent="0.25">
      <c r="A46" t="s">
        <v>102</v>
      </c>
      <c r="B46" s="6" t="s">
        <v>103</v>
      </c>
      <c r="C46" t="s">
        <v>20</v>
      </c>
      <c r="D46" s="4">
        <v>199</v>
      </c>
      <c r="E46" s="4">
        <v>59</v>
      </c>
      <c r="F46" s="1">
        <v>0.7</v>
      </c>
      <c r="G46" s="2">
        <f>AVERAGEIF(H46:H1510, "&lt;&gt;")</f>
        <v>4.0886840091813363</v>
      </c>
      <c r="H46">
        <v>4</v>
      </c>
      <c r="I46">
        <v>9378</v>
      </c>
      <c r="J46">
        <f>H46*I46</f>
        <v>37512</v>
      </c>
      <c r="K46" s="4">
        <f>Table4[[#This Row],[Actual Price]] - Table4[[#This Row],[Discount Price]]</f>
        <v>140</v>
      </c>
      <c r="L46" t="str">
        <f>IF(H46=4.5, "Excellent", IF(H46&gt;=4, "Very good", IF(H46&gt;=3, "Average", IF(H46&gt;=2, "Poor", "Very Poor"))))</f>
        <v>Very good</v>
      </c>
      <c r="M46" t="str">
        <f>IF(F46&gt;=50%, "Yes", "No")</f>
        <v>Yes</v>
      </c>
      <c r="N46" s="4">
        <f>D46 * I46</f>
        <v>1866222</v>
      </c>
      <c r="O46" s="2" t="str">
        <f>IF(D46&lt;200, "&lt;200", IF(D46&lt;=500, "200-500", "&gt;500"))</f>
        <v>&lt;200</v>
      </c>
      <c r="P46" t="str">
        <f>IF(I46&lt;1000, "Yes", "No")</f>
        <v>No</v>
      </c>
      <c r="Q46" t="str">
        <f>IF(I46&lt;1000, "Under 1000", "1000&amp;  Above")</f>
        <v>1000&amp;  Above</v>
      </c>
      <c r="R46">
        <f>H46 * I46</f>
        <v>37512</v>
      </c>
    </row>
    <row r="47" spans="1:18" ht="16.5" x14ac:dyDescent="0.25">
      <c r="A47" t="s">
        <v>104</v>
      </c>
      <c r="B47" s="6" t="s">
        <v>105</v>
      </c>
      <c r="C47" t="s">
        <v>20</v>
      </c>
      <c r="D47" s="4">
        <v>999</v>
      </c>
      <c r="E47" s="4">
        <v>333</v>
      </c>
      <c r="F47" s="1">
        <v>0.67</v>
      </c>
      <c r="G47" s="2">
        <f>AVERAGEIF(H47:H1511, "&lt;&gt;")</f>
        <v>4.0887519142419659</v>
      </c>
      <c r="H47">
        <v>3.3</v>
      </c>
      <c r="I47">
        <v>9792</v>
      </c>
      <c r="J47">
        <f>H47*I47</f>
        <v>32313.599999999999</v>
      </c>
      <c r="K47" s="4">
        <f>Table4[[#This Row],[Actual Price]] - Table4[[#This Row],[Discount Price]]</f>
        <v>666</v>
      </c>
      <c r="L47" t="str">
        <f>IF(H47=4.5, "Excellent", IF(H47&gt;=4, "Very good", IF(H47&gt;=3, "Average", IF(H47&gt;=2, "Poor", "Very Poor"))))</f>
        <v>Average</v>
      </c>
      <c r="M47" t="str">
        <f>IF(F47&gt;=50%, "Yes", "No")</f>
        <v>Yes</v>
      </c>
      <c r="N47" s="4">
        <f>D47 * I47</f>
        <v>9782208</v>
      </c>
      <c r="O47" s="2" t="str">
        <f>IF(D47&lt;200, "&lt;200", IF(D47&lt;=500, "200-500", "&gt;500"))</f>
        <v>&gt;500</v>
      </c>
      <c r="P47" t="str">
        <f>IF(I47&lt;1000, "Yes", "No")</f>
        <v>No</v>
      </c>
      <c r="Q47" t="str">
        <f>IF(I47&lt;1000, "Under 1000", "1000&amp;  Above")</f>
        <v>1000&amp;  Above</v>
      </c>
      <c r="R47">
        <f>H47 * I47</f>
        <v>32313.599999999999</v>
      </c>
    </row>
    <row r="48" spans="1:18" ht="16.5" x14ac:dyDescent="0.25">
      <c r="A48" t="s">
        <v>106</v>
      </c>
      <c r="B48" s="6" t="s">
        <v>107</v>
      </c>
      <c r="C48" t="s">
        <v>20</v>
      </c>
      <c r="D48" s="4">
        <v>1208</v>
      </c>
      <c r="E48" s="4">
        <v>507</v>
      </c>
      <c r="F48" s="1">
        <v>0.57999999999999996</v>
      </c>
      <c r="G48" s="2">
        <f>AVERAGEIF(H48:H1512, "&lt;&gt;")</f>
        <v>4.0893563218390856</v>
      </c>
      <c r="H48">
        <v>4.0999999999999996</v>
      </c>
      <c r="I48">
        <v>8131</v>
      </c>
      <c r="J48">
        <f>H48*I48</f>
        <v>33337.1</v>
      </c>
      <c r="K48" s="4">
        <f>Table4[[#This Row],[Actual Price]] - Table4[[#This Row],[Discount Price]]</f>
        <v>701</v>
      </c>
      <c r="L48" t="str">
        <f>IF(H48=4.5, "Excellent", IF(H48&gt;=4, "Very good", IF(H48&gt;=3, "Average", IF(H48&gt;=2, "Poor", "Very Poor"))))</f>
        <v>Very good</v>
      </c>
      <c r="M48" t="str">
        <f>IF(F48&gt;=50%, "Yes", "No")</f>
        <v>Yes</v>
      </c>
      <c r="N48" s="4">
        <f>D48 * I48</f>
        <v>9822248</v>
      </c>
      <c r="O48" s="2" t="str">
        <f>IF(D48&lt;200, "&lt;200", IF(D48&lt;=500, "200-500", "&gt;500"))</f>
        <v>&gt;500</v>
      </c>
      <c r="P48" t="str">
        <f>IF(I48&lt;1000, "Yes", "No")</f>
        <v>No</v>
      </c>
      <c r="Q48" t="str">
        <f>IF(I48&lt;1000, "Under 1000", "1000&amp;  Above")</f>
        <v>1000&amp;  Above</v>
      </c>
      <c r="R48">
        <f>H48 * I48</f>
        <v>33337.1</v>
      </c>
    </row>
    <row r="49" spans="1:18" ht="16.5" x14ac:dyDescent="0.25">
      <c r="A49" t="s">
        <v>108</v>
      </c>
      <c r="B49" s="6" t="s">
        <v>109</v>
      </c>
      <c r="C49" t="s">
        <v>43</v>
      </c>
      <c r="D49" s="4">
        <v>475</v>
      </c>
      <c r="E49" s="4">
        <v>309</v>
      </c>
      <c r="F49" s="1">
        <v>0.35</v>
      </c>
      <c r="G49" s="2">
        <f>AVERAGEIF(H49:H1513, "&lt;&gt;")</f>
        <v>4.0893481595092078</v>
      </c>
      <c r="H49">
        <v>4.4000000000000004</v>
      </c>
      <c r="I49">
        <v>426973</v>
      </c>
      <c r="J49">
        <f>H49*I49</f>
        <v>1878681.2000000002</v>
      </c>
      <c r="K49" s="4">
        <f>Table4[[#This Row],[Actual Price]] - Table4[[#This Row],[Discount Price]]</f>
        <v>166</v>
      </c>
      <c r="L49" t="str">
        <f>IF(H49=4.5, "Excellent", IF(H49&gt;=4, "Very good", IF(H49&gt;=3, "Average", IF(H49&gt;=2, "Poor", "Very Poor"))))</f>
        <v>Very good</v>
      </c>
      <c r="M49" t="str">
        <f>IF(F49&gt;=50%, "Yes", "No")</f>
        <v>No</v>
      </c>
      <c r="N49" s="4">
        <f>D49 * I49</f>
        <v>202812175</v>
      </c>
      <c r="O49" s="2" t="str">
        <f>IF(D49&lt;200, "&lt;200", IF(D49&lt;=500, "200-500", "&gt;500"))</f>
        <v>200-500</v>
      </c>
      <c r="P49" t="str">
        <f>IF(I49&lt;1000, "Yes", "No")</f>
        <v>No</v>
      </c>
      <c r="Q49" t="str">
        <f>IF(I49&lt;1000, "Under 1000", "1000&amp;  Above")</f>
        <v>1000&amp;  Above</v>
      </c>
      <c r="R49">
        <f>H49 * I49</f>
        <v>1878681.2000000002</v>
      </c>
    </row>
    <row r="50" spans="1:18" ht="16.5" x14ac:dyDescent="0.25">
      <c r="A50" t="s">
        <v>110</v>
      </c>
      <c r="B50" s="6" t="s">
        <v>111</v>
      </c>
      <c r="C50" t="s">
        <v>43</v>
      </c>
      <c r="D50" s="4">
        <v>999</v>
      </c>
      <c r="E50" s="4">
        <v>399</v>
      </c>
      <c r="F50" s="1">
        <v>0.6</v>
      </c>
      <c r="G50" s="2">
        <f>AVERAGEIF(H50:H1514, "&lt;&gt;")</f>
        <v>4.0891097467383011</v>
      </c>
      <c r="H50">
        <v>3.6</v>
      </c>
      <c r="I50">
        <v>493</v>
      </c>
      <c r="J50">
        <f>H50*I50</f>
        <v>1774.8</v>
      </c>
      <c r="K50" s="4">
        <f>Table4[[#This Row],[Actual Price]] - Table4[[#This Row],[Discount Price]]</f>
        <v>600</v>
      </c>
      <c r="L50" t="str">
        <f>IF(H50=4.5, "Excellent", IF(H50&gt;=4, "Very good", IF(H50&gt;=3, "Average", IF(H50&gt;=2, "Poor", "Very Poor"))))</f>
        <v>Average</v>
      </c>
      <c r="M50" t="str">
        <f>IF(F50&gt;=50%, "Yes", "No")</f>
        <v>Yes</v>
      </c>
      <c r="N50" s="4">
        <f>D50 * I50</f>
        <v>492507</v>
      </c>
      <c r="O50" s="2" t="str">
        <f>IF(D50&lt;200, "&lt;200", IF(D50&lt;=500, "200-500", "&gt;500"))</f>
        <v>&gt;500</v>
      </c>
      <c r="P50" t="str">
        <f>IF(I50&lt;1000, "Yes", "No")</f>
        <v>Yes</v>
      </c>
      <c r="Q50" t="str">
        <f>IF(I50&lt;1000, "Under 1000", "1000&amp;  Above")</f>
        <v>Under 1000</v>
      </c>
      <c r="R50">
        <f>H50 * I50</f>
        <v>1774.8</v>
      </c>
    </row>
    <row r="51" spans="1:18" ht="16.5" x14ac:dyDescent="0.25">
      <c r="A51" t="s">
        <v>112</v>
      </c>
      <c r="B51" s="6" t="s">
        <v>113</v>
      </c>
      <c r="C51" t="s">
        <v>20</v>
      </c>
      <c r="D51" s="4">
        <v>395</v>
      </c>
      <c r="E51" s="4">
        <v>199</v>
      </c>
      <c r="F51" s="1">
        <v>0.5</v>
      </c>
      <c r="G51" s="2">
        <f>AVERAGEIF(H51:H1515, "&lt;&gt;")</f>
        <v>4.0894854070660571</v>
      </c>
      <c r="H51">
        <v>4.2</v>
      </c>
      <c r="I51">
        <v>92595</v>
      </c>
      <c r="J51">
        <f>H51*I51</f>
        <v>388899</v>
      </c>
      <c r="K51" s="4">
        <f>Table4[[#This Row],[Actual Price]] - Table4[[#This Row],[Discount Price]]</f>
        <v>196</v>
      </c>
      <c r="L51" t="str">
        <f>IF(H51=4.5, "Excellent", IF(H51&gt;=4, "Very good", IF(H51&gt;=3, "Average", IF(H51&gt;=2, "Poor", "Very Poor"))))</f>
        <v>Very good</v>
      </c>
      <c r="M51" t="str">
        <f>IF(F51&gt;=50%, "Yes", "No")</f>
        <v>Yes</v>
      </c>
      <c r="N51" s="4">
        <f>D51 * I51</f>
        <v>36575025</v>
      </c>
      <c r="O51" s="2" t="str">
        <f>IF(D51&lt;200, "&lt;200", IF(D51&lt;=500, "200-500", "&gt;500"))</f>
        <v>200-500</v>
      </c>
      <c r="P51" t="str">
        <f>IF(I51&lt;1000, "Yes", "No")</f>
        <v>No</v>
      </c>
      <c r="Q51" t="str">
        <f>IF(I51&lt;1000, "Under 1000", "1000&amp;  Above")</f>
        <v>1000&amp;  Above</v>
      </c>
      <c r="R51">
        <f>H51 * I51</f>
        <v>388899</v>
      </c>
    </row>
    <row r="52" spans="1:18" ht="16.5" x14ac:dyDescent="0.25">
      <c r="A52" t="s">
        <v>114</v>
      </c>
      <c r="B52" s="6" t="s">
        <v>115</v>
      </c>
      <c r="C52" t="s">
        <v>20</v>
      </c>
      <c r="D52" s="4">
        <v>2199</v>
      </c>
      <c r="E52" s="4">
        <v>1199</v>
      </c>
      <c r="F52" s="1">
        <v>0.45</v>
      </c>
      <c r="G52" s="2">
        <f>AVERAGEIF(H52:H1516, "&lt;&gt;")</f>
        <v>4.0894004611837103</v>
      </c>
      <c r="H52">
        <v>4.4000000000000004</v>
      </c>
      <c r="I52">
        <v>24780</v>
      </c>
      <c r="J52">
        <f>H52*I52</f>
        <v>109032.00000000001</v>
      </c>
      <c r="K52" s="4">
        <f>Table4[[#This Row],[Actual Price]] - Table4[[#This Row],[Discount Price]]</f>
        <v>1000</v>
      </c>
      <c r="L52" t="str">
        <f>IF(H52=4.5, "Excellent", IF(H52&gt;=4, "Very good", IF(H52&gt;=3, "Average", IF(H52&gt;=2, "Poor", "Very Poor"))))</f>
        <v>Very good</v>
      </c>
      <c r="M52" t="str">
        <f>IF(F52&gt;=50%, "Yes", "No")</f>
        <v>No</v>
      </c>
      <c r="N52" s="4">
        <f>D52 * I52</f>
        <v>54491220</v>
      </c>
      <c r="O52" s="2" t="str">
        <f>IF(D52&lt;200, "&lt;200", IF(D52&lt;=500, "200-500", "&gt;500"))</f>
        <v>&gt;500</v>
      </c>
      <c r="P52" t="str">
        <f>IF(I52&lt;1000, "Yes", "No")</f>
        <v>No</v>
      </c>
      <c r="Q52" t="str">
        <f>IF(I52&lt;1000, "Under 1000", "1000&amp;  Above")</f>
        <v>1000&amp;  Above</v>
      </c>
      <c r="R52">
        <f>H52 * I52</f>
        <v>109032.00000000001</v>
      </c>
    </row>
    <row r="53" spans="1:18" ht="16.5" x14ac:dyDescent="0.25">
      <c r="A53" t="s">
        <v>116</v>
      </c>
      <c r="B53" s="6" t="s">
        <v>113</v>
      </c>
      <c r="C53" t="s">
        <v>20</v>
      </c>
      <c r="D53" s="4">
        <v>500</v>
      </c>
      <c r="E53" s="4">
        <v>179</v>
      </c>
      <c r="F53" s="1">
        <v>0.64</v>
      </c>
      <c r="G53" s="2">
        <f>AVERAGEIF(H53:H1517, "&lt;&gt;")</f>
        <v>4.0891615384615436</v>
      </c>
      <c r="H53">
        <v>4.2</v>
      </c>
      <c r="I53">
        <v>92595</v>
      </c>
      <c r="J53">
        <f>H53*I53</f>
        <v>388899</v>
      </c>
      <c r="K53" s="4">
        <f>Table4[[#This Row],[Actual Price]] - Table4[[#This Row],[Discount Price]]</f>
        <v>321</v>
      </c>
      <c r="L53" t="str">
        <f>IF(H53=4.5, "Excellent", IF(H53&gt;=4, "Very good", IF(H53&gt;=3, "Average", IF(H53&gt;=2, "Poor", "Very Poor"))))</f>
        <v>Very good</v>
      </c>
      <c r="M53" t="str">
        <f>IF(F53&gt;=50%, "Yes", "No")</f>
        <v>Yes</v>
      </c>
      <c r="N53" s="4">
        <f>D53 * I53</f>
        <v>46297500</v>
      </c>
      <c r="O53" s="2" t="str">
        <f>IF(D53&lt;200, "&lt;200", IF(D53&lt;=500, "200-500", "&gt;500"))</f>
        <v>200-500</v>
      </c>
      <c r="P53" t="str">
        <f>IF(I53&lt;1000, "Yes", "No")</f>
        <v>No</v>
      </c>
      <c r="Q53" t="str">
        <f>IF(I53&lt;1000, "Under 1000", "1000&amp;  Above")</f>
        <v>1000&amp;  Above</v>
      </c>
      <c r="R53">
        <f>H53 * I53</f>
        <v>388899</v>
      </c>
    </row>
    <row r="54" spans="1:18" ht="16.5" x14ac:dyDescent="0.25">
      <c r="A54" t="s">
        <v>117</v>
      </c>
      <c r="B54" s="6" t="s">
        <v>118</v>
      </c>
      <c r="C54" t="s">
        <v>20</v>
      </c>
      <c r="D54" s="4">
        <v>2100</v>
      </c>
      <c r="E54" s="4">
        <v>799</v>
      </c>
      <c r="F54" s="1">
        <v>0.62</v>
      </c>
      <c r="G54" s="2">
        <f>AVERAGEIF(H54:H1518, "&lt;&gt;")</f>
        <v>4.0890762124711362</v>
      </c>
      <c r="H54">
        <v>4.3</v>
      </c>
      <c r="I54">
        <v>8188</v>
      </c>
      <c r="J54">
        <f>H54*I54</f>
        <v>35208.400000000001</v>
      </c>
      <c r="K54" s="4">
        <f>Table4[[#This Row],[Actual Price]] - Table4[[#This Row],[Discount Price]]</f>
        <v>1301</v>
      </c>
      <c r="L54" t="str">
        <f>IF(H54=4.5, "Excellent", IF(H54&gt;=4, "Very good", IF(H54&gt;=3, "Average", IF(H54&gt;=2, "Poor", "Very Poor"))))</f>
        <v>Very good</v>
      </c>
      <c r="M54" t="str">
        <f>IF(F54&gt;=50%, "Yes", "No")</f>
        <v>Yes</v>
      </c>
      <c r="N54" s="4">
        <f>D54 * I54</f>
        <v>17194800</v>
      </c>
      <c r="O54" s="2" t="str">
        <f>IF(D54&lt;200, "&lt;200", IF(D54&lt;=500, "200-500", "&gt;500"))</f>
        <v>&gt;500</v>
      </c>
      <c r="P54" t="str">
        <f>IF(I54&lt;1000, "Yes", "No")</f>
        <v>No</v>
      </c>
      <c r="Q54" t="str">
        <f>IF(I54&lt;1000, "Under 1000", "1000&amp;  Above")</f>
        <v>1000&amp;  Above</v>
      </c>
      <c r="R54">
        <f>H54 * I54</f>
        <v>35208.400000000001</v>
      </c>
    </row>
    <row r="55" spans="1:18" ht="16.5" x14ac:dyDescent="0.25">
      <c r="A55" t="s">
        <v>119</v>
      </c>
      <c r="B55" s="6" t="s">
        <v>120</v>
      </c>
      <c r="C55" t="s">
        <v>43</v>
      </c>
      <c r="D55" s="4">
        <v>12999</v>
      </c>
      <c r="E55" s="4">
        <v>6999</v>
      </c>
      <c r="F55" s="1">
        <v>0.46</v>
      </c>
      <c r="G55" s="2">
        <f>AVERAGEIF(H55:H1519, "&lt;&gt;")</f>
        <v>4.0889137134052431</v>
      </c>
      <c r="H55">
        <v>4.2</v>
      </c>
      <c r="I55">
        <v>4003</v>
      </c>
      <c r="J55">
        <f>H55*I55</f>
        <v>16812.600000000002</v>
      </c>
      <c r="K55" s="4">
        <f>Table4[[#This Row],[Actual Price]] - Table4[[#This Row],[Discount Price]]</f>
        <v>6000</v>
      </c>
      <c r="L55" t="str">
        <f>IF(H55=4.5, "Excellent", IF(H55&gt;=4, "Very good", IF(H55&gt;=3, "Average", IF(H55&gt;=2, "Poor", "Very Poor"))))</f>
        <v>Very good</v>
      </c>
      <c r="M55" t="str">
        <f>IF(F55&gt;=50%, "Yes", "No")</f>
        <v>No</v>
      </c>
      <c r="N55" s="4">
        <f>D55 * I55</f>
        <v>52034997</v>
      </c>
      <c r="O55" s="2" t="str">
        <f>IF(D55&lt;200, "&lt;200", IF(D55&lt;=500, "200-500", "&gt;500"))</f>
        <v>&gt;500</v>
      </c>
      <c r="P55" t="str">
        <f>IF(I55&lt;1000, "Yes", "No")</f>
        <v>No</v>
      </c>
      <c r="Q55" t="str">
        <f>IF(I55&lt;1000, "Under 1000", "1000&amp;  Above")</f>
        <v>1000&amp;  Above</v>
      </c>
      <c r="R55">
        <f>H55 * I55</f>
        <v>16812.600000000002</v>
      </c>
    </row>
    <row r="56" spans="1:18" ht="16.5" x14ac:dyDescent="0.25">
      <c r="A56" t="s">
        <v>121</v>
      </c>
      <c r="B56" s="6" t="s">
        <v>122</v>
      </c>
      <c r="C56" t="s">
        <v>20</v>
      </c>
      <c r="D56" s="4">
        <v>349</v>
      </c>
      <c r="E56" s="4">
        <v>199</v>
      </c>
      <c r="F56" s="1">
        <v>0.43</v>
      </c>
      <c r="G56" s="2">
        <f>AVERAGEIF(H56:H1520, "&lt;&gt;")</f>
        <v>4.0888280647648472</v>
      </c>
      <c r="H56">
        <v>4.0999999999999996</v>
      </c>
      <c r="I56">
        <v>314</v>
      </c>
      <c r="J56">
        <f>H56*I56</f>
        <v>1287.3999999999999</v>
      </c>
      <c r="K56" s="4">
        <f>Table4[[#This Row],[Actual Price]] - Table4[[#This Row],[Discount Price]]</f>
        <v>150</v>
      </c>
      <c r="L56" t="str">
        <f>IF(H56=4.5, "Excellent", IF(H56&gt;=4, "Very good", IF(H56&gt;=3, "Average", IF(H56&gt;=2, "Poor", "Very Poor"))))</f>
        <v>Very good</v>
      </c>
      <c r="M56" t="str">
        <f>IF(F56&gt;=50%, "Yes", "No")</f>
        <v>No</v>
      </c>
      <c r="N56" s="4">
        <f>D56 * I56</f>
        <v>109586</v>
      </c>
      <c r="O56" s="2" t="str">
        <f>IF(D56&lt;200, "&lt;200", IF(D56&lt;=500, "200-500", "&gt;500"))</f>
        <v>200-500</v>
      </c>
      <c r="P56" t="str">
        <f>IF(I56&lt;1000, "Yes", "No")</f>
        <v>Yes</v>
      </c>
      <c r="Q56" t="str">
        <f>IF(I56&lt;1000, "Under 1000", "1000&amp;  Above")</f>
        <v>Under 1000</v>
      </c>
      <c r="R56">
        <f>H56 * I56</f>
        <v>1287.3999999999999</v>
      </c>
    </row>
    <row r="57" spans="1:18" ht="16.5" x14ac:dyDescent="0.25">
      <c r="A57" t="s">
        <v>123</v>
      </c>
      <c r="B57" s="6" t="s">
        <v>124</v>
      </c>
      <c r="C57" t="s">
        <v>43</v>
      </c>
      <c r="D57" s="4">
        <v>499</v>
      </c>
      <c r="E57" s="4">
        <v>230</v>
      </c>
      <c r="F57" s="1">
        <v>0.54</v>
      </c>
      <c r="G57" s="2">
        <f>AVERAGEIF(H57:H1521, "&lt;&gt;")</f>
        <v>4.0888194444444492</v>
      </c>
      <c r="H57">
        <v>3.7</v>
      </c>
      <c r="I57">
        <v>2960</v>
      </c>
      <c r="J57">
        <f>H57*I57</f>
        <v>10952</v>
      </c>
      <c r="K57" s="4">
        <f>Table4[[#This Row],[Actual Price]] - Table4[[#This Row],[Discount Price]]</f>
        <v>269</v>
      </c>
      <c r="L57" t="str">
        <f>IF(H57=4.5, "Excellent", IF(H57&gt;=4, "Very good", IF(H57&gt;=3, "Average", IF(H57&gt;=2, "Poor", "Very Poor"))))</f>
        <v>Average</v>
      </c>
      <c r="M57" t="str">
        <f>IF(F57&gt;=50%, "Yes", "No")</f>
        <v>Yes</v>
      </c>
      <c r="N57" s="4">
        <f>D57 * I57</f>
        <v>1477040</v>
      </c>
      <c r="O57" s="2" t="str">
        <f>IF(D57&lt;200, "&lt;200", IF(D57&lt;=500, "200-500", "&gt;500"))</f>
        <v>200-500</v>
      </c>
      <c r="P57" t="str">
        <f>IF(I57&lt;1000, "Yes", "No")</f>
        <v>No</v>
      </c>
      <c r="Q57" t="str">
        <f>IF(I57&lt;1000, "Under 1000", "1000&amp;  Above")</f>
        <v>1000&amp;  Above</v>
      </c>
      <c r="R57">
        <f>H57 * I57</f>
        <v>10952</v>
      </c>
    </row>
    <row r="58" spans="1:18" ht="16.5" x14ac:dyDescent="0.25">
      <c r="A58" t="s">
        <v>125</v>
      </c>
      <c r="B58" s="6" t="s">
        <v>126</v>
      </c>
      <c r="C58" t="s">
        <v>20</v>
      </c>
      <c r="D58" s="4">
        <v>1399</v>
      </c>
      <c r="E58" s="4">
        <v>649</v>
      </c>
      <c r="F58" s="1">
        <v>0.54</v>
      </c>
      <c r="G58" s="2">
        <f>AVERAGEIF(H58:H1522, "&lt;&gt;")</f>
        <v>4.0891196911196959</v>
      </c>
      <c r="H58">
        <v>4.2</v>
      </c>
      <c r="I58">
        <v>179691</v>
      </c>
      <c r="J58">
        <f>H58*I58</f>
        <v>754702.20000000007</v>
      </c>
      <c r="K58" s="4">
        <f>Table4[[#This Row],[Actual Price]] - Table4[[#This Row],[Discount Price]]</f>
        <v>750</v>
      </c>
      <c r="L58" t="str">
        <f>IF(H58=4.5, "Excellent", IF(H58&gt;=4, "Very good", IF(H58&gt;=3, "Average", IF(H58&gt;=2, "Poor", "Very Poor"))))</f>
        <v>Very good</v>
      </c>
      <c r="M58" t="str">
        <f>IF(F58&gt;=50%, "Yes", "No")</f>
        <v>Yes</v>
      </c>
      <c r="N58" s="4">
        <f>D58 * I58</f>
        <v>251387709</v>
      </c>
      <c r="O58" s="2" t="str">
        <f>IF(D58&lt;200, "&lt;200", IF(D58&lt;=500, "200-500", "&gt;500"))</f>
        <v>&gt;500</v>
      </c>
      <c r="P58" t="str">
        <f>IF(I58&lt;1000, "Yes", "No")</f>
        <v>No</v>
      </c>
      <c r="Q58" t="str">
        <f>IF(I58&lt;1000, "Under 1000", "1000&amp;  Above")</f>
        <v>1000&amp;  Above</v>
      </c>
      <c r="R58">
        <f>H58 * I58</f>
        <v>754702.20000000007</v>
      </c>
    </row>
    <row r="59" spans="1:18" ht="16.5" x14ac:dyDescent="0.25">
      <c r="A59" t="s">
        <v>127</v>
      </c>
      <c r="B59" s="6" t="s">
        <v>69</v>
      </c>
      <c r="C59" t="s">
        <v>43</v>
      </c>
      <c r="D59" s="4">
        <v>21999</v>
      </c>
      <c r="E59" s="4">
        <v>15999</v>
      </c>
      <c r="F59" s="1">
        <v>0.27</v>
      </c>
      <c r="G59" s="2">
        <f>AVERAGEIF(H59:H1523, "&lt;&gt;")</f>
        <v>4.0890340030911947</v>
      </c>
      <c r="H59">
        <v>4.2</v>
      </c>
      <c r="I59">
        <v>34899</v>
      </c>
      <c r="J59">
        <f>H59*I59</f>
        <v>146575.80000000002</v>
      </c>
      <c r="K59" s="4">
        <f>Table4[[#This Row],[Actual Price]] - Table4[[#This Row],[Discount Price]]</f>
        <v>6000</v>
      </c>
      <c r="L59" t="str">
        <f>IF(H59=4.5, "Excellent", IF(H59&gt;=4, "Very good", IF(H59&gt;=3, "Average", IF(H59&gt;=2, "Poor", "Very Poor"))))</f>
        <v>Very good</v>
      </c>
      <c r="M59" t="str">
        <f>IF(F59&gt;=50%, "Yes", "No")</f>
        <v>No</v>
      </c>
      <c r="N59" s="4">
        <f>D59 * I59</f>
        <v>767743101</v>
      </c>
      <c r="O59" s="2" t="str">
        <f>IF(D59&lt;200, "&lt;200", IF(D59&lt;=500, "200-500", "&gt;500"))</f>
        <v>&gt;500</v>
      </c>
      <c r="P59" t="str">
        <f>IF(I59&lt;1000, "Yes", "No")</f>
        <v>No</v>
      </c>
      <c r="Q59" t="str">
        <f>IF(I59&lt;1000, "Under 1000", "1000&amp;  Above")</f>
        <v>1000&amp;  Above</v>
      </c>
      <c r="R59">
        <f>H59 * I59</f>
        <v>146575.80000000002</v>
      </c>
    </row>
    <row r="60" spans="1:18" ht="16.5" x14ac:dyDescent="0.25">
      <c r="A60" t="s">
        <v>128</v>
      </c>
      <c r="B60" s="6" t="s">
        <v>129</v>
      </c>
      <c r="C60" t="s">
        <v>20</v>
      </c>
      <c r="D60" s="4">
        <v>1499</v>
      </c>
      <c r="E60" s="4">
        <v>348</v>
      </c>
      <c r="F60" s="1">
        <v>0.77</v>
      </c>
      <c r="G60" s="2">
        <f>AVERAGEIF(H60:H1524, "&lt;&gt;")</f>
        <v>4.0889481825212739</v>
      </c>
      <c r="H60">
        <v>4.2</v>
      </c>
      <c r="I60">
        <v>656</v>
      </c>
      <c r="J60">
        <f>H60*I60</f>
        <v>2755.2000000000003</v>
      </c>
      <c r="K60" s="4">
        <f>Table4[[#This Row],[Actual Price]] - Table4[[#This Row],[Discount Price]]</f>
        <v>1151</v>
      </c>
      <c r="L60" t="str">
        <f>IF(H60=4.5, "Excellent", IF(H60&gt;=4, "Very good", IF(H60&gt;=3, "Average", IF(H60&gt;=2, "Poor", "Very Poor"))))</f>
        <v>Very good</v>
      </c>
      <c r="M60" t="str">
        <f>IF(F60&gt;=50%, "Yes", "No")</f>
        <v>Yes</v>
      </c>
      <c r="N60" s="4">
        <f>D60 * I60</f>
        <v>983344</v>
      </c>
      <c r="O60" s="2" t="str">
        <f>IF(D60&lt;200, "&lt;200", IF(D60&lt;=500, "200-500", "&gt;500"))</f>
        <v>&gt;500</v>
      </c>
      <c r="P60" t="str">
        <f>IF(I60&lt;1000, "Yes", "No")</f>
        <v>Yes</v>
      </c>
      <c r="Q60" t="str">
        <f>IF(I60&lt;1000, "Under 1000", "1000&amp;  Above")</f>
        <v>Under 1000</v>
      </c>
      <c r="R60">
        <f>H60 * I60</f>
        <v>2755.2000000000003</v>
      </c>
    </row>
    <row r="61" spans="1:18" ht="16.5" x14ac:dyDescent="0.25">
      <c r="A61" t="s">
        <v>130</v>
      </c>
      <c r="B61" s="6" t="s">
        <v>28</v>
      </c>
      <c r="C61" t="s">
        <v>20</v>
      </c>
      <c r="D61" s="4">
        <v>349</v>
      </c>
      <c r="E61" s="4">
        <v>154</v>
      </c>
      <c r="F61" s="1">
        <v>0.56000000000000005</v>
      </c>
      <c r="G61" s="2">
        <f>AVERAGEIF(H61:H1525, "&lt;&gt;")</f>
        <v>4.0888622291021726</v>
      </c>
      <c r="H61">
        <v>4.3</v>
      </c>
      <c r="I61">
        <v>7064</v>
      </c>
      <c r="J61">
        <f>H61*I61</f>
        <v>30375.199999999997</v>
      </c>
      <c r="K61" s="4">
        <f>Table4[[#This Row],[Actual Price]] - Table4[[#This Row],[Discount Price]]</f>
        <v>195</v>
      </c>
      <c r="L61" t="str">
        <f>IF(H61=4.5, "Excellent", IF(H61&gt;=4, "Very good", IF(H61&gt;=3, "Average", IF(H61&gt;=2, "Poor", "Very Poor"))))</f>
        <v>Very good</v>
      </c>
      <c r="M61" t="str">
        <f>IF(F61&gt;=50%, "Yes", "No")</f>
        <v>Yes</v>
      </c>
      <c r="N61" s="4">
        <f>D61 * I61</f>
        <v>2465336</v>
      </c>
      <c r="O61" s="2" t="str">
        <f>IF(D61&lt;200, "&lt;200", IF(D61&lt;=500, "200-500", "&gt;500"))</f>
        <v>200-500</v>
      </c>
      <c r="P61" t="str">
        <f>IF(I61&lt;1000, "Yes", "No")</f>
        <v>No</v>
      </c>
      <c r="Q61" t="str">
        <f>IF(I61&lt;1000, "Under 1000", "1000&amp;  Above")</f>
        <v>1000&amp;  Above</v>
      </c>
      <c r="R61">
        <f>H61 * I61</f>
        <v>30375.199999999997</v>
      </c>
    </row>
    <row r="62" spans="1:18" ht="16.5" x14ac:dyDescent="0.25">
      <c r="A62" t="s">
        <v>131</v>
      </c>
      <c r="B62" s="6" t="s">
        <v>132</v>
      </c>
      <c r="C62" t="s">
        <v>43</v>
      </c>
      <c r="D62" s="4">
        <v>799</v>
      </c>
      <c r="E62" s="4">
        <v>179</v>
      </c>
      <c r="F62" s="1">
        <v>0.78</v>
      </c>
      <c r="G62" s="2">
        <f>AVERAGEIF(H62:H1526, "&lt;&gt;")</f>
        <v>4.0886986831913292</v>
      </c>
      <c r="H62">
        <v>3.7</v>
      </c>
      <c r="I62">
        <v>2201</v>
      </c>
      <c r="J62">
        <f>H62*I62</f>
        <v>8143.7000000000007</v>
      </c>
      <c r="K62" s="4">
        <f>Table4[[#This Row],[Actual Price]] - Table4[[#This Row],[Discount Price]]</f>
        <v>620</v>
      </c>
      <c r="L62" t="str">
        <f>IF(H62=4.5, "Excellent", IF(H62&gt;=4, "Very good", IF(H62&gt;=3, "Average", IF(H62&gt;=2, "Poor", "Very Poor"))))</f>
        <v>Average</v>
      </c>
      <c r="M62" t="str">
        <f>IF(F62&gt;=50%, "Yes", "No")</f>
        <v>Yes</v>
      </c>
      <c r="N62" s="4">
        <f>D62 * I62</f>
        <v>1758599</v>
      </c>
      <c r="O62" s="2" t="str">
        <f>IF(D62&lt;200, "&lt;200", IF(D62&lt;=500, "200-500", "&gt;500"))</f>
        <v>&gt;500</v>
      </c>
      <c r="P62" t="str">
        <f>IF(I62&lt;1000, "Yes", "No")</f>
        <v>No</v>
      </c>
      <c r="Q62" t="str">
        <f>IF(I62&lt;1000, "Under 1000", "1000&amp;  Above")</f>
        <v>1000&amp;  Above</v>
      </c>
      <c r="R62">
        <f>H62 * I62</f>
        <v>8143.7000000000007</v>
      </c>
    </row>
    <row r="63" spans="1:18" ht="16.5" x14ac:dyDescent="0.25">
      <c r="A63" t="s">
        <v>133</v>
      </c>
      <c r="B63" s="6" t="s">
        <v>134</v>
      </c>
      <c r="C63" t="s">
        <v>43</v>
      </c>
      <c r="D63" s="4">
        <v>47900</v>
      </c>
      <c r="E63" s="4">
        <v>32990</v>
      </c>
      <c r="F63" s="1">
        <v>0.31</v>
      </c>
      <c r="G63" s="2">
        <f>AVERAGEIF(H63:H1527, "&lt;&gt;")</f>
        <v>4.0890000000000049</v>
      </c>
      <c r="H63">
        <v>4.3</v>
      </c>
      <c r="I63">
        <v>7109</v>
      </c>
      <c r="J63">
        <f>H63*I63</f>
        <v>30568.699999999997</v>
      </c>
      <c r="K63" s="4">
        <f>Table4[[#This Row],[Actual Price]] - Table4[[#This Row],[Discount Price]]</f>
        <v>14910</v>
      </c>
      <c r="L63" t="str">
        <f>IF(H63=4.5, "Excellent", IF(H63&gt;=4, "Very good", IF(H63&gt;=3, "Average", IF(H63&gt;=2, "Poor", "Very Poor"))))</f>
        <v>Very good</v>
      </c>
      <c r="M63" t="str">
        <f>IF(F63&gt;=50%, "Yes", "No")</f>
        <v>No</v>
      </c>
      <c r="N63" s="4">
        <f>D63 * I63</f>
        <v>340521100</v>
      </c>
      <c r="O63" s="2" t="str">
        <f>IF(D63&lt;200, "&lt;200", IF(D63&lt;=500, "200-500", "&gt;500"))</f>
        <v>&gt;500</v>
      </c>
      <c r="P63" t="str">
        <f>IF(I63&lt;1000, "Yes", "No")</f>
        <v>No</v>
      </c>
      <c r="Q63" t="str">
        <f>IF(I63&lt;1000, "Under 1000", "1000&amp;  Above")</f>
        <v>1000&amp;  Above</v>
      </c>
      <c r="R63">
        <f>H63 * I63</f>
        <v>30568.699999999997</v>
      </c>
    </row>
    <row r="64" spans="1:18" ht="16.5" x14ac:dyDescent="0.25">
      <c r="A64" t="s">
        <v>135</v>
      </c>
      <c r="B64" s="6" t="s">
        <v>136</v>
      </c>
      <c r="C64" t="s">
        <v>20</v>
      </c>
      <c r="D64" s="4">
        <v>999</v>
      </c>
      <c r="E64" s="4">
        <v>139</v>
      </c>
      <c r="F64" s="1">
        <v>0.86</v>
      </c>
      <c r="G64" s="2">
        <f>AVERAGEIF(H64:H1528, "&lt;&gt;")</f>
        <v>4.0888363072149003</v>
      </c>
      <c r="H64">
        <v>4</v>
      </c>
      <c r="I64">
        <v>1313</v>
      </c>
      <c r="J64">
        <f>H64*I64</f>
        <v>5252</v>
      </c>
      <c r="K64" s="4">
        <f>Table4[[#This Row],[Actual Price]] - Table4[[#This Row],[Discount Price]]</f>
        <v>860</v>
      </c>
      <c r="L64" t="str">
        <f>IF(H64=4.5, "Excellent", IF(H64&gt;=4, "Very good", IF(H64&gt;=3, "Average", IF(H64&gt;=2, "Poor", "Very Poor"))))</f>
        <v>Very good</v>
      </c>
      <c r="M64" t="str">
        <f>IF(F64&gt;=50%, "Yes", "No")</f>
        <v>Yes</v>
      </c>
      <c r="N64" s="4">
        <f>D64 * I64</f>
        <v>1311687</v>
      </c>
      <c r="O64" s="2" t="str">
        <f>IF(D64&lt;200, "&lt;200", IF(D64&lt;=500, "200-500", "&gt;500"))</f>
        <v>&gt;500</v>
      </c>
      <c r="P64" t="str">
        <f>IF(I64&lt;1000, "Yes", "No")</f>
        <v>No</v>
      </c>
      <c r="Q64" t="str">
        <f>IF(I64&lt;1000, "Under 1000", "1000&amp;  Above")</f>
        <v>1000&amp;  Above</v>
      </c>
      <c r="R64">
        <f>H64 * I64</f>
        <v>5252</v>
      </c>
    </row>
    <row r="65" spans="1:18" ht="16.5" x14ac:dyDescent="0.25">
      <c r="A65" t="s">
        <v>137</v>
      </c>
      <c r="B65" s="6" t="s">
        <v>138</v>
      </c>
      <c r="C65" t="s">
        <v>20</v>
      </c>
      <c r="D65" s="4">
        <v>845</v>
      </c>
      <c r="E65" s="4">
        <v>329</v>
      </c>
      <c r="F65" s="1">
        <v>0.61</v>
      </c>
      <c r="G65" s="2">
        <f>AVERAGEIF(H65:H1529, "&lt;&gt;")</f>
        <v>4.0889052795031109</v>
      </c>
      <c r="H65">
        <v>4.2</v>
      </c>
      <c r="I65">
        <v>29746</v>
      </c>
      <c r="J65">
        <f>H65*I65</f>
        <v>124933.20000000001</v>
      </c>
      <c r="K65" s="4">
        <f>Table4[[#This Row],[Actual Price]] - Table4[[#This Row],[Discount Price]]</f>
        <v>516</v>
      </c>
      <c r="L65" t="str">
        <f>IF(H65=4.5, "Excellent", IF(H65&gt;=4, "Very good", IF(H65&gt;=3, "Average", IF(H65&gt;=2, "Poor", "Very Poor"))))</f>
        <v>Very good</v>
      </c>
      <c r="M65" t="str">
        <f>IF(F65&gt;=50%, "Yes", "No")</f>
        <v>Yes</v>
      </c>
      <c r="N65" s="4">
        <f>D65 * I65</f>
        <v>25135370</v>
      </c>
      <c r="O65" s="2" t="str">
        <f>IF(D65&lt;200, "&lt;200", IF(D65&lt;=500, "200-500", "&gt;500"))</f>
        <v>&gt;500</v>
      </c>
      <c r="P65" t="str">
        <f>IF(I65&lt;1000, "Yes", "No")</f>
        <v>No</v>
      </c>
      <c r="Q65" t="str">
        <f>IF(I65&lt;1000, "Under 1000", "1000&amp;  Above")</f>
        <v>1000&amp;  Above</v>
      </c>
      <c r="R65">
        <f>H65 * I65</f>
        <v>124933.20000000001</v>
      </c>
    </row>
    <row r="66" spans="1:18" ht="16.5" x14ac:dyDescent="0.25">
      <c r="A66" t="s">
        <v>139</v>
      </c>
      <c r="B66" s="6" t="s">
        <v>140</v>
      </c>
      <c r="C66" t="s">
        <v>43</v>
      </c>
      <c r="D66" s="4">
        <v>24999</v>
      </c>
      <c r="E66" s="4">
        <v>13999</v>
      </c>
      <c r="F66" s="1">
        <v>0.44</v>
      </c>
      <c r="G66" s="2">
        <f>AVERAGEIF(H66:H1530, "&lt;&gt;")</f>
        <v>4.0888189588189636</v>
      </c>
      <c r="H66">
        <v>4.2</v>
      </c>
      <c r="I66">
        <v>45238</v>
      </c>
      <c r="J66">
        <f>H66*I66</f>
        <v>189999.6</v>
      </c>
      <c r="K66" s="4">
        <f>Table4[[#This Row],[Actual Price]] - Table4[[#This Row],[Discount Price]]</f>
        <v>11000</v>
      </c>
      <c r="L66" t="str">
        <f>IF(H66=4.5, "Excellent", IF(H66&gt;=4, "Very good", IF(H66&gt;=3, "Average", IF(H66&gt;=2, "Poor", "Very Poor"))))</f>
        <v>Very good</v>
      </c>
      <c r="M66" t="str">
        <f>IF(F66&gt;=50%, "Yes", "No")</f>
        <v>No</v>
      </c>
      <c r="N66" s="4">
        <f>D66 * I66</f>
        <v>1130904762</v>
      </c>
      <c r="O66" s="2" t="str">
        <f>IF(D66&lt;200, "&lt;200", IF(D66&lt;=500, "200-500", "&gt;500"))</f>
        <v>&gt;500</v>
      </c>
      <c r="P66" t="str">
        <f>IF(I66&lt;1000, "Yes", "No")</f>
        <v>No</v>
      </c>
      <c r="Q66" t="str">
        <f>IF(I66&lt;1000, "Under 1000", "1000&amp;  Above")</f>
        <v>1000&amp;  Above</v>
      </c>
      <c r="R66">
        <f>H66 * I66</f>
        <v>189999.6</v>
      </c>
    </row>
    <row r="67" spans="1:18" ht="16.5" x14ac:dyDescent="0.25">
      <c r="A67" t="s">
        <v>141</v>
      </c>
      <c r="B67" s="6" t="s">
        <v>109</v>
      </c>
      <c r="C67" t="s">
        <v>43</v>
      </c>
      <c r="D67" s="4">
        <v>1400</v>
      </c>
      <c r="E67" s="4">
        <v>309</v>
      </c>
      <c r="F67" s="1">
        <v>0.78</v>
      </c>
      <c r="G67" s="2">
        <f>AVERAGEIF(H67:H1531, "&lt;&gt;")</f>
        <v>4.0887325038880302</v>
      </c>
      <c r="H67">
        <v>4.4000000000000004</v>
      </c>
      <c r="I67">
        <v>426973</v>
      </c>
      <c r="J67">
        <f>H67*I67</f>
        <v>1878681.2000000002</v>
      </c>
      <c r="K67" s="4">
        <f>Table4[[#This Row],[Actual Price]] - Table4[[#This Row],[Discount Price]]</f>
        <v>1091</v>
      </c>
      <c r="L67" t="str">
        <f>IF(H67=4.5, "Excellent", IF(H67&gt;=4, "Very good", IF(H67&gt;=3, "Average", IF(H67&gt;=2, "Poor", "Very Poor"))))</f>
        <v>Very good</v>
      </c>
      <c r="M67" t="str">
        <f>IF(F67&gt;=50%, "Yes", "No")</f>
        <v>Yes</v>
      </c>
      <c r="N67" s="4">
        <f>D67 * I67</f>
        <v>597762200</v>
      </c>
      <c r="O67" s="2" t="str">
        <f>IF(D67&lt;200, "&lt;200", IF(D67&lt;=500, "200-500", "&gt;500"))</f>
        <v>&gt;500</v>
      </c>
      <c r="P67" t="str">
        <f>IF(I67&lt;1000, "Yes", "No")</f>
        <v>No</v>
      </c>
      <c r="Q67" t="str">
        <f>IF(I67&lt;1000, "Under 1000", "1000&amp;  Above")</f>
        <v>1000&amp;  Above</v>
      </c>
      <c r="R67">
        <f>H67 * I67</f>
        <v>1878681.2000000002</v>
      </c>
    </row>
    <row r="68" spans="1:18" ht="16.5" x14ac:dyDescent="0.25">
      <c r="A68" t="s">
        <v>142</v>
      </c>
      <c r="B68" s="6" t="s">
        <v>28</v>
      </c>
      <c r="C68" t="s">
        <v>20</v>
      </c>
      <c r="D68" s="4">
        <v>699</v>
      </c>
      <c r="E68" s="4">
        <v>263</v>
      </c>
      <c r="F68" s="1">
        <v>0.62</v>
      </c>
      <c r="G68" s="2">
        <f>AVERAGEIF(H68:H1532, "&lt;&gt;")</f>
        <v>4.0884902723735461</v>
      </c>
      <c r="H68">
        <v>4.0999999999999996</v>
      </c>
      <c r="I68">
        <v>450</v>
      </c>
      <c r="J68">
        <f>H68*I68</f>
        <v>1844.9999999999998</v>
      </c>
      <c r="K68" s="4">
        <f>Table4[[#This Row],[Actual Price]] - Table4[[#This Row],[Discount Price]]</f>
        <v>436</v>
      </c>
      <c r="L68" t="str">
        <f>IF(H68=4.5, "Excellent", IF(H68&gt;=4, "Very good", IF(H68&gt;=3, "Average", IF(H68&gt;=2, "Poor", "Very Poor"))))</f>
        <v>Very good</v>
      </c>
      <c r="M68" t="str">
        <f>IF(F68&gt;=50%, "Yes", "No")</f>
        <v>Yes</v>
      </c>
      <c r="N68" s="4">
        <f>D68 * I68</f>
        <v>314550</v>
      </c>
      <c r="O68" s="2" t="str">
        <f>IF(D68&lt;200, "&lt;200", IF(D68&lt;=500, "200-500", "&gt;500"))</f>
        <v>&gt;500</v>
      </c>
      <c r="P68" t="str">
        <f>IF(I68&lt;1000, "Yes", "No")</f>
        <v>Yes</v>
      </c>
      <c r="Q68" t="str">
        <f>IF(I68&lt;1000, "Under 1000", "1000&amp;  Above")</f>
        <v>Under 1000</v>
      </c>
      <c r="R68">
        <f>H68 * I68</f>
        <v>1844.9999999999998</v>
      </c>
    </row>
    <row r="69" spans="1:18" ht="16.5" x14ac:dyDescent="0.25">
      <c r="A69" t="s">
        <v>143</v>
      </c>
      <c r="B69" s="6" t="s">
        <v>65</v>
      </c>
      <c r="C69" t="s">
        <v>43</v>
      </c>
      <c r="D69" s="4">
        <v>14990</v>
      </c>
      <c r="E69" s="4">
        <v>7999</v>
      </c>
      <c r="F69" s="1">
        <v>0.47</v>
      </c>
      <c r="G69" s="2">
        <f>AVERAGEIF(H69:H1533, "&lt;&gt;")</f>
        <v>4.0884813084112199</v>
      </c>
      <c r="H69">
        <v>4.3</v>
      </c>
      <c r="I69">
        <v>457</v>
      </c>
      <c r="J69">
        <f>H69*I69</f>
        <v>1965.1</v>
      </c>
      <c r="K69" s="4">
        <f>Table4[[#This Row],[Actual Price]] - Table4[[#This Row],[Discount Price]]</f>
        <v>6991</v>
      </c>
      <c r="L69" t="str">
        <f>IF(H69=4.5, "Excellent", IF(H69&gt;=4, "Very good", IF(H69&gt;=3, "Average", IF(H69&gt;=2, "Poor", "Very Poor"))))</f>
        <v>Very good</v>
      </c>
      <c r="M69" t="str">
        <f>IF(F69&gt;=50%, "Yes", "No")</f>
        <v>No</v>
      </c>
      <c r="N69" s="4">
        <f>D69 * I69</f>
        <v>6850430</v>
      </c>
      <c r="O69" s="2" t="str">
        <f>IF(D69&lt;200, "&lt;200", IF(D69&lt;=500, "200-500", "&gt;500"))</f>
        <v>&gt;500</v>
      </c>
      <c r="P69" t="str">
        <f>IF(I69&lt;1000, "Yes", "No")</f>
        <v>Yes</v>
      </c>
      <c r="Q69" t="str">
        <f>IF(I69&lt;1000, "Under 1000", "1000&amp;  Above")</f>
        <v>Under 1000</v>
      </c>
      <c r="R69">
        <f>H69 * I69</f>
        <v>1965.1</v>
      </c>
    </row>
    <row r="70" spans="1:18" ht="16.5" x14ac:dyDescent="0.25">
      <c r="A70" t="s">
        <v>144</v>
      </c>
      <c r="B70" s="6" t="s">
        <v>145</v>
      </c>
      <c r="C70" t="s">
        <v>43</v>
      </c>
      <c r="D70" s="4">
        <v>2999</v>
      </c>
      <c r="E70" s="4">
        <v>1599</v>
      </c>
      <c r="F70" s="1">
        <v>0.47</v>
      </c>
      <c r="G70" s="2">
        <f>AVERAGEIF(H70:H1534, "&lt;&gt;")</f>
        <v>4.08831644583009</v>
      </c>
      <c r="H70">
        <v>4.2</v>
      </c>
      <c r="I70">
        <v>2727</v>
      </c>
      <c r="J70">
        <f>H70*I70</f>
        <v>11453.4</v>
      </c>
      <c r="K70" s="4">
        <f>Table4[[#This Row],[Actual Price]] - Table4[[#This Row],[Discount Price]]</f>
        <v>1400</v>
      </c>
      <c r="L70" t="str">
        <f>IF(H70=4.5, "Excellent", IF(H70&gt;=4, "Very good", IF(H70&gt;=3, "Average", IF(H70&gt;=2, "Poor", "Very Poor"))))</f>
        <v>Very good</v>
      </c>
      <c r="M70" t="str">
        <f>IF(F70&gt;=50%, "Yes", "No")</f>
        <v>No</v>
      </c>
      <c r="N70" s="4">
        <f>D70 * I70</f>
        <v>8178273</v>
      </c>
      <c r="O70" s="2" t="str">
        <f>IF(D70&lt;200, "&lt;200", IF(D70&lt;=500, "200-500", "&gt;500"))</f>
        <v>&gt;500</v>
      </c>
      <c r="P70" t="str">
        <f>IF(I70&lt;1000, "Yes", "No")</f>
        <v>No</v>
      </c>
      <c r="Q70" t="str">
        <f>IF(I70&lt;1000, "Under 1000", "1000&amp;  Above")</f>
        <v>1000&amp;  Above</v>
      </c>
      <c r="R70">
        <f>H70 * I70</f>
        <v>11453.4</v>
      </c>
    </row>
    <row r="71" spans="1:18" ht="16.5" x14ac:dyDescent="0.25">
      <c r="A71" t="s">
        <v>146</v>
      </c>
      <c r="B71" s="6" t="s">
        <v>147</v>
      </c>
      <c r="C71" t="s">
        <v>20</v>
      </c>
      <c r="D71" s="4">
        <v>700</v>
      </c>
      <c r="E71" s="4">
        <v>219</v>
      </c>
      <c r="F71" s="1">
        <v>0.69</v>
      </c>
      <c r="G71" s="2">
        <f>AVERAGEIF(H71:H1535, "&lt;&gt;")</f>
        <v>4.0882293291731715</v>
      </c>
      <c r="H71">
        <v>4.3</v>
      </c>
      <c r="I71">
        <v>20053</v>
      </c>
      <c r="J71">
        <f>H71*I71</f>
        <v>86227.9</v>
      </c>
      <c r="K71" s="4">
        <f>Table4[[#This Row],[Actual Price]] - Table4[[#This Row],[Discount Price]]</f>
        <v>481</v>
      </c>
      <c r="L71" t="str">
        <f>IF(H71=4.5, "Excellent", IF(H71&gt;=4, "Very good", IF(H71&gt;=3, "Average", IF(H71&gt;=2, "Poor", "Very Poor"))))</f>
        <v>Very good</v>
      </c>
      <c r="M71" t="str">
        <f>IF(F71&gt;=50%, "Yes", "No")</f>
        <v>Yes</v>
      </c>
      <c r="N71" s="4">
        <f>D71 * I71</f>
        <v>14037100</v>
      </c>
      <c r="O71" s="2" t="str">
        <f>IF(D71&lt;200, "&lt;200", IF(D71&lt;=500, "200-500", "&gt;500"))</f>
        <v>&gt;500</v>
      </c>
      <c r="P71" t="str">
        <f>IF(I71&lt;1000, "Yes", "No")</f>
        <v>No</v>
      </c>
      <c r="Q71" t="str">
        <f>IF(I71&lt;1000, "Under 1000", "1000&amp;  Above")</f>
        <v>1000&amp;  Above</v>
      </c>
      <c r="R71">
        <f>H71 * I71</f>
        <v>86227.9</v>
      </c>
    </row>
    <row r="72" spans="1:18" ht="16.5" x14ac:dyDescent="0.25">
      <c r="A72" t="s">
        <v>148</v>
      </c>
      <c r="B72" s="6" t="s">
        <v>149</v>
      </c>
      <c r="C72" t="s">
        <v>20</v>
      </c>
      <c r="D72" s="4">
        <v>899</v>
      </c>
      <c r="E72" s="4">
        <v>349</v>
      </c>
      <c r="F72" s="1">
        <v>0.61</v>
      </c>
      <c r="G72" s="2">
        <f>AVERAGEIF(H72:H1536, "&lt;&gt;")</f>
        <v>4.0880640124902463</v>
      </c>
      <c r="H72">
        <v>4.5</v>
      </c>
      <c r="I72">
        <v>149</v>
      </c>
      <c r="J72">
        <f>H72*I72</f>
        <v>670.5</v>
      </c>
      <c r="K72" s="4">
        <f>Table4[[#This Row],[Actual Price]] - Table4[[#This Row],[Discount Price]]</f>
        <v>550</v>
      </c>
      <c r="L72" t="str">
        <f>IF(H72=4.5, "Excellent", IF(H72&gt;=4, "Very good", IF(H72&gt;=3, "Average", IF(H72&gt;=2, "Poor", "Very Poor"))))</f>
        <v>Excellent</v>
      </c>
      <c r="M72" t="str">
        <f>IF(F72&gt;=50%, "Yes", "No")</f>
        <v>Yes</v>
      </c>
      <c r="N72" s="4">
        <f>D72 * I72</f>
        <v>133951</v>
      </c>
      <c r="O72" s="2" t="str">
        <f>IF(D72&lt;200, "&lt;200", IF(D72&lt;=500, "200-500", "&gt;500"))</f>
        <v>&gt;500</v>
      </c>
      <c r="P72" t="str">
        <f>IF(I72&lt;1000, "Yes", "No")</f>
        <v>Yes</v>
      </c>
      <c r="Q72" t="str">
        <f>IF(I72&lt;1000, "Under 1000", "1000&amp;  Above")</f>
        <v>Under 1000</v>
      </c>
      <c r="R72">
        <f>H72 * I72</f>
        <v>670.5</v>
      </c>
    </row>
    <row r="73" spans="1:18" ht="16.5" x14ac:dyDescent="0.25">
      <c r="A73" t="s">
        <v>150</v>
      </c>
      <c r="B73" s="6" t="s">
        <v>151</v>
      </c>
      <c r="C73" t="s">
        <v>20</v>
      </c>
      <c r="D73" s="4">
        <v>599</v>
      </c>
      <c r="E73" s="4">
        <v>349</v>
      </c>
      <c r="F73" s="1">
        <v>0.42</v>
      </c>
      <c r="G73" s="2">
        <f>AVERAGEIF(H73:H1537, "&lt;&gt;")</f>
        <v>4.0877421875000053</v>
      </c>
      <c r="H73">
        <v>4.0999999999999996</v>
      </c>
      <c r="I73">
        <v>210</v>
      </c>
      <c r="J73">
        <f>H73*I73</f>
        <v>860.99999999999989</v>
      </c>
      <c r="K73" s="4">
        <f>Table4[[#This Row],[Actual Price]] - Table4[[#This Row],[Discount Price]]</f>
        <v>250</v>
      </c>
      <c r="L73" t="str">
        <f>IF(H73=4.5, "Excellent", IF(H73&gt;=4, "Very good", IF(H73&gt;=3, "Average", IF(H73&gt;=2, "Poor", "Very Poor"))))</f>
        <v>Very good</v>
      </c>
      <c r="M73" t="str">
        <f>IF(F73&gt;=50%, "Yes", "No")</f>
        <v>No</v>
      </c>
      <c r="N73" s="4">
        <f>D73 * I73</f>
        <v>125790</v>
      </c>
      <c r="O73" s="2" t="str">
        <f>IF(D73&lt;200, "&lt;200", IF(D73&lt;=500, "200-500", "&gt;500"))</f>
        <v>&gt;500</v>
      </c>
      <c r="P73" t="str">
        <f>IF(I73&lt;1000, "Yes", "No")</f>
        <v>Yes</v>
      </c>
      <c r="Q73" t="str">
        <f>IF(I73&lt;1000, "Under 1000", "1000&amp;  Above")</f>
        <v>Under 1000</v>
      </c>
      <c r="R73">
        <f>H73 * I73</f>
        <v>860.99999999999989</v>
      </c>
    </row>
    <row r="74" spans="1:18" ht="16.5" x14ac:dyDescent="0.25">
      <c r="A74" t="s">
        <v>152</v>
      </c>
      <c r="B74" s="6" t="s">
        <v>153</v>
      </c>
      <c r="C74" t="s">
        <v>43</v>
      </c>
      <c r="D74" s="4">
        <v>42999</v>
      </c>
      <c r="E74" s="4">
        <v>26999</v>
      </c>
      <c r="F74" s="1">
        <v>0.37</v>
      </c>
      <c r="G74" s="2">
        <f>AVERAGEIF(H74:H1538, "&lt;&gt;")</f>
        <v>4.0877326035965647</v>
      </c>
      <c r="H74">
        <v>4.2</v>
      </c>
      <c r="I74">
        <v>45238</v>
      </c>
      <c r="J74">
        <f>H74*I74</f>
        <v>189999.6</v>
      </c>
      <c r="K74" s="4">
        <f>Table4[[#This Row],[Actual Price]] - Table4[[#This Row],[Discount Price]]</f>
        <v>16000</v>
      </c>
      <c r="L74" t="str">
        <f>IF(H74=4.5, "Excellent", IF(H74&gt;=4, "Very good", IF(H74&gt;=3, "Average", IF(H74&gt;=2, "Poor", "Very Poor"))))</f>
        <v>Very good</v>
      </c>
      <c r="M74" t="str">
        <f>IF(F74&gt;=50%, "Yes", "No")</f>
        <v>No</v>
      </c>
      <c r="N74" s="4">
        <f>D74 * I74</f>
        <v>1945188762</v>
      </c>
      <c r="O74" s="2" t="str">
        <f>IF(D74&lt;200, "&lt;200", IF(D74&lt;=500, "200-500", "&gt;500"))</f>
        <v>&gt;500</v>
      </c>
      <c r="P74" t="str">
        <f>IF(I74&lt;1000, "Yes", "No")</f>
        <v>No</v>
      </c>
      <c r="Q74" t="str">
        <f>IF(I74&lt;1000, "Under 1000", "1000&amp;  Above")</f>
        <v>1000&amp;  Above</v>
      </c>
      <c r="R74">
        <f>H74 * I74</f>
        <v>189999.6</v>
      </c>
    </row>
    <row r="75" spans="1:18" ht="16.5" x14ac:dyDescent="0.25">
      <c r="A75" t="s">
        <v>154</v>
      </c>
      <c r="B75" s="6" t="s">
        <v>155</v>
      </c>
      <c r="C75" t="s">
        <v>20</v>
      </c>
      <c r="D75" s="4">
        <v>499</v>
      </c>
      <c r="E75" s="4">
        <v>115</v>
      </c>
      <c r="F75" s="1">
        <v>0.77</v>
      </c>
      <c r="G75" s="2">
        <f>AVERAGEIF(H75:H1539, "&lt;&gt;")</f>
        <v>4.0876447574334946</v>
      </c>
      <c r="H75">
        <v>4</v>
      </c>
      <c r="I75">
        <v>7732</v>
      </c>
      <c r="J75">
        <f>H75*I75</f>
        <v>30928</v>
      </c>
      <c r="K75" s="4">
        <f>Table4[[#This Row],[Actual Price]] - Table4[[#This Row],[Discount Price]]</f>
        <v>384</v>
      </c>
      <c r="L75" t="str">
        <f>IF(H75=4.5, "Excellent", IF(H75&gt;=4, "Very good", IF(H75&gt;=3, "Average", IF(H75&gt;=2, "Poor", "Very Poor"))))</f>
        <v>Very good</v>
      </c>
      <c r="M75" t="str">
        <f>IF(F75&gt;=50%, "Yes", "No")</f>
        <v>Yes</v>
      </c>
      <c r="N75" s="4">
        <f>D75 * I75</f>
        <v>3858268</v>
      </c>
      <c r="O75" s="2" t="str">
        <f>IF(D75&lt;200, "&lt;200", IF(D75&lt;=500, "200-500", "&gt;500"))</f>
        <v>200-500</v>
      </c>
      <c r="P75" t="str">
        <f>IF(I75&lt;1000, "Yes", "No")</f>
        <v>No</v>
      </c>
      <c r="Q75" t="str">
        <f>IF(I75&lt;1000, "Under 1000", "1000&amp;  Above")</f>
        <v>1000&amp;  Above</v>
      </c>
      <c r="R75">
        <f>H75 * I75</f>
        <v>30928</v>
      </c>
    </row>
    <row r="76" spans="1:18" ht="16.5" x14ac:dyDescent="0.25">
      <c r="A76" t="s">
        <v>156</v>
      </c>
      <c r="B76" s="6" t="s">
        <v>53</v>
      </c>
      <c r="C76" t="s">
        <v>20</v>
      </c>
      <c r="D76" s="4">
        <v>999</v>
      </c>
      <c r="E76" s="4">
        <v>399</v>
      </c>
      <c r="F76" s="1">
        <v>0.6</v>
      </c>
      <c r="G76" s="2">
        <f>AVERAGEIF(H76:H1540, "&lt;&gt;")</f>
        <v>4.0877133907595979</v>
      </c>
      <c r="H76">
        <v>4.0999999999999996</v>
      </c>
      <c r="I76">
        <v>1780</v>
      </c>
      <c r="J76">
        <f>H76*I76</f>
        <v>7297.9999999999991</v>
      </c>
      <c r="K76" s="4">
        <f>Table4[[#This Row],[Actual Price]] - Table4[[#This Row],[Discount Price]]</f>
        <v>600</v>
      </c>
      <c r="L76" t="str">
        <f>IF(H76=4.5, "Excellent", IF(H76&gt;=4, "Very good", IF(H76&gt;=3, "Average", IF(H76&gt;=2, "Poor", "Very Poor"))))</f>
        <v>Very good</v>
      </c>
      <c r="M76" t="str">
        <f>IF(F76&gt;=50%, "Yes", "No")</f>
        <v>Yes</v>
      </c>
      <c r="N76" s="4">
        <f>D76 * I76</f>
        <v>1778220</v>
      </c>
      <c r="O76" s="2" t="str">
        <f>IF(D76&lt;200, "&lt;200", IF(D76&lt;=500, "200-500", "&gt;500"))</f>
        <v>&gt;500</v>
      </c>
      <c r="P76" t="str">
        <f>IF(I76&lt;1000, "Yes", "No")</f>
        <v>No</v>
      </c>
      <c r="Q76" t="str">
        <f>IF(I76&lt;1000, "Under 1000", "1000&amp;  Above")</f>
        <v>1000&amp;  Above</v>
      </c>
      <c r="R76">
        <f>H76 * I76</f>
        <v>7297.9999999999991</v>
      </c>
    </row>
    <row r="77" spans="1:18" ht="16.5" x14ac:dyDescent="0.25">
      <c r="A77" t="s">
        <v>157</v>
      </c>
      <c r="B77" s="6" t="s">
        <v>158</v>
      </c>
      <c r="C77" t="s">
        <v>20</v>
      </c>
      <c r="D77" s="4">
        <v>499</v>
      </c>
      <c r="E77" s="4">
        <v>199</v>
      </c>
      <c r="F77" s="1">
        <v>0.6</v>
      </c>
      <c r="G77" s="2">
        <f>AVERAGEIF(H77:H1541, "&lt;&gt;")</f>
        <v>4.087703761755491</v>
      </c>
      <c r="H77">
        <v>4.0999999999999996</v>
      </c>
      <c r="I77">
        <v>602</v>
      </c>
      <c r="J77">
        <f>H77*I77</f>
        <v>2468.1999999999998</v>
      </c>
      <c r="K77" s="4">
        <f>Table4[[#This Row],[Actual Price]] - Table4[[#This Row],[Discount Price]]</f>
        <v>300</v>
      </c>
      <c r="L77" t="str">
        <f>IF(H77=4.5, "Excellent", IF(H77&gt;=4, "Very good", IF(H77&gt;=3, "Average", IF(H77&gt;=2, "Poor", "Very Poor"))))</f>
        <v>Very good</v>
      </c>
      <c r="M77" t="str">
        <f>IF(F77&gt;=50%, "Yes", "No")</f>
        <v>Yes</v>
      </c>
      <c r="N77" s="4">
        <f>D77 * I77</f>
        <v>300398</v>
      </c>
      <c r="O77" s="2" t="str">
        <f>IF(D77&lt;200, "&lt;200", IF(D77&lt;=500, "200-500", "&gt;500"))</f>
        <v>200-500</v>
      </c>
      <c r="P77" t="str">
        <f>IF(I77&lt;1000, "Yes", "No")</f>
        <v>Yes</v>
      </c>
      <c r="Q77" t="str">
        <f>IF(I77&lt;1000, "Under 1000", "1000&amp;  Above")</f>
        <v>Under 1000</v>
      </c>
      <c r="R77">
        <f>H77 * I77</f>
        <v>2468.1999999999998</v>
      </c>
    </row>
    <row r="78" spans="1:18" ht="16.5" x14ac:dyDescent="0.25">
      <c r="A78" t="s">
        <v>159</v>
      </c>
      <c r="B78" s="6" t="s">
        <v>79</v>
      </c>
      <c r="C78" t="s">
        <v>20</v>
      </c>
      <c r="D78" s="4">
        <v>399</v>
      </c>
      <c r="E78" s="4">
        <v>179</v>
      </c>
      <c r="F78" s="1">
        <v>0.55000000000000004</v>
      </c>
      <c r="G78" s="2">
        <f>AVERAGEIF(H78:H1542, "&lt;&gt;")</f>
        <v>4.0876941176470636</v>
      </c>
      <c r="H78">
        <v>4</v>
      </c>
      <c r="I78">
        <v>1423</v>
      </c>
      <c r="J78">
        <f>H78*I78</f>
        <v>5692</v>
      </c>
      <c r="K78" s="4">
        <f>Table4[[#This Row],[Actual Price]] - Table4[[#This Row],[Discount Price]]</f>
        <v>220</v>
      </c>
      <c r="L78" t="str">
        <f>IF(H78=4.5, "Excellent", IF(H78&gt;=4, "Very good", IF(H78&gt;=3, "Average", IF(H78&gt;=2, "Poor", "Very Poor"))))</f>
        <v>Very good</v>
      </c>
      <c r="M78" t="str">
        <f>IF(F78&gt;=50%, "Yes", "No")</f>
        <v>Yes</v>
      </c>
      <c r="N78" s="4">
        <f>D78 * I78</f>
        <v>567777</v>
      </c>
      <c r="O78" s="2" t="str">
        <f>IF(D78&lt;200, "&lt;200", IF(D78&lt;=500, "200-500", "&gt;500"))</f>
        <v>200-500</v>
      </c>
      <c r="P78" t="str">
        <f>IF(I78&lt;1000, "Yes", "No")</f>
        <v>No</v>
      </c>
      <c r="Q78" t="str">
        <f>IF(I78&lt;1000, "Under 1000", "1000&amp;  Above")</f>
        <v>1000&amp;  Above</v>
      </c>
      <c r="R78">
        <f>H78 * I78</f>
        <v>5692</v>
      </c>
    </row>
    <row r="79" spans="1:18" ht="16.5" x14ac:dyDescent="0.25">
      <c r="A79" t="s">
        <v>160</v>
      </c>
      <c r="B79" s="6" t="s">
        <v>161</v>
      </c>
      <c r="C79" t="s">
        <v>43</v>
      </c>
      <c r="D79" s="4">
        <v>30990</v>
      </c>
      <c r="E79" s="4">
        <v>10901</v>
      </c>
      <c r="F79" s="1">
        <v>0.65</v>
      </c>
      <c r="G79" s="2">
        <f>AVERAGEIF(H79:H1543, "&lt;&gt;")</f>
        <v>4.0877629513343843</v>
      </c>
      <c r="H79">
        <v>4.0999999999999996</v>
      </c>
      <c r="I79">
        <v>398</v>
      </c>
      <c r="J79">
        <f>H79*I79</f>
        <v>1631.8</v>
      </c>
      <c r="K79" s="4">
        <f>Table4[[#This Row],[Actual Price]] - Table4[[#This Row],[Discount Price]]</f>
        <v>20089</v>
      </c>
      <c r="L79" t="str">
        <f>IF(H79=4.5, "Excellent", IF(H79&gt;=4, "Very good", IF(H79&gt;=3, "Average", IF(H79&gt;=2, "Poor", "Very Poor"))))</f>
        <v>Very good</v>
      </c>
      <c r="M79" t="str">
        <f>IF(F79&gt;=50%, "Yes", "No")</f>
        <v>Yes</v>
      </c>
      <c r="N79" s="4">
        <f>D79 * I79</f>
        <v>12334020</v>
      </c>
      <c r="O79" s="2" t="str">
        <f>IF(D79&lt;200, "&lt;200", IF(D79&lt;=500, "200-500", "&gt;500"))</f>
        <v>&gt;500</v>
      </c>
      <c r="P79" t="str">
        <f>IF(I79&lt;1000, "Yes", "No")</f>
        <v>Yes</v>
      </c>
      <c r="Q79" t="str">
        <f>IF(I79&lt;1000, "Under 1000", "1000&amp;  Above")</f>
        <v>Under 1000</v>
      </c>
      <c r="R79">
        <f>H79 * I79</f>
        <v>1631.8</v>
      </c>
    </row>
    <row r="80" spans="1:18" ht="16.5" x14ac:dyDescent="0.25">
      <c r="A80" t="s">
        <v>162</v>
      </c>
      <c r="B80" s="6" t="s">
        <v>163</v>
      </c>
      <c r="C80" t="s">
        <v>20</v>
      </c>
      <c r="D80" s="4">
        <v>499</v>
      </c>
      <c r="E80" s="4">
        <v>209</v>
      </c>
      <c r="F80" s="1">
        <v>0.57999999999999996</v>
      </c>
      <c r="G80" s="2">
        <f>AVERAGEIF(H80:H1544, "&lt;&gt;")</f>
        <v>4.0877533385703115</v>
      </c>
      <c r="H80">
        <v>3.9</v>
      </c>
      <c r="I80">
        <v>536</v>
      </c>
      <c r="J80">
        <f>H80*I80</f>
        <v>2090.4</v>
      </c>
      <c r="K80" s="4">
        <f>Table4[[#This Row],[Actual Price]] - Table4[[#This Row],[Discount Price]]</f>
        <v>290</v>
      </c>
      <c r="L80" t="str">
        <f>IF(H80=4.5, "Excellent", IF(H80&gt;=4, "Very good", IF(H80&gt;=3, "Average", IF(H80&gt;=2, "Poor", "Very Poor"))))</f>
        <v>Average</v>
      </c>
      <c r="M80" t="str">
        <f>IF(F80&gt;=50%, "Yes", "No")</f>
        <v>Yes</v>
      </c>
      <c r="N80" s="4">
        <f>D80 * I80</f>
        <v>267464</v>
      </c>
      <c r="O80" s="2" t="str">
        <f>IF(D80&lt;200, "&lt;200", IF(D80&lt;=500, "200-500", "&gt;500"))</f>
        <v>200-500</v>
      </c>
      <c r="P80" t="str">
        <f>IF(I80&lt;1000, "Yes", "No")</f>
        <v>Yes</v>
      </c>
      <c r="Q80" t="str">
        <f>IF(I80&lt;1000, "Under 1000", "1000&amp;  Above")</f>
        <v>Under 1000</v>
      </c>
      <c r="R80">
        <f>H80 * I80</f>
        <v>2090.4</v>
      </c>
    </row>
    <row r="81" spans="1:18" ht="16.5" x14ac:dyDescent="0.25">
      <c r="A81" t="s">
        <v>164</v>
      </c>
      <c r="B81" s="6" t="s">
        <v>165</v>
      </c>
      <c r="C81" t="s">
        <v>43</v>
      </c>
      <c r="D81" s="4">
        <v>3999</v>
      </c>
      <c r="E81" s="4">
        <v>1434</v>
      </c>
      <c r="F81" s="1">
        <v>0.64</v>
      </c>
      <c r="G81" s="2">
        <f>AVERAGEIF(H81:H1545, "&lt;&gt;")</f>
        <v>4.0879009433962308</v>
      </c>
      <c r="H81">
        <v>4</v>
      </c>
      <c r="I81">
        <v>32</v>
      </c>
      <c r="J81">
        <f>H81*I81</f>
        <v>128</v>
      </c>
      <c r="K81" s="4">
        <f>Table4[[#This Row],[Actual Price]] - Table4[[#This Row],[Discount Price]]</f>
        <v>2565</v>
      </c>
      <c r="L81" t="str">
        <f>IF(H81=4.5, "Excellent", IF(H81&gt;=4, "Very good", IF(H81&gt;=3, "Average", IF(H81&gt;=2, "Poor", "Very Poor"))))</f>
        <v>Very good</v>
      </c>
      <c r="M81" t="str">
        <f>IF(F81&gt;=50%, "Yes", "No")</f>
        <v>Yes</v>
      </c>
      <c r="N81" s="4">
        <f>D81 * I81</f>
        <v>127968</v>
      </c>
      <c r="O81" s="2" t="str">
        <f>IF(D81&lt;200, "&lt;200", IF(D81&lt;=500, "200-500", "&gt;500"))</f>
        <v>&gt;500</v>
      </c>
      <c r="P81" t="str">
        <f>IF(I81&lt;1000, "Yes", "No")</f>
        <v>Yes</v>
      </c>
      <c r="Q81" t="str">
        <f>IF(I81&lt;1000, "Under 1000", "1000&amp;  Above")</f>
        <v>Under 1000</v>
      </c>
      <c r="R81">
        <f>H81 * I81</f>
        <v>128</v>
      </c>
    </row>
    <row r="82" spans="1:18" ht="16.5" x14ac:dyDescent="0.25">
      <c r="A82" t="s">
        <v>166</v>
      </c>
      <c r="B82" s="6" t="s">
        <v>167</v>
      </c>
      <c r="C82" t="s">
        <v>20</v>
      </c>
      <c r="D82" s="4">
        <v>1099</v>
      </c>
      <c r="E82" s="4">
        <v>399</v>
      </c>
      <c r="F82" s="1">
        <v>0.64</v>
      </c>
      <c r="G82" s="2">
        <f>AVERAGEIF(H82:H1546, "&lt;&gt;")</f>
        <v>4.0879701022816732</v>
      </c>
      <c r="H82">
        <v>4.2</v>
      </c>
      <c r="I82">
        <v>24269</v>
      </c>
      <c r="J82">
        <f>H82*I82</f>
        <v>101929.8</v>
      </c>
      <c r="K82" s="4">
        <f>Table4[[#This Row],[Actual Price]] - Table4[[#This Row],[Discount Price]]</f>
        <v>700</v>
      </c>
      <c r="L82" t="str">
        <f>IF(H82=4.5, "Excellent", IF(H82&gt;=4, "Very good", IF(H82&gt;=3, "Average", IF(H82&gt;=2, "Poor", "Very Poor"))))</f>
        <v>Very good</v>
      </c>
      <c r="M82" t="str">
        <f>IF(F82&gt;=50%, "Yes", "No")</f>
        <v>Yes</v>
      </c>
      <c r="N82" s="4">
        <f>D82 * I82</f>
        <v>26671631</v>
      </c>
      <c r="O82" s="2" t="str">
        <f>IF(D82&lt;200, "&lt;200", IF(D82&lt;=500, "200-500", "&gt;500"))</f>
        <v>&gt;500</v>
      </c>
      <c r="P82" t="str">
        <f>IF(I82&lt;1000, "Yes", "No")</f>
        <v>No</v>
      </c>
      <c r="Q82" t="str">
        <f>IF(I82&lt;1000, "Under 1000", "1000&amp;  Above")</f>
        <v>1000&amp;  Above</v>
      </c>
      <c r="R82">
        <f>H82 * I82</f>
        <v>101929.8</v>
      </c>
    </row>
    <row r="83" spans="1:18" ht="16.5" x14ac:dyDescent="0.25">
      <c r="A83" t="s">
        <v>168</v>
      </c>
      <c r="B83" s="6" t="s">
        <v>169</v>
      </c>
      <c r="C83" t="s">
        <v>20</v>
      </c>
      <c r="D83" s="4">
        <v>249</v>
      </c>
      <c r="E83" s="4">
        <v>139</v>
      </c>
      <c r="F83" s="1">
        <v>0.44</v>
      </c>
      <c r="G83" s="2">
        <f>AVERAGEIF(H83:H1547, "&lt;&gt;")</f>
        <v>4.0878818897637839</v>
      </c>
      <c r="H83">
        <v>4</v>
      </c>
      <c r="I83">
        <v>9378</v>
      </c>
      <c r="J83">
        <f>H83*I83</f>
        <v>37512</v>
      </c>
      <c r="K83" s="4">
        <f>Table4[[#This Row],[Actual Price]] - Table4[[#This Row],[Discount Price]]</f>
        <v>110</v>
      </c>
      <c r="L83" t="str">
        <f>IF(H83=4.5, "Excellent", IF(H83&gt;=4, "Very good", IF(H83&gt;=3, "Average", IF(H83&gt;=2, "Poor", "Very Poor"))))</f>
        <v>Very good</v>
      </c>
      <c r="M83" t="str">
        <f>IF(F83&gt;=50%, "Yes", "No")</f>
        <v>No</v>
      </c>
      <c r="N83" s="4">
        <f>D83 * I83</f>
        <v>2335122</v>
      </c>
      <c r="O83" s="2" t="str">
        <f>IF(D83&lt;200, "&lt;200", IF(D83&lt;=500, "200-500", "&gt;500"))</f>
        <v>200-500</v>
      </c>
      <c r="P83" t="str">
        <f>IF(I83&lt;1000, "Yes", "No")</f>
        <v>No</v>
      </c>
      <c r="Q83" t="str">
        <f>IF(I83&lt;1000, "Under 1000", "1000&amp;  Above")</f>
        <v>1000&amp;  Above</v>
      </c>
      <c r="R83">
        <f>H83 * I83</f>
        <v>37512</v>
      </c>
    </row>
    <row r="84" spans="1:18" ht="16.5" x14ac:dyDescent="0.25">
      <c r="A84" t="s">
        <v>170</v>
      </c>
      <c r="B84" s="6" t="s">
        <v>171</v>
      </c>
      <c r="C84" t="s">
        <v>43</v>
      </c>
      <c r="D84" s="4">
        <v>19125</v>
      </c>
      <c r="E84" s="4">
        <v>7299</v>
      </c>
      <c r="F84" s="1">
        <v>0.62</v>
      </c>
      <c r="G84" s="2">
        <f>AVERAGEIF(H84:H1548, "&lt;&gt;")</f>
        <v>4.087951142631999</v>
      </c>
      <c r="H84">
        <v>3.4</v>
      </c>
      <c r="I84">
        <v>902</v>
      </c>
      <c r="J84">
        <f>H84*I84</f>
        <v>3066.7999999999997</v>
      </c>
      <c r="K84" s="4">
        <f>Table4[[#This Row],[Actual Price]] - Table4[[#This Row],[Discount Price]]</f>
        <v>11826</v>
      </c>
      <c r="L84" t="str">
        <f>IF(H84=4.5, "Excellent", IF(H84&gt;=4, "Very good", IF(H84&gt;=3, "Average", IF(H84&gt;=2, "Poor", "Very Poor"))))</f>
        <v>Average</v>
      </c>
      <c r="M84" t="str">
        <f>IF(F84&gt;=50%, "Yes", "No")</f>
        <v>Yes</v>
      </c>
      <c r="N84" s="4">
        <f>D84 * I84</f>
        <v>17250750</v>
      </c>
      <c r="O84" s="2" t="str">
        <f>IF(D84&lt;200, "&lt;200", IF(D84&lt;=500, "200-500", "&gt;500"))</f>
        <v>&gt;500</v>
      </c>
      <c r="P84" t="str">
        <f>IF(I84&lt;1000, "Yes", "No")</f>
        <v>Yes</v>
      </c>
      <c r="Q84" t="str">
        <f>IF(I84&lt;1000, "Under 1000", "1000&amp;  Above")</f>
        <v>Under 1000</v>
      </c>
      <c r="R84">
        <f>H84 * I84</f>
        <v>3066.7999999999997</v>
      </c>
    </row>
    <row r="85" spans="1:18" ht="16.5" x14ac:dyDescent="0.25">
      <c r="A85" t="s">
        <v>172</v>
      </c>
      <c r="B85" s="6" t="s">
        <v>173</v>
      </c>
      <c r="C85" t="s">
        <v>20</v>
      </c>
      <c r="D85" s="4">
        <v>799</v>
      </c>
      <c r="E85" s="4">
        <v>299</v>
      </c>
      <c r="F85" s="1">
        <v>0.63</v>
      </c>
      <c r="G85" s="2">
        <f>AVERAGEIF(H85:H1549, "&lt;&gt;")</f>
        <v>4.08849369085174</v>
      </c>
      <c r="H85">
        <v>4.4000000000000004</v>
      </c>
      <c r="I85">
        <v>28791</v>
      </c>
      <c r="J85">
        <f>H85*I85</f>
        <v>126680.40000000001</v>
      </c>
      <c r="K85" s="4">
        <f>Table4[[#This Row],[Actual Price]] - Table4[[#This Row],[Discount Price]]</f>
        <v>500</v>
      </c>
      <c r="L85" t="str">
        <f>IF(H85=4.5, "Excellent", IF(H85&gt;=4, "Very good", IF(H85&gt;=3, "Average", IF(H85&gt;=2, "Poor", "Very Poor"))))</f>
        <v>Very good</v>
      </c>
      <c r="M85" t="str">
        <f>IF(F85&gt;=50%, "Yes", "No")</f>
        <v>Yes</v>
      </c>
      <c r="N85" s="4">
        <f>D85 * I85</f>
        <v>23004009</v>
      </c>
      <c r="O85" s="2" t="str">
        <f>IF(D85&lt;200, "&lt;200", IF(D85&lt;=500, "200-500", "&gt;500"))</f>
        <v>&gt;500</v>
      </c>
      <c r="P85" t="str">
        <f>IF(I85&lt;1000, "Yes", "No")</f>
        <v>No</v>
      </c>
      <c r="Q85" t="str">
        <f>IF(I85&lt;1000, "Under 1000", "1000&amp;  Above")</f>
        <v>1000&amp;  Above</v>
      </c>
      <c r="R85">
        <f>H85 * I85</f>
        <v>126680.40000000001</v>
      </c>
    </row>
    <row r="86" spans="1:18" ht="16.5" x14ac:dyDescent="0.25">
      <c r="A86" t="s">
        <v>174</v>
      </c>
      <c r="B86" s="6" t="s">
        <v>175</v>
      </c>
      <c r="C86" t="s">
        <v>20</v>
      </c>
      <c r="D86" s="4">
        <v>1299</v>
      </c>
      <c r="E86" s="4">
        <v>325</v>
      </c>
      <c r="F86" s="1">
        <v>0.75</v>
      </c>
      <c r="G86" s="2">
        <f>AVERAGEIF(H86:H1550, "&lt;&gt;")</f>
        <v>4.0882478295185534</v>
      </c>
      <c r="H86">
        <v>4.2</v>
      </c>
      <c r="I86">
        <v>10576</v>
      </c>
      <c r="J86">
        <f>H86*I86</f>
        <v>44419.200000000004</v>
      </c>
      <c r="K86" s="4">
        <f>Table4[[#This Row],[Actual Price]] - Table4[[#This Row],[Discount Price]]</f>
        <v>974</v>
      </c>
      <c r="L86" t="str">
        <f>IF(H86=4.5, "Excellent", IF(H86&gt;=4, "Very good", IF(H86&gt;=3, "Average", IF(H86&gt;=2, "Poor", "Very Poor"))))</f>
        <v>Very good</v>
      </c>
      <c r="M86" t="str">
        <f>IF(F86&gt;=50%, "Yes", "No")</f>
        <v>Yes</v>
      </c>
      <c r="N86" s="4">
        <f>D86 * I86</f>
        <v>13738224</v>
      </c>
      <c r="O86" s="2" t="str">
        <f>IF(D86&lt;200, "&lt;200", IF(D86&lt;=500, "200-500", "&gt;500"))</f>
        <v>&gt;500</v>
      </c>
      <c r="P86" t="str">
        <f>IF(I86&lt;1000, "Yes", "No")</f>
        <v>No</v>
      </c>
      <c r="Q86" t="str">
        <f>IF(I86&lt;1000, "Under 1000", "1000&amp;  Above")</f>
        <v>1000&amp;  Above</v>
      </c>
      <c r="R86">
        <f>H86 * I86</f>
        <v>44419.200000000004</v>
      </c>
    </row>
    <row r="87" spans="1:18" ht="16.5" x14ac:dyDescent="0.25">
      <c r="A87" t="s">
        <v>176</v>
      </c>
      <c r="B87" s="6" t="s">
        <v>177</v>
      </c>
      <c r="C87" t="s">
        <v>43</v>
      </c>
      <c r="D87" s="4">
        <v>39999</v>
      </c>
      <c r="E87" s="4">
        <v>29999</v>
      </c>
      <c r="F87" s="1">
        <v>0.25</v>
      </c>
      <c r="G87" s="2">
        <f>AVERAGEIF(H87:H1551, "&lt;&gt;")</f>
        <v>4.0881595576619318</v>
      </c>
      <c r="H87">
        <v>4.2</v>
      </c>
      <c r="I87">
        <v>7298</v>
      </c>
      <c r="J87">
        <f>H87*I87</f>
        <v>30651.600000000002</v>
      </c>
      <c r="K87" s="4">
        <f>Table4[[#This Row],[Actual Price]] - Table4[[#This Row],[Discount Price]]</f>
        <v>10000</v>
      </c>
      <c r="L87" t="str">
        <f>IF(H87=4.5, "Excellent", IF(H87&gt;=4, "Very good", IF(H87&gt;=3, "Average", IF(H87&gt;=2, "Poor", "Very Poor"))))</f>
        <v>Very good</v>
      </c>
      <c r="M87" t="str">
        <f>IF(F87&gt;=50%, "Yes", "No")</f>
        <v>No</v>
      </c>
      <c r="N87" s="4">
        <f>D87 * I87</f>
        <v>291912702</v>
      </c>
      <c r="O87" s="2" t="str">
        <f>IF(D87&lt;200, "&lt;200", IF(D87&lt;=500, "200-500", "&gt;500"))</f>
        <v>&gt;500</v>
      </c>
      <c r="P87" t="str">
        <f>IF(I87&lt;1000, "Yes", "No")</f>
        <v>No</v>
      </c>
      <c r="Q87" t="str">
        <f>IF(I87&lt;1000, "Under 1000", "1000&amp;  Above")</f>
        <v>1000&amp;  Above</v>
      </c>
      <c r="R87">
        <f>H87 * I87</f>
        <v>30651.600000000002</v>
      </c>
    </row>
    <row r="88" spans="1:18" ht="16.5" x14ac:dyDescent="0.25">
      <c r="A88" t="s">
        <v>178</v>
      </c>
      <c r="B88" s="6" t="s">
        <v>179</v>
      </c>
      <c r="C88" t="s">
        <v>43</v>
      </c>
      <c r="D88" s="4">
        <v>40990</v>
      </c>
      <c r="E88" s="4">
        <v>27999</v>
      </c>
      <c r="F88" s="1">
        <v>0.32</v>
      </c>
      <c r="G88" s="2">
        <f>AVERAGEIF(H88:H1552, "&lt;&gt;")</f>
        <v>4.0880711462450652</v>
      </c>
      <c r="H88">
        <v>4.3</v>
      </c>
      <c r="I88">
        <v>4703</v>
      </c>
      <c r="J88">
        <f>H88*I88</f>
        <v>20222.899999999998</v>
      </c>
      <c r="K88" s="4">
        <f>Table4[[#This Row],[Actual Price]] - Table4[[#This Row],[Discount Price]]</f>
        <v>12991</v>
      </c>
      <c r="L88" t="str">
        <f>IF(H88=4.5, "Excellent", IF(H88&gt;=4, "Very good", IF(H88&gt;=3, "Average", IF(H88&gt;=2, "Poor", "Very Poor"))))</f>
        <v>Very good</v>
      </c>
      <c r="M88" t="str">
        <f>IF(F88&gt;=50%, "Yes", "No")</f>
        <v>No</v>
      </c>
      <c r="N88" s="4">
        <f>D88 * I88</f>
        <v>192775970</v>
      </c>
      <c r="O88" s="2" t="str">
        <f>IF(D88&lt;200, "&lt;200", IF(D88&lt;=500, "200-500", "&gt;500"))</f>
        <v>&gt;500</v>
      </c>
      <c r="P88" t="str">
        <f>IF(I88&lt;1000, "Yes", "No")</f>
        <v>No</v>
      </c>
      <c r="Q88" t="str">
        <f>IF(I88&lt;1000, "Under 1000", "1000&amp;  Above")</f>
        <v>1000&amp;  Above</v>
      </c>
      <c r="R88">
        <f>H88 * I88</f>
        <v>20222.899999999998</v>
      </c>
    </row>
    <row r="89" spans="1:18" ht="16.5" x14ac:dyDescent="0.25">
      <c r="A89" t="s">
        <v>180</v>
      </c>
      <c r="B89" s="6" t="s">
        <v>134</v>
      </c>
      <c r="C89" t="s">
        <v>43</v>
      </c>
      <c r="D89" s="4">
        <v>52900</v>
      </c>
      <c r="E89" s="4">
        <v>30990</v>
      </c>
      <c r="F89" s="1">
        <v>0.41</v>
      </c>
      <c r="G89" s="2">
        <f>AVERAGEIF(H89:H1553, "&lt;&gt;")</f>
        <v>4.0879034810126633</v>
      </c>
      <c r="H89">
        <v>4.3</v>
      </c>
      <c r="I89">
        <v>7109</v>
      </c>
      <c r="J89">
        <f>H89*I89</f>
        <v>30568.699999999997</v>
      </c>
      <c r="K89" s="4">
        <f>Table4[[#This Row],[Actual Price]] - Table4[[#This Row],[Discount Price]]</f>
        <v>21910</v>
      </c>
      <c r="L89" t="str">
        <f>IF(H89=4.5, "Excellent", IF(H89&gt;=4, "Very good", IF(H89&gt;=3, "Average", IF(H89&gt;=2, "Poor", "Very Poor"))))</f>
        <v>Very good</v>
      </c>
      <c r="M89" t="str">
        <f>IF(F89&gt;=50%, "Yes", "No")</f>
        <v>No</v>
      </c>
      <c r="N89" s="4">
        <f>D89 * I89</f>
        <v>376066100</v>
      </c>
      <c r="O89" s="2" t="str">
        <f>IF(D89&lt;200, "&lt;200", IF(D89&lt;=500, "200-500", "&gt;500"))</f>
        <v>&gt;500</v>
      </c>
      <c r="P89" t="str">
        <f>IF(I89&lt;1000, "Yes", "No")</f>
        <v>No</v>
      </c>
      <c r="Q89" t="str">
        <f>IF(I89&lt;1000, "Under 1000", "1000&amp;  Above")</f>
        <v>1000&amp;  Above</v>
      </c>
      <c r="R89">
        <f>H89 * I89</f>
        <v>30568.699999999997</v>
      </c>
    </row>
    <row r="90" spans="1:18" ht="16.5" x14ac:dyDescent="0.25">
      <c r="A90" t="s">
        <v>181</v>
      </c>
      <c r="B90" s="6" t="s">
        <v>182</v>
      </c>
      <c r="C90" t="s">
        <v>20</v>
      </c>
      <c r="D90" s="4">
        <v>999</v>
      </c>
      <c r="E90" s="4">
        <v>199</v>
      </c>
      <c r="F90" s="1">
        <v>0.8</v>
      </c>
      <c r="G90" s="2">
        <f>AVERAGEIF(H90:H1554, "&lt;&gt;")</f>
        <v>4.0877355502771238</v>
      </c>
      <c r="H90">
        <v>4.5</v>
      </c>
      <c r="I90">
        <v>127</v>
      </c>
      <c r="J90">
        <f>H90*I90</f>
        <v>571.5</v>
      </c>
      <c r="K90" s="4">
        <f>Table4[[#This Row],[Actual Price]] - Table4[[#This Row],[Discount Price]]</f>
        <v>800</v>
      </c>
      <c r="L90" t="str">
        <f>IF(H90=4.5, "Excellent", IF(H90&gt;=4, "Very good", IF(H90&gt;=3, "Average", IF(H90&gt;=2, "Poor", "Very Poor"))))</f>
        <v>Excellent</v>
      </c>
      <c r="M90" t="str">
        <f>IF(F90&gt;=50%, "Yes", "No")</f>
        <v>Yes</v>
      </c>
      <c r="N90" s="4">
        <f>D90 * I90</f>
        <v>126873</v>
      </c>
      <c r="O90" s="2" t="str">
        <f>IF(D90&lt;200, "&lt;200", IF(D90&lt;=500, "200-500", "&gt;500"))</f>
        <v>&gt;500</v>
      </c>
      <c r="P90" t="str">
        <f>IF(I90&lt;1000, "Yes", "No")</f>
        <v>Yes</v>
      </c>
      <c r="Q90" t="str">
        <f>IF(I90&lt;1000, "Under 1000", "1000&amp;  Above")</f>
        <v>Under 1000</v>
      </c>
      <c r="R90">
        <f>H90 * I90</f>
        <v>571.5</v>
      </c>
    </row>
    <row r="91" spans="1:18" ht="16.5" x14ac:dyDescent="0.25">
      <c r="A91" t="s">
        <v>183</v>
      </c>
      <c r="B91" s="6" t="s">
        <v>19</v>
      </c>
      <c r="C91" t="s">
        <v>20</v>
      </c>
      <c r="D91" s="4">
        <v>1999</v>
      </c>
      <c r="E91" s="4">
        <v>649</v>
      </c>
      <c r="F91" s="1">
        <v>0.68</v>
      </c>
      <c r="G91" s="2">
        <f>AVERAGEIF(H91:H1555, "&lt;&gt;")</f>
        <v>4.0874088748019064</v>
      </c>
      <c r="H91">
        <v>4.2</v>
      </c>
      <c r="I91">
        <v>24269</v>
      </c>
      <c r="J91">
        <f>H91*I91</f>
        <v>101929.8</v>
      </c>
      <c r="K91" s="4">
        <f>Table4[[#This Row],[Actual Price]] - Table4[[#This Row],[Discount Price]]</f>
        <v>1350</v>
      </c>
      <c r="L91" t="str">
        <f>IF(H91=4.5, "Excellent", IF(H91&gt;=4, "Very good", IF(H91&gt;=3, "Average", IF(H91&gt;=2, "Poor", "Very Poor"))))</f>
        <v>Very good</v>
      </c>
      <c r="M91" t="str">
        <f>IF(F91&gt;=50%, "Yes", "No")</f>
        <v>Yes</v>
      </c>
      <c r="N91" s="4">
        <f>D91 * I91</f>
        <v>48513731</v>
      </c>
      <c r="O91" s="2" t="str">
        <f>IF(D91&lt;200, "&lt;200", IF(D91&lt;=500, "200-500", "&gt;500"))</f>
        <v>&gt;500</v>
      </c>
      <c r="P91" t="str">
        <f>IF(I91&lt;1000, "Yes", "No")</f>
        <v>No</v>
      </c>
      <c r="Q91" t="str">
        <f>IF(I91&lt;1000, "Under 1000", "1000&amp;  Above")</f>
        <v>1000&amp;  Above</v>
      </c>
      <c r="R91">
        <f>H91 * I91</f>
        <v>101929.8</v>
      </c>
    </row>
    <row r="92" spans="1:18" ht="16.5" x14ac:dyDescent="0.25">
      <c r="A92" t="s">
        <v>184</v>
      </c>
      <c r="B92" s="6" t="s">
        <v>185</v>
      </c>
      <c r="C92" t="s">
        <v>20</v>
      </c>
      <c r="D92" s="4">
        <v>800</v>
      </c>
      <c r="E92" s="4">
        <v>269</v>
      </c>
      <c r="F92" s="1">
        <v>0.66</v>
      </c>
      <c r="G92" s="2">
        <f>AVERAGEIF(H92:H1556, "&lt;&gt;")</f>
        <v>4.0873195876288708</v>
      </c>
      <c r="H92">
        <v>3.6</v>
      </c>
      <c r="I92">
        <v>10134</v>
      </c>
      <c r="J92">
        <f>H92*I92</f>
        <v>36482.400000000001</v>
      </c>
      <c r="K92" s="4">
        <f>Table4[[#This Row],[Actual Price]] - Table4[[#This Row],[Discount Price]]</f>
        <v>531</v>
      </c>
      <c r="L92" t="str">
        <f>IF(H92=4.5, "Excellent", IF(H92&gt;=4, "Very good", IF(H92&gt;=3, "Average", IF(H92&gt;=2, "Poor", "Very Poor"))))</f>
        <v>Average</v>
      </c>
      <c r="M92" t="str">
        <f>IF(F92&gt;=50%, "Yes", "No")</f>
        <v>Yes</v>
      </c>
      <c r="N92" s="4">
        <f>D92 * I92</f>
        <v>8107200</v>
      </c>
      <c r="O92" s="2" t="str">
        <f>IF(D92&lt;200, "&lt;200", IF(D92&lt;=500, "200-500", "&gt;500"))</f>
        <v>&gt;500</v>
      </c>
      <c r="P92" t="str">
        <f>IF(I92&lt;1000, "Yes", "No")</f>
        <v>No</v>
      </c>
      <c r="Q92" t="str">
        <f>IF(I92&lt;1000, "Under 1000", "1000&amp;  Above")</f>
        <v>1000&amp;  Above</v>
      </c>
      <c r="R92">
        <f>H92 * I92</f>
        <v>36482.400000000001</v>
      </c>
    </row>
    <row r="93" spans="1:18" ht="16.5" x14ac:dyDescent="0.25">
      <c r="A93" t="s">
        <v>186</v>
      </c>
      <c r="B93" s="6" t="s">
        <v>177</v>
      </c>
      <c r="C93" t="s">
        <v>43</v>
      </c>
      <c r="D93" s="4">
        <v>31999</v>
      </c>
      <c r="E93" s="4">
        <v>24999</v>
      </c>
      <c r="F93" s="1">
        <v>0.22</v>
      </c>
      <c r="G93" s="2">
        <f>AVERAGEIF(H93:H1557, "&lt;&gt;")</f>
        <v>4.0877063492063543</v>
      </c>
      <c r="H93">
        <v>4.2</v>
      </c>
      <c r="I93">
        <v>34899</v>
      </c>
      <c r="J93">
        <f>H93*I93</f>
        <v>146575.80000000002</v>
      </c>
      <c r="K93" s="4">
        <f>Table4[[#This Row],[Actual Price]] - Table4[[#This Row],[Discount Price]]</f>
        <v>7000</v>
      </c>
      <c r="L93" t="str">
        <f>IF(H93=4.5, "Excellent", IF(H93&gt;=4, "Very good", IF(H93&gt;=3, "Average", IF(H93&gt;=2, "Poor", "Very Poor"))))</f>
        <v>Very good</v>
      </c>
      <c r="M93" t="str">
        <f>IF(F93&gt;=50%, "Yes", "No")</f>
        <v>No</v>
      </c>
      <c r="N93" s="4">
        <f>D93 * I93</f>
        <v>1116733101</v>
      </c>
      <c r="O93" s="2" t="str">
        <f>IF(D93&lt;200, "&lt;200", IF(D93&lt;=500, "200-500", "&gt;500"))</f>
        <v>&gt;500</v>
      </c>
      <c r="P93" t="str">
        <f>IF(I93&lt;1000, "Yes", "No")</f>
        <v>No</v>
      </c>
      <c r="Q93" t="str">
        <f>IF(I93&lt;1000, "Under 1000", "1000&amp;  Above")</f>
        <v>1000&amp;  Above</v>
      </c>
      <c r="R93">
        <f>H93 * I93</f>
        <v>146575.80000000002</v>
      </c>
    </row>
    <row r="94" spans="1:18" ht="16.5" x14ac:dyDescent="0.25">
      <c r="A94" t="s">
        <v>187</v>
      </c>
      <c r="B94" s="6" t="s">
        <v>26</v>
      </c>
      <c r="C94" t="s">
        <v>20</v>
      </c>
      <c r="D94" s="4">
        <v>699</v>
      </c>
      <c r="E94" s="4">
        <v>299</v>
      </c>
      <c r="F94" s="1">
        <v>0.56999999999999995</v>
      </c>
      <c r="G94" s="2">
        <f>AVERAGEIF(H94:H1558, "&lt;&gt;")</f>
        <v>4.0876171564733959</v>
      </c>
      <c r="H94">
        <v>4.2</v>
      </c>
      <c r="I94">
        <v>94363</v>
      </c>
      <c r="J94">
        <f>H94*I94</f>
        <v>396324.60000000003</v>
      </c>
      <c r="K94" s="4">
        <f>Table4[[#This Row],[Actual Price]] - Table4[[#This Row],[Discount Price]]</f>
        <v>400</v>
      </c>
      <c r="L94" t="str">
        <f>IF(H94=4.5, "Excellent", IF(H94&gt;=4, "Very good", IF(H94&gt;=3, "Average", IF(H94&gt;=2, "Poor", "Very Poor"))))</f>
        <v>Very good</v>
      </c>
      <c r="M94" t="str">
        <f>IF(F94&gt;=50%, "Yes", "No")</f>
        <v>Yes</v>
      </c>
      <c r="N94" s="4">
        <f>D94 * I94</f>
        <v>65959737</v>
      </c>
      <c r="O94" s="2" t="str">
        <f>IF(D94&lt;200, "&lt;200", IF(D94&lt;=500, "200-500", "&gt;500"))</f>
        <v>&gt;500</v>
      </c>
      <c r="P94" t="str">
        <f>IF(I94&lt;1000, "Yes", "No")</f>
        <v>No</v>
      </c>
      <c r="Q94" t="str">
        <f>IF(I94&lt;1000, "Under 1000", "1000&amp;  Above")</f>
        <v>1000&amp;  Above</v>
      </c>
      <c r="R94">
        <f>H94 * I94</f>
        <v>396324.60000000003</v>
      </c>
    </row>
    <row r="95" spans="1:18" ht="16.5" x14ac:dyDescent="0.25">
      <c r="A95" t="s">
        <v>188</v>
      </c>
      <c r="B95" s="6" t="s">
        <v>189</v>
      </c>
      <c r="C95" t="s">
        <v>20</v>
      </c>
      <c r="D95" s="4">
        <v>999</v>
      </c>
      <c r="E95" s="4">
        <v>199</v>
      </c>
      <c r="F95" s="1">
        <v>0.8</v>
      </c>
      <c r="G95" s="2">
        <f>AVERAGEIF(H95:H1559, "&lt;&gt;")</f>
        <v>4.0875278219395916</v>
      </c>
      <c r="H95">
        <v>4.0999999999999996</v>
      </c>
      <c r="I95">
        <v>425</v>
      </c>
      <c r="J95">
        <f>H95*I95</f>
        <v>1742.4999999999998</v>
      </c>
      <c r="K95" s="4">
        <f>Table4[[#This Row],[Actual Price]] - Table4[[#This Row],[Discount Price]]</f>
        <v>800</v>
      </c>
      <c r="L95" t="str">
        <f>IF(H95=4.5, "Excellent", IF(H95&gt;=4, "Very good", IF(H95&gt;=3, "Average", IF(H95&gt;=2, "Poor", "Very Poor"))))</f>
        <v>Very good</v>
      </c>
      <c r="M95" t="str">
        <f>IF(F95&gt;=50%, "Yes", "No")</f>
        <v>Yes</v>
      </c>
      <c r="N95" s="4">
        <f>D95 * I95</f>
        <v>424575</v>
      </c>
      <c r="O95" s="2" t="str">
        <f>IF(D95&lt;200, "&lt;200", IF(D95&lt;=500, "200-500", "&gt;500"))</f>
        <v>&gt;500</v>
      </c>
      <c r="P95" t="str">
        <f>IF(I95&lt;1000, "Yes", "No")</f>
        <v>Yes</v>
      </c>
      <c r="Q95" t="str">
        <f>IF(I95&lt;1000, "Under 1000", "1000&amp;  Above")</f>
        <v>Under 1000</v>
      </c>
      <c r="R95">
        <f>H95 * I95</f>
        <v>1742.4999999999998</v>
      </c>
    </row>
    <row r="96" spans="1:18" ht="16.5" x14ac:dyDescent="0.25">
      <c r="A96" t="s">
        <v>190</v>
      </c>
      <c r="B96" s="6" t="s">
        <v>191</v>
      </c>
      <c r="C96" t="s">
        <v>43</v>
      </c>
      <c r="D96" s="4">
        <v>40990</v>
      </c>
      <c r="E96" s="4">
        <v>18990</v>
      </c>
      <c r="F96" s="1">
        <v>0.54</v>
      </c>
      <c r="G96" s="2">
        <f>AVERAGEIF(H96:H1560, "&lt;&gt;")</f>
        <v>4.0875178997613411</v>
      </c>
      <c r="H96">
        <v>4.2</v>
      </c>
      <c r="I96">
        <v>6659</v>
      </c>
      <c r="J96">
        <f>H96*I96</f>
        <v>27967.800000000003</v>
      </c>
      <c r="K96" s="4">
        <f>Table4[[#This Row],[Actual Price]] - Table4[[#This Row],[Discount Price]]</f>
        <v>22000</v>
      </c>
      <c r="L96" t="str">
        <f>IF(H96=4.5, "Excellent", IF(H96&gt;=4, "Very good", IF(H96&gt;=3, "Average", IF(H96&gt;=2, "Poor", "Very Poor"))))</f>
        <v>Very good</v>
      </c>
      <c r="M96" t="str">
        <f>IF(F96&gt;=50%, "Yes", "No")</f>
        <v>Yes</v>
      </c>
      <c r="N96" s="4">
        <f>D96 * I96</f>
        <v>272952410</v>
      </c>
      <c r="O96" s="2" t="str">
        <f>IF(D96&lt;200, "&lt;200", IF(D96&lt;=500, "200-500", "&gt;500"))</f>
        <v>&gt;500</v>
      </c>
      <c r="P96" t="str">
        <f>IF(I96&lt;1000, "Yes", "No")</f>
        <v>No</v>
      </c>
      <c r="Q96" t="str">
        <f>IF(I96&lt;1000, "Under 1000", "1000&amp;  Above")</f>
        <v>1000&amp;  Above</v>
      </c>
      <c r="R96">
        <f>H96 * I96</f>
        <v>27967.800000000003</v>
      </c>
    </row>
    <row r="97" spans="1:18" ht="16.5" x14ac:dyDescent="0.25">
      <c r="A97" t="s">
        <v>192</v>
      </c>
      <c r="B97" s="6" t="s">
        <v>193</v>
      </c>
      <c r="C97" t="s">
        <v>20</v>
      </c>
      <c r="D97" s="4">
        <v>349</v>
      </c>
      <c r="E97" s="4">
        <v>290</v>
      </c>
      <c r="F97" s="1">
        <v>0.17</v>
      </c>
      <c r="G97" s="2">
        <f>AVERAGEIF(H97:H1561, "&lt;&gt;")</f>
        <v>4.0874283439490489</v>
      </c>
      <c r="H97">
        <v>3.7</v>
      </c>
      <c r="I97">
        <v>1977</v>
      </c>
      <c r="J97">
        <f>H97*I97</f>
        <v>7314.9000000000005</v>
      </c>
      <c r="K97" s="4">
        <f>Table4[[#This Row],[Actual Price]] - Table4[[#This Row],[Discount Price]]</f>
        <v>59</v>
      </c>
      <c r="L97" t="str">
        <f>IF(H97=4.5, "Excellent", IF(H97&gt;=4, "Very good", IF(H97&gt;=3, "Average", IF(H97&gt;=2, "Poor", "Very Poor"))))</f>
        <v>Average</v>
      </c>
      <c r="M97" t="str">
        <f>IF(F97&gt;=50%, "Yes", "No")</f>
        <v>No</v>
      </c>
      <c r="N97" s="4">
        <f>D97 * I97</f>
        <v>689973</v>
      </c>
      <c r="O97" s="2" t="str">
        <f>IF(D97&lt;200, "&lt;200", IF(D97&lt;=500, "200-500", "&gt;500"))</f>
        <v>200-500</v>
      </c>
      <c r="P97" t="str">
        <f>IF(I97&lt;1000, "Yes", "No")</f>
        <v>No</v>
      </c>
      <c r="Q97" t="str">
        <f>IF(I97&lt;1000, "Under 1000", "1000&amp;  Above")</f>
        <v>1000&amp;  Above</v>
      </c>
      <c r="R97">
        <f>H97 * I97</f>
        <v>7314.9000000000005</v>
      </c>
    </row>
    <row r="98" spans="1:18" ht="16.5" x14ac:dyDescent="0.25">
      <c r="A98" t="s">
        <v>194</v>
      </c>
      <c r="B98" s="6" t="s">
        <v>195</v>
      </c>
      <c r="C98" t="s">
        <v>43</v>
      </c>
      <c r="D98" s="4">
        <v>799</v>
      </c>
      <c r="E98" s="4">
        <v>249</v>
      </c>
      <c r="F98" s="1">
        <v>0.69</v>
      </c>
      <c r="G98" s="2">
        <f>AVERAGEIF(H98:H1562, "&lt;&gt;")</f>
        <v>4.0877370517928338</v>
      </c>
      <c r="H98">
        <v>3.8</v>
      </c>
      <c r="I98">
        <v>1079</v>
      </c>
      <c r="J98">
        <f>H98*I98</f>
        <v>4100.2</v>
      </c>
      <c r="K98" s="4">
        <f>Table4[[#This Row],[Actual Price]] - Table4[[#This Row],[Discount Price]]</f>
        <v>550</v>
      </c>
      <c r="L98" t="str">
        <f>IF(H98=4.5, "Excellent", IF(H98&gt;=4, "Very good", IF(H98&gt;=3, "Average", IF(H98&gt;=2, "Poor", "Very Poor"))))</f>
        <v>Average</v>
      </c>
      <c r="M98" t="str">
        <f>IF(F98&gt;=50%, "Yes", "No")</f>
        <v>Yes</v>
      </c>
      <c r="N98" s="4">
        <f>D98 * I98</f>
        <v>862121</v>
      </c>
      <c r="O98" s="2" t="str">
        <f>IF(D98&lt;200, "&lt;200", IF(D98&lt;=500, "200-500", "&gt;500"))</f>
        <v>&gt;500</v>
      </c>
      <c r="P98" t="str">
        <f>IF(I98&lt;1000, "Yes", "No")</f>
        <v>No</v>
      </c>
      <c r="Q98" t="str">
        <f>IF(I98&lt;1000, "Under 1000", "1000&amp;  Above")</f>
        <v>1000&amp;  Above</v>
      </c>
      <c r="R98">
        <f>H98 * I98</f>
        <v>4100.2</v>
      </c>
    </row>
    <row r="99" spans="1:18" ht="16.5" x14ac:dyDescent="0.25">
      <c r="A99" t="s">
        <v>196</v>
      </c>
      <c r="B99" s="6" t="s">
        <v>197</v>
      </c>
      <c r="C99" t="s">
        <v>20</v>
      </c>
      <c r="D99" s="4">
        <v>999</v>
      </c>
      <c r="E99" s="4">
        <v>345</v>
      </c>
      <c r="F99" s="1">
        <v>0.65</v>
      </c>
      <c r="G99" s="2">
        <f>AVERAGEIF(H99:H1563, "&lt;&gt;")</f>
        <v>4.0879665071770379</v>
      </c>
      <c r="H99">
        <v>3.7</v>
      </c>
      <c r="I99">
        <v>1097</v>
      </c>
      <c r="J99">
        <f>H99*I99</f>
        <v>4058.9</v>
      </c>
      <c r="K99" s="4">
        <f>Table4[[#This Row],[Actual Price]] - Table4[[#This Row],[Discount Price]]</f>
        <v>654</v>
      </c>
      <c r="L99" t="str">
        <f>IF(H99=4.5, "Excellent", IF(H99&gt;=4, "Very good", IF(H99&gt;=3, "Average", IF(H99&gt;=2, "Poor", "Very Poor"))))</f>
        <v>Average</v>
      </c>
      <c r="M99" t="str">
        <f>IF(F99&gt;=50%, "Yes", "No")</f>
        <v>Yes</v>
      </c>
      <c r="N99" s="4">
        <f>D99 * I99</f>
        <v>1095903</v>
      </c>
      <c r="O99" s="2" t="str">
        <f>IF(D99&lt;200, "&lt;200", IF(D99&lt;=500, "200-500", "&gt;500"))</f>
        <v>&gt;500</v>
      </c>
      <c r="P99" t="str">
        <f>IF(I99&lt;1000, "Yes", "No")</f>
        <v>No</v>
      </c>
      <c r="Q99" t="str">
        <f>IF(I99&lt;1000, "Under 1000", "1000&amp;  Above")</f>
        <v>1000&amp;  Above</v>
      </c>
      <c r="R99">
        <f>H99 * I99</f>
        <v>4058.9</v>
      </c>
    </row>
    <row r="100" spans="1:18" ht="16.5" x14ac:dyDescent="0.25">
      <c r="A100" t="s">
        <v>198</v>
      </c>
      <c r="B100" s="6" t="s">
        <v>199</v>
      </c>
      <c r="C100" t="s">
        <v>20</v>
      </c>
      <c r="D100" s="4">
        <v>1899</v>
      </c>
      <c r="E100" s="4">
        <v>1099</v>
      </c>
      <c r="F100" s="1">
        <v>0.42</v>
      </c>
      <c r="G100" s="2">
        <f>AVERAGEIF(H100:H1564, "&lt;&gt;")</f>
        <v>4.0882761372705545</v>
      </c>
      <c r="H100">
        <v>4.5</v>
      </c>
      <c r="I100">
        <v>22420</v>
      </c>
      <c r="J100">
        <f>H100*I100</f>
        <v>100890</v>
      </c>
      <c r="K100" s="4">
        <f>Table4[[#This Row],[Actual Price]] - Table4[[#This Row],[Discount Price]]</f>
        <v>800</v>
      </c>
      <c r="L100" t="str">
        <f>IF(H100=4.5, "Excellent", IF(H100&gt;=4, "Very good", IF(H100&gt;=3, "Average", IF(H100&gt;=2, "Poor", "Very Poor"))))</f>
        <v>Excellent</v>
      </c>
      <c r="M100" t="str">
        <f>IF(F100&gt;=50%, "Yes", "No")</f>
        <v>No</v>
      </c>
      <c r="N100" s="4">
        <f>D100 * I100</f>
        <v>42575580</v>
      </c>
      <c r="O100" s="2" t="str">
        <f>IF(D100&lt;200, "&lt;200", IF(D100&lt;=500, "200-500", "&gt;500"))</f>
        <v>&gt;500</v>
      </c>
      <c r="P100" t="str">
        <f>IF(I100&lt;1000, "Yes", "No")</f>
        <v>No</v>
      </c>
      <c r="Q100" t="str">
        <f>IF(I100&lt;1000, "Under 1000", "1000&amp;  Above")</f>
        <v>1000&amp;  Above</v>
      </c>
      <c r="R100">
        <f>H100 * I100</f>
        <v>100890</v>
      </c>
    </row>
    <row r="101" spans="1:18" ht="16.5" x14ac:dyDescent="0.25">
      <c r="A101" t="s">
        <v>200</v>
      </c>
      <c r="B101" s="6" t="s">
        <v>201</v>
      </c>
      <c r="C101" t="s">
        <v>20</v>
      </c>
      <c r="D101" s="4">
        <v>1499</v>
      </c>
      <c r="E101" s="4">
        <v>719</v>
      </c>
      <c r="F101" s="1">
        <v>0.52</v>
      </c>
      <c r="G101" s="2">
        <f>AVERAGEIF(H101:H1565, "&lt;&gt;")</f>
        <v>4.0879472843450522</v>
      </c>
      <c r="H101">
        <v>4.0999999999999996</v>
      </c>
      <c r="I101">
        <v>1045</v>
      </c>
      <c r="J101">
        <f>H101*I101</f>
        <v>4284.5</v>
      </c>
      <c r="K101" s="4">
        <f>Table4[[#This Row],[Actual Price]] - Table4[[#This Row],[Discount Price]]</f>
        <v>780</v>
      </c>
      <c r="L101" t="str">
        <f>IF(H101=4.5, "Excellent", IF(H101&gt;=4, "Very good", IF(H101&gt;=3, "Average", IF(H101&gt;=2, "Poor", "Very Poor"))))</f>
        <v>Very good</v>
      </c>
      <c r="M101" t="str">
        <f>IF(F101&gt;=50%, "Yes", "No")</f>
        <v>Yes</v>
      </c>
      <c r="N101" s="4">
        <f>D101 * I101</f>
        <v>1566455</v>
      </c>
      <c r="O101" s="2" t="str">
        <f>IF(D101&lt;200, "&lt;200", IF(D101&lt;=500, "200-500", "&gt;500"))</f>
        <v>&gt;500</v>
      </c>
      <c r="P101" t="str">
        <f>IF(I101&lt;1000, "Yes", "No")</f>
        <v>No</v>
      </c>
      <c r="Q101" t="str">
        <f>IF(I101&lt;1000, "Under 1000", "1000&amp;  Above")</f>
        <v>1000&amp;  Above</v>
      </c>
      <c r="R101">
        <f>H101 * I101</f>
        <v>4284.5</v>
      </c>
    </row>
    <row r="102" spans="1:18" ht="16.5" x14ac:dyDescent="0.25">
      <c r="A102" t="s">
        <v>202</v>
      </c>
      <c r="B102" s="6" t="s">
        <v>203</v>
      </c>
      <c r="C102" t="s">
        <v>43</v>
      </c>
      <c r="D102" s="4">
        <v>1499</v>
      </c>
      <c r="E102" s="4">
        <v>349</v>
      </c>
      <c r="F102" s="1">
        <v>0.77</v>
      </c>
      <c r="G102" s="2">
        <f>AVERAGEIF(H102:H1566, "&lt;&gt;")</f>
        <v>4.0879376498801001</v>
      </c>
      <c r="H102">
        <v>4.3</v>
      </c>
      <c r="I102">
        <v>4145</v>
      </c>
      <c r="J102">
        <f>H102*I102</f>
        <v>17823.5</v>
      </c>
      <c r="K102" s="4">
        <f>Table4[[#This Row],[Actual Price]] - Table4[[#This Row],[Discount Price]]</f>
        <v>1150</v>
      </c>
      <c r="L102" t="str">
        <f>IF(H102=4.5, "Excellent", IF(H102&gt;=4, "Very good", IF(H102&gt;=3, "Average", IF(H102&gt;=2, "Poor", "Very Poor"))))</f>
        <v>Very good</v>
      </c>
      <c r="M102" t="str">
        <f>IF(F102&gt;=50%, "Yes", "No")</f>
        <v>Yes</v>
      </c>
      <c r="N102" s="4">
        <f>D102 * I102</f>
        <v>6213355</v>
      </c>
      <c r="O102" s="2" t="str">
        <f>IF(D102&lt;200, "&lt;200", IF(D102&lt;=500, "200-500", "&gt;500"))</f>
        <v>&gt;500</v>
      </c>
      <c r="P102" t="str">
        <f>IF(I102&lt;1000, "Yes", "No")</f>
        <v>No</v>
      </c>
      <c r="Q102" t="str">
        <f>IF(I102&lt;1000, "Under 1000", "1000&amp;  Above")</f>
        <v>1000&amp;  Above</v>
      </c>
      <c r="R102">
        <f>H102 * I102</f>
        <v>17823.5</v>
      </c>
    </row>
    <row r="103" spans="1:18" ht="16.5" x14ac:dyDescent="0.25">
      <c r="A103" t="s">
        <v>204</v>
      </c>
      <c r="B103" s="6" t="s">
        <v>205</v>
      </c>
      <c r="C103" t="s">
        <v>20</v>
      </c>
      <c r="D103" s="4">
        <v>1809</v>
      </c>
      <c r="E103" s="4">
        <v>849</v>
      </c>
      <c r="F103" s="1">
        <v>0.53</v>
      </c>
      <c r="G103" s="2">
        <f>AVERAGEIF(H103:H1567, "&lt;&gt;")</f>
        <v>4.0877680000000041</v>
      </c>
      <c r="H103">
        <v>4.3</v>
      </c>
      <c r="I103">
        <v>6547</v>
      </c>
      <c r="J103">
        <f>H103*I103</f>
        <v>28152.1</v>
      </c>
      <c r="K103" s="4">
        <f>Table4[[#This Row],[Actual Price]] - Table4[[#This Row],[Discount Price]]</f>
        <v>960</v>
      </c>
      <c r="L103" t="str">
        <f>IF(H103=4.5, "Excellent", IF(H103&gt;=4, "Very good", IF(H103&gt;=3, "Average", IF(H103&gt;=2, "Poor", "Very Poor"))))</f>
        <v>Very good</v>
      </c>
      <c r="M103" t="str">
        <f>IF(F103&gt;=50%, "Yes", "No")</f>
        <v>Yes</v>
      </c>
      <c r="N103" s="4">
        <f>D103 * I103</f>
        <v>11843523</v>
      </c>
      <c r="O103" s="2" t="str">
        <f>IF(D103&lt;200, "&lt;200", IF(D103&lt;=500, "200-500", "&gt;500"))</f>
        <v>&gt;500</v>
      </c>
      <c r="P103" t="str">
        <f>IF(I103&lt;1000, "Yes", "No")</f>
        <v>No</v>
      </c>
      <c r="Q103" t="str">
        <f>IF(I103&lt;1000, "Under 1000", "1000&amp;  Above")</f>
        <v>1000&amp;  Above</v>
      </c>
      <c r="R103">
        <f>H103 * I103</f>
        <v>28152.1</v>
      </c>
    </row>
    <row r="104" spans="1:18" ht="16.5" x14ac:dyDescent="0.25">
      <c r="A104" t="s">
        <v>206</v>
      </c>
      <c r="B104" s="6" t="s">
        <v>207</v>
      </c>
      <c r="C104" t="s">
        <v>43</v>
      </c>
      <c r="D104" s="4">
        <v>899</v>
      </c>
      <c r="E104" s="4">
        <v>299</v>
      </c>
      <c r="F104" s="1">
        <v>0.67</v>
      </c>
      <c r="G104" s="2">
        <f>AVERAGEIF(H104:H1568, "&lt;&gt;")</f>
        <v>4.0875980784627748</v>
      </c>
      <c r="H104">
        <v>4</v>
      </c>
      <c r="I104">
        <v>1588</v>
      </c>
      <c r="J104">
        <f>H104*I104</f>
        <v>6352</v>
      </c>
      <c r="K104" s="4">
        <f>Table4[[#This Row],[Actual Price]] - Table4[[#This Row],[Discount Price]]</f>
        <v>600</v>
      </c>
      <c r="L104" t="str">
        <f>IF(H104=4.5, "Excellent", IF(H104&gt;=4, "Very good", IF(H104&gt;=3, "Average", IF(H104&gt;=2, "Poor", "Very Poor"))))</f>
        <v>Very good</v>
      </c>
      <c r="M104" t="str">
        <f>IF(F104&gt;=50%, "Yes", "No")</f>
        <v>Yes</v>
      </c>
      <c r="N104" s="4">
        <f>D104 * I104</f>
        <v>1427612</v>
      </c>
      <c r="O104" s="2" t="str">
        <f>IF(D104&lt;200, "&lt;200", IF(D104&lt;=500, "200-500", "&gt;500"))</f>
        <v>&gt;500</v>
      </c>
      <c r="P104" t="str">
        <f>IF(I104&lt;1000, "Yes", "No")</f>
        <v>No</v>
      </c>
      <c r="Q104" t="str">
        <f>IF(I104&lt;1000, "Under 1000", "1000&amp;  Above")</f>
        <v>1000&amp;  Above</v>
      </c>
      <c r="R104">
        <f>H104 * I104</f>
        <v>6352</v>
      </c>
    </row>
    <row r="105" spans="1:18" ht="16.5" x14ac:dyDescent="0.25">
      <c r="A105" t="s">
        <v>208</v>
      </c>
      <c r="B105" s="6" t="s">
        <v>209</v>
      </c>
      <c r="C105" t="s">
        <v>43</v>
      </c>
      <c r="D105" s="4">
        <v>29999</v>
      </c>
      <c r="E105" s="4">
        <v>21999</v>
      </c>
      <c r="F105" s="1">
        <v>0.27</v>
      </c>
      <c r="G105" s="2">
        <f>AVERAGEIF(H105:H1569, "&lt;&gt;")</f>
        <v>4.0876682692307735</v>
      </c>
      <c r="H105">
        <v>4.2</v>
      </c>
      <c r="I105">
        <v>32840</v>
      </c>
      <c r="J105">
        <f>H105*I105</f>
        <v>137928</v>
      </c>
      <c r="K105" s="4">
        <f>Table4[[#This Row],[Actual Price]] - Table4[[#This Row],[Discount Price]]</f>
        <v>8000</v>
      </c>
      <c r="L105" t="str">
        <f>IF(H105=4.5, "Excellent", IF(H105&gt;=4, "Very good", IF(H105&gt;=3, "Average", IF(H105&gt;=2, "Poor", "Very Poor"))))</f>
        <v>Very good</v>
      </c>
      <c r="M105" t="str">
        <f>IF(F105&gt;=50%, "Yes", "No")</f>
        <v>No</v>
      </c>
      <c r="N105" s="4">
        <f>D105 * I105</f>
        <v>985167160</v>
      </c>
      <c r="O105" s="2" t="str">
        <f>IF(D105&lt;200, "&lt;200", IF(D105&lt;=500, "200-500", "&gt;500"))</f>
        <v>&gt;500</v>
      </c>
      <c r="P105" t="str">
        <f>IF(I105&lt;1000, "Yes", "No")</f>
        <v>No</v>
      </c>
      <c r="Q105" t="str">
        <f>IF(I105&lt;1000, "Under 1000", "1000&amp;  Above")</f>
        <v>1000&amp;  Above</v>
      </c>
      <c r="R105">
        <f>H105 * I105</f>
        <v>137928</v>
      </c>
    </row>
    <row r="106" spans="1:18" ht="16.5" x14ac:dyDescent="0.25">
      <c r="A106" t="s">
        <v>210</v>
      </c>
      <c r="B106" s="6" t="s">
        <v>19</v>
      </c>
      <c r="C106" t="s">
        <v>20</v>
      </c>
      <c r="D106" s="4">
        <v>999</v>
      </c>
      <c r="E106" s="4">
        <v>349</v>
      </c>
      <c r="F106" s="1">
        <v>0.65</v>
      </c>
      <c r="G106" s="2">
        <f>AVERAGEIF(H106:H1570, "&lt;&gt;")</f>
        <v>4.0875781876503652</v>
      </c>
      <c r="H106">
        <v>4.2</v>
      </c>
      <c r="I106">
        <v>13120</v>
      </c>
      <c r="J106">
        <f>H106*I106</f>
        <v>55104</v>
      </c>
      <c r="K106" s="4">
        <f>Table4[[#This Row],[Actual Price]] - Table4[[#This Row],[Discount Price]]</f>
        <v>650</v>
      </c>
      <c r="L106" t="str">
        <f>IF(H106=4.5, "Excellent", IF(H106&gt;=4, "Very good", IF(H106&gt;=3, "Average", IF(H106&gt;=2, "Poor", "Very Poor"))))</f>
        <v>Very good</v>
      </c>
      <c r="M106" t="str">
        <f>IF(F106&gt;=50%, "Yes", "No")</f>
        <v>Yes</v>
      </c>
      <c r="N106" s="4">
        <f>D106 * I106</f>
        <v>13106880</v>
      </c>
      <c r="O106" s="2" t="str">
        <f>IF(D106&lt;200, "&lt;200", IF(D106&lt;=500, "200-500", "&gt;500"))</f>
        <v>&gt;500</v>
      </c>
      <c r="P106" t="str">
        <f>IF(I106&lt;1000, "Yes", "No")</f>
        <v>No</v>
      </c>
      <c r="Q106" t="str">
        <f>IF(I106&lt;1000, "Under 1000", "1000&amp;  Above")</f>
        <v>1000&amp;  Above</v>
      </c>
      <c r="R106">
        <f>H106 * I106</f>
        <v>55104</v>
      </c>
    </row>
    <row r="107" spans="1:18" ht="16.5" x14ac:dyDescent="0.25">
      <c r="A107" t="s">
        <v>211</v>
      </c>
      <c r="B107" s="6" t="s">
        <v>201</v>
      </c>
      <c r="C107" t="s">
        <v>20</v>
      </c>
      <c r="D107" s="4">
        <v>999</v>
      </c>
      <c r="E107" s="4">
        <v>399</v>
      </c>
      <c r="F107" s="1">
        <v>0.6</v>
      </c>
      <c r="G107" s="2">
        <f>AVERAGEIF(H107:H1571, "&lt;&gt;")</f>
        <v>4.0874879614767297</v>
      </c>
      <c r="H107">
        <v>4.3</v>
      </c>
      <c r="I107">
        <v>2806</v>
      </c>
      <c r="J107">
        <f>H107*I107</f>
        <v>12065.8</v>
      </c>
      <c r="K107" s="4">
        <f>Table4[[#This Row],[Actual Price]] - Table4[[#This Row],[Discount Price]]</f>
        <v>600</v>
      </c>
      <c r="L107" t="str">
        <f>IF(H107=4.5, "Excellent", IF(H107&gt;=4, "Very good", IF(H107&gt;=3, "Average", IF(H107&gt;=2, "Poor", "Very Poor"))))</f>
        <v>Very good</v>
      </c>
      <c r="M107" t="str">
        <f>IF(F107&gt;=50%, "Yes", "No")</f>
        <v>Yes</v>
      </c>
      <c r="N107" s="4">
        <f>D107 * I107</f>
        <v>2803194</v>
      </c>
      <c r="O107" s="2" t="str">
        <f>IF(D107&lt;200, "&lt;200", IF(D107&lt;=500, "200-500", "&gt;500"))</f>
        <v>&gt;500</v>
      </c>
      <c r="P107" t="str">
        <f>IF(I107&lt;1000, "Yes", "No")</f>
        <v>No</v>
      </c>
      <c r="Q107" t="str">
        <f>IF(I107&lt;1000, "Under 1000", "1000&amp;  Above")</f>
        <v>1000&amp;  Above</v>
      </c>
      <c r="R107">
        <f>H107 * I107</f>
        <v>12065.8</v>
      </c>
    </row>
    <row r="108" spans="1:18" ht="16.5" x14ac:dyDescent="0.25">
      <c r="A108" t="s">
        <v>212</v>
      </c>
      <c r="B108" s="6" t="s">
        <v>19</v>
      </c>
      <c r="C108" t="s">
        <v>20</v>
      </c>
      <c r="D108" s="4">
        <v>1299</v>
      </c>
      <c r="E108" s="4">
        <v>449</v>
      </c>
      <c r="F108" s="1">
        <v>0.65</v>
      </c>
      <c r="G108" s="2">
        <f>AVERAGEIF(H108:H1572, "&lt;&gt;")</f>
        <v>4.0873172690763093</v>
      </c>
      <c r="H108">
        <v>4.2</v>
      </c>
      <c r="I108">
        <v>24269</v>
      </c>
      <c r="J108">
        <f>H108*I108</f>
        <v>101929.8</v>
      </c>
      <c r="K108" s="4">
        <f>Table4[[#This Row],[Actual Price]] - Table4[[#This Row],[Discount Price]]</f>
        <v>850</v>
      </c>
      <c r="L108" t="str">
        <f>IF(H108=4.5, "Excellent", IF(H108&gt;=4, "Very good", IF(H108&gt;=3, "Average", IF(H108&gt;=2, "Poor", "Very Poor"))))</f>
        <v>Very good</v>
      </c>
      <c r="M108" t="str">
        <f>IF(F108&gt;=50%, "Yes", "No")</f>
        <v>Yes</v>
      </c>
      <c r="N108" s="4">
        <f>D108 * I108</f>
        <v>31525431</v>
      </c>
      <c r="O108" s="2" t="str">
        <f>IF(D108&lt;200, "&lt;200", IF(D108&lt;=500, "200-500", "&gt;500"))</f>
        <v>&gt;500</v>
      </c>
      <c r="P108" t="str">
        <f>IF(I108&lt;1000, "Yes", "No")</f>
        <v>No</v>
      </c>
      <c r="Q108" t="str">
        <f>IF(I108&lt;1000, "Under 1000", "1000&amp;  Above")</f>
        <v>1000&amp;  Above</v>
      </c>
      <c r="R108">
        <f>H108 * I108</f>
        <v>101929.8</v>
      </c>
    </row>
    <row r="109" spans="1:18" ht="16.5" x14ac:dyDescent="0.25">
      <c r="A109" t="s">
        <v>213</v>
      </c>
      <c r="B109" s="6" t="s">
        <v>214</v>
      </c>
      <c r="C109" t="s">
        <v>20</v>
      </c>
      <c r="D109" s="4">
        <v>999</v>
      </c>
      <c r="E109" s="4">
        <v>299</v>
      </c>
      <c r="F109" s="1">
        <v>0.7</v>
      </c>
      <c r="G109" s="2">
        <f>AVERAGEIF(H109:H1573, "&lt;&gt;")</f>
        <v>4.0872266881028976</v>
      </c>
      <c r="H109">
        <v>4.3</v>
      </c>
      <c r="I109">
        <v>766</v>
      </c>
      <c r="J109">
        <f>H109*I109</f>
        <v>3293.7999999999997</v>
      </c>
      <c r="K109" s="4">
        <f>Table4[[#This Row],[Actual Price]] - Table4[[#This Row],[Discount Price]]</f>
        <v>700</v>
      </c>
      <c r="L109" t="str">
        <f>IF(H109=4.5, "Excellent", IF(H109&gt;=4, "Very good", IF(H109&gt;=3, "Average", IF(H109&gt;=2, "Poor", "Very Poor"))))</f>
        <v>Very good</v>
      </c>
      <c r="M109" t="str">
        <f>IF(F109&gt;=50%, "Yes", "No")</f>
        <v>Yes</v>
      </c>
      <c r="N109" s="4">
        <f>D109 * I109</f>
        <v>765234</v>
      </c>
      <c r="O109" s="2" t="str">
        <f>IF(D109&lt;200, "&lt;200", IF(D109&lt;=500, "200-500", "&gt;500"))</f>
        <v>&gt;500</v>
      </c>
      <c r="P109" t="str">
        <f>IF(I109&lt;1000, "Yes", "No")</f>
        <v>Yes</v>
      </c>
      <c r="Q109" t="str">
        <f>IF(I109&lt;1000, "Under 1000", "1000&amp;  Above")</f>
        <v>Under 1000</v>
      </c>
      <c r="R109">
        <f>H109 * I109</f>
        <v>3293.7999999999997</v>
      </c>
    </row>
    <row r="110" spans="1:18" ht="16.5" x14ac:dyDescent="0.25">
      <c r="A110" t="s">
        <v>215</v>
      </c>
      <c r="B110" s="6" t="s">
        <v>216</v>
      </c>
      <c r="C110" t="s">
        <v>43</v>
      </c>
      <c r="D110" s="4">
        <v>65000</v>
      </c>
      <c r="E110" s="4">
        <v>37999</v>
      </c>
      <c r="F110" s="1">
        <v>0.42</v>
      </c>
      <c r="G110" s="2">
        <f>AVERAGEIF(H110:H1574, "&lt;&gt;")</f>
        <v>4.0870555108608233</v>
      </c>
      <c r="H110">
        <v>4.3</v>
      </c>
      <c r="I110">
        <v>3587</v>
      </c>
      <c r="J110">
        <f>H110*I110</f>
        <v>15424.099999999999</v>
      </c>
      <c r="K110" s="4">
        <f>Table4[[#This Row],[Actual Price]] - Table4[[#This Row],[Discount Price]]</f>
        <v>27001</v>
      </c>
      <c r="L110" t="str">
        <f>IF(H110=4.5, "Excellent", IF(H110&gt;=4, "Very good", IF(H110&gt;=3, "Average", IF(H110&gt;=2, "Poor", "Very Poor"))))</f>
        <v>Very good</v>
      </c>
      <c r="M110" t="str">
        <f>IF(F110&gt;=50%, "Yes", "No")</f>
        <v>No</v>
      </c>
      <c r="N110" s="4">
        <f>D110 * I110</f>
        <v>233155000</v>
      </c>
      <c r="O110" s="2" t="str">
        <f>IF(D110&lt;200, "&lt;200", IF(D110&lt;=500, "200-500", "&gt;500"))</f>
        <v>&gt;500</v>
      </c>
      <c r="P110" t="str">
        <f>IF(I110&lt;1000, "Yes", "No")</f>
        <v>No</v>
      </c>
      <c r="Q110" t="str">
        <f>IF(I110&lt;1000, "Under 1000", "1000&amp;  Above")</f>
        <v>1000&amp;  Above</v>
      </c>
      <c r="R110">
        <f>H110 * I110</f>
        <v>15424.099999999999</v>
      </c>
    </row>
    <row r="111" spans="1:18" ht="16.5" x14ac:dyDescent="0.25">
      <c r="A111" t="s">
        <v>217</v>
      </c>
      <c r="B111" s="6" t="s">
        <v>218</v>
      </c>
      <c r="C111" t="s">
        <v>20</v>
      </c>
      <c r="D111" s="4">
        <v>800</v>
      </c>
      <c r="E111" s="4">
        <v>99</v>
      </c>
      <c r="F111" s="1">
        <v>0.88</v>
      </c>
      <c r="G111" s="2">
        <f>AVERAGEIF(H111:H1575, "&lt;&gt;")</f>
        <v>4.0868840579710177</v>
      </c>
      <c r="H111">
        <v>3.9</v>
      </c>
      <c r="I111">
        <v>24871</v>
      </c>
      <c r="J111">
        <f>H111*I111</f>
        <v>96996.9</v>
      </c>
      <c r="K111" s="4">
        <f>Table4[[#This Row],[Actual Price]] - Table4[[#This Row],[Discount Price]]</f>
        <v>701</v>
      </c>
      <c r="L111" t="str">
        <f>IF(H111=4.5, "Excellent", IF(H111&gt;=4, "Very good", IF(H111&gt;=3, "Average", IF(H111&gt;=2, "Poor", "Very Poor"))))</f>
        <v>Average</v>
      </c>
      <c r="M111" t="str">
        <f>IF(F111&gt;=50%, "Yes", "No")</f>
        <v>Yes</v>
      </c>
      <c r="N111" s="4">
        <f>D111 * I111</f>
        <v>19896800</v>
      </c>
      <c r="O111" s="2" t="str">
        <f>IF(D111&lt;200, "&lt;200", IF(D111&lt;=500, "200-500", "&gt;500"))</f>
        <v>&gt;500</v>
      </c>
      <c r="P111" t="str">
        <f>IF(I111&lt;1000, "Yes", "No")</f>
        <v>No</v>
      </c>
      <c r="Q111" t="str">
        <f>IF(I111&lt;1000, "Under 1000", "1000&amp;  Above")</f>
        <v>1000&amp;  Above</v>
      </c>
      <c r="R111">
        <f>H111 * I111</f>
        <v>96996.9</v>
      </c>
    </row>
    <row r="112" spans="1:18" ht="16.5" x14ac:dyDescent="0.25">
      <c r="A112" t="s">
        <v>219</v>
      </c>
      <c r="B112" s="6" t="s">
        <v>220</v>
      </c>
      <c r="C112" t="s">
        <v>43</v>
      </c>
      <c r="D112" s="4">
        <v>20000</v>
      </c>
      <c r="E112" s="4">
        <v>7390</v>
      </c>
      <c r="F112" s="1">
        <v>0.63</v>
      </c>
      <c r="G112" s="2">
        <f>AVERAGEIF(H112:H1576, "&lt;&gt;")</f>
        <v>4.087034649476232</v>
      </c>
      <c r="H112">
        <v>4.0999999999999996</v>
      </c>
      <c r="I112">
        <v>2581</v>
      </c>
      <c r="J112">
        <f>H112*I112</f>
        <v>10582.099999999999</v>
      </c>
      <c r="K112" s="4">
        <f>Table4[[#This Row],[Actual Price]] - Table4[[#This Row],[Discount Price]]</f>
        <v>12610</v>
      </c>
      <c r="L112" t="str">
        <f>IF(H112=4.5, "Excellent", IF(H112&gt;=4, "Very good", IF(H112&gt;=3, "Average", IF(H112&gt;=2, "Poor", "Very Poor"))))</f>
        <v>Very good</v>
      </c>
      <c r="M112" t="str">
        <f>IF(F112&gt;=50%, "Yes", "No")</f>
        <v>Yes</v>
      </c>
      <c r="N112" s="4">
        <f>D112 * I112</f>
        <v>51620000</v>
      </c>
      <c r="O112" s="2" t="str">
        <f>IF(D112&lt;200, "&lt;200", IF(D112&lt;=500, "200-500", "&gt;500"))</f>
        <v>&gt;500</v>
      </c>
      <c r="P112" t="str">
        <f>IF(I112&lt;1000, "Yes", "No")</f>
        <v>No</v>
      </c>
      <c r="Q112" t="str">
        <f>IF(I112&lt;1000, "Under 1000", "1000&amp;  Above")</f>
        <v>1000&amp;  Above</v>
      </c>
      <c r="R112">
        <f>H112 * I112</f>
        <v>10582.099999999999</v>
      </c>
    </row>
    <row r="113" spans="1:18" ht="16.5" x14ac:dyDescent="0.25">
      <c r="A113" t="s">
        <v>221</v>
      </c>
      <c r="B113" s="6" t="s">
        <v>222</v>
      </c>
      <c r="C113" t="s">
        <v>20</v>
      </c>
      <c r="D113" s="4">
        <v>999</v>
      </c>
      <c r="E113" s="4">
        <v>273.10000000000002</v>
      </c>
      <c r="F113" s="1">
        <v>0.73</v>
      </c>
      <c r="G113" s="2">
        <f>AVERAGEIF(H113:H1577, "&lt;&gt;")</f>
        <v>4.0870241935483911</v>
      </c>
      <c r="H113">
        <v>4.3</v>
      </c>
      <c r="I113">
        <v>20850</v>
      </c>
      <c r="J113">
        <f>H113*I113</f>
        <v>89655</v>
      </c>
      <c r="K113" s="4">
        <f>Table4[[#This Row],[Actual Price]] - Table4[[#This Row],[Discount Price]]</f>
        <v>725.9</v>
      </c>
      <c r="L113" t="str">
        <f>IF(H113=4.5, "Excellent", IF(H113&gt;=4, "Very good", IF(H113&gt;=3, "Average", IF(H113&gt;=2, "Poor", "Very Poor"))))</f>
        <v>Very good</v>
      </c>
      <c r="M113" t="str">
        <f>IF(F113&gt;=50%, "Yes", "No")</f>
        <v>Yes</v>
      </c>
      <c r="N113" s="4">
        <f>D113 * I113</f>
        <v>20829150</v>
      </c>
      <c r="O113" s="2" t="str">
        <f>IF(D113&lt;200, "&lt;200", IF(D113&lt;=500, "200-500", "&gt;500"))</f>
        <v>&gt;500</v>
      </c>
      <c r="P113" t="str">
        <f>IF(I113&lt;1000, "Yes", "No")</f>
        <v>No</v>
      </c>
      <c r="Q113" t="str">
        <f>IF(I113&lt;1000, "Under 1000", "1000&amp;  Above")</f>
        <v>1000&amp;  Above</v>
      </c>
      <c r="R113">
        <f>H113 * I113</f>
        <v>89655</v>
      </c>
    </row>
    <row r="114" spans="1:18" ht="16.5" x14ac:dyDescent="0.25">
      <c r="A114" t="s">
        <v>223</v>
      </c>
      <c r="B114" s="6" t="s">
        <v>55</v>
      </c>
      <c r="C114" t="s">
        <v>43</v>
      </c>
      <c r="D114" s="4">
        <v>23990</v>
      </c>
      <c r="E114" s="4">
        <v>15990</v>
      </c>
      <c r="F114" s="1">
        <v>0.33</v>
      </c>
      <c r="G114" s="2">
        <f>AVERAGEIF(H114:H1578, "&lt;&gt;")</f>
        <v>4.0868523002421338</v>
      </c>
      <c r="H114">
        <v>4.3</v>
      </c>
      <c r="I114">
        <v>1035</v>
      </c>
      <c r="J114">
        <f>H114*I114</f>
        <v>4450.5</v>
      </c>
      <c r="K114" s="4">
        <f>Table4[[#This Row],[Actual Price]] - Table4[[#This Row],[Discount Price]]</f>
        <v>8000</v>
      </c>
      <c r="L114" t="str">
        <f>IF(H114=4.5, "Excellent", IF(H114&gt;=4, "Very good", IF(H114&gt;=3, "Average", IF(H114&gt;=2, "Poor", "Very Poor"))))</f>
        <v>Very good</v>
      </c>
      <c r="M114" t="str">
        <f>IF(F114&gt;=50%, "Yes", "No")</f>
        <v>No</v>
      </c>
      <c r="N114" s="4">
        <f>D114 * I114</f>
        <v>24829650</v>
      </c>
      <c r="O114" s="2" t="str">
        <f>IF(D114&lt;200, "&lt;200", IF(D114&lt;=500, "200-500", "&gt;500"))</f>
        <v>&gt;500</v>
      </c>
      <c r="P114" t="str">
        <f>IF(I114&lt;1000, "Yes", "No")</f>
        <v>No</v>
      </c>
      <c r="Q114" t="str">
        <f>IF(I114&lt;1000, "Under 1000", "1000&amp;  Above")</f>
        <v>1000&amp;  Above</v>
      </c>
      <c r="R114">
        <f>H114 * I114</f>
        <v>4450.5</v>
      </c>
    </row>
    <row r="115" spans="1:18" ht="16.5" x14ac:dyDescent="0.25">
      <c r="A115" t="s">
        <v>224</v>
      </c>
      <c r="B115" s="6" t="s">
        <v>53</v>
      </c>
      <c r="C115" t="s">
        <v>20</v>
      </c>
      <c r="D115" s="4">
        <v>999</v>
      </c>
      <c r="E115" s="4">
        <v>399</v>
      </c>
      <c r="F115" s="1">
        <v>0.6</v>
      </c>
      <c r="G115" s="2">
        <f>AVERAGEIF(H115:H1579, "&lt;&gt;")</f>
        <v>4.0866801292407144</v>
      </c>
      <c r="H115">
        <v>4.0999999999999996</v>
      </c>
      <c r="I115">
        <v>1780</v>
      </c>
      <c r="J115">
        <f>H115*I115</f>
        <v>7297.9999999999991</v>
      </c>
      <c r="K115" s="4">
        <f>Table4[[#This Row],[Actual Price]] - Table4[[#This Row],[Discount Price]]</f>
        <v>600</v>
      </c>
      <c r="L115" t="str">
        <f>IF(H115=4.5, "Excellent", IF(H115&gt;=4, "Very good", IF(H115&gt;=3, "Average", IF(H115&gt;=2, "Poor", "Very Poor"))))</f>
        <v>Very good</v>
      </c>
      <c r="M115" t="str">
        <f>IF(F115&gt;=50%, "Yes", "No")</f>
        <v>Yes</v>
      </c>
      <c r="N115" s="4">
        <f>D115 * I115</f>
        <v>1778220</v>
      </c>
      <c r="O115" s="2" t="str">
        <f>IF(D115&lt;200, "&lt;200", IF(D115&lt;=500, "200-500", "&gt;500"))</f>
        <v>&gt;500</v>
      </c>
      <c r="P115" t="str">
        <f>IF(I115&lt;1000, "Yes", "No")</f>
        <v>No</v>
      </c>
      <c r="Q115" t="str">
        <f>IF(I115&lt;1000, "Under 1000", "1000&amp;  Above")</f>
        <v>1000&amp;  Above</v>
      </c>
      <c r="R115">
        <f>H115 * I115</f>
        <v>7297.9999999999991</v>
      </c>
    </row>
    <row r="116" spans="1:18" ht="16.5" x14ac:dyDescent="0.25">
      <c r="A116" t="s">
        <v>225</v>
      </c>
      <c r="B116" s="6" t="s">
        <v>226</v>
      </c>
      <c r="C116" t="s">
        <v>43</v>
      </c>
      <c r="D116" s="4">
        <v>1999</v>
      </c>
      <c r="E116" s="4">
        <v>399</v>
      </c>
      <c r="F116" s="1">
        <v>0.8</v>
      </c>
      <c r="G116" s="2">
        <f>AVERAGEIF(H116:H1580, "&lt;&gt;")</f>
        <v>4.0866693613581289</v>
      </c>
      <c r="H116">
        <v>4.5</v>
      </c>
      <c r="I116">
        <v>505</v>
      </c>
      <c r="J116">
        <f>H116*I116</f>
        <v>2272.5</v>
      </c>
      <c r="K116" s="4">
        <f>Table4[[#This Row],[Actual Price]] - Table4[[#This Row],[Discount Price]]</f>
        <v>1600</v>
      </c>
      <c r="L116" t="str">
        <f>IF(H116=4.5, "Excellent", IF(H116&gt;=4, "Very good", IF(H116&gt;=3, "Average", IF(H116&gt;=2, "Poor", "Very Poor"))))</f>
        <v>Excellent</v>
      </c>
      <c r="M116" t="str">
        <f>IF(F116&gt;=50%, "Yes", "No")</f>
        <v>Yes</v>
      </c>
      <c r="N116" s="4">
        <f>D116 * I116</f>
        <v>1009495</v>
      </c>
      <c r="O116" s="2" t="str">
        <f>IF(D116&lt;200, "&lt;200", IF(D116&lt;=500, "200-500", "&gt;500"))</f>
        <v>&gt;500</v>
      </c>
      <c r="P116" t="str">
        <f>IF(I116&lt;1000, "Yes", "No")</f>
        <v>Yes</v>
      </c>
      <c r="Q116" t="str">
        <f>IF(I116&lt;1000, "Under 1000", "1000&amp;  Above")</f>
        <v>Under 1000</v>
      </c>
      <c r="R116">
        <f>H116 * I116</f>
        <v>2272.5</v>
      </c>
    </row>
    <row r="117" spans="1:18" ht="16.5" x14ac:dyDescent="0.25">
      <c r="A117" t="s">
        <v>227</v>
      </c>
      <c r="B117" s="6" t="s">
        <v>28</v>
      </c>
      <c r="C117" t="s">
        <v>20</v>
      </c>
      <c r="D117" s="4">
        <v>399</v>
      </c>
      <c r="E117" s="4">
        <v>210</v>
      </c>
      <c r="F117" s="1">
        <v>0.47</v>
      </c>
      <c r="G117" s="2">
        <f>AVERAGEIF(H117:H1581, "&lt;&gt;")</f>
        <v>4.0863349514563145</v>
      </c>
      <c r="H117">
        <v>4.0999999999999996</v>
      </c>
      <c r="I117">
        <v>1717</v>
      </c>
      <c r="J117">
        <f>H117*I117</f>
        <v>7039.7</v>
      </c>
      <c r="K117" s="4">
        <f>Table4[[#This Row],[Actual Price]] - Table4[[#This Row],[Discount Price]]</f>
        <v>189</v>
      </c>
      <c r="L117" t="str">
        <f>IF(H117=4.5, "Excellent", IF(H117&gt;=4, "Very good", IF(H117&gt;=3, "Average", IF(H117&gt;=2, "Poor", "Very Poor"))))</f>
        <v>Very good</v>
      </c>
      <c r="M117" t="str">
        <f>IF(F117&gt;=50%, "Yes", "No")</f>
        <v>No</v>
      </c>
      <c r="N117" s="4">
        <f>D117 * I117</f>
        <v>685083</v>
      </c>
      <c r="O117" s="2" t="str">
        <f>IF(D117&lt;200, "&lt;200", IF(D117&lt;=500, "200-500", "&gt;500"))</f>
        <v>200-500</v>
      </c>
      <c r="P117" t="str">
        <f>IF(I117&lt;1000, "Yes", "No")</f>
        <v>No</v>
      </c>
      <c r="Q117" t="str">
        <f>IF(I117&lt;1000, "Under 1000", "1000&amp;  Above")</f>
        <v>1000&amp;  Above</v>
      </c>
      <c r="R117">
        <f>H117 * I117</f>
        <v>7039.7</v>
      </c>
    </row>
    <row r="118" spans="1:18" ht="16.5" x14ac:dyDescent="0.25">
      <c r="A118" t="s">
        <v>228</v>
      </c>
      <c r="B118" s="6" t="s">
        <v>229</v>
      </c>
      <c r="C118" t="s">
        <v>43</v>
      </c>
      <c r="D118" s="4">
        <v>1999</v>
      </c>
      <c r="E118" s="4">
        <v>1299</v>
      </c>
      <c r="F118" s="1">
        <v>0.35</v>
      </c>
      <c r="G118" s="2">
        <f>AVERAGEIF(H118:H1582, "&lt;&gt;")</f>
        <v>4.0863238866396792</v>
      </c>
      <c r="H118">
        <v>3.6</v>
      </c>
      <c r="I118">
        <v>590</v>
      </c>
      <c r="J118">
        <f>H118*I118</f>
        <v>2124</v>
      </c>
      <c r="K118" s="4">
        <f>Table4[[#This Row],[Actual Price]] - Table4[[#This Row],[Discount Price]]</f>
        <v>700</v>
      </c>
      <c r="L118" t="str">
        <f>IF(H118=4.5, "Excellent", IF(H118&gt;=4, "Very good", IF(H118&gt;=3, "Average", IF(H118&gt;=2, "Poor", "Very Poor"))))</f>
        <v>Average</v>
      </c>
      <c r="M118" t="str">
        <f>IF(F118&gt;=50%, "Yes", "No")</f>
        <v>No</v>
      </c>
      <c r="N118" s="4">
        <f>D118 * I118</f>
        <v>1179410</v>
      </c>
      <c r="O118" s="2" t="str">
        <f>IF(D118&lt;200, "&lt;200", IF(D118&lt;=500, "200-500", "&gt;500"))</f>
        <v>&gt;500</v>
      </c>
      <c r="P118" t="str">
        <f>IF(I118&lt;1000, "Yes", "No")</f>
        <v>Yes</v>
      </c>
      <c r="Q118" t="str">
        <f>IF(I118&lt;1000, "Under 1000", "1000&amp;  Above")</f>
        <v>Under 1000</v>
      </c>
      <c r="R118">
        <f>H118 * I118</f>
        <v>2124</v>
      </c>
    </row>
    <row r="119" spans="1:18" ht="16.5" x14ac:dyDescent="0.25">
      <c r="A119" t="s">
        <v>230</v>
      </c>
      <c r="B119" s="6" t="s">
        <v>231</v>
      </c>
      <c r="C119" t="s">
        <v>20</v>
      </c>
      <c r="D119" s="4">
        <v>999</v>
      </c>
      <c r="E119" s="4">
        <v>347</v>
      </c>
      <c r="F119" s="1">
        <v>0.65</v>
      </c>
      <c r="G119" s="2">
        <f>AVERAGEIF(H119:H1583, "&lt;&gt;")</f>
        <v>4.0867179902755302</v>
      </c>
      <c r="H119">
        <v>3.5</v>
      </c>
      <c r="I119">
        <v>1121</v>
      </c>
      <c r="J119">
        <f>H119*I119</f>
        <v>3923.5</v>
      </c>
      <c r="K119" s="4">
        <f>Table4[[#This Row],[Actual Price]] - Table4[[#This Row],[Discount Price]]</f>
        <v>652</v>
      </c>
      <c r="L119" t="str">
        <f>IF(H119=4.5, "Excellent", IF(H119&gt;=4, "Very good", IF(H119&gt;=3, "Average", IF(H119&gt;=2, "Poor", "Very Poor"))))</f>
        <v>Average</v>
      </c>
      <c r="M119" t="str">
        <f>IF(F119&gt;=50%, "Yes", "No")</f>
        <v>Yes</v>
      </c>
      <c r="N119" s="4">
        <f>D119 * I119</f>
        <v>1119879</v>
      </c>
      <c r="O119" s="2" t="str">
        <f>IF(D119&lt;200, "&lt;200", IF(D119&lt;=500, "200-500", "&gt;500"))</f>
        <v>&gt;500</v>
      </c>
      <c r="P119" t="str">
        <f>IF(I119&lt;1000, "Yes", "No")</f>
        <v>No</v>
      </c>
      <c r="Q119" t="str">
        <f>IF(I119&lt;1000, "Under 1000", "1000&amp;  Above")</f>
        <v>1000&amp;  Above</v>
      </c>
      <c r="R119">
        <f>H119 * I119</f>
        <v>3923.5</v>
      </c>
    </row>
    <row r="120" spans="1:18" ht="16.5" x14ac:dyDescent="0.25">
      <c r="A120" t="s">
        <v>232</v>
      </c>
      <c r="B120" s="6" t="s">
        <v>233</v>
      </c>
      <c r="C120" t="s">
        <v>20</v>
      </c>
      <c r="D120" s="4">
        <v>999</v>
      </c>
      <c r="E120" s="4">
        <v>149</v>
      </c>
      <c r="F120" s="1">
        <v>0.85</v>
      </c>
      <c r="G120" s="2">
        <f>AVERAGEIF(H120:H1584, "&lt;&gt;")</f>
        <v>4.0871938361719424</v>
      </c>
      <c r="H120">
        <v>4</v>
      </c>
      <c r="I120">
        <v>1313</v>
      </c>
      <c r="J120">
        <f>H120*I120</f>
        <v>5252</v>
      </c>
      <c r="K120" s="4">
        <f>Table4[[#This Row],[Actual Price]] - Table4[[#This Row],[Discount Price]]</f>
        <v>850</v>
      </c>
      <c r="L120" t="str">
        <f>IF(H120=4.5, "Excellent", IF(H120&gt;=4, "Very good", IF(H120&gt;=3, "Average", IF(H120&gt;=2, "Poor", "Very Poor"))))</f>
        <v>Very good</v>
      </c>
      <c r="M120" t="str">
        <f>IF(F120&gt;=50%, "Yes", "No")</f>
        <v>Yes</v>
      </c>
      <c r="N120" s="4">
        <f>D120 * I120</f>
        <v>1311687</v>
      </c>
      <c r="O120" s="2" t="str">
        <f>IF(D120&lt;200, "&lt;200", IF(D120&lt;=500, "200-500", "&gt;500"))</f>
        <v>&gt;500</v>
      </c>
      <c r="P120" t="str">
        <f>IF(I120&lt;1000, "Yes", "No")</f>
        <v>No</v>
      </c>
      <c r="Q120" t="str">
        <f>IF(I120&lt;1000, "Under 1000", "1000&amp;  Above")</f>
        <v>1000&amp;  Above</v>
      </c>
      <c r="R120">
        <f>H120 * I120</f>
        <v>5252</v>
      </c>
    </row>
    <row r="121" spans="1:18" ht="16.5" x14ac:dyDescent="0.25">
      <c r="A121" t="s">
        <v>234</v>
      </c>
      <c r="B121" s="6" t="s">
        <v>235</v>
      </c>
      <c r="C121" t="s">
        <v>20</v>
      </c>
      <c r="D121" s="4">
        <v>899</v>
      </c>
      <c r="E121" s="4">
        <v>228</v>
      </c>
      <c r="F121" s="1">
        <v>0.75</v>
      </c>
      <c r="G121" s="2">
        <f>AVERAGEIF(H121:H1585, "&lt;&gt;")</f>
        <v>4.0872646103896146</v>
      </c>
      <c r="H121">
        <v>3.8</v>
      </c>
      <c r="I121">
        <v>132</v>
      </c>
      <c r="J121">
        <f>H121*I121</f>
        <v>501.59999999999997</v>
      </c>
      <c r="K121" s="4">
        <f>Table4[[#This Row],[Actual Price]] - Table4[[#This Row],[Discount Price]]</f>
        <v>671</v>
      </c>
      <c r="L121" t="str">
        <f>IF(H121=4.5, "Excellent", IF(H121&gt;=4, "Very good", IF(H121&gt;=3, "Average", IF(H121&gt;=2, "Poor", "Very Poor"))))</f>
        <v>Average</v>
      </c>
      <c r="M121" t="str">
        <f>IF(F121&gt;=50%, "Yes", "No")</f>
        <v>Yes</v>
      </c>
      <c r="N121" s="4">
        <f>D121 * I121</f>
        <v>118668</v>
      </c>
      <c r="O121" s="2" t="str">
        <f>IF(D121&lt;200, "&lt;200", IF(D121&lt;=500, "200-500", "&gt;500"))</f>
        <v>&gt;500</v>
      </c>
      <c r="P121" t="str">
        <f>IF(I121&lt;1000, "Yes", "No")</f>
        <v>Yes</v>
      </c>
      <c r="Q121" t="str">
        <f>IF(I121&lt;1000, "Under 1000", "1000&amp;  Above")</f>
        <v>Under 1000</v>
      </c>
      <c r="R121">
        <f>H121 * I121</f>
        <v>501.59999999999997</v>
      </c>
    </row>
    <row r="122" spans="1:18" ht="16.5" x14ac:dyDescent="0.25">
      <c r="A122" t="s">
        <v>236</v>
      </c>
      <c r="B122" s="6" t="s">
        <v>237</v>
      </c>
      <c r="C122" t="s">
        <v>20</v>
      </c>
      <c r="D122" s="4">
        <v>1999</v>
      </c>
      <c r="E122" s="4">
        <v>1599</v>
      </c>
      <c r="F122" s="1">
        <v>0.2</v>
      </c>
      <c r="G122" s="2">
        <f>AVERAGEIF(H122:H1586, "&lt;&gt;")</f>
        <v>4.0874979691307924</v>
      </c>
      <c r="H122">
        <v>4.4000000000000004</v>
      </c>
      <c r="I122">
        <v>1951</v>
      </c>
      <c r="J122">
        <f>H122*I122</f>
        <v>8584.4000000000015</v>
      </c>
      <c r="K122" s="4">
        <f>Table4[[#This Row],[Actual Price]] - Table4[[#This Row],[Discount Price]]</f>
        <v>400</v>
      </c>
      <c r="L122" t="str">
        <f>IF(H122=4.5, "Excellent", IF(H122&gt;=4, "Very good", IF(H122&gt;=3, "Average", IF(H122&gt;=2, "Poor", "Very Poor"))))</f>
        <v>Very good</v>
      </c>
      <c r="M122" t="str">
        <f>IF(F122&gt;=50%, "Yes", "No")</f>
        <v>No</v>
      </c>
      <c r="N122" s="4">
        <f>D122 * I122</f>
        <v>3900049</v>
      </c>
      <c r="O122" s="2" t="str">
        <f>IF(D122&lt;200, "&lt;200", IF(D122&lt;=500, "200-500", "&gt;500"))</f>
        <v>&gt;500</v>
      </c>
      <c r="P122" t="str">
        <f>IF(I122&lt;1000, "Yes", "No")</f>
        <v>No</v>
      </c>
      <c r="Q122" t="str">
        <f>IF(I122&lt;1000, "Under 1000", "1000&amp;  Above")</f>
        <v>1000&amp;  Above</v>
      </c>
      <c r="R122">
        <f>H122 * I122</f>
        <v>8584.4000000000015</v>
      </c>
    </row>
    <row r="123" spans="1:18" ht="16.5" x14ac:dyDescent="0.25">
      <c r="A123" t="s">
        <v>238</v>
      </c>
      <c r="B123" s="6" t="s">
        <v>239</v>
      </c>
      <c r="C123" t="s">
        <v>43</v>
      </c>
      <c r="D123" s="4">
        <v>3999</v>
      </c>
      <c r="E123" s="4">
        <v>1499</v>
      </c>
      <c r="F123" s="1">
        <v>0.63</v>
      </c>
      <c r="G123" s="2">
        <f>AVERAGEIF(H123:H1587, "&lt;&gt;")</f>
        <v>4.0872439024390292</v>
      </c>
      <c r="H123">
        <v>3.7</v>
      </c>
      <c r="I123">
        <v>37</v>
      </c>
      <c r="J123">
        <f>H123*I123</f>
        <v>136.9</v>
      </c>
      <c r="K123" s="4">
        <f>Table4[[#This Row],[Actual Price]] - Table4[[#This Row],[Discount Price]]</f>
        <v>2500</v>
      </c>
      <c r="L123" t="str">
        <f>IF(H123=4.5, "Excellent", IF(H123&gt;=4, "Very good", IF(H123&gt;=3, "Average", IF(H123&gt;=2, "Poor", "Very Poor"))))</f>
        <v>Average</v>
      </c>
      <c r="M123" t="str">
        <f>IF(F123&gt;=50%, "Yes", "No")</f>
        <v>Yes</v>
      </c>
      <c r="N123" s="4">
        <f>D123 * I123</f>
        <v>147963</v>
      </c>
      <c r="O123" s="2" t="str">
        <f>IF(D123&lt;200, "&lt;200", IF(D123&lt;=500, "200-500", "&gt;500"))</f>
        <v>&gt;500</v>
      </c>
      <c r="P123" t="str">
        <f>IF(I123&lt;1000, "Yes", "No")</f>
        <v>Yes</v>
      </c>
      <c r="Q123" t="str">
        <f>IF(I123&lt;1000, "Under 1000", "1000&amp;  Above")</f>
        <v>Under 1000</v>
      </c>
      <c r="R123">
        <f>H123 * I123</f>
        <v>136.9</v>
      </c>
    </row>
    <row r="124" spans="1:18" ht="16.5" x14ac:dyDescent="0.25">
      <c r="A124" t="s">
        <v>240</v>
      </c>
      <c r="B124" s="6" t="s">
        <v>120</v>
      </c>
      <c r="C124" t="s">
        <v>43</v>
      </c>
      <c r="D124" s="4">
        <v>15999</v>
      </c>
      <c r="E124" s="4">
        <v>8499</v>
      </c>
      <c r="F124" s="1">
        <v>0.47</v>
      </c>
      <c r="G124" s="2">
        <f>AVERAGEIF(H124:H1588, "&lt;&gt;")</f>
        <v>4.0875589910496384</v>
      </c>
      <c r="H124">
        <v>4.3</v>
      </c>
      <c r="I124">
        <v>592</v>
      </c>
      <c r="J124">
        <f>H124*I124</f>
        <v>2545.6</v>
      </c>
      <c r="K124" s="4">
        <f>Table4[[#This Row],[Actual Price]] - Table4[[#This Row],[Discount Price]]</f>
        <v>7500</v>
      </c>
      <c r="L124" t="str">
        <f>IF(H124=4.5, "Excellent", IF(H124&gt;=4, "Very good", IF(H124&gt;=3, "Average", IF(H124&gt;=2, "Poor", "Very Poor"))))</f>
        <v>Very good</v>
      </c>
      <c r="M124" t="str">
        <f>IF(F124&gt;=50%, "Yes", "No")</f>
        <v>No</v>
      </c>
      <c r="N124" s="4">
        <f>D124 * I124</f>
        <v>9471408</v>
      </c>
      <c r="O124" s="2" t="str">
        <f>IF(D124&lt;200, "&lt;200", IF(D124&lt;=500, "200-500", "&gt;500"))</f>
        <v>&gt;500</v>
      </c>
      <c r="P124" t="str">
        <f>IF(I124&lt;1000, "Yes", "No")</f>
        <v>Yes</v>
      </c>
      <c r="Q124" t="str">
        <f>IF(I124&lt;1000, "Under 1000", "1000&amp;  Above")</f>
        <v>Under 1000</v>
      </c>
      <c r="R124">
        <f>H124 * I124</f>
        <v>2545.6</v>
      </c>
    </row>
    <row r="125" spans="1:18" ht="16.5" x14ac:dyDescent="0.25">
      <c r="A125" t="s">
        <v>241</v>
      </c>
      <c r="B125" s="6" t="s">
        <v>242</v>
      </c>
      <c r="C125" t="s">
        <v>43</v>
      </c>
      <c r="D125" s="4">
        <v>44990</v>
      </c>
      <c r="E125" s="4">
        <v>20990</v>
      </c>
      <c r="F125" s="1">
        <v>0.53</v>
      </c>
      <c r="G125" s="2">
        <f>AVERAGEIF(H125:H1589, "&lt;&gt;")</f>
        <v>4.0873859934853458</v>
      </c>
      <c r="H125">
        <v>4.0999999999999996</v>
      </c>
      <c r="I125">
        <v>1259</v>
      </c>
      <c r="J125">
        <f>H125*I125</f>
        <v>5161.8999999999996</v>
      </c>
      <c r="K125" s="4">
        <f>Table4[[#This Row],[Actual Price]] - Table4[[#This Row],[Discount Price]]</f>
        <v>24000</v>
      </c>
      <c r="L125" t="str">
        <f>IF(H125=4.5, "Excellent", IF(H125&gt;=4, "Very good", IF(H125&gt;=3, "Average", IF(H125&gt;=2, "Poor", "Very Poor"))))</f>
        <v>Very good</v>
      </c>
      <c r="M125" t="str">
        <f>IF(F125&gt;=50%, "Yes", "No")</f>
        <v>Yes</v>
      </c>
      <c r="N125" s="4">
        <f>D125 * I125</f>
        <v>56642410</v>
      </c>
      <c r="O125" s="2" t="str">
        <f>IF(D125&lt;200, "&lt;200", IF(D125&lt;=500, "200-500", "&gt;500"))</f>
        <v>&gt;500</v>
      </c>
      <c r="P125" t="str">
        <f>IF(I125&lt;1000, "Yes", "No")</f>
        <v>No</v>
      </c>
      <c r="Q125" t="str">
        <f>IF(I125&lt;1000, "Under 1000", "1000&amp;  Above")</f>
        <v>1000&amp;  Above</v>
      </c>
      <c r="R125">
        <f>H125 * I125</f>
        <v>5161.8999999999996</v>
      </c>
    </row>
    <row r="126" spans="1:18" ht="16.5" x14ac:dyDescent="0.25">
      <c r="A126" t="s">
        <v>243</v>
      </c>
      <c r="B126" s="6" t="s">
        <v>244</v>
      </c>
      <c r="C126" t="s">
        <v>43</v>
      </c>
      <c r="D126" s="4">
        <v>44999</v>
      </c>
      <c r="E126" s="4">
        <v>32999</v>
      </c>
      <c r="F126" s="1">
        <v>0.27</v>
      </c>
      <c r="G126" s="2">
        <f>AVERAGEIF(H126:H1590, "&lt;&gt;")</f>
        <v>4.0873757131214381</v>
      </c>
      <c r="H126">
        <v>4.2</v>
      </c>
      <c r="I126">
        <v>45238</v>
      </c>
      <c r="J126">
        <f>H126*I126</f>
        <v>189999.6</v>
      </c>
      <c r="K126" s="4">
        <f>Table4[[#This Row],[Actual Price]] - Table4[[#This Row],[Discount Price]]</f>
        <v>12000</v>
      </c>
      <c r="L126" t="str">
        <f>IF(H126=4.5, "Excellent", IF(H126&gt;=4, "Very good", IF(H126&gt;=3, "Average", IF(H126&gt;=2, "Poor", "Very Poor"))))</f>
        <v>Very good</v>
      </c>
      <c r="M126" t="str">
        <f>IF(F126&gt;=50%, "Yes", "No")</f>
        <v>No</v>
      </c>
      <c r="N126" s="4">
        <f>D126 * I126</f>
        <v>2035664762</v>
      </c>
      <c r="O126" s="2" t="str">
        <f>IF(D126&lt;200, "&lt;200", IF(D126&lt;=500, "200-500", "&gt;500"))</f>
        <v>&gt;500</v>
      </c>
      <c r="P126" t="str">
        <f>IF(I126&lt;1000, "Yes", "No")</f>
        <v>No</v>
      </c>
      <c r="Q126" t="str">
        <f>IF(I126&lt;1000, "Under 1000", "1000&amp;  Above")</f>
        <v>1000&amp;  Above</v>
      </c>
      <c r="R126">
        <f>H126 * I126</f>
        <v>189999.6</v>
      </c>
    </row>
    <row r="127" spans="1:18" ht="16.5" x14ac:dyDescent="0.25">
      <c r="A127" t="s">
        <v>245</v>
      </c>
      <c r="B127" s="6" t="s">
        <v>246</v>
      </c>
      <c r="C127" t="s">
        <v>43</v>
      </c>
      <c r="D127" s="4">
        <v>1700</v>
      </c>
      <c r="E127" s="4">
        <v>799</v>
      </c>
      <c r="F127" s="1">
        <v>0.53</v>
      </c>
      <c r="G127" s="2">
        <f>AVERAGEIF(H127:H1591, "&lt;&gt;")</f>
        <v>4.087283849918439</v>
      </c>
      <c r="H127">
        <v>4.0999999999999996</v>
      </c>
      <c r="I127">
        <v>28638</v>
      </c>
      <c r="J127">
        <f>H127*I127</f>
        <v>117415.79999999999</v>
      </c>
      <c r="K127" s="4">
        <f>Table4[[#This Row],[Actual Price]] - Table4[[#This Row],[Discount Price]]</f>
        <v>901</v>
      </c>
      <c r="L127" t="str">
        <f>IF(H127=4.5, "Excellent", IF(H127&gt;=4, "Very good", IF(H127&gt;=3, "Average", IF(H127&gt;=2, "Poor", "Very Poor"))))</f>
        <v>Very good</v>
      </c>
      <c r="M127" t="str">
        <f>IF(F127&gt;=50%, "Yes", "No")</f>
        <v>Yes</v>
      </c>
      <c r="N127" s="4">
        <f>D127 * I127</f>
        <v>48684600</v>
      </c>
      <c r="O127" s="2" t="str">
        <f>IF(D127&lt;200, "&lt;200", IF(D127&lt;=500, "200-500", "&gt;500"))</f>
        <v>&gt;500</v>
      </c>
      <c r="P127" t="str">
        <f>IF(I127&lt;1000, "Yes", "No")</f>
        <v>No</v>
      </c>
      <c r="Q127" t="str">
        <f>IF(I127&lt;1000, "Under 1000", "1000&amp;  Above")</f>
        <v>1000&amp;  Above</v>
      </c>
      <c r="R127">
        <f>H127 * I127</f>
        <v>117415.79999999999</v>
      </c>
    </row>
    <row r="128" spans="1:18" ht="16.5" x14ac:dyDescent="0.25">
      <c r="A128" t="s">
        <v>247</v>
      </c>
      <c r="B128" s="6" t="s">
        <v>248</v>
      </c>
      <c r="C128" t="s">
        <v>43</v>
      </c>
      <c r="D128" s="4">
        <v>595</v>
      </c>
      <c r="E128" s="4">
        <v>229</v>
      </c>
      <c r="F128" s="1">
        <v>0.62</v>
      </c>
      <c r="G128" s="2">
        <f>AVERAGEIF(H128:H1592, "&lt;&gt;")</f>
        <v>4.0872734693877595</v>
      </c>
      <c r="H128">
        <v>4.3</v>
      </c>
      <c r="I128">
        <v>12835</v>
      </c>
      <c r="J128">
        <f>H128*I128</f>
        <v>55190.5</v>
      </c>
      <c r="K128" s="4">
        <f>Table4[[#This Row],[Actual Price]] - Table4[[#This Row],[Discount Price]]</f>
        <v>366</v>
      </c>
      <c r="L128" t="str">
        <f>IF(H128=4.5, "Excellent", IF(H128&gt;=4, "Very good", IF(H128&gt;=3, "Average", IF(H128&gt;=2, "Poor", "Very Poor"))))</f>
        <v>Very good</v>
      </c>
      <c r="M128" t="str">
        <f>IF(F128&gt;=50%, "Yes", "No")</f>
        <v>Yes</v>
      </c>
      <c r="N128" s="4">
        <f>D128 * I128</f>
        <v>7636825</v>
      </c>
      <c r="O128" s="2" t="str">
        <f>IF(D128&lt;200, "&lt;200", IF(D128&lt;=500, "200-500", "&gt;500"))</f>
        <v>&gt;500</v>
      </c>
      <c r="P128" t="str">
        <f>IF(I128&lt;1000, "Yes", "No")</f>
        <v>No</v>
      </c>
      <c r="Q128" t="str">
        <f>IF(I128&lt;1000, "Under 1000", "1000&amp;  Above")</f>
        <v>1000&amp;  Above</v>
      </c>
      <c r="R128">
        <f>H128 * I128</f>
        <v>55190.5</v>
      </c>
    </row>
    <row r="129" spans="1:18" ht="16.5" x14ac:dyDescent="0.25">
      <c r="A129" t="s">
        <v>249</v>
      </c>
      <c r="B129" s="6" t="s">
        <v>250</v>
      </c>
      <c r="C129" t="s">
        <v>43</v>
      </c>
      <c r="D129" s="4">
        <v>27990</v>
      </c>
      <c r="E129" s="4">
        <v>9999</v>
      </c>
      <c r="F129" s="1">
        <v>0.64</v>
      </c>
      <c r="G129" s="2">
        <f>AVERAGEIF(H129:H1593, "&lt;&gt;")</f>
        <v>4.0870996732026184</v>
      </c>
      <c r="H129">
        <v>4.2</v>
      </c>
      <c r="I129">
        <v>1269</v>
      </c>
      <c r="J129">
        <f>H129*I129</f>
        <v>5329.8</v>
      </c>
      <c r="K129" s="4">
        <f>Table4[[#This Row],[Actual Price]] - Table4[[#This Row],[Discount Price]]</f>
        <v>17991</v>
      </c>
      <c r="L129" t="str">
        <f>IF(H129=4.5, "Excellent", IF(H129&gt;=4, "Very good", IF(H129&gt;=3, "Average", IF(H129&gt;=2, "Poor", "Very Poor"))))</f>
        <v>Very good</v>
      </c>
      <c r="M129" t="str">
        <f>IF(F129&gt;=50%, "Yes", "No")</f>
        <v>Yes</v>
      </c>
      <c r="N129" s="4">
        <f>D129 * I129</f>
        <v>35519310</v>
      </c>
      <c r="O129" s="2" t="str">
        <f>IF(D129&lt;200, "&lt;200", IF(D129&lt;=500, "200-500", "&gt;500"))</f>
        <v>&gt;500</v>
      </c>
      <c r="P129" t="str">
        <f>IF(I129&lt;1000, "Yes", "No")</f>
        <v>No</v>
      </c>
      <c r="Q129" t="str">
        <f>IF(I129&lt;1000, "Under 1000", "1000&amp;  Above")</f>
        <v>1000&amp;  Above</v>
      </c>
      <c r="R129">
        <f>H129 * I129</f>
        <v>5329.8</v>
      </c>
    </row>
    <row r="130" spans="1:18" ht="16.5" x14ac:dyDescent="0.25">
      <c r="A130" t="s">
        <v>251</v>
      </c>
      <c r="B130" s="6" t="s">
        <v>252</v>
      </c>
      <c r="C130" t="s">
        <v>43</v>
      </c>
      <c r="D130" s="4">
        <v>599</v>
      </c>
      <c r="E130" s="4">
        <v>349</v>
      </c>
      <c r="F130" s="1">
        <v>0.42</v>
      </c>
      <c r="G130" s="2">
        <f>AVERAGEIF(H130:H1594, "&lt;&gt;")</f>
        <v>4.0870073589533966</v>
      </c>
      <c r="H130">
        <v>4.2</v>
      </c>
      <c r="I130">
        <v>284</v>
      </c>
      <c r="J130">
        <f>H130*I130</f>
        <v>1192.8</v>
      </c>
      <c r="K130" s="4">
        <f>Table4[[#This Row],[Actual Price]] - Table4[[#This Row],[Discount Price]]</f>
        <v>250</v>
      </c>
      <c r="L130" t="str">
        <f>IF(H130=4.5, "Excellent", IF(H130&gt;=4, "Very good", IF(H130&gt;=3, "Average", IF(H130&gt;=2, "Poor", "Very Poor"))))</f>
        <v>Very good</v>
      </c>
      <c r="M130" t="str">
        <f>IF(F130&gt;=50%, "Yes", "No")</f>
        <v>No</v>
      </c>
      <c r="N130" s="4">
        <f>D130 * I130</f>
        <v>170116</v>
      </c>
      <c r="O130" s="2" t="str">
        <f>IF(D130&lt;200, "&lt;200", IF(D130&lt;=500, "200-500", "&gt;500"))</f>
        <v>&gt;500</v>
      </c>
      <c r="P130" t="str">
        <f>IF(I130&lt;1000, "Yes", "No")</f>
        <v>Yes</v>
      </c>
      <c r="Q130" t="str">
        <f>IF(I130&lt;1000, "Under 1000", "1000&amp;  Above")</f>
        <v>Under 1000</v>
      </c>
      <c r="R130">
        <f>H130 * I130</f>
        <v>1192.8</v>
      </c>
    </row>
    <row r="131" spans="1:18" ht="16.5" x14ac:dyDescent="0.25">
      <c r="A131" t="s">
        <v>253</v>
      </c>
      <c r="B131" s="6" t="s">
        <v>254</v>
      </c>
      <c r="C131" t="s">
        <v>43</v>
      </c>
      <c r="D131" s="4">
        <v>1200</v>
      </c>
      <c r="E131" s="4">
        <v>489</v>
      </c>
      <c r="F131" s="1">
        <v>0.59</v>
      </c>
      <c r="G131" s="2">
        <f>AVERAGEIF(H131:H1595, "&lt;&gt;")</f>
        <v>4.0869148936170259</v>
      </c>
      <c r="H131">
        <v>4.4000000000000004</v>
      </c>
      <c r="I131">
        <v>69538</v>
      </c>
      <c r="J131">
        <f>H131*I131</f>
        <v>305967.2</v>
      </c>
      <c r="K131" s="4">
        <f>Table4[[#This Row],[Actual Price]] - Table4[[#This Row],[Discount Price]]</f>
        <v>711</v>
      </c>
      <c r="L131" t="str">
        <f>IF(H131=4.5, "Excellent", IF(H131&gt;=4, "Very good", IF(H131&gt;=3, "Average", IF(H131&gt;=2, "Poor", "Very Poor"))))</f>
        <v>Very good</v>
      </c>
      <c r="M131" t="str">
        <f>IF(F131&gt;=50%, "Yes", "No")</f>
        <v>Yes</v>
      </c>
      <c r="N131" s="4">
        <f>D131 * I131</f>
        <v>83445600</v>
      </c>
      <c r="O131" s="2" t="str">
        <f>IF(D131&lt;200, "&lt;200", IF(D131&lt;=500, "200-500", "&gt;500"))</f>
        <v>&gt;500</v>
      </c>
      <c r="P131" t="str">
        <f>IF(I131&lt;1000, "Yes", "No")</f>
        <v>No</v>
      </c>
      <c r="Q131" t="str">
        <f>IF(I131&lt;1000, "Under 1000", "1000&amp;  Above")</f>
        <v>1000&amp;  Above</v>
      </c>
      <c r="R131">
        <f>H131 * I131</f>
        <v>305967.2</v>
      </c>
    </row>
    <row r="132" spans="1:18" ht="16.5" x14ac:dyDescent="0.25">
      <c r="A132" t="s">
        <v>255</v>
      </c>
      <c r="B132" s="6" t="s">
        <v>256</v>
      </c>
      <c r="C132" t="s">
        <v>43</v>
      </c>
      <c r="D132" s="4">
        <v>34990</v>
      </c>
      <c r="E132" s="4">
        <v>23999</v>
      </c>
      <c r="F132" s="1">
        <v>0.31</v>
      </c>
      <c r="G132" s="2">
        <f>AVERAGEIF(H132:H1596, "&lt;&gt;")</f>
        <v>4.0866584766584806</v>
      </c>
      <c r="H132">
        <v>4.3</v>
      </c>
      <c r="I132">
        <v>4703</v>
      </c>
      <c r="J132">
        <f>H132*I132</f>
        <v>20222.899999999998</v>
      </c>
      <c r="K132" s="4">
        <f>Table4[[#This Row],[Actual Price]] - Table4[[#This Row],[Discount Price]]</f>
        <v>10991</v>
      </c>
      <c r="L132" t="str">
        <f>IF(H132=4.5, "Excellent", IF(H132&gt;=4, "Very good", IF(H132&gt;=3, "Average", IF(H132&gt;=2, "Poor", "Very Poor"))))</f>
        <v>Very good</v>
      </c>
      <c r="M132" t="str">
        <f>IF(F132&gt;=50%, "Yes", "No")</f>
        <v>No</v>
      </c>
      <c r="N132" s="4">
        <f>D132 * I132</f>
        <v>164557970</v>
      </c>
      <c r="O132" s="2" t="str">
        <f>IF(D132&lt;200, "&lt;200", IF(D132&lt;=500, "200-500", "&gt;500"))</f>
        <v>&gt;500</v>
      </c>
      <c r="P132" t="str">
        <f>IF(I132&lt;1000, "Yes", "No")</f>
        <v>No</v>
      </c>
      <c r="Q132" t="str">
        <f>IF(I132&lt;1000, "Under 1000", "1000&amp;  Above")</f>
        <v>1000&amp;  Above</v>
      </c>
      <c r="R132">
        <f>H132 * I132</f>
        <v>20222.899999999998</v>
      </c>
    </row>
    <row r="133" spans="1:18" ht="16.5" x14ac:dyDescent="0.25">
      <c r="A133" t="s">
        <v>257</v>
      </c>
      <c r="B133" s="6" t="s">
        <v>175</v>
      </c>
      <c r="C133" t="s">
        <v>20</v>
      </c>
      <c r="D133" s="4">
        <v>999</v>
      </c>
      <c r="E133" s="4">
        <v>399</v>
      </c>
      <c r="F133" s="1">
        <v>0.6</v>
      </c>
      <c r="G133" s="2">
        <f>AVERAGEIF(H133:H1597, "&lt;&gt;")</f>
        <v>4.0864836065573806</v>
      </c>
      <c r="H133">
        <v>4.3</v>
      </c>
      <c r="I133">
        <v>2806</v>
      </c>
      <c r="J133">
        <f>H133*I133</f>
        <v>12065.8</v>
      </c>
      <c r="K133" s="4">
        <f>Table4[[#This Row],[Actual Price]] - Table4[[#This Row],[Discount Price]]</f>
        <v>600</v>
      </c>
      <c r="L133" t="str">
        <f>IF(H133=4.5, "Excellent", IF(H133&gt;=4, "Very good", IF(H133&gt;=3, "Average", IF(H133&gt;=2, "Poor", "Very Poor"))))</f>
        <v>Very good</v>
      </c>
      <c r="M133" t="str">
        <f>IF(F133&gt;=50%, "Yes", "No")</f>
        <v>Yes</v>
      </c>
      <c r="N133" s="4">
        <f>D133 * I133</f>
        <v>2803194</v>
      </c>
      <c r="O133" s="2" t="str">
        <f>IF(D133&lt;200, "&lt;200", IF(D133&lt;=500, "200-500", "&gt;500"))</f>
        <v>&gt;500</v>
      </c>
      <c r="P133" t="str">
        <f>IF(I133&lt;1000, "Yes", "No")</f>
        <v>No</v>
      </c>
      <c r="Q133" t="str">
        <f>IF(I133&lt;1000, "Under 1000", "1000&amp;  Above")</f>
        <v>1000&amp;  Above</v>
      </c>
      <c r="R133">
        <f>H133 * I133</f>
        <v>12065.8</v>
      </c>
    </row>
    <row r="134" spans="1:18" ht="16.5" x14ac:dyDescent="0.25">
      <c r="A134" t="s">
        <v>258</v>
      </c>
      <c r="B134" s="6" t="s">
        <v>259</v>
      </c>
      <c r="C134" t="s">
        <v>43</v>
      </c>
      <c r="D134" s="4">
        <v>1299</v>
      </c>
      <c r="E134" s="4">
        <v>349</v>
      </c>
      <c r="F134" s="1">
        <v>0.73</v>
      </c>
      <c r="G134" s="2">
        <f>AVERAGEIF(H134:H1598, "&lt;&gt;")</f>
        <v>4.086308449548814</v>
      </c>
      <c r="H134">
        <v>4</v>
      </c>
      <c r="I134">
        <v>3295</v>
      </c>
      <c r="J134">
        <f>H134*I134</f>
        <v>13180</v>
      </c>
      <c r="K134" s="4">
        <f>Table4[[#This Row],[Actual Price]] - Table4[[#This Row],[Discount Price]]</f>
        <v>950</v>
      </c>
      <c r="L134" t="str">
        <f>IF(H134=4.5, "Excellent", IF(H134&gt;=4, "Very good", IF(H134&gt;=3, "Average", IF(H134&gt;=2, "Poor", "Very Poor"))))</f>
        <v>Very good</v>
      </c>
      <c r="M134" t="str">
        <f>IF(F134&gt;=50%, "Yes", "No")</f>
        <v>Yes</v>
      </c>
      <c r="N134" s="4">
        <f>D134 * I134</f>
        <v>4280205</v>
      </c>
      <c r="O134" s="2" t="str">
        <f>IF(D134&lt;200, "&lt;200", IF(D134&lt;=500, "200-500", "&gt;500"))</f>
        <v>&gt;500</v>
      </c>
      <c r="P134" t="str">
        <f>IF(I134&lt;1000, "Yes", "No")</f>
        <v>No</v>
      </c>
      <c r="Q134" t="str">
        <f>IF(I134&lt;1000, "Under 1000", "1000&amp;  Above")</f>
        <v>1000&amp;  Above</v>
      </c>
      <c r="R134">
        <f>H134 * I134</f>
        <v>13180</v>
      </c>
    </row>
    <row r="135" spans="1:18" ht="16.5" x14ac:dyDescent="0.25">
      <c r="A135" t="s">
        <v>260</v>
      </c>
      <c r="B135" s="6" t="s">
        <v>261</v>
      </c>
      <c r="C135" t="s">
        <v>20</v>
      </c>
      <c r="D135" s="4">
        <v>299</v>
      </c>
      <c r="E135" s="4">
        <v>179</v>
      </c>
      <c r="F135" s="1">
        <v>0.4</v>
      </c>
      <c r="G135" s="2">
        <f>AVERAGEIF(H135:H1599, "&lt;&gt;")</f>
        <v>4.0863793103448316</v>
      </c>
      <c r="H135">
        <v>3.9</v>
      </c>
      <c r="I135">
        <v>81</v>
      </c>
      <c r="J135">
        <f>H135*I135</f>
        <v>315.89999999999998</v>
      </c>
      <c r="K135" s="4">
        <f>Table4[[#This Row],[Actual Price]] - Table4[[#This Row],[Discount Price]]</f>
        <v>120</v>
      </c>
      <c r="L135" t="str">
        <f>IF(H135=4.5, "Excellent", IF(H135&gt;=4, "Very good", IF(H135&gt;=3, "Average", IF(H135&gt;=2, "Poor", "Very Poor"))))</f>
        <v>Average</v>
      </c>
      <c r="M135" t="str">
        <f>IF(F135&gt;=50%, "Yes", "No")</f>
        <v>No</v>
      </c>
      <c r="N135" s="4">
        <f>D135 * I135</f>
        <v>24219</v>
      </c>
      <c r="O135" s="2" t="str">
        <f>IF(D135&lt;200, "&lt;200", IF(D135&lt;=500, "200-500", "&gt;500"))</f>
        <v>200-500</v>
      </c>
      <c r="P135" t="str">
        <f>IF(I135&lt;1000, "Yes", "No")</f>
        <v>Yes</v>
      </c>
      <c r="Q135" t="str">
        <f>IF(I135&lt;1000, "Under 1000", "1000&amp;  Above")</f>
        <v>Under 1000</v>
      </c>
      <c r="R135">
        <f>H135 * I135</f>
        <v>315.89999999999998</v>
      </c>
    </row>
    <row r="136" spans="1:18" ht="16.5" x14ac:dyDescent="0.25">
      <c r="A136" t="s">
        <v>262</v>
      </c>
      <c r="B136" s="6" t="s">
        <v>118</v>
      </c>
      <c r="C136" t="s">
        <v>20</v>
      </c>
      <c r="D136" s="4">
        <v>1500</v>
      </c>
      <c r="E136" s="4">
        <v>689</v>
      </c>
      <c r="F136" s="1">
        <v>0.54</v>
      </c>
      <c r="G136" s="2">
        <f>AVERAGEIF(H136:H1600, "&lt;&gt;")</f>
        <v>4.0865324568611374</v>
      </c>
      <c r="H136">
        <v>4.2</v>
      </c>
      <c r="I136">
        <v>42301</v>
      </c>
      <c r="J136">
        <f>H136*I136</f>
        <v>177664.2</v>
      </c>
      <c r="K136" s="4">
        <f>Table4[[#This Row],[Actual Price]] - Table4[[#This Row],[Discount Price]]</f>
        <v>811</v>
      </c>
      <c r="L136" t="str">
        <f>IF(H136=4.5, "Excellent", IF(H136&gt;=4, "Very good", IF(H136&gt;=3, "Average", IF(H136&gt;=2, "Poor", "Very Poor"))))</f>
        <v>Very good</v>
      </c>
      <c r="M136" t="str">
        <f>IF(F136&gt;=50%, "Yes", "No")</f>
        <v>Yes</v>
      </c>
      <c r="N136" s="4">
        <f>D136 * I136</f>
        <v>63451500</v>
      </c>
      <c r="O136" s="2" t="str">
        <f>IF(D136&lt;200, "&lt;200", IF(D136&lt;=500, "200-500", "&gt;500"))</f>
        <v>&gt;500</v>
      </c>
      <c r="P136" t="str">
        <f>IF(I136&lt;1000, "Yes", "No")</f>
        <v>No</v>
      </c>
      <c r="Q136" t="str">
        <f>IF(I136&lt;1000, "Under 1000", "1000&amp;  Above")</f>
        <v>1000&amp;  Above</v>
      </c>
      <c r="R136">
        <f>H136 * I136</f>
        <v>177664.2</v>
      </c>
    </row>
    <row r="137" spans="1:18" ht="16.5" x14ac:dyDescent="0.25">
      <c r="A137" t="s">
        <v>263</v>
      </c>
      <c r="B137" s="6" t="s">
        <v>264</v>
      </c>
      <c r="C137" t="s">
        <v>43</v>
      </c>
      <c r="D137" s="4">
        <v>49990</v>
      </c>
      <c r="E137" s="4">
        <v>30990</v>
      </c>
      <c r="F137" s="1">
        <v>0.38</v>
      </c>
      <c r="G137" s="2">
        <f>AVERAGEIF(H137:H1601, "&lt;&gt;")</f>
        <v>4.086439144736846</v>
      </c>
      <c r="H137">
        <v>4.3</v>
      </c>
      <c r="I137">
        <v>1376</v>
      </c>
      <c r="J137">
        <f>H137*I137</f>
        <v>5916.8</v>
      </c>
      <c r="K137" s="4">
        <f>Table4[[#This Row],[Actual Price]] - Table4[[#This Row],[Discount Price]]</f>
        <v>19000</v>
      </c>
      <c r="L137" t="str">
        <f>IF(H137=4.5, "Excellent", IF(H137&gt;=4, "Very good", IF(H137&gt;=3, "Average", IF(H137&gt;=2, "Poor", "Very Poor"))))</f>
        <v>Very good</v>
      </c>
      <c r="M137" t="str">
        <f>IF(F137&gt;=50%, "Yes", "No")</f>
        <v>No</v>
      </c>
      <c r="N137" s="4">
        <f>D137 * I137</f>
        <v>68786240</v>
      </c>
      <c r="O137" s="2" t="str">
        <f>IF(D137&lt;200, "&lt;200", IF(D137&lt;=500, "200-500", "&gt;500"))</f>
        <v>&gt;500</v>
      </c>
      <c r="P137" t="str">
        <f>IF(I137&lt;1000, "Yes", "No")</f>
        <v>No</v>
      </c>
      <c r="Q137" t="str">
        <f>IF(I137&lt;1000, "Under 1000", "1000&amp;  Above")</f>
        <v>1000&amp;  Above</v>
      </c>
      <c r="R137">
        <f>H137 * I137</f>
        <v>5916.8</v>
      </c>
    </row>
    <row r="138" spans="1:18" ht="16.5" x14ac:dyDescent="0.25">
      <c r="A138" t="s">
        <v>265</v>
      </c>
      <c r="B138" s="6" t="s">
        <v>266</v>
      </c>
      <c r="C138" t="s">
        <v>20</v>
      </c>
      <c r="D138" s="4">
        <v>931</v>
      </c>
      <c r="E138" s="4">
        <v>249</v>
      </c>
      <c r="F138" s="1">
        <v>0.73</v>
      </c>
      <c r="G138" s="2">
        <f>AVERAGEIF(H138:H1602, "&lt;&gt;")</f>
        <v>4.0862633744855996</v>
      </c>
      <c r="H138">
        <v>3.9</v>
      </c>
      <c r="I138">
        <v>1075</v>
      </c>
      <c r="J138">
        <f>H138*I138</f>
        <v>4192.5</v>
      </c>
      <c r="K138" s="4">
        <f>Table4[[#This Row],[Actual Price]] - Table4[[#This Row],[Discount Price]]</f>
        <v>682</v>
      </c>
      <c r="L138" t="str">
        <f>IF(H138=4.5, "Excellent", IF(H138&gt;=4, "Very good", IF(H138&gt;=3, "Average", IF(H138&gt;=2, "Poor", "Very Poor"))))</f>
        <v>Average</v>
      </c>
      <c r="M138" t="str">
        <f>IF(F138&gt;=50%, "Yes", "No")</f>
        <v>Yes</v>
      </c>
      <c r="N138" s="4">
        <f>D138 * I138</f>
        <v>1000825</v>
      </c>
      <c r="O138" s="2" t="str">
        <f>IF(D138&lt;200, "&lt;200", IF(D138&lt;=500, "200-500", "&gt;500"))</f>
        <v>&gt;500</v>
      </c>
      <c r="P138" t="str">
        <f>IF(I138&lt;1000, "Yes", "No")</f>
        <v>No</v>
      </c>
      <c r="Q138" t="str">
        <f>IF(I138&lt;1000, "Under 1000", "1000&amp;  Above")</f>
        <v>1000&amp;  Above</v>
      </c>
      <c r="R138">
        <f>H138 * I138</f>
        <v>4192.5</v>
      </c>
    </row>
    <row r="139" spans="1:18" ht="16.5" x14ac:dyDescent="0.25">
      <c r="A139" t="s">
        <v>267</v>
      </c>
      <c r="B139" s="6" t="s">
        <v>268</v>
      </c>
      <c r="C139" t="s">
        <v>43</v>
      </c>
      <c r="D139" s="4">
        <v>2399</v>
      </c>
      <c r="E139" s="4">
        <v>999</v>
      </c>
      <c r="F139" s="1">
        <v>0.57999999999999996</v>
      </c>
      <c r="G139" s="2">
        <f>AVERAGEIF(H139:H1603, "&lt;&gt;")</f>
        <v>4.086416803953874</v>
      </c>
      <c r="H139">
        <v>4.5999999999999996</v>
      </c>
      <c r="I139">
        <v>3664</v>
      </c>
      <c r="J139">
        <f>H139*I139</f>
        <v>16854.399999999998</v>
      </c>
      <c r="K139" s="4">
        <f>Table4[[#This Row],[Actual Price]] - Table4[[#This Row],[Discount Price]]</f>
        <v>1400</v>
      </c>
      <c r="L139" t="str">
        <f>IF(H139=4.5, "Excellent", IF(H139&gt;=4, "Very good", IF(H139&gt;=3, "Average", IF(H139&gt;=2, "Poor", "Very Poor"))))</f>
        <v>Very good</v>
      </c>
      <c r="M139" t="str">
        <f>IF(F139&gt;=50%, "Yes", "No")</f>
        <v>Yes</v>
      </c>
      <c r="N139" s="4">
        <f>D139 * I139</f>
        <v>8789936</v>
      </c>
      <c r="O139" s="2" t="str">
        <f>IF(D139&lt;200, "&lt;200", IF(D139&lt;=500, "200-500", "&gt;500"))</f>
        <v>&gt;500</v>
      </c>
      <c r="P139" t="str">
        <f>IF(I139&lt;1000, "Yes", "No")</f>
        <v>No</v>
      </c>
      <c r="Q139" t="str">
        <f>IF(I139&lt;1000, "Under 1000", "1000&amp;  Above")</f>
        <v>1000&amp;  Above</v>
      </c>
      <c r="R139">
        <f>H139 * I139</f>
        <v>16854.399999999998</v>
      </c>
    </row>
    <row r="140" spans="1:18" ht="16.5" x14ac:dyDescent="0.25">
      <c r="A140" t="s">
        <v>269</v>
      </c>
      <c r="B140" s="6" t="s">
        <v>270</v>
      </c>
      <c r="C140" t="s">
        <v>43</v>
      </c>
      <c r="D140" s="4">
        <v>399</v>
      </c>
      <c r="E140" s="4">
        <v>399</v>
      </c>
      <c r="F140" s="1">
        <v>0</v>
      </c>
      <c r="G140" s="2">
        <f>AVERAGEIF(H140:H1604, "&lt;&gt;")</f>
        <v>4.0859934047815365</v>
      </c>
      <c r="H140">
        <v>3.9</v>
      </c>
      <c r="I140">
        <v>1951</v>
      </c>
      <c r="J140">
        <f>H140*I140</f>
        <v>7608.9</v>
      </c>
      <c r="K140" s="4">
        <f>Table4[[#This Row],[Actual Price]] - Table4[[#This Row],[Discount Price]]</f>
        <v>0</v>
      </c>
      <c r="L140" t="str">
        <f>IF(H140=4.5, "Excellent", IF(H140&gt;=4, "Very good", IF(H140&gt;=3, "Average", IF(H140&gt;=2, "Poor", "Very Poor"))))</f>
        <v>Average</v>
      </c>
      <c r="M140" t="str">
        <f>IF(F140&gt;=50%, "Yes", "No")</f>
        <v>No</v>
      </c>
      <c r="N140" s="4">
        <f>D140 * I140</f>
        <v>778449</v>
      </c>
      <c r="O140" s="2" t="str">
        <f>IF(D140&lt;200, "&lt;200", IF(D140&lt;=500, "200-500", "&gt;500"))</f>
        <v>200-500</v>
      </c>
      <c r="P140" t="str">
        <f>IF(I140&lt;1000, "Yes", "No")</f>
        <v>No</v>
      </c>
      <c r="Q140" t="str">
        <f>IF(I140&lt;1000, "Under 1000", "1000&amp;  Above")</f>
        <v>1000&amp;  Above</v>
      </c>
      <c r="R140">
        <f>H140 * I140</f>
        <v>7608.9</v>
      </c>
    </row>
    <row r="141" spans="1:18" ht="16.5" x14ac:dyDescent="0.25">
      <c r="A141" t="s">
        <v>271</v>
      </c>
      <c r="B141" s="6" t="s">
        <v>272</v>
      </c>
      <c r="C141" t="s">
        <v>20</v>
      </c>
      <c r="D141" s="4">
        <v>699</v>
      </c>
      <c r="E141" s="4">
        <v>349</v>
      </c>
      <c r="F141" s="1">
        <v>0.5</v>
      </c>
      <c r="G141" s="2">
        <f>AVERAGEIF(H141:H1605, "&lt;&gt;")</f>
        <v>4.086146864686472</v>
      </c>
      <c r="H141">
        <v>4.3</v>
      </c>
      <c r="I141">
        <v>20850</v>
      </c>
      <c r="J141">
        <f>H141*I141</f>
        <v>89655</v>
      </c>
      <c r="K141" s="4">
        <f>Table4[[#This Row],[Actual Price]] - Table4[[#This Row],[Discount Price]]</f>
        <v>350</v>
      </c>
      <c r="L141" t="str">
        <f>IF(H141=4.5, "Excellent", IF(H141&gt;=4, "Very good", IF(H141&gt;=3, "Average", IF(H141&gt;=2, "Poor", "Very Poor"))))</f>
        <v>Very good</v>
      </c>
      <c r="M141" t="str">
        <f>IF(F141&gt;=50%, "Yes", "No")</f>
        <v>Yes</v>
      </c>
      <c r="N141" s="4">
        <f>D141 * I141</f>
        <v>14574150</v>
      </c>
      <c r="O141" s="2" t="str">
        <f>IF(D141&lt;200, "&lt;200", IF(D141&lt;=500, "200-500", "&gt;500"))</f>
        <v>&gt;500</v>
      </c>
      <c r="P141" t="str">
        <f>IF(I141&lt;1000, "Yes", "No")</f>
        <v>No</v>
      </c>
      <c r="Q141" t="str">
        <f>IF(I141&lt;1000, "Under 1000", "1000&amp;  Above")</f>
        <v>1000&amp;  Above</v>
      </c>
      <c r="R141">
        <f>H141 * I141</f>
        <v>89655</v>
      </c>
    </row>
    <row r="142" spans="1:18" ht="16.5" x14ac:dyDescent="0.25">
      <c r="A142" t="s">
        <v>273</v>
      </c>
      <c r="B142" s="6" t="s">
        <v>274</v>
      </c>
      <c r="C142" t="s">
        <v>20</v>
      </c>
      <c r="D142" s="4">
        <v>1099</v>
      </c>
      <c r="E142" s="4">
        <v>399</v>
      </c>
      <c r="F142" s="1">
        <v>0.64</v>
      </c>
      <c r="G142" s="2">
        <f>AVERAGEIF(H142:H1606, "&lt;&gt;")</f>
        <v>4.0859702725020677</v>
      </c>
      <c r="H142">
        <v>4.0999999999999996</v>
      </c>
      <c r="I142">
        <v>2685</v>
      </c>
      <c r="J142">
        <f>H142*I142</f>
        <v>11008.499999999998</v>
      </c>
      <c r="K142" s="4">
        <f>Table4[[#This Row],[Actual Price]] - Table4[[#This Row],[Discount Price]]</f>
        <v>700</v>
      </c>
      <c r="L142" t="str">
        <f>IF(H142=4.5, "Excellent", IF(H142&gt;=4, "Very good", IF(H142&gt;=3, "Average", IF(H142&gt;=2, "Poor", "Very Poor"))))</f>
        <v>Very good</v>
      </c>
      <c r="M142" t="str">
        <f>IF(F142&gt;=50%, "Yes", "No")</f>
        <v>Yes</v>
      </c>
      <c r="N142" s="4">
        <f>D142 * I142</f>
        <v>2950815</v>
      </c>
      <c r="O142" s="2" t="str">
        <f>IF(D142&lt;200, "&lt;200", IF(D142&lt;=500, "200-500", "&gt;500"))</f>
        <v>&gt;500</v>
      </c>
      <c r="P142" t="str">
        <f>IF(I142&lt;1000, "Yes", "No")</f>
        <v>No</v>
      </c>
      <c r="Q142" t="str">
        <f>IF(I142&lt;1000, "Under 1000", "1000&amp;  Above")</f>
        <v>1000&amp;  Above</v>
      </c>
      <c r="R142">
        <f>H142 * I142</f>
        <v>11008.499999999998</v>
      </c>
    </row>
    <row r="143" spans="1:18" ht="16.5" x14ac:dyDescent="0.25">
      <c r="A143" t="s">
        <v>275</v>
      </c>
      <c r="B143" s="6" t="s">
        <v>276</v>
      </c>
      <c r="C143" t="s">
        <v>20</v>
      </c>
      <c r="D143" s="4">
        <v>2999</v>
      </c>
      <c r="E143" s="4">
        <v>1699</v>
      </c>
      <c r="F143" s="1">
        <v>0.43</v>
      </c>
      <c r="G143" s="2">
        <f>AVERAGEIF(H143:H1607, "&lt;&gt;")</f>
        <v>4.0859586776859533</v>
      </c>
      <c r="H143">
        <v>4.4000000000000004</v>
      </c>
      <c r="I143">
        <v>24780</v>
      </c>
      <c r="J143">
        <f>H143*I143</f>
        <v>109032.00000000001</v>
      </c>
      <c r="K143" s="4">
        <f>Table4[[#This Row],[Actual Price]] - Table4[[#This Row],[Discount Price]]</f>
        <v>1300</v>
      </c>
      <c r="L143" t="str">
        <f>IF(H143=4.5, "Excellent", IF(H143&gt;=4, "Very good", IF(H143&gt;=3, "Average", IF(H143&gt;=2, "Poor", "Very Poor"))))</f>
        <v>Very good</v>
      </c>
      <c r="M143" t="str">
        <f>IF(F143&gt;=50%, "Yes", "No")</f>
        <v>No</v>
      </c>
      <c r="N143" s="4">
        <f>D143 * I143</f>
        <v>74315220</v>
      </c>
      <c r="O143" s="2" t="str">
        <f>IF(D143&lt;200, "&lt;200", IF(D143&lt;=500, "200-500", "&gt;500"))</f>
        <v>&gt;500</v>
      </c>
      <c r="P143" t="str">
        <f>IF(I143&lt;1000, "Yes", "No")</f>
        <v>No</v>
      </c>
      <c r="Q143" t="str">
        <f>IF(I143&lt;1000, "Under 1000", "1000&amp;  Above")</f>
        <v>1000&amp;  Above</v>
      </c>
      <c r="R143">
        <f>H143 * I143</f>
        <v>109032.00000000001</v>
      </c>
    </row>
    <row r="144" spans="1:18" ht="16.5" x14ac:dyDescent="0.25">
      <c r="A144" t="s">
        <v>277</v>
      </c>
      <c r="B144" s="6" t="s">
        <v>278</v>
      </c>
      <c r="C144" t="s">
        <v>43</v>
      </c>
      <c r="D144" s="4">
        <v>1099</v>
      </c>
      <c r="E144" s="4">
        <v>655</v>
      </c>
      <c r="F144" s="1">
        <v>0.4</v>
      </c>
      <c r="G144" s="2">
        <f>AVERAGEIF(H144:H1608, "&lt;&gt;")</f>
        <v>4.0856989247311866</v>
      </c>
      <c r="H144">
        <v>3.2</v>
      </c>
      <c r="I144">
        <v>285</v>
      </c>
      <c r="J144">
        <f>H144*I144</f>
        <v>912</v>
      </c>
      <c r="K144" s="4">
        <f>Table4[[#This Row],[Actual Price]] - Table4[[#This Row],[Discount Price]]</f>
        <v>444</v>
      </c>
      <c r="L144" t="str">
        <f>IF(H144=4.5, "Excellent", IF(H144&gt;=4, "Very good", IF(H144&gt;=3, "Average", IF(H144&gt;=2, "Poor", "Very Poor"))))</f>
        <v>Average</v>
      </c>
      <c r="M144" t="str">
        <f>IF(F144&gt;=50%, "Yes", "No")</f>
        <v>No</v>
      </c>
      <c r="N144" s="4">
        <f>D144 * I144</f>
        <v>313215</v>
      </c>
      <c r="O144" s="2" t="str">
        <f>IF(D144&lt;200, "&lt;200", IF(D144&lt;=500, "200-500", "&gt;500"))</f>
        <v>&gt;500</v>
      </c>
      <c r="P144" t="str">
        <f>IF(I144&lt;1000, "Yes", "No")</f>
        <v>Yes</v>
      </c>
      <c r="Q144" t="str">
        <f>IF(I144&lt;1000, "Under 1000", "1000&amp;  Above")</f>
        <v>Under 1000</v>
      </c>
      <c r="R144">
        <f>H144 * I144</f>
        <v>912</v>
      </c>
    </row>
    <row r="145" spans="1:18" ht="16.5" x14ac:dyDescent="0.25">
      <c r="A145" t="s">
        <v>279</v>
      </c>
      <c r="B145" s="6" t="s">
        <v>280</v>
      </c>
      <c r="C145" t="s">
        <v>20</v>
      </c>
      <c r="D145" s="4">
        <v>1339</v>
      </c>
      <c r="E145" s="4">
        <v>749</v>
      </c>
      <c r="F145" s="1">
        <v>0.44</v>
      </c>
      <c r="G145" s="2">
        <f>AVERAGEIF(H145:H1609, "&lt;&gt;")</f>
        <v>4.0864321192053019</v>
      </c>
      <c r="H145">
        <v>4.2</v>
      </c>
      <c r="I145">
        <v>179692</v>
      </c>
      <c r="J145">
        <f>H145*I145</f>
        <v>754706.4</v>
      </c>
      <c r="K145" s="4">
        <f>Table4[[#This Row],[Actual Price]] - Table4[[#This Row],[Discount Price]]</f>
        <v>590</v>
      </c>
      <c r="L145" t="str">
        <f>IF(H145=4.5, "Excellent", IF(H145&gt;=4, "Very good", IF(H145&gt;=3, "Average", IF(H145&gt;=2, "Poor", "Very Poor"))))</f>
        <v>Very good</v>
      </c>
      <c r="M145" t="str">
        <f>IF(F145&gt;=50%, "Yes", "No")</f>
        <v>No</v>
      </c>
      <c r="N145" s="4">
        <f>D145 * I145</f>
        <v>240607588</v>
      </c>
      <c r="O145" s="2" t="str">
        <f>IF(D145&lt;200, "&lt;200", IF(D145&lt;=500, "200-500", "&gt;500"))</f>
        <v>&gt;500</v>
      </c>
      <c r="P145" t="str">
        <f>IF(I145&lt;1000, "Yes", "No")</f>
        <v>No</v>
      </c>
      <c r="Q145" t="str">
        <f>IF(I145&lt;1000, "Under 1000", "1000&amp;  Above")</f>
        <v>1000&amp;  Above</v>
      </c>
      <c r="R145">
        <f>H145 * I145</f>
        <v>754706.4</v>
      </c>
    </row>
    <row r="146" spans="1:18" ht="16.5" x14ac:dyDescent="0.25">
      <c r="A146" t="s">
        <v>281</v>
      </c>
      <c r="B146" s="6" t="s">
        <v>282</v>
      </c>
      <c r="C146" t="s">
        <v>43</v>
      </c>
      <c r="D146" s="4">
        <v>12999</v>
      </c>
      <c r="E146" s="4">
        <v>9999</v>
      </c>
      <c r="F146" s="1">
        <v>0.23</v>
      </c>
      <c r="G146" s="2">
        <f>AVERAGEIF(H146:H1610, "&lt;&gt;")</f>
        <v>4.0863380281690169</v>
      </c>
      <c r="H146">
        <v>4.2</v>
      </c>
      <c r="I146">
        <v>6088</v>
      </c>
      <c r="J146">
        <f>H146*I146</f>
        <v>25569.600000000002</v>
      </c>
      <c r="K146" s="4">
        <f>Table4[[#This Row],[Actual Price]] - Table4[[#This Row],[Discount Price]]</f>
        <v>3000</v>
      </c>
      <c r="L146" t="str">
        <f>IF(H146=4.5, "Excellent", IF(H146&gt;=4, "Very good", IF(H146&gt;=3, "Average", IF(H146&gt;=2, "Poor", "Very Poor"))))</f>
        <v>Very good</v>
      </c>
      <c r="M146" t="str">
        <f>IF(F146&gt;=50%, "Yes", "No")</f>
        <v>No</v>
      </c>
      <c r="N146" s="4">
        <f>D146 * I146</f>
        <v>79137912</v>
      </c>
      <c r="O146" s="2" t="str">
        <f>IF(D146&lt;200, "&lt;200", IF(D146&lt;=500, "200-500", "&gt;500"))</f>
        <v>&gt;500</v>
      </c>
      <c r="P146" t="str">
        <f>IF(I146&lt;1000, "Yes", "No")</f>
        <v>No</v>
      </c>
      <c r="Q146" t="str">
        <f>IF(I146&lt;1000, "Under 1000", "1000&amp;  Above")</f>
        <v>1000&amp;  Above</v>
      </c>
      <c r="R146">
        <f>H146 * I146</f>
        <v>25569.600000000002</v>
      </c>
    </row>
    <row r="147" spans="1:18" ht="16.5" x14ac:dyDescent="0.25">
      <c r="A147" t="s">
        <v>283</v>
      </c>
      <c r="B147" s="6" t="s">
        <v>132</v>
      </c>
      <c r="C147" t="s">
        <v>43</v>
      </c>
      <c r="D147" s="4">
        <v>499</v>
      </c>
      <c r="E147" s="4">
        <v>195</v>
      </c>
      <c r="F147" s="1">
        <v>0.61</v>
      </c>
      <c r="G147" s="2">
        <f>AVERAGEIF(H147:H1611, "&lt;&gt;")</f>
        <v>4.0862437810945309</v>
      </c>
      <c r="H147">
        <v>3.7</v>
      </c>
      <c r="I147">
        <v>1383</v>
      </c>
      <c r="J147">
        <f>H147*I147</f>
        <v>5117.1000000000004</v>
      </c>
      <c r="K147" s="4">
        <f>Table4[[#This Row],[Actual Price]] - Table4[[#This Row],[Discount Price]]</f>
        <v>304</v>
      </c>
      <c r="L147" t="str">
        <f>IF(H147=4.5, "Excellent", IF(H147&gt;=4, "Very good", IF(H147&gt;=3, "Average", IF(H147&gt;=2, "Poor", "Very Poor"))))</f>
        <v>Average</v>
      </c>
      <c r="M147" t="str">
        <f>IF(F147&gt;=50%, "Yes", "No")</f>
        <v>Yes</v>
      </c>
      <c r="N147" s="4">
        <f>D147 * I147</f>
        <v>690117</v>
      </c>
      <c r="O147" s="2" t="str">
        <f>IF(D147&lt;200, "&lt;200", IF(D147&lt;=500, "200-500", "&gt;500"))</f>
        <v>200-500</v>
      </c>
      <c r="P147" t="str">
        <f>IF(I147&lt;1000, "Yes", "No")</f>
        <v>No</v>
      </c>
      <c r="Q147" t="str">
        <f>IF(I147&lt;1000, "Under 1000", "1000&amp;  Above")</f>
        <v>1000&amp;  Above</v>
      </c>
      <c r="R147">
        <f>H147 * I147</f>
        <v>5117.1000000000004</v>
      </c>
    </row>
    <row r="148" spans="1:18" ht="16.5" x14ac:dyDescent="0.25">
      <c r="A148" t="s">
        <v>284</v>
      </c>
      <c r="B148" s="6" t="s">
        <v>118</v>
      </c>
      <c r="C148" t="s">
        <v>20</v>
      </c>
      <c r="D148" s="4">
        <v>2100</v>
      </c>
      <c r="E148" s="4">
        <v>999</v>
      </c>
      <c r="F148" s="1">
        <v>0.52</v>
      </c>
      <c r="G148" s="2">
        <f>AVERAGEIF(H148:H1612, "&lt;&gt;")</f>
        <v>4.0865643153527005</v>
      </c>
      <c r="H148">
        <v>4.5</v>
      </c>
      <c r="I148">
        <v>5492</v>
      </c>
      <c r="J148">
        <f>H148*I148</f>
        <v>24714</v>
      </c>
      <c r="K148" s="4">
        <f>Table4[[#This Row],[Actual Price]] - Table4[[#This Row],[Discount Price]]</f>
        <v>1101</v>
      </c>
      <c r="L148" t="str">
        <f>IF(H148=4.5, "Excellent", IF(H148&gt;=4, "Very good", IF(H148&gt;=3, "Average", IF(H148&gt;=2, "Poor", "Very Poor"))))</f>
        <v>Excellent</v>
      </c>
      <c r="M148" t="str">
        <f>IF(F148&gt;=50%, "Yes", "No")</f>
        <v>Yes</v>
      </c>
      <c r="N148" s="4">
        <f>D148 * I148</f>
        <v>11533200</v>
      </c>
      <c r="O148" s="2" t="str">
        <f>IF(D148&lt;200, "&lt;200", IF(D148&lt;=500, "200-500", "&gt;500"))</f>
        <v>&gt;500</v>
      </c>
      <c r="P148" t="str">
        <f>IF(I148&lt;1000, "Yes", "No")</f>
        <v>No</v>
      </c>
      <c r="Q148" t="str">
        <f>IF(I148&lt;1000, "Under 1000", "1000&amp;  Above")</f>
        <v>1000&amp;  Above</v>
      </c>
      <c r="R148">
        <f>H148 * I148</f>
        <v>24714</v>
      </c>
    </row>
    <row r="149" spans="1:18" ht="16.5" x14ac:dyDescent="0.25">
      <c r="A149" t="s">
        <v>285</v>
      </c>
      <c r="B149" s="6" t="s">
        <v>286</v>
      </c>
      <c r="C149" t="s">
        <v>20</v>
      </c>
      <c r="D149" s="4">
        <v>899</v>
      </c>
      <c r="E149" s="4">
        <v>499</v>
      </c>
      <c r="F149" s="1">
        <v>0.44</v>
      </c>
      <c r="G149" s="2">
        <f>AVERAGEIF(H149:H1613, "&lt;&gt;")</f>
        <v>4.0862209302325612</v>
      </c>
      <c r="H149">
        <v>4.2</v>
      </c>
      <c r="I149">
        <v>919</v>
      </c>
      <c r="J149">
        <f>H149*I149</f>
        <v>3859.8</v>
      </c>
      <c r="K149" s="4">
        <f>Table4[[#This Row],[Actual Price]] - Table4[[#This Row],[Discount Price]]</f>
        <v>400</v>
      </c>
      <c r="L149" t="str">
        <f>IF(H149=4.5, "Excellent", IF(H149&gt;=4, "Very good", IF(H149&gt;=3, "Average", IF(H149&gt;=2, "Poor", "Very Poor"))))</f>
        <v>Very good</v>
      </c>
      <c r="M149" t="str">
        <f>IF(F149&gt;=50%, "Yes", "No")</f>
        <v>No</v>
      </c>
      <c r="N149" s="4">
        <f>D149 * I149</f>
        <v>826181</v>
      </c>
      <c r="O149" s="2" t="str">
        <f>IF(D149&lt;200, "&lt;200", IF(D149&lt;=500, "200-500", "&gt;500"))</f>
        <v>&gt;500</v>
      </c>
      <c r="P149" t="str">
        <f>IF(I149&lt;1000, "Yes", "No")</f>
        <v>Yes</v>
      </c>
      <c r="Q149" t="str">
        <f>IF(I149&lt;1000, "Under 1000", "1000&amp;  Above")</f>
        <v>Under 1000</v>
      </c>
      <c r="R149">
        <f>H149 * I149</f>
        <v>3859.8</v>
      </c>
    </row>
    <row r="150" spans="1:18" ht="16.5" x14ac:dyDescent="0.25">
      <c r="A150" t="s">
        <v>287</v>
      </c>
      <c r="B150" s="6" t="s">
        <v>288</v>
      </c>
      <c r="C150" t="s">
        <v>43</v>
      </c>
      <c r="D150" s="4">
        <v>599</v>
      </c>
      <c r="E150" s="4">
        <v>416</v>
      </c>
      <c r="F150" s="1">
        <v>0.31</v>
      </c>
      <c r="G150" s="2">
        <f>AVERAGEIF(H150:H1614, "&lt;&gt;")</f>
        <v>4.0861263507896961</v>
      </c>
      <c r="H150">
        <v>4.2</v>
      </c>
      <c r="I150">
        <v>30023</v>
      </c>
      <c r="J150">
        <f>H150*I150</f>
        <v>126096.6</v>
      </c>
      <c r="K150" s="4">
        <f>Table4[[#This Row],[Actual Price]] - Table4[[#This Row],[Discount Price]]</f>
        <v>183</v>
      </c>
      <c r="L150" t="str">
        <f>IF(H150=4.5, "Excellent", IF(H150&gt;=4, "Very good", IF(H150&gt;=3, "Average", IF(H150&gt;=2, "Poor", "Very Poor"))))</f>
        <v>Very good</v>
      </c>
      <c r="M150" t="str">
        <f>IF(F150&gt;=50%, "Yes", "No")</f>
        <v>No</v>
      </c>
      <c r="N150" s="4">
        <f>D150 * I150</f>
        <v>17983777</v>
      </c>
      <c r="O150" s="2" t="str">
        <f>IF(D150&lt;200, "&lt;200", IF(D150&lt;=500, "200-500", "&gt;500"))</f>
        <v>&gt;500</v>
      </c>
      <c r="P150" t="str">
        <f>IF(I150&lt;1000, "Yes", "No")</f>
        <v>No</v>
      </c>
      <c r="Q150" t="str">
        <f>IF(I150&lt;1000, "Under 1000", "1000&amp;  Above")</f>
        <v>1000&amp;  Above</v>
      </c>
      <c r="R150">
        <f>H150 * I150</f>
        <v>126096.6</v>
      </c>
    </row>
    <row r="151" spans="1:18" ht="16.5" x14ac:dyDescent="0.25">
      <c r="A151" t="s">
        <v>289</v>
      </c>
      <c r="B151" s="6" t="s">
        <v>290</v>
      </c>
      <c r="C151" t="s">
        <v>20</v>
      </c>
      <c r="D151" s="4">
        <v>699</v>
      </c>
      <c r="E151" s="4">
        <v>368</v>
      </c>
      <c r="F151" s="1">
        <v>0.47</v>
      </c>
      <c r="G151" s="2">
        <f>AVERAGEIF(H151:H1615, "&lt;&gt;")</f>
        <v>4.0860316139767088</v>
      </c>
      <c r="H151">
        <v>4.2</v>
      </c>
      <c r="I151">
        <v>387</v>
      </c>
      <c r="J151">
        <f>H151*I151</f>
        <v>1625.4</v>
      </c>
      <c r="K151" s="4">
        <f>Table4[[#This Row],[Actual Price]] - Table4[[#This Row],[Discount Price]]</f>
        <v>331</v>
      </c>
      <c r="L151" t="str">
        <f>IF(H151=4.5, "Excellent", IF(H151&gt;=4, "Very good", IF(H151&gt;=3, "Average", IF(H151&gt;=2, "Poor", "Very Poor"))))</f>
        <v>Very good</v>
      </c>
      <c r="M151" t="str">
        <f>IF(F151&gt;=50%, "Yes", "No")</f>
        <v>No</v>
      </c>
      <c r="N151" s="4">
        <f>D151 * I151</f>
        <v>270513</v>
      </c>
      <c r="O151" s="2" t="str">
        <f>IF(D151&lt;200, "&lt;200", IF(D151&lt;=500, "200-500", "&gt;500"))</f>
        <v>&gt;500</v>
      </c>
      <c r="P151" t="str">
        <f>IF(I151&lt;1000, "Yes", "No")</f>
        <v>Yes</v>
      </c>
      <c r="Q151" t="str">
        <f>IF(I151&lt;1000, "Under 1000", "1000&amp;  Above")</f>
        <v>Under 1000</v>
      </c>
      <c r="R151">
        <f>H151 * I151</f>
        <v>1625.4</v>
      </c>
    </row>
    <row r="152" spans="1:18" ht="16.5" x14ac:dyDescent="0.25">
      <c r="A152" t="s">
        <v>291</v>
      </c>
      <c r="B152" s="6" t="s">
        <v>292</v>
      </c>
      <c r="C152" t="s">
        <v>43</v>
      </c>
      <c r="D152" s="4">
        <v>65000</v>
      </c>
      <c r="E152" s="4">
        <v>29990</v>
      </c>
      <c r="F152" s="1">
        <v>0.54</v>
      </c>
      <c r="G152" s="2">
        <f>AVERAGEIF(H152:H1616, "&lt;&gt;")</f>
        <v>4.085936719400503</v>
      </c>
      <c r="H152">
        <v>4.0999999999999996</v>
      </c>
      <c r="I152">
        <v>211</v>
      </c>
      <c r="J152">
        <f>H152*I152</f>
        <v>865.09999999999991</v>
      </c>
      <c r="K152" s="4">
        <f>Table4[[#This Row],[Actual Price]] - Table4[[#This Row],[Discount Price]]</f>
        <v>35010</v>
      </c>
      <c r="L152" t="str">
        <f>IF(H152=4.5, "Excellent", IF(H152&gt;=4, "Very good", IF(H152&gt;=3, "Average", IF(H152&gt;=2, "Poor", "Very Poor"))))</f>
        <v>Very good</v>
      </c>
      <c r="M152" t="str">
        <f>IF(F152&gt;=50%, "Yes", "No")</f>
        <v>Yes</v>
      </c>
      <c r="N152" s="4">
        <f>D152 * I152</f>
        <v>13715000</v>
      </c>
      <c r="O152" s="2" t="str">
        <f>IF(D152&lt;200, "&lt;200", IF(D152&lt;=500, "200-500", "&gt;500"))</f>
        <v>&gt;500</v>
      </c>
      <c r="P152" t="str">
        <f>IF(I152&lt;1000, "Yes", "No")</f>
        <v>Yes</v>
      </c>
      <c r="Q152" t="str">
        <f>IF(I152&lt;1000, "Under 1000", "1000&amp;  Above")</f>
        <v>Under 1000</v>
      </c>
      <c r="R152">
        <f>H152 * I152</f>
        <v>865.09999999999991</v>
      </c>
    </row>
    <row r="153" spans="1:18" ht="16.5" x14ac:dyDescent="0.25">
      <c r="A153" t="s">
        <v>293</v>
      </c>
      <c r="B153" s="6" t="s">
        <v>294</v>
      </c>
      <c r="C153" t="s">
        <v>20</v>
      </c>
      <c r="D153" s="4">
        <v>1099</v>
      </c>
      <c r="E153" s="4">
        <v>339</v>
      </c>
      <c r="F153" s="1">
        <v>0.69</v>
      </c>
      <c r="G153" s="2">
        <f>AVERAGEIF(H153:H1617, "&lt;&gt;")</f>
        <v>4.0859250000000031</v>
      </c>
      <c r="H153">
        <v>4.3</v>
      </c>
      <c r="I153">
        <v>974</v>
      </c>
      <c r="J153">
        <f>H153*I153</f>
        <v>4188.2</v>
      </c>
      <c r="K153" s="4">
        <f>Table4[[#This Row],[Actual Price]] - Table4[[#This Row],[Discount Price]]</f>
        <v>760</v>
      </c>
      <c r="L153" t="str">
        <f>IF(H153=4.5, "Excellent", IF(H153&gt;=4, "Very good", IF(H153&gt;=3, "Average", IF(H153&gt;=2, "Poor", "Very Poor"))))</f>
        <v>Very good</v>
      </c>
      <c r="M153" t="str">
        <f>IF(F153&gt;=50%, "Yes", "No")</f>
        <v>Yes</v>
      </c>
      <c r="N153" s="4">
        <f>D153 * I153</f>
        <v>1070426</v>
      </c>
      <c r="O153" s="2" t="str">
        <f>IF(D153&lt;200, "&lt;200", IF(D153&lt;=500, "200-500", "&gt;500"))</f>
        <v>&gt;500</v>
      </c>
      <c r="P153" t="str">
        <f>IF(I153&lt;1000, "Yes", "No")</f>
        <v>Yes</v>
      </c>
      <c r="Q153" t="str">
        <f>IF(I153&lt;1000, "Under 1000", "1000&amp;  Above")</f>
        <v>Under 1000</v>
      </c>
      <c r="R153">
        <f>H153 * I153</f>
        <v>4188.2</v>
      </c>
    </row>
    <row r="154" spans="1:18" ht="16.5" x14ac:dyDescent="0.25">
      <c r="A154" t="s">
        <v>295</v>
      </c>
      <c r="B154" s="6" t="s">
        <v>61</v>
      </c>
      <c r="C154" t="s">
        <v>43</v>
      </c>
      <c r="D154" s="4">
        <v>20900</v>
      </c>
      <c r="E154" s="4">
        <v>15490</v>
      </c>
      <c r="F154" s="1">
        <v>0.26</v>
      </c>
      <c r="G154" s="2">
        <f>AVERAGEIF(H154:H1618, "&lt;&gt;")</f>
        <v>4.0857464553794856</v>
      </c>
      <c r="H154">
        <v>4.3</v>
      </c>
      <c r="I154">
        <v>16299</v>
      </c>
      <c r="J154">
        <f>H154*I154</f>
        <v>70085.7</v>
      </c>
      <c r="K154" s="4">
        <f>Table4[[#This Row],[Actual Price]] - Table4[[#This Row],[Discount Price]]</f>
        <v>5410</v>
      </c>
      <c r="L154" t="str">
        <f>IF(H154=4.5, "Excellent", IF(H154&gt;=4, "Very good", IF(H154&gt;=3, "Average", IF(H154&gt;=2, "Poor", "Very Poor"))))</f>
        <v>Very good</v>
      </c>
      <c r="M154" t="str">
        <f>IF(F154&gt;=50%, "Yes", "No")</f>
        <v>No</v>
      </c>
      <c r="N154" s="4">
        <f>D154 * I154</f>
        <v>340649100</v>
      </c>
      <c r="O154" s="2" t="str">
        <f>IF(D154&lt;200, "&lt;200", IF(D154&lt;=500, "200-500", "&gt;500"))</f>
        <v>&gt;500</v>
      </c>
      <c r="P154" t="str">
        <f>IF(I154&lt;1000, "Yes", "No")</f>
        <v>No</v>
      </c>
      <c r="Q154" t="str">
        <f>IF(I154&lt;1000, "Under 1000", "1000&amp;  Above")</f>
        <v>1000&amp;  Above</v>
      </c>
      <c r="R154">
        <f>H154 * I154</f>
        <v>70085.7</v>
      </c>
    </row>
    <row r="155" spans="1:18" ht="16.5" x14ac:dyDescent="0.25">
      <c r="A155" t="s">
        <v>296</v>
      </c>
      <c r="B155" s="6" t="s">
        <v>297</v>
      </c>
      <c r="C155" t="s">
        <v>20</v>
      </c>
      <c r="D155" s="4">
        <v>1299</v>
      </c>
      <c r="E155" s="4">
        <v>499</v>
      </c>
      <c r="F155" s="1">
        <v>0.62</v>
      </c>
      <c r="G155" s="2">
        <f>AVERAGEIF(H155:H1619, "&lt;&gt;")</f>
        <v>4.0855676126878153</v>
      </c>
      <c r="H155">
        <v>4.3</v>
      </c>
      <c r="I155">
        <v>30411</v>
      </c>
      <c r="J155">
        <f>H155*I155</f>
        <v>130767.29999999999</v>
      </c>
      <c r="K155" s="4">
        <f>Table4[[#This Row],[Actual Price]] - Table4[[#This Row],[Discount Price]]</f>
        <v>800</v>
      </c>
      <c r="L155" t="str">
        <f>IF(H155=4.5, "Excellent", IF(H155&gt;=4, "Very good", IF(H155&gt;=3, "Average", IF(H155&gt;=2, "Poor", "Very Poor"))))</f>
        <v>Very good</v>
      </c>
      <c r="M155" t="str">
        <f>IF(F155&gt;=50%, "Yes", "No")</f>
        <v>Yes</v>
      </c>
      <c r="N155" s="4">
        <f>D155 * I155</f>
        <v>39503889</v>
      </c>
      <c r="O155" s="2" t="str">
        <f>IF(D155&lt;200, "&lt;200", IF(D155&lt;=500, "200-500", "&gt;500"))</f>
        <v>&gt;500</v>
      </c>
      <c r="P155" t="str">
        <f>IF(I155&lt;1000, "Yes", "No")</f>
        <v>No</v>
      </c>
      <c r="Q155" t="str">
        <f>IF(I155&lt;1000, "Under 1000", "1000&amp;  Above")</f>
        <v>1000&amp;  Above</v>
      </c>
      <c r="R155">
        <f>H155 * I155</f>
        <v>130767.29999999999</v>
      </c>
    </row>
    <row r="156" spans="1:18" ht="16.5" x14ac:dyDescent="0.25">
      <c r="A156" t="s">
        <v>298</v>
      </c>
      <c r="B156" s="6" t="s">
        <v>299</v>
      </c>
      <c r="C156" t="s">
        <v>20</v>
      </c>
      <c r="D156" s="4">
        <v>399</v>
      </c>
      <c r="E156" s="4">
        <v>249</v>
      </c>
      <c r="F156" s="1">
        <v>0.38</v>
      </c>
      <c r="G156" s="2">
        <f>AVERAGEIF(H156:H1620, "&lt;&gt;")</f>
        <v>4.0853884711779473</v>
      </c>
      <c r="H156">
        <v>3.4</v>
      </c>
      <c r="I156">
        <v>4642</v>
      </c>
      <c r="J156">
        <f>H156*I156</f>
        <v>15782.8</v>
      </c>
      <c r="K156" s="4">
        <f>Table4[[#This Row],[Actual Price]] - Table4[[#This Row],[Discount Price]]</f>
        <v>150</v>
      </c>
      <c r="L156" t="str">
        <f>IF(H156=4.5, "Excellent", IF(H156&gt;=4, "Very good", IF(H156&gt;=3, "Average", IF(H156&gt;=2, "Poor", "Very Poor"))))</f>
        <v>Average</v>
      </c>
      <c r="M156" t="str">
        <f>IF(F156&gt;=50%, "Yes", "No")</f>
        <v>No</v>
      </c>
      <c r="N156" s="4">
        <f>D156 * I156</f>
        <v>1852158</v>
      </c>
      <c r="O156" s="2" t="str">
        <f>IF(D156&lt;200, "&lt;200", IF(D156&lt;=500, "200-500", "&gt;500"))</f>
        <v>200-500</v>
      </c>
      <c r="P156" t="str">
        <f>IF(I156&lt;1000, "Yes", "No")</f>
        <v>No</v>
      </c>
      <c r="Q156" t="str">
        <f>IF(I156&lt;1000, "Under 1000", "1000&amp;  Above")</f>
        <v>1000&amp;  Above</v>
      </c>
      <c r="R156">
        <f>H156 * I156</f>
        <v>15782.8</v>
      </c>
    </row>
    <row r="157" spans="1:18" ht="16.5" x14ac:dyDescent="0.25">
      <c r="A157" t="s">
        <v>300</v>
      </c>
      <c r="B157" s="6" t="s">
        <v>111</v>
      </c>
      <c r="C157" t="s">
        <v>43</v>
      </c>
      <c r="D157" s="4">
        <v>799</v>
      </c>
      <c r="E157" s="4">
        <v>399</v>
      </c>
      <c r="F157" s="1">
        <v>0.5</v>
      </c>
      <c r="G157" s="2">
        <f>AVERAGEIF(H157:H1621, "&lt;&gt;")</f>
        <v>4.0859615384615413</v>
      </c>
      <c r="H157">
        <v>4.3</v>
      </c>
      <c r="I157">
        <v>12</v>
      </c>
      <c r="J157">
        <f>H157*I157</f>
        <v>51.599999999999994</v>
      </c>
      <c r="K157" s="4">
        <f>Table4[[#This Row],[Actual Price]] - Table4[[#This Row],[Discount Price]]</f>
        <v>400</v>
      </c>
      <c r="L157" t="str">
        <f>IF(H157=4.5, "Excellent", IF(H157&gt;=4, "Very good", IF(H157&gt;=3, "Average", IF(H157&gt;=2, "Poor", "Very Poor"))))</f>
        <v>Very good</v>
      </c>
      <c r="M157" t="str">
        <f>IF(F157&gt;=50%, "Yes", "No")</f>
        <v>Yes</v>
      </c>
      <c r="N157" s="4">
        <f>D157 * I157</f>
        <v>9588</v>
      </c>
      <c r="O157" s="2" t="str">
        <f>IF(D157&lt;200, "&lt;200", IF(D157&lt;=500, "200-500", "&gt;500"))</f>
        <v>&gt;500</v>
      </c>
      <c r="P157" t="str">
        <f>IF(I157&lt;1000, "Yes", "No")</f>
        <v>Yes</v>
      </c>
      <c r="Q157" t="str">
        <f>IF(I157&lt;1000, "Under 1000", "1000&amp;  Above")</f>
        <v>Under 1000</v>
      </c>
      <c r="R157">
        <f>H157 * I157</f>
        <v>51.599999999999994</v>
      </c>
    </row>
    <row r="158" spans="1:18" ht="16.5" x14ac:dyDescent="0.25">
      <c r="A158" t="s">
        <v>301</v>
      </c>
      <c r="B158" s="6" t="s">
        <v>237</v>
      </c>
      <c r="C158" t="s">
        <v>20</v>
      </c>
      <c r="D158" s="4">
        <v>1999</v>
      </c>
      <c r="E158" s="4">
        <v>1499</v>
      </c>
      <c r="F158" s="1">
        <v>0.25</v>
      </c>
      <c r="G158" s="2">
        <f>AVERAGEIF(H158:H1622, "&lt;&gt;")</f>
        <v>4.0857824267782457</v>
      </c>
      <c r="H158">
        <v>4.4000000000000004</v>
      </c>
      <c r="I158">
        <v>1951</v>
      </c>
      <c r="J158">
        <f>H158*I158</f>
        <v>8584.4000000000015</v>
      </c>
      <c r="K158" s="4">
        <f>Table4[[#This Row],[Actual Price]] - Table4[[#This Row],[Discount Price]]</f>
        <v>500</v>
      </c>
      <c r="L158" t="str">
        <f>IF(H158=4.5, "Excellent", IF(H158&gt;=4, "Very good", IF(H158&gt;=3, "Average", IF(H158&gt;=2, "Poor", "Very Poor"))))</f>
        <v>Very good</v>
      </c>
      <c r="M158" t="str">
        <f>IF(F158&gt;=50%, "Yes", "No")</f>
        <v>No</v>
      </c>
      <c r="N158" s="4">
        <f>D158 * I158</f>
        <v>3900049</v>
      </c>
      <c r="O158" s="2" t="str">
        <f>IF(D158&lt;200, "&lt;200", IF(D158&lt;=500, "200-500", "&gt;500"))</f>
        <v>&gt;500</v>
      </c>
      <c r="P158" t="str">
        <f>IF(I158&lt;1000, "Yes", "No")</f>
        <v>No</v>
      </c>
      <c r="Q158" t="str">
        <f>IF(I158&lt;1000, "Under 1000", "1000&amp;  Above")</f>
        <v>1000&amp;  Above</v>
      </c>
      <c r="R158">
        <f>H158 * I158</f>
        <v>8584.4000000000015</v>
      </c>
    </row>
    <row r="159" spans="1:18" ht="16.5" x14ac:dyDescent="0.25">
      <c r="A159" t="s">
        <v>302</v>
      </c>
      <c r="B159" s="6" t="s">
        <v>303</v>
      </c>
      <c r="C159" t="s">
        <v>43</v>
      </c>
      <c r="D159" s="4">
        <v>15990</v>
      </c>
      <c r="E159" s="4">
        <v>9490</v>
      </c>
      <c r="F159" s="1">
        <v>0.41</v>
      </c>
      <c r="G159" s="2">
        <f>AVERAGEIF(H159:H1623, "&lt;&gt;")</f>
        <v>4.0855192629815775</v>
      </c>
      <c r="H159">
        <v>3.9</v>
      </c>
      <c r="I159">
        <v>10480</v>
      </c>
      <c r="J159">
        <f>H159*I159</f>
        <v>40872</v>
      </c>
      <c r="K159" s="4">
        <f>Table4[[#This Row],[Actual Price]] - Table4[[#This Row],[Discount Price]]</f>
        <v>6500</v>
      </c>
      <c r="L159" t="str">
        <f>IF(H159=4.5, "Excellent", IF(H159&gt;=4, "Very good", IF(H159&gt;=3, "Average", IF(H159&gt;=2, "Poor", "Very Poor"))))</f>
        <v>Average</v>
      </c>
      <c r="M159" t="str">
        <f>IF(F159&gt;=50%, "Yes", "No")</f>
        <v>No</v>
      </c>
      <c r="N159" s="4">
        <f>D159 * I159</f>
        <v>167575200</v>
      </c>
      <c r="O159" s="2" t="str">
        <f>IF(D159&lt;200, "&lt;200", IF(D159&lt;=500, "200-500", "&gt;500"))</f>
        <v>&gt;500</v>
      </c>
      <c r="P159" t="str">
        <f>IF(I159&lt;1000, "Yes", "No")</f>
        <v>No</v>
      </c>
      <c r="Q159" t="str">
        <f>IF(I159&lt;1000, "Under 1000", "1000&amp;  Above")</f>
        <v>1000&amp;  Above</v>
      </c>
      <c r="R159">
        <f>H159 * I159</f>
        <v>40872</v>
      </c>
    </row>
    <row r="160" spans="1:18" ht="16.5" x14ac:dyDescent="0.25">
      <c r="A160" t="s">
        <v>304</v>
      </c>
      <c r="B160" s="6" t="s">
        <v>305</v>
      </c>
      <c r="C160" t="s">
        <v>43</v>
      </c>
      <c r="D160" s="4">
        <v>1499</v>
      </c>
      <c r="E160" s="4">
        <v>637</v>
      </c>
      <c r="F160" s="1">
        <v>0.57999999999999996</v>
      </c>
      <c r="G160" s="2">
        <f>AVERAGEIF(H160:H1624, "&lt;&gt;")</f>
        <v>4.085674769488687</v>
      </c>
      <c r="H160">
        <v>4.0999999999999996</v>
      </c>
      <c r="I160">
        <v>24</v>
      </c>
      <c r="J160">
        <f>H160*I160</f>
        <v>98.399999999999991</v>
      </c>
      <c r="K160" s="4">
        <f>Table4[[#This Row],[Actual Price]] - Table4[[#This Row],[Discount Price]]</f>
        <v>862</v>
      </c>
      <c r="L160" t="str">
        <f>IF(H160=4.5, "Excellent", IF(H160&gt;=4, "Very good", IF(H160&gt;=3, "Average", IF(H160&gt;=2, "Poor", "Very Poor"))))</f>
        <v>Very good</v>
      </c>
      <c r="M160" t="str">
        <f>IF(F160&gt;=50%, "Yes", "No")</f>
        <v>Yes</v>
      </c>
      <c r="N160" s="4">
        <f>D160 * I160</f>
        <v>35976</v>
      </c>
      <c r="O160" s="2" t="str">
        <f>IF(D160&lt;200, "&lt;200", IF(D160&lt;=500, "200-500", "&gt;500"))</f>
        <v>&gt;500</v>
      </c>
      <c r="P160" t="str">
        <f>IF(I160&lt;1000, "Yes", "No")</f>
        <v>Yes</v>
      </c>
      <c r="Q160" t="str">
        <f>IF(I160&lt;1000, "Under 1000", "1000&amp;  Above")</f>
        <v>Under 1000</v>
      </c>
      <c r="R160">
        <f>H160 * I160</f>
        <v>98.399999999999991</v>
      </c>
    </row>
    <row r="161" spans="1:18" ht="16.5" x14ac:dyDescent="0.25">
      <c r="A161" t="s">
        <v>306</v>
      </c>
      <c r="B161" s="6" t="s">
        <v>111</v>
      </c>
      <c r="C161" t="s">
        <v>43</v>
      </c>
      <c r="D161" s="4">
        <v>899</v>
      </c>
      <c r="E161" s="4">
        <v>399</v>
      </c>
      <c r="F161" s="1">
        <v>0.56000000000000005</v>
      </c>
      <c r="G161" s="2">
        <f>AVERAGEIF(H161:H1625, "&lt;&gt;")</f>
        <v>4.0856627516778552</v>
      </c>
      <c r="H161">
        <v>3.9</v>
      </c>
      <c r="I161">
        <v>254</v>
      </c>
      <c r="J161">
        <f>H161*I161</f>
        <v>990.6</v>
      </c>
      <c r="K161" s="4">
        <f>Table4[[#This Row],[Actual Price]] - Table4[[#This Row],[Discount Price]]</f>
        <v>500</v>
      </c>
      <c r="L161" t="str">
        <f>IF(H161=4.5, "Excellent", IF(H161&gt;=4, "Very good", IF(H161&gt;=3, "Average", IF(H161&gt;=2, "Poor", "Very Poor"))))</f>
        <v>Average</v>
      </c>
      <c r="M161" t="str">
        <f>IF(F161&gt;=50%, "Yes", "No")</f>
        <v>Yes</v>
      </c>
      <c r="N161" s="4">
        <f>D161 * I161</f>
        <v>228346</v>
      </c>
      <c r="O161" s="2" t="str">
        <f>IF(D161&lt;200, "&lt;200", IF(D161&lt;=500, "200-500", "&gt;500"))</f>
        <v>&gt;500</v>
      </c>
      <c r="P161" t="str">
        <f>IF(I161&lt;1000, "Yes", "No")</f>
        <v>Yes</v>
      </c>
      <c r="Q161" t="str">
        <f>IF(I161&lt;1000, "Under 1000", "1000&amp;  Above")</f>
        <v>Under 1000</v>
      </c>
      <c r="R161">
        <f>H161 * I161</f>
        <v>990.6</v>
      </c>
    </row>
    <row r="162" spans="1:18" ht="16.5" x14ac:dyDescent="0.25">
      <c r="A162" t="s">
        <v>307</v>
      </c>
      <c r="B162" s="6" t="s">
        <v>308</v>
      </c>
      <c r="C162" t="s">
        <v>43</v>
      </c>
      <c r="D162" s="4">
        <v>1600</v>
      </c>
      <c r="E162" s="4">
        <v>1089</v>
      </c>
      <c r="F162" s="1">
        <v>0.32</v>
      </c>
      <c r="G162" s="2">
        <f>AVERAGEIF(H162:H1626, "&lt;&gt;")</f>
        <v>4.0858186397984921</v>
      </c>
      <c r="H162">
        <v>4</v>
      </c>
      <c r="I162">
        <v>3565</v>
      </c>
      <c r="J162">
        <f>H162*I162</f>
        <v>14260</v>
      </c>
      <c r="K162" s="4">
        <f>Table4[[#This Row],[Actual Price]] - Table4[[#This Row],[Discount Price]]</f>
        <v>511</v>
      </c>
      <c r="L162" t="str">
        <f>IF(H162=4.5, "Excellent", IF(H162&gt;=4, "Very good", IF(H162&gt;=3, "Average", IF(H162&gt;=2, "Poor", "Very Poor"))))</f>
        <v>Very good</v>
      </c>
      <c r="M162" t="str">
        <f>IF(F162&gt;=50%, "Yes", "No")</f>
        <v>No</v>
      </c>
      <c r="N162" s="4">
        <f>D162 * I162</f>
        <v>5704000</v>
      </c>
      <c r="O162" s="2" t="str">
        <f>IF(D162&lt;200, "&lt;200", IF(D162&lt;=500, "200-500", "&gt;500"))</f>
        <v>&gt;500</v>
      </c>
      <c r="P162" t="str">
        <f>IF(I162&lt;1000, "Yes", "No")</f>
        <v>No</v>
      </c>
      <c r="Q162" t="str">
        <f>IF(I162&lt;1000, "Under 1000", "1000&amp;  Above")</f>
        <v>1000&amp;  Above</v>
      </c>
      <c r="R162">
        <f>H162 * I162</f>
        <v>14260</v>
      </c>
    </row>
    <row r="163" spans="1:18" ht="16.5" x14ac:dyDescent="0.25">
      <c r="A163" t="s">
        <v>309</v>
      </c>
      <c r="B163" s="6" t="s">
        <v>201</v>
      </c>
      <c r="C163" t="s">
        <v>20</v>
      </c>
      <c r="D163" s="4">
        <v>999</v>
      </c>
      <c r="E163" s="4">
        <v>339</v>
      </c>
      <c r="F163" s="1">
        <v>0.66</v>
      </c>
      <c r="G163" s="2">
        <f>AVERAGEIF(H163:H1627, "&lt;&gt;")</f>
        <v>4.0858907563025246</v>
      </c>
      <c r="H163">
        <v>4.3</v>
      </c>
      <c r="I163">
        <v>6255</v>
      </c>
      <c r="J163">
        <f>H163*I163</f>
        <v>26896.5</v>
      </c>
      <c r="K163" s="4">
        <f>Table4[[#This Row],[Actual Price]] - Table4[[#This Row],[Discount Price]]</f>
        <v>660</v>
      </c>
      <c r="L163" t="str">
        <f>IF(H163=4.5, "Excellent", IF(H163&gt;=4, "Very good", IF(H163&gt;=3, "Average", IF(H163&gt;=2, "Poor", "Very Poor"))))</f>
        <v>Very good</v>
      </c>
      <c r="M163" t="str">
        <f>IF(F163&gt;=50%, "Yes", "No")</f>
        <v>Yes</v>
      </c>
      <c r="N163" s="4">
        <f>D163 * I163</f>
        <v>6248745</v>
      </c>
      <c r="O163" s="2" t="str">
        <f>IF(D163&lt;200, "&lt;200", IF(D163&lt;=500, "200-500", "&gt;500"))</f>
        <v>&gt;500</v>
      </c>
      <c r="P163" t="str">
        <f>IF(I163&lt;1000, "Yes", "No")</f>
        <v>No</v>
      </c>
      <c r="Q163" t="str">
        <f>IF(I163&lt;1000, "Under 1000", "1000&amp;  Above")</f>
        <v>1000&amp;  Above</v>
      </c>
      <c r="R163">
        <f>H163 * I163</f>
        <v>26896.5</v>
      </c>
    </row>
    <row r="164" spans="1:18" ht="16.5" x14ac:dyDescent="0.25">
      <c r="A164" t="s">
        <v>310</v>
      </c>
      <c r="B164" s="6" t="s">
        <v>155</v>
      </c>
      <c r="C164" t="s">
        <v>20</v>
      </c>
      <c r="D164" s="4">
        <v>499</v>
      </c>
      <c r="E164" s="4">
        <v>149</v>
      </c>
      <c r="F164" s="1">
        <v>0.7</v>
      </c>
      <c r="G164" s="2">
        <f>AVERAGEIF(H164:H1628, "&lt;&gt;")</f>
        <v>4.0857106812447483</v>
      </c>
      <c r="H164">
        <v>4</v>
      </c>
      <c r="I164">
        <v>7732</v>
      </c>
      <c r="J164">
        <f>H164*I164</f>
        <v>30928</v>
      </c>
      <c r="K164" s="4">
        <f>Table4[[#This Row],[Actual Price]] - Table4[[#This Row],[Discount Price]]</f>
        <v>350</v>
      </c>
      <c r="L164" t="str">
        <f>IF(H164=4.5, "Excellent", IF(H164&gt;=4, "Very good", IF(H164&gt;=3, "Average", IF(H164&gt;=2, "Poor", "Very Poor"))))</f>
        <v>Very good</v>
      </c>
      <c r="M164" t="str">
        <f>IF(F164&gt;=50%, "Yes", "No")</f>
        <v>Yes</v>
      </c>
      <c r="N164" s="4">
        <f>D164 * I164</f>
        <v>3858268</v>
      </c>
      <c r="O164" s="2" t="str">
        <f>IF(D164&lt;200, "&lt;200", IF(D164&lt;=500, "200-500", "&gt;500"))</f>
        <v>200-500</v>
      </c>
      <c r="P164" t="str">
        <f>IF(I164&lt;1000, "Yes", "No")</f>
        <v>No</v>
      </c>
      <c r="Q164" t="str">
        <f>IF(I164&lt;1000, "Under 1000", "1000&amp;  Above")</f>
        <v>1000&amp;  Above</v>
      </c>
      <c r="R164">
        <f>H164 * I164</f>
        <v>30928</v>
      </c>
    </row>
    <row r="165" spans="1:18" ht="16.5" x14ac:dyDescent="0.25">
      <c r="A165" t="s">
        <v>311</v>
      </c>
      <c r="B165" s="6" t="s">
        <v>312</v>
      </c>
      <c r="C165" t="s">
        <v>20</v>
      </c>
      <c r="D165" s="4">
        <v>399</v>
      </c>
      <c r="E165" s="4">
        <v>149</v>
      </c>
      <c r="F165" s="1">
        <v>0.63</v>
      </c>
      <c r="G165" s="2">
        <f>AVERAGEIF(H165:H1629, "&lt;&gt;")</f>
        <v>4.0857828282828326</v>
      </c>
      <c r="H165">
        <v>3.9</v>
      </c>
      <c r="I165">
        <v>57</v>
      </c>
      <c r="J165">
        <f>H165*I165</f>
        <v>222.29999999999998</v>
      </c>
      <c r="K165" s="4">
        <f>Table4[[#This Row],[Actual Price]] - Table4[[#This Row],[Discount Price]]</f>
        <v>250</v>
      </c>
      <c r="L165" t="str">
        <f>IF(H165=4.5, "Excellent", IF(H165&gt;=4, "Very good", IF(H165&gt;=3, "Average", IF(H165&gt;=2, "Poor", "Very Poor"))))</f>
        <v>Average</v>
      </c>
      <c r="M165" t="str">
        <f>IF(F165&gt;=50%, "Yes", "No")</f>
        <v>Yes</v>
      </c>
      <c r="N165" s="4">
        <f>D165 * I165</f>
        <v>22743</v>
      </c>
      <c r="O165" s="2" t="str">
        <f>IF(D165&lt;200, "&lt;200", IF(D165&lt;=500, "200-500", "&gt;500"))</f>
        <v>200-500</v>
      </c>
      <c r="P165" t="str">
        <f>IF(I165&lt;1000, "Yes", "No")</f>
        <v>Yes</v>
      </c>
      <c r="Q165" t="str">
        <f>IF(I165&lt;1000, "Under 1000", "1000&amp;  Above")</f>
        <v>Under 1000</v>
      </c>
      <c r="R165">
        <f>H165 * I165</f>
        <v>222.29999999999998</v>
      </c>
    </row>
    <row r="166" spans="1:18" ht="16.5" x14ac:dyDescent="0.25">
      <c r="A166" t="s">
        <v>313</v>
      </c>
      <c r="B166" s="6" t="s">
        <v>314</v>
      </c>
      <c r="C166" t="s">
        <v>20</v>
      </c>
      <c r="D166" s="4">
        <v>849</v>
      </c>
      <c r="E166" s="4">
        <v>599</v>
      </c>
      <c r="F166" s="1">
        <v>0.28999999999999998</v>
      </c>
      <c r="G166" s="2">
        <f>AVERAGEIF(H166:H1630, "&lt;&gt;")</f>
        <v>4.0859393428812174</v>
      </c>
      <c r="H166">
        <v>4.5</v>
      </c>
      <c r="I166">
        <v>577</v>
      </c>
      <c r="J166">
        <f>H166*I166</f>
        <v>2596.5</v>
      </c>
      <c r="K166" s="4">
        <f>Table4[[#This Row],[Actual Price]] - Table4[[#This Row],[Discount Price]]</f>
        <v>250</v>
      </c>
      <c r="L166" t="str">
        <f>IF(H166=4.5, "Excellent", IF(H166&gt;=4, "Very good", IF(H166&gt;=3, "Average", IF(H166&gt;=2, "Poor", "Very Poor"))))</f>
        <v>Excellent</v>
      </c>
      <c r="M166" t="str">
        <f>IF(F166&gt;=50%, "Yes", "No")</f>
        <v>No</v>
      </c>
      <c r="N166" s="4">
        <f>D166 * I166</f>
        <v>489873</v>
      </c>
      <c r="O166" s="2" t="str">
        <f>IF(D166&lt;200, "&lt;200", IF(D166&lt;=500, "200-500", "&gt;500"))</f>
        <v>&gt;500</v>
      </c>
      <c r="P166" t="str">
        <f>IF(I166&lt;1000, "Yes", "No")</f>
        <v>Yes</v>
      </c>
      <c r="Q166" t="str">
        <f>IF(I166&lt;1000, "Under 1000", "1000&amp;  Above")</f>
        <v>Under 1000</v>
      </c>
      <c r="R166">
        <f>H166 * I166</f>
        <v>2596.5</v>
      </c>
    </row>
    <row r="167" spans="1:18" ht="16.5" x14ac:dyDescent="0.25">
      <c r="A167" t="s">
        <v>315</v>
      </c>
      <c r="B167" s="6" t="s">
        <v>316</v>
      </c>
      <c r="C167" t="s">
        <v>43</v>
      </c>
      <c r="D167" s="4">
        <v>1199</v>
      </c>
      <c r="E167" s="4">
        <v>299</v>
      </c>
      <c r="F167" s="1">
        <v>0.75</v>
      </c>
      <c r="G167" s="2">
        <f>AVERAGEIF(H167:H1631, "&lt;&gt;")</f>
        <v>4.0855902192242874</v>
      </c>
      <c r="H167">
        <v>3.9</v>
      </c>
      <c r="I167">
        <v>1193</v>
      </c>
      <c r="J167">
        <f>H167*I167</f>
        <v>4652.7</v>
      </c>
      <c r="K167" s="4">
        <f>Table4[[#This Row],[Actual Price]] - Table4[[#This Row],[Discount Price]]</f>
        <v>900</v>
      </c>
      <c r="L167" t="str">
        <f>IF(H167=4.5, "Excellent", IF(H167&gt;=4, "Very good", IF(H167&gt;=3, "Average", IF(H167&gt;=2, "Poor", "Very Poor"))))</f>
        <v>Average</v>
      </c>
      <c r="M167" t="str">
        <f>IF(F167&gt;=50%, "Yes", "No")</f>
        <v>Yes</v>
      </c>
      <c r="N167" s="4">
        <f>D167 * I167</f>
        <v>1430407</v>
      </c>
      <c r="O167" s="2" t="str">
        <f>IF(D167&lt;200, "&lt;200", IF(D167&lt;=500, "200-500", "&gt;500"))</f>
        <v>&gt;500</v>
      </c>
      <c r="P167" t="str">
        <f>IF(I167&lt;1000, "Yes", "No")</f>
        <v>No</v>
      </c>
      <c r="Q167" t="str">
        <f>IF(I167&lt;1000, "Under 1000", "1000&amp;  Above")</f>
        <v>1000&amp;  Above</v>
      </c>
      <c r="R167">
        <f>H167 * I167</f>
        <v>4652.7</v>
      </c>
    </row>
    <row r="168" spans="1:18" ht="16.5" x14ac:dyDescent="0.25">
      <c r="A168" t="s">
        <v>317</v>
      </c>
      <c r="B168" s="6" t="s">
        <v>19</v>
      </c>
      <c r="C168" t="s">
        <v>20</v>
      </c>
      <c r="D168" s="4">
        <v>1299</v>
      </c>
      <c r="E168" s="4">
        <v>399</v>
      </c>
      <c r="F168" s="1">
        <v>0.69</v>
      </c>
      <c r="G168" s="2">
        <f>AVERAGEIF(H168:H1632, "&lt;&gt;")</f>
        <v>4.0857468354430422</v>
      </c>
      <c r="H168">
        <v>4.2</v>
      </c>
      <c r="I168">
        <v>13120</v>
      </c>
      <c r="J168">
        <f>H168*I168</f>
        <v>55104</v>
      </c>
      <c r="K168" s="4">
        <f>Table4[[#This Row],[Actual Price]] - Table4[[#This Row],[Discount Price]]</f>
        <v>900</v>
      </c>
      <c r="L168" t="str">
        <f>IF(H168=4.5, "Excellent", IF(H168&gt;=4, "Very good", IF(H168&gt;=3, "Average", IF(H168&gt;=2, "Poor", "Very Poor"))))</f>
        <v>Very good</v>
      </c>
      <c r="M168" t="str">
        <f>IF(F168&gt;=50%, "Yes", "No")</f>
        <v>Yes</v>
      </c>
      <c r="N168" s="4">
        <f>D168 * I168</f>
        <v>17042880</v>
      </c>
      <c r="O168" s="2" t="str">
        <f>IF(D168&lt;200, "&lt;200", IF(D168&lt;=500, "200-500", "&gt;500"))</f>
        <v>&gt;500</v>
      </c>
      <c r="P168" t="str">
        <f>IF(I168&lt;1000, "Yes", "No")</f>
        <v>No</v>
      </c>
      <c r="Q168" t="str">
        <f>IF(I168&lt;1000, "Under 1000", "1000&amp;  Above")</f>
        <v>1000&amp;  Above</v>
      </c>
      <c r="R168">
        <f>H168 * I168</f>
        <v>55104</v>
      </c>
    </row>
    <row r="169" spans="1:18" ht="16.5" x14ac:dyDescent="0.25">
      <c r="A169" t="s">
        <v>318</v>
      </c>
      <c r="B169" s="6" t="s">
        <v>229</v>
      </c>
      <c r="C169" t="s">
        <v>43</v>
      </c>
      <c r="D169" s="4">
        <v>1999</v>
      </c>
      <c r="E169" s="4">
        <v>339</v>
      </c>
      <c r="F169" s="1">
        <v>0.83</v>
      </c>
      <c r="G169" s="2">
        <f>AVERAGEIF(H169:H1633, "&lt;&gt;")</f>
        <v>4.0856503378378415</v>
      </c>
      <c r="H169">
        <v>4</v>
      </c>
      <c r="I169">
        <v>343</v>
      </c>
      <c r="J169">
        <f>H169*I169</f>
        <v>1372</v>
      </c>
      <c r="K169" s="4">
        <f>Table4[[#This Row],[Actual Price]] - Table4[[#This Row],[Discount Price]]</f>
        <v>1660</v>
      </c>
      <c r="L169" t="str">
        <f>IF(H169=4.5, "Excellent", IF(H169&gt;=4, "Very good", IF(H169&gt;=3, "Average", IF(H169&gt;=2, "Poor", "Very Poor"))))</f>
        <v>Very good</v>
      </c>
      <c r="M169" t="str">
        <f>IF(F169&gt;=50%, "Yes", "No")</f>
        <v>Yes</v>
      </c>
      <c r="N169" s="4">
        <f>D169 * I169</f>
        <v>685657</v>
      </c>
      <c r="O169" s="2" t="str">
        <f>IF(D169&lt;200, "&lt;200", IF(D169&lt;=500, "200-500", "&gt;500"))</f>
        <v>&gt;500</v>
      </c>
      <c r="P169" t="str">
        <f>IF(I169&lt;1000, "Yes", "No")</f>
        <v>Yes</v>
      </c>
      <c r="Q169" t="str">
        <f>IF(I169&lt;1000, "Under 1000", "1000&amp;  Above")</f>
        <v>Under 1000</v>
      </c>
      <c r="R169">
        <f>H169 * I169</f>
        <v>1372</v>
      </c>
    </row>
    <row r="170" spans="1:18" ht="16.5" x14ac:dyDescent="0.25">
      <c r="A170" t="s">
        <v>319</v>
      </c>
      <c r="B170" s="6" t="s">
        <v>65</v>
      </c>
      <c r="C170" t="s">
        <v>43</v>
      </c>
      <c r="D170" s="4">
        <v>22990</v>
      </c>
      <c r="E170" s="4">
        <v>12499</v>
      </c>
      <c r="F170" s="1">
        <v>0.46</v>
      </c>
      <c r="G170" s="2">
        <f>AVERAGEIF(H170:H1634, "&lt;&gt;")</f>
        <v>4.0857227387996655</v>
      </c>
      <c r="H170">
        <v>4.3</v>
      </c>
      <c r="I170">
        <v>1611</v>
      </c>
      <c r="J170">
        <f>H170*I170</f>
        <v>6927.2999999999993</v>
      </c>
      <c r="K170" s="4">
        <f>Table4[[#This Row],[Actual Price]] - Table4[[#This Row],[Discount Price]]</f>
        <v>10491</v>
      </c>
      <c r="L170" t="str">
        <f>IF(H170=4.5, "Excellent", IF(H170&gt;=4, "Very good", IF(H170&gt;=3, "Average", IF(H170&gt;=2, "Poor", "Very Poor"))))</f>
        <v>Very good</v>
      </c>
      <c r="M170" t="str">
        <f>IF(F170&gt;=50%, "Yes", "No")</f>
        <v>No</v>
      </c>
      <c r="N170" s="4">
        <f>D170 * I170</f>
        <v>37036890</v>
      </c>
      <c r="O170" s="2" t="str">
        <f>IF(D170&lt;200, "&lt;200", IF(D170&lt;=500, "200-500", "&gt;500"))</f>
        <v>&gt;500</v>
      </c>
      <c r="P170" t="str">
        <f>IF(I170&lt;1000, "Yes", "No")</f>
        <v>No</v>
      </c>
      <c r="Q170" t="str">
        <f>IF(I170&lt;1000, "Under 1000", "1000&amp;  Above")</f>
        <v>1000&amp;  Above</v>
      </c>
      <c r="R170">
        <f>H170 * I170</f>
        <v>6927.2999999999993</v>
      </c>
    </row>
    <row r="171" spans="1:18" ht="16.5" x14ac:dyDescent="0.25">
      <c r="A171" t="s">
        <v>320</v>
      </c>
      <c r="B171" s="6" t="s">
        <v>321</v>
      </c>
      <c r="C171" t="s">
        <v>20</v>
      </c>
      <c r="D171" s="4">
        <v>399</v>
      </c>
      <c r="E171" s="4">
        <v>249</v>
      </c>
      <c r="F171" s="1">
        <v>0.38</v>
      </c>
      <c r="G171" s="2">
        <f>AVERAGEIF(H171:H1635, "&lt;&gt;")</f>
        <v>4.0855414551607483</v>
      </c>
      <c r="H171">
        <v>4</v>
      </c>
      <c r="I171">
        <v>6558</v>
      </c>
      <c r="J171">
        <f>H171*I171</f>
        <v>26232</v>
      </c>
      <c r="K171" s="4">
        <f>Table4[[#This Row],[Actual Price]] - Table4[[#This Row],[Discount Price]]</f>
        <v>150</v>
      </c>
      <c r="L171" t="str">
        <f>IF(H171=4.5, "Excellent", IF(H171&gt;=4, "Very good", IF(H171&gt;=3, "Average", IF(H171&gt;=2, "Poor", "Very Poor"))))</f>
        <v>Very good</v>
      </c>
      <c r="M171" t="str">
        <f>IF(F171&gt;=50%, "Yes", "No")</f>
        <v>No</v>
      </c>
      <c r="N171" s="4">
        <f>D171 * I171</f>
        <v>2616642</v>
      </c>
      <c r="O171" s="2" t="str">
        <f>IF(D171&lt;200, "&lt;200", IF(D171&lt;=500, "200-500", "&gt;500"))</f>
        <v>200-500</v>
      </c>
      <c r="P171" t="str">
        <f>IF(I171&lt;1000, "Yes", "No")</f>
        <v>No</v>
      </c>
      <c r="Q171" t="str">
        <f>IF(I171&lt;1000, "Under 1000", "1000&amp;  Above")</f>
        <v>1000&amp;  Above</v>
      </c>
      <c r="R171">
        <f>H171 * I171</f>
        <v>26232</v>
      </c>
    </row>
    <row r="172" spans="1:18" ht="16.5" x14ac:dyDescent="0.25">
      <c r="A172" t="s">
        <v>322</v>
      </c>
      <c r="B172" s="6" t="s">
        <v>323</v>
      </c>
      <c r="C172" t="s">
        <v>20</v>
      </c>
      <c r="D172" s="4">
        <v>2499</v>
      </c>
      <c r="E172" s="4">
        <v>1399</v>
      </c>
      <c r="F172" s="1">
        <v>0.44</v>
      </c>
      <c r="G172" s="2">
        <f>AVERAGEIF(H172:H1636, "&lt;&gt;")</f>
        <v>4.0856138865368363</v>
      </c>
      <c r="H172">
        <v>4.4000000000000004</v>
      </c>
      <c r="I172">
        <v>23169</v>
      </c>
      <c r="J172">
        <f>H172*I172</f>
        <v>101943.6</v>
      </c>
      <c r="K172" s="4">
        <f>Table4[[#This Row],[Actual Price]] - Table4[[#This Row],[Discount Price]]</f>
        <v>1100</v>
      </c>
      <c r="L172" t="str">
        <f>IF(H172=4.5, "Excellent", IF(H172&gt;=4, "Very good", IF(H172&gt;=3, "Average", IF(H172&gt;=2, "Poor", "Very Poor"))))</f>
        <v>Very good</v>
      </c>
      <c r="M172" t="str">
        <f>IF(F172&gt;=50%, "Yes", "No")</f>
        <v>No</v>
      </c>
      <c r="N172" s="4">
        <f>D172 * I172</f>
        <v>57899331</v>
      </c>
      <c r="O172" s="2" t="str">
        <f>IF(D172&lt;200, "&lt;200", IF(D172&lt;=500, "200-500", "&gt;500"))</f>
        <v>&gt;500</v>
      </c>
      <c r="P172" t="str">
        <f>IF(I172&lt;1000, "Yes", "No")</f>
        <v>No</v>
      </c>
      <c r="Q172" t="str">
        <f>IF(I172&lt;1000, "Under 1000", "1000&amp;  Above")</f>
        <v>1000&amp;  Above</v>
      </c>
      <c r="R172">
        <f>H172 * I172</f>
        <v>101943.6</v>
      </c>
    </row>
    <row r="173" spans="1:18" ht="16.5" x14ac:dyDescent="0.25">
      <c r="A173" t="s">
        <v>324</v>
      </c>
      <c r="B173" s="6" t="s">
        <v>325</v>
      </c>
      <c r="C173" t="s">
        <v>43</v>
      </c>
      <c r="D173" s="4">
        <v>47990</v>
      </c>
      <c r="E173" s="4">
        <v>32999</v>
      </c>
      <c r="F173" s="1">
        <v>0.31</v>
      </c>
      <c r="G173" s="2">
        <f>AVERAGEIF(H173:H1637, "&lt;&gt;")</f>
        <v>4.0853474576271216</v>
      </c>
      <c r="H173">
        <v>4.3</v>
      </c>
      <c r="I173">
        <v>4703</v>
      </c>
      <c r="J173">
        <f>H173*I173</f>
        <v>20222.899999999998</v>
      </c>
      <c r="K173" s="4">
        <f>Table4[[#This Row],[Actual Price]] - Table4[[#This Row],[Discount Price]]</f>
        <v>14991</v>
      </c>
      <c r="L173" t="str">
        <f>IF(H173=4.5, "Excellent", IF(H173&gt;=4, "Very good", IF(H173&gt;=3, "Average", IF(H173&gt;=2, "Poor", "Very Poor"))))</f>
        <v>Very good</v>
      </c>
      <c r="M173" t="str">
        <f>IF(F173&gt;=50%, "Yes", "No")</f>
        <v>No</v>
      </c>
      <c r="N173" s="4">
        <f>D173 * I173</f>
        <v>225696970</v>
      </c>
      <c r="O173" s="2" t="str">
        <f>IF(D173&lt;200, "&lt;200", IF(D173&lt;=500, "200-500", "&gt;500"))</f>
        <v>&gt;500</v>
      </c>
      <c r="P173" t="str">
        <f>IF(I173&lt;1000, "Yes", "No")</f>
        <v>No</v>
      </c>
      <c r="Q173" t="str">
        <f>IF(I173&lt;1000, "Under 1000", "1000&amp;  Above")</f>
        <v>1000&amp;  Above</v>
      </c>
      <c r="R173">
        <f>H173 * I173</f>
        <v>20222.899999999998</v>
      </c>
    </row>
    <row r="174" spans="1:18" ht="16.5" x14ac:dyDescent="0.25">
      <c r="A174" t="s">
        <v>326</v>
      </c>
      <c r="B174" s="6" t="s">
        <v>79</v>
      </c>
      <c r="C174" t="s">
        <v>20</v>
      </c>
      <c r="D174" s="4">
        <v>399</v>
      </c>
      <c r="E174" s="4">
        <v>149</v>
      </c>
      <c r="F174" s="1">
        <v>0.63</v>
      </c>
      <c r="G174" s="2">
        <f>AVERAGEIF(H174:H1638, "&lt;&gt;")</f>
        <v>4.085165394402039</v>
      </c>
      <c r="H174">
        <v>4</v>
      </c>
      <c r="I174">
        <v>1423</v>
      </c>
      <c r="J174">
        <f>H174*I174</f>
        <v>5692</v>
      </c>
      <c r="K174" s="4">
        <f>Table4[[#This Row],[Actual Price]] - Table4[[#This Row],[Discount Price]]</f>
        <v>250</v>
      </c>
      <c r="L174" t="str">
        <f>IF(H174=4.5, "Excellent", IF(H174&gt;=4, "Very good", IF(H174&gt;=3, "Average", IF(H174&gt;=2, "Poor", "Very Poor"))))</f>
        <v>Very good</v>
      </c>
      <c r="M174" t="str">
        <f>IF(F174&gt;=50%, "Yes", "No")</f>
        <v>Yes</v>
      </c>
      <c r="N174" s="4">
        <f>D174 * I174</f>
        <v>567777</v>
      </c>
      <c r="O174" s="2" t="str">
        <f>IF(D174&lt;200, "&lt;200", IF(D174&lt;=500, "200-500", "&gt;500"))</f>
        <v>200-500</v>
      </c>
      <c r="P174" t="str">
        <f>IF(I174&lt;1000, "Yes", "No")</f>
        <v>No</v>
      </c>
      <c r="Q174" t="str">
        <f>IF(I174&lt;1000, "Under 1000", "1000&amp;  Above")</f>
        <v>1000&amp;  Above</v>
      </c>
      <c r="R174">
        <f>H174 * I174</f>
        <v>5692</v>
      </c>
    </row>
    <row r="175" spans="1:18" ht="16.5" x14ac:dyDescent="0.25">
      <c r="A175" t="s">
        <v>327</v>
      </c>
      <c r="B175" s="6" t="s">
        <v>175</v>
      </c>
      <c r="C175" t="s">
        <v>20</v>
      </c>
      <c r="D175" s="4">
        <v>999</v>
      </c>
      <c r="E175" s="4">
        <v>325</v>
      </c>
      <c r="F175" s="1">
        <v>0.67</v>
      </c>
      <c r="G175" s="2">
        <f>AVERAGEIF(H175:H1639, "&lt;&gt;")</f>
        <v>4.0852376910017014</v>
      </c>
      <c r="H175">
        <v>4.3</v>
      </c>
      <c r="I175">
        <v>2651</v>
      </c>
      <c r="J175">
        <f>H175*I175</f>
        <v>11399.3</v>
      </c>
      <c r="K175" s="4">
        <f>Table4[[#This Row],[Actual Price]] - Table4[[#This Row],[Discount Price]]</f>
        <v>674</v>
      </c>
      <c r="L175" t="str">
        <f>IF(H175=4.5, "Excellent", IF(H175&gt;=4, "Very good", IF(H175&gt;=3, "Average", IF(H175&gt;=2, "Poor", "Very Poor"))))</f>
        <v>Very good</v>
      </c>
      <c r="M175" t="str">
        <f>IF(F175&gt;=50%, "Yes", "No")</f>
        <v>Yes</v>
      </c>
      <c r="N175" s="4">
        <f>D175 * I175</f>
        <v>2648349</v>
      </c>
      <c r="O175" s="2" t="str">
        <f>IF(D175&lt;200, "&lt;200", IF(D175&lt;=500, "200-500", "&gt;500"))</f>
        <v>&gt;500</v>
      </c>
      <c r="P175" t="str">
        <f>IF(I175&lt;1000, "Yes", "No")</f>
        <v>No</v>
      </c>
      <c r="Q175" t="str">
        <f>IF(I175&lt;1000, "Under 1000", "1000&amp;  Above")</f>
        <v>1000&amp;  Above</v>
      </c>
      <c r="R175">
        <f>H175 * I175</f>
        <v>11399.3</v>
      </c>
    </row>
    <row r="176" spans="1:18" ht="16.5" x14ac:dyDescent="0.25">
      <c r="A176" t="s">
        <v>328</v>
      </c>
      <c r="B176" s="6" t="s">
        <v>329</v>
      </c>
      <c r="C176" t="s">
        <v>20</v>
      </c>
      <c r="D176" s="4">
        <v>1999</v>
      </c>
      <c r="E176" s="4">
        <v>399</v>
      </c>
      <c r="F176" s="1">
        <v>0.8</v>
      </c>
      <c r="G176" s="2">
        <f>AVERAGEIF(H176:H1640, "&lt;&gt;")</f>
        <v>4.0850552251486878</v>
      </c>
      <c r="H176">
        <v>5</v>
      </c>
      <c r="I176">
        <v>5</v>
      </c>
      <c r="J176">
        <f>H176*I176</f>
        <v>25</v>
      </c>
      <c r="K176" s="4">
        <f>Table4[[#This Row],[Actual Price]] - Table4[[#This Row],[Discount Price]]</f>
        <v>1600</v>
      </c>
      <c r="L176" t="str">
        <f>IF(H176=4.5, "Excellent", IF(H176&gt;=4, "Very good", IF(H176&gt;=3, "Average", IF(H176&gt;=2, "Poor", "Very Poor"))))</f>
        <v>Very good</v>
      </c>
      <c r="M176" t="str">
        <f>IF(F176&gt;=50%, "Yes", "No")</f>
        <v>Yes</v>
      </c>
      <c r="N176" s="4">
        <f>D176 * I176</f>
        <v>9995</v>
      </c>
      <c r="O176" s="2" t="str">
        <f>IF(D176&lt;200, "&lt;200", IF(D176&lt;=500, "200-500", "&gt;500"))</f>
        <v>&gt;500</v>
      </c>
      <c r="P176" t="str">
        <f>IF(I176&lt;1000, "Yes", "No")</f>
        <v>Yes</v>
      </c>
      <c r="Q176" t="str">
        <f>IF(I176&lt;1000, "Under 1000", "1000&amp;  Above")</f>
        <v>Under 1000</v>
      </c>
      <c r="R176">
        <f>H176 * I176</f>
        <v>25</v>
      </c>
    </row>
    <row r="177" spans="1:18" ht="16.5" x14ac:dyDescent="0.25">
      <c r="A177" t="s">
        <v>330</v>
      </c>
      <c r="B177" s="6" t="s">
        <v>331</v>
      </c>
      <c r="C177" t="s">
        <v>20</v>
      </c>
      <c r="D177" s="4">
        <v>499</v>
      </c>
      <c r="E177" s="4">
        <v>199</v>
      </c>
      <c r="F177" s="1">
        <v>0.6</v>
      </c>
      <c r="G177" s="2">
        <f>AVERAGEIF(H177:H1641, "&lt;&gt;")</f>
        <v>4.0842772108843581</v>
      </c>
      <c r="H177">
        <v>3.7</v>
      </c>
      <c r="I177">
        <v>612</v>
      </c>
      <c r="J177">
        <f>H177*I177</f>
        <v>2264.4</v>
      </c>
      <c r="K177" s="4">
        <f>Table4[[#This Row],[Actual Price]] - Table4[[#This Row],[Discount Price]]</f>
        <v>300</v>
      </c>
      <c r="L177" t="str">
        <f>IF(H177=4.5, "Excellent", IF(H177&gt;=4, "Very good", IF(H177&gt;=3, "Average", IF(H177&gt;=2, "Poor", "Very Poor"))))</f>
        <v>Average</v>
      </c>
      <c r="M177" t="str">
        <f>IF(F177&gt;=50%, "Yes", "No")</f>
        <v>Yes</v>
      </c>
      <c r="N177" s="4">
        <f>D177 * I177</f>
        <v>305388</v>
      </c>
      <c r="O177" s="2" t="str">
        <f>IF(D177&lt;200, "&lt;200", IF(D177&lt;=500, "200-500", "&gt;500"))</f>
        <v>200-500</v>
      </c>
      <c r="P177" t="str">
        <f>IF(I177&lt;1000, "Yes", "No")</f>
        <v>Yes</v>
      </c>
      <c r="Q177" t="str">
        <f>IF(I177&lt;1000, "Under 1000", "1000&amp;  Above")</f>
        <v>Under 1000</v>
      </c>
      <c r="R177">
        <f>H177 * I177</f>
        <v>2264.4</v>
      </c>
    </row>
    <row r="178" spans="1:18" ht="16.5" x14ac:dyDescent="0.25">
      <c r="A178" t="s">
        <v>332</v>
      </c>
      <c r="B178" s="6" t="s">
        <v>103</v>
      </c>
      <c r="C178" t="s">
        <v>20</v>
      </c>
      <c r="D178" s="4">
        <v>299</v>
      </c>
      <c r="E178" s="4">
        <v>88</v>
      </c>
      <c r="F178" s="1">
        <v>0.71</v>
      </c>
      <c r="G178" s="2">
        <f>AVERAGEIF(H178:H1642, "&lt;&gt;")</f>
        <v>4.0846042553191531</v>
      </c>
      <c r="H178">
        <v>4</v>
      </c>
      <c r="I178">
        <v>9378</v>
      </c>
      <c r="J178">
        <f>H178*I178</f>
        <v>37512</v>
      </c>
      <c r="K178" s="4">
        <f>Table4[[#This Row],[Actual Price]] - Table4[[#This Row],[Discount Price]]</f>
        <v>211</v>
      </c>
      <c r="L178" t="str">
        <f>IF(H178=4.5, "Excellent", IF(H178&gt;=4, "Very good", IF(H178&gt;=3, "Average", IF(H178&gt;=2, "Poor", "Very Poor"))))</f>
        <v>Very good</v>
      </c>
      <c r="M178" t="str">
        <f>IF(F178&gt;=50%, "Yes", "No")</f>
        <v>Yes</v>
      </c>
      <c r="N178" s="4">
        <f>D178 * I178</f>
        <v>2804022</v>
      </c>
      <c r="O178" s="2" t="str">
        <f>IF(D178&lt;200, "&lt;200", IF(D178&lt;=500, "200-500", "&gt;500"))</f>
        <v>200-500</v>
      </c>
      <c r="P178" t="str">
        <f>IF(I178&lt;1000, "Yes", "No")</f>
        <v>No</v>
      </c>
      <c r="Q178" t="str">
        <f>IF(I178&lt;1000, "Under 1000", "1000&amp;  Above")</f>
        <v>1000&amp;  Above</v>
      </c>
      <c r="R178">
        <f>H178 * I178</f>
        <v>37512</v>
      </c>
    </row>
    <row r="179" spans="1:18" ht="16.5" x14ac:dyDescent="0.25">
      <c r="A179" t="s">
        <v>333</v>
      </c>
      <c r="B179" s="6" t="s">
        <v>81</v>
      </c>
      <c r="C179" t="s">
        <v>20</v>
      </c>
      <c r="D179" s="4">
        <v>1099</v>
      </c>
      <c r="E179" s="4">
        <v>399</v>
      </c>
      <c r="F179" s="1">
        <v>0.64</v>
      </c>
      <c r="G179" s="2">
        <f>AVERAGEIF(H179:H1643, "&lt;&gt;")</f>
        <v>4.0846763202725755</v>
      </c>
      <c r="H179">
        <v>4.0999999999999996</v>
      </c>
      <c r="I179">
        <v>2685</v>
      </c>
      <c r="J179">
        <f>H179*I179</f>
        <v>11008.499999999998</v>
      </c>
      <c r="K179" s="4">
        <f>Table4[[#This Row],[Actual Price]] - Table4[[#This Row],[Discount Price]]</f>
        <v>700</v>
      </c>
      <c r="L179" t="str">
        <f>IF(H179=4.5, "Excellent", IF(H179&gt;=4, "Very good", IF(H179&gt;=3, "Average", IF(H179&gt;=2, "Poor", "Very Poor"))))</f>
        <v>Very good</v>
      </c>
      <c r="M179" t="str">
        <f>IF(F179&gt;=50%, "Yes", "No")</f>
        <v>Yes</v>
      </c>
      <c r="N179" s="4">
        <f>D179 * I179</f>
        <v>2950815</v>
      </c>
      <c r="O179" s="2" t="str">
        <f>IF(D179&lt;200, "&lt;200", IF(D179&lt;=500, "200-500", "&gt;500"))</f>
        <v>&gt;500</v>
      </c>
      <c r="P179" t="str">
        <f>IF(I179&lt;1000, "Yes", "No")</f>
        <v>No</v>
      </c>
      <c r="Q179" t="str">
        <f>IF(I179&lt;1000, "Under 1000", "1000&amp;  Above")</f>
        <v>1000&amp;  Above</v>
      </c>
      <c r="R179">
        <f>H179 * I179</f>
        <v>11008.499999999998</v>
      </c>
    </row>
    <row r="180" spans="1:18" ht="16.5" x14ac:dyDescent="0.25">
      <c r="A180" t="s">
        <v>334</v>
      </c>
      <c r="B180" s="6" t="s">
        <v>335</v>
      </c>
      <c r="C180" t="s">
        <v>20</v>
      </c>
      <c r="D180" s="4">
        <v>199</v>
      </c>
      <c r="E180" s="4">
        <v>57.89</v>
      </c>
      <c r="F180" s="1">
        <v>0.71</v>
      </c>
      <c r="G180" s="2">
        <f>AVERAGEIF(H180:H1644, "&lt;&gt;")</f>
        <v>4.0846632566069934</v>
      </c>
      <c r="H180">
        <v>4</v>
      </c>
      <c r="I180">
        <v>9378</v>
      </c>
      <c r="J180">
        <f>H180*I180</f>
        <v>37512</v>
      </c>
      <c r="K180" s="4">
        <f>Table4[[#This Row],[Actual Price]] - Table4[[#This Row],[Discount Price]]</f>
        <v>141.11000000000001</v>
      </c>
      <c r="L180" t="str">
        <f>IF(H180=4.5, "Excellent", IF(H180&gt;=4, "Very good", IF(H180&gt;=3, "Average", IF(H180&gt;=2, "Poor", "Very Poor"))))</f>
        <v>Very good</v>
      </c>
      <c r="M180" t="str">
        <f>IF(F180&gt;=50%, "Yes", "No")</f>
        <v>Yes</v>
      </c>
      <c r="N180" s="4">
        <f>D180 * I180</f>
        <v>1866222</v>
      </c>
      <c r="O180" s="2" t="str">
        <f>IF(D180&lt;200, "&lt;200", IF(D180&lt;=500, "200-500", "&gt;500"))</f>
        <v>&lt;200</v>
      </c>
      <c r="P180" t="str">
        <f>IF(I180&lt;1000, "Yes", "No")</f>
        <v>No</v>
      </c>
      <c r="Q180" t="str">
        <f>IF(I180&lt;1000, "Under 1000", "1000&amp;  Above")</f>
        <v>1000&amp;  Above</v>
      </c>
      <c r="R180">
        <f>H180 * I180</f>
        <v>37512</v>
      </c>
    </row>
    <row r="181" spans="1:18" ht="16.5" x14ac:dyDescent="0.25">
      <c r="A181" t="s">
        <v>336</v>
      </c>
      <c r="B181" s="6" t="s">
        <v>337</v>
      </c>
      <c r="C181" t="s">
        <v>43</v>
      </c>
      <c r="D181" s="4">
        <v>1999</v>
      </c>
      <c r="E181" s="4">
        <v>799</v>
      </c>
      <c r="F181" s="1">
        <v>0.6</v>
      </c>
      <c r="G181" s="2">
        <f>AVERAGEIF(H181:H1645, "&lt;&gt;")</f>
        <v>4.0847354948805483</v>
      </c>
      <c r="H181">
        <v>3.3</v>
      </c>
      <c r="I181">
        <v>576</v>
      </c>
      <c r="J181">
        <f>H181*I181</f>
        <v>1900.8</v>
      </c>
      <c r="K181" s="4">
        <f>Table4[[#This Row],[Actual Price]] - Table4[[#This Row],[Discount Price]]</f>
        <v>1200</v>
      </c>
      <c r="L181" t="str">
        <f>IF(H181=4.5, "Excellent", IF(H181&gt;=4, "Very good", IF(H181&gt;=3, "Average", IF(H181&gt;=2, "Poor", "Very Poor"))))</f>
        <v>Average</v>
      </c>
      <c r="M181" t="str">
        <f>IF(F181&gt;=50%, "Yes", "No")</f>
        <v>Yes</v>
      </c>
      <c r="N181" s="4">
        <f>D181 * I181</f>
        <v>1151424</v>
      </c>
      <c r="O181" s="2" t="str">
        <f>IF(D181&lt;200, "&lt;200", IF(D181&lt;=500, "200-500", "&gt;500"))</f>
        <v>&gt;500</v>
      </c>
      <c r="P181" t="str">
        <f>IF(I181&lt;1000, "Yes", "No")</f>
        <v>Yes</v>
      </c>
      <c r="Q181" t="str">
        <f>IF(I181&lt;1000, "Under 1000", "1000&amp;  Above")</f>
        <v>Under 1000</v>
      </c>
      <c r="R181">
        <f>H181 * I181</f>
        <v>1900.8</v>
      </c>
    </row>
    <row r="182" spans="1:18" ht="16.5" x14ac:dyDescent="0.25">
      <c r="A182" t="s">
        <v>338</v>
      </c>
      <c r="B182" s="6" t="s">
        <v>339</v>
      </c>
      <c r="C182" t="s">
        <v>43</v>
      </c>
      <c r="D182" s="4">
        <v>499</v>
      </c>
      <c r="E182" s="4">
        <v>205</v>
      </c>
      <c r="F182" s="1">
        <v>0.59</v>
      </c>
      <c r="G182" s="2">
        <f>AVERAGEIF(H182:H1646, "&lt;&gt;")</f>
        <v>4.0854056362083719</v>
      </c>
      <c r="H182">
        <v>3.8</v>
      </c>
      <c r="I182">
        <v>313</v>
      </c>
      <c r="J182">
        <f>H182*I182</f>
        <v>1189.3999999999999</v>
      </c>
      <c r="K182" s="4">
        <f>Table4[[#This Row],[Actual Price]] - Table4[[#This Row],[Discount Price]]</f>
        <v>294</v>
      </c>
      <c r="L182" t="str">
        <f>IF(H182=4.5, "Excellent", IF(H182&gt;=4, "Very good", IF(H182&gt;=3, "Average", IF(H182&gt;=2, "Poor", "Very Poor"))))</f>
        <v>Average</v>
      </c>
      <c r="M182" t="str">
        <f>IF(F182&gt;=50%, "Yes", "No")</f>
        <v>Yes</v>
      </c>
      <c r="N182" s="4">
        <f>D182 * I182</f>
        <v>156187</v>
      </c>
      <c r="O182" s="2" t="str">
        <f>IF(D182&lt;200, "&lt;200", IF(D182&lt;=500, "200-500", "&gt;500"))</f>
        <v>200-500</v>
      </c>
      <c r="P182" t="str">
        <f>IF(I182&lt;1000, "Yes", "No")</f>
        <v>Yes</v>
      </c>
      <c r="Q182" t="str">
        <f>IF(I182&lt;1000, "Under 1000", "1000&amp;  Above")</f>
        <v>Under 1000</v>
      </c>
      <c r="R182">
        <f>H182 * I182</f>
        <v>1189.3999999999999</v>
      </c>
    </row>
    <row r="183" spans="1:18" ht="16.5" x14ac:dyDescent="0.25">
      <c r="A183" t="s">
        <v>340</v>
      </c>
      <c r="B183" s="6" t="s">
        <v>341</v>
      </c>
      <c r="C183" t="s">
        <v>20</v>
      </c>
      <c r="D183" s="4">
        <v>699</v>
      </c>
      <c r="E183" s="4">
        <v>299</v>
      </c>
      <c r="F183" s="1">
        <v>0.56999999999999995</v>
      </c>
      <c r="G183" s="2">
        <f>AVERAGEIF(H183:H1647, "&lt;&gt;")</f>
        <v>4.0856495726495758</v>
      </c>
      <c r="H183">
        <v>4.0999999999999996</v>
      </c>
      <c r="I183">
        <v>2957</v>
      </c>
      <c r="J183">
        <f>H183*I183</f>
        <v>12123.699999999999</v>
      </c>
      <c r="K183" s="4">
        <f>Table4[[#This Row],[Actual Price]] - Table4[[#This Row],[Discount Price]]</f>
        <v>400</v>
      </c>
      <c r="L183" t="str">
        <f>IF(H183=4.5, "Excellent", IF(H183&gt;=4, "Very good", IF(H183&gt;=3, "Average", IF(H183&gt;=2, "Poor", "Very Poor"))))</f>
        <v>Very good</v>
      </c>
      <c r="M183" t="str">
        <f>IF(F183&gt;=50%, "Yes", "No")</f>
        <v>Yes</v>
      </c>
      <c r="N183" s="4">
        <f>D183 * I183</f>
        <v>2066943</v>
      </c>
      <c r="O183" s="2" t="str">
        <f>IF(D183&lt;200, "&lt;200", IF(D183&lt;=500, "200-500", "&gt;500"))</f>
        <v>&gt;500</v>
      </c>
      <c r="P183" t="str">
        <f>IF(I183&lt;1000, "Yes", "No")</f>
        <v>No</v>
      </c>
      <c r="Q183" t="str">
        <f>IF(I183&lt;1000, "Under 1000", "1000&amp;  Above")</f>
        <v>1000&amp;  Above</v>
      </c>
      <c r="R183">
        <f>H183 * I183</f>
        <v>12123.699999999999</v>
      </c>
    </row>
    <row r="184" spans="1:18" ht="16.5" x14ac:dyDescent="0.25">
      <c r="A184" t="s">
        <v>342</v>
      </c>
      <c r="B184" s="6" t="s">
        <v>343</v>
      </c>
      <c r="C184" t="s">
        <v>20</v>
      </c>
      <c r="D184" s="4">
        <v>999</v>
      </c>
      <c r="E184" s="4">
        <v>849</v>
      </c>
      <c r="F184" s="1">
        <v>0.15</v>
      </c>
      <c r="G184" s="2">
        <f>AVERAGEIF(H184:H1648, "&lt;&gt;")</f>
        <v>4.0856372968349044</v>
      </c>
      <c r="H184">
        <v>4.0999999999999996</v>
      </c>
      <c r="I184">
        <v>6736</v>
      </c>
      <c r="J184">
        <f>H184*I184</f>
        <v>27617.599999999999</v>
      </c>
      <c r="K184" s="4">
        <f>Table4[[#This Row],[Actual Price]] - Table4[[#This Row],[Discount Price]]</f>
        <v>150</v>
      </c>
      <c r="L184" t="str">
        <f>IF(H184=4.5, "Excellent", IF(H184&gt;=4, "Very good", IF(H184&gt;=3, "Average", IF(H184&gt;=2, "Poor", "Very Poor"))))</f>
        <v>Very good</v>
      </c>
      <c r="M184" t="str">
        <f>IF(F184&gt;=50%, "Yes", "No")</f>
        <v>No</v>
      </c>
      <c r="N184" s="4">
        <f>D184 * I184</f>
        <v>6729264</v>
      </c>
      <c r="O184" s="2" t="str">
        <f>IF(D184&lt;200, "&lt;200", IF(D184&lt;=500, "200-500", "&gt;500"))</f>
        <v>&gt;500</v>
      </c>
      <c r="P184" t="str">
        <f>IF(I184&lt;1000, "Yes", "No")</f>
        <v>No</v>
      </c>
      <c r="Q184" t="str">
        <f>IF(I184&lt;1000, "Under 1000", "1000&amp;  Above")</f>
        <v>1000&amp;  Above</v>
      </c>
      <c r="R184">
        <f>H184 * I184</f>
        <v>27617.599999999999</v>
      </c>
    </row>
    <row r="185" spans="1:18" ht="16.5" x14ac:dyDescent="0.25">
      <c r="A185" t="s">
        <v>344</v>
      </c>
      <c r="B185" s="6" t="s">
        <v>345</v>
      </c>
      <c r="C185" t="s">
        <v>20</v>
      </c>
      <c r="D185" s="4">
        <v>1999</v>
      </c>
      <c r="E185" s="4">
        <v>949</v>
      </c>
      <c r="F185" s="1">
        <v>0.53</v>
      </c>
      <c r="G185" s="2">
        <f>AVERAGEIF(H185:H1649, "&lt;&gt;")</f>
        <v>4.0856250000000029</v>
      </c>
      <c r="H185">
        <v>4.4000000000000004</v>
      </c>
      <c r="I185">
        <v>13552</v>
      </c>
      <c r="J185">
        <f>H185*I185</f>
        <v>59628.800000000003</v>
      </c>
      <c r="K185" s="4">
        <f>Table4[[#This Row],[Actual Price]] - Table4[[#This Row],[Discount Price]]</f>
        <v>1050</v>
      </c>
      <c r="L185" t="str">
        <f>IF(H185=4.5, "Excellent", IF(H185&gt;=4, "Very good", IF(H185&gt;=3, "Average", IF(H185&gt;=2, "Poor", "Very Poor"))))</f>
        <v>Very good</v>
      </c>
      <c r="M185" t="str">
        <f>IF(F185&gt;=50%, "Yes", "No")</f>
        <v>Yes</v>
      </c>
      <c r="N185" s="4">
        <f>D185 * I185</f>
        <v>27090448</v>
      </c>
      <c r="O185" s="2" t="str">
        <f>IF(D185&lt;200, "&lt;200", IF(D185&lt;=500, "200-500", "&gt;500"))</f>
        <v>&gt;500</v>
      </c>
      <c r="P185" t="str">
        <f>IF(I185&lt;1000, "Yes", "No")</f>
        <v>No</v>
      </c>
      <c r="Q185" t="str">
        <f>IF(I185&lt;1000, "Under 1000", "1000&amp;  Above")</f>
        <v>1000&amp;  Above</v>
      </c>
      <c r="R185">
        <f>H185 * I185</f>
        <v>59628.800000000003</v>
      </c>
    </row>
    <row r="186" spans="1:18" ht="16.5" x14ac:dyDescent="0.25">
      <c r="A186" t="s">
        <v>346</v>
      </c>
      <c r="B186" s="6" t="s">
        <v>347</v>
      </c>
      <c r="C186" t="s">
        <v>20</v>
      </c>
      <c r="D186" s="4">
        <v>1200</v>
      </c>
      <c r="E186" s="4">
        <v>499</v>
      </c>
      <c r="F186" s="1">
        <v>0.57999999999999996</v>
      </c>
      <c r="G186" s="2">
        <f>AVERAGEIF(H186:H1650, "&lt;&gt;")</f>
        <v>4.0853556126820942</v>
      </c>
      <c r="H186">
        <v>4.3</v>
      </c>
      <c r="I186">
        <v>5451</v>
      </c>
      <c r="J186">
        <f>H186*I186</f>
        <v>23439.3</v>
      </c>
      <c r="K186" s="4">
        <f>Table4[[#This Row],[Actual Price]] - Table4[[#This Row],[Discount Price]]</f>
        <v>701</v>
      </c>
      <c r="L186" t="str">
        <f>IF(H186=4.5, "Excellent", IF(H186&gt;=4, "Very good", IF(H186&gt;=3, "Average", IF(H186&gt;=2, "Poor", "Very Poor"))))</f>
        <v>Very good</v>
      </c>
      <c r="M186" t="str">
        <f>IF(F186&gt;=50%, "Yes", "No")</f>
        <v>Yes</v>
      </c>
      <c r="N186" s="4">
        <f>D186 * I186</f>
        <v>6541200</v>
      </c>
      <c r="O186" s="2" t="str">
        <f>IF(D186&lt;200, "&lt;200", IF(D186&lt;=500, "200-500", "&gt;500"))</f>
        <v>&gt;500</v>
      </c>
      <c r="P186" t="str">
        <f>IF(I186&lt;1000, "Yes", "No")</f>
        <v>No</v>
      </c>
      <c r="Q186" t="str">
        <f>IF(I186&lt;1000, "Under 1000", "1000&amp;  Above")</f>
        <v>1000&amp;  Above</v>
      </c>
      <c r="R186">
        <f>H186 * I186</f>
        <v>23439.3</v>
      </c>
    </row>
    <row r="187" spans="1:18" ht="16.5" x14ac:dyDescent="0.25">
      <c r="A187" t="s">
        <v>348</v>
      </c>
      <c r="B187" s="6" t="s">
        <v>147</v>
      </c>
      <c r="C187" t="s">
        <v>20</v>
      </c>
      <c r="D187" s="4">
        <v>485</v>
      </c>
      <c r="E187" s="4">
        <v>299</v>
      </c>
      <c r="F187" s="1">
        <v>0.38</v>
      </c>
      <c r="G187" s="2">
        <f>AVERAGEIF(H187:H1651, "&lt;&gt;")</f>
        <v>4.085171526586624</v>
      </c>
      <c r="H187">
        <v>4.3</v>
      </c>
      <c r="I187">
        <v>10911</v>
      </c>
      <c r="J187">
        <f>H187*I187</f>
        <v>46917.299999999996</v>
      </c>
      <c r="K187" s="4">
        <f>Table4[[#This Row],[Actual Price]] - Table4[[#This Row],[Discount Price]]</f>
        <v>186</v>
      </c>
      <c r="L187" t="str">
        <f>IF(H187=4.5, "Excellent", IF(H187&gt;=4, "Very good", IF(H187&gt;=3, "Average", IF(H187&gt;=2, "Poor", "Very Poor"))))</f>
        <v>Very good</v>
      </c>
      <c r="M187" t="str">
        <f>IF(F187&gt;=50%, "Yes", "No")</f>
        <v>No</v>
      </c>
      <c r="N187" s="4">
        <f>D187 * I187</f>
        <v>5291835</v>
      </c>
      <c r="O187" s="2" t="str">
        <f>IF(D187&lt;200, "&lt;200", IF(D187&lt;=500, "200-500", "&gt;500"))</f>
        <v>200-500</v>
      </c>
      <c r="P187" t="str">
        <f>IF(I187&lt;1000, "Yes", "No")</f>
        <v>No</v>
      </c>
      <c r="Q187" t="str">
        <f>IF(I187&lt;1000, "Under 1000", "1000&amp;  Above")</f>
        <v>1000&amp;  Above</v>
      </c>
      <c r="R187">
        <f>H187 * I187</f>
        <v>46917.299999999996</v>
      </c>
    </row>
    <row r="188" spans="1:18" ht="16.5" x14ac:dyDescent="0.25">
      <c r="A188" t="s">
        <v>349</v>
      </c>
      <c r="B188" s="6" t="s">
        <v>345</v>
      </c>
      <c r="C188" t="s">
        <v>20</v>
      </c>
      <c r="D188" s="4">
        <v>1999</v>
      </c>
      <c r="E188" s="4">
        <v>949</v>
      </c>
      <c r="F188" s="1">
        <v>0.53</v>
      </c>
      <c r="G188" s="2">
        <f>AVERAGEIF(H188:H1652, "&lt;&gt;")</f>
        <v>4.0849871244635221</v>
      </c>
      <c r="H188">
        <v>4.4000000000000004</v>
      </c>
      <c r="I188">
        <v>13552</v>
      </c>
      <c r="J188">
        <f>H188*I188</f>
        <v>59628.800000000003</v>
      </c>
      <c r="K188" s="4">
        <f>Table4[[#This Row],[Actual Price]] - Table4[[#This Row],[Discount Price]]</f>
        <v>1050</v>
      </c>
      <c r="L188" t="str">
        <f>IF(H188=4.5, "Excellent", IF(H188&gt;=4, "Very good", IF(H188&gt;=3, "Average", IF(H188&gt;=2, "Poor", "Very Poor"))))</f>
        <v>Very good</v>
      </c>
      <c r="M188" t="str">
        <f>IF(F188&gt;=50%, "Yes", "No")</f>
        <v>Yes</v>
      </c>
      <c r="N188" s="4">
        <f>D188 * I188</f>
        <v>27090448</v>
      </c>
      <c r="O188" s="2" t="str">
        <f>IF(D188&lt;200, "&lt;200", IF(D188&lt;=500, "200-500", "&gt;500"))</f>
        <v>&gt;500</v>
      </c>
      <c r="P188" t="str">
        <f>IF(I188&lt;1000, "Yes", "No")</f>
        <v>No</v>
      </c>
      <c r="Q188" t="str">
        <f>IF(I188&lt;1000, "Under 1000", "1000&amp;  Above")</f>
        <v>1000&amp;  Above</v>
      </c>
      <c r="R188">
        <f>H188 * I188</f>
        <v>59628.800000000003</v>
      </c>
    </row>
    <row r="189" spans="1:18" ht="16.5" x14ac:dyDescent="0.25">
      <c r="A189" t="s">
        <v>350</v>
      </c>
      <c r="B189" s="6" t="s">
        <v>351</v>
      </c>
      <c r="C189" t="s">
        <v>20</v>
      </c>
      <c r="D189" s="4">
        <v>1099</v>
      </c>
      <c r="E189" s="4">
        <v>379</v>
      </c>
      <c r="F189" s="1">
        <v>0.66</v>
      </c>
      <c r="G189" s="2">
        <f>AVERAGEIF(H189:H1653, "&lt;&gt;")</f>
        <v>4.084716494845364</v>
      </c>
      <c r="H189">
        <v>4.3</v>
      </c>
      <c r="I189">
        <v>2806</v>
      </c>
      <c r="J189">
        <f>H189*I189</f>
        <v>12065.8</v>
      </c>
      <c r="K189" s="4">
        <f>Table4[[#This Row],[Actual Price]] - Table4[[#This Row],[Discount Price]]</f>
        <v>720</v>
      </c>
      <c r="L189" t="str">
        <f>IF(H189=4.5, "Excellent", IF(H189&gt;=4, "Very good", IF(H189&gt;=3, "Average", IF(H189&gt;=2, "Poor", "Very Poor"))))</f>
        <v>Very good</v>
      </c>
      <c r="M189" t="str">
        <f>IF(F189&gt;=50%, "Yes", "No")</f>
        <v>Yes</v>
      </c>
      <c r="N189" s="4">
        <f>D189 * I189</f>
        <v>3083794</v>
      </c>
      <c r="O189" s="2" t="str">
        <f>IF(D189&lt;200, "&lt;200", IF(D189&lt;=500, "200-500", "&gt;500"))</f>
        <v>&gt;500</v>
      </c>
      <c r="P189" t="str">
        <f>IF(I189&lt;1000, "Yes", "No")</f>
        <v>No</v>
      </c>
      <c r="Q189" t="str">
        <f>IF(I189&lt;1000, "Under 1000", "1000&amp;  Above")</f>
        <v>1000&amp;  Above</v>
      </c>
      <c r="R189">
        <f>H189 * I189</f>
        <v>12065.8</v>
      </c>
    </row>
    <row r="190" spans="1:18" ht="16.5" x14ac:dyDescent="0.25">
      <c r="A190" t="s">
        <v>352</v>
      </c>
      <c r="B190" s="6" t="s">
        <v>353</v>
      </c>
      <c r="C190" t="s">
        <v>43</v>
      </c>
      <c r="D190" s="4">
        <v>18990</v>
      </c>
      <c r="E190" s="4">
        <v>8990</v>
      </c>
      <c r="F190" s="1">
        <v>0.53</v>
      </c>
      <c r="G190" s="2">
        <f>AVERAGEIF(H190:H1654, "&lt;&gt;")</f>
        <v>4.0845313843508197</v>
      </c>
      <c r="H190">
        <v>3.9</v>
      </c>
      <c r="I190">
        <v>350</v>
      </c>
      <c r="J190">
        <f>H190*I190</f>
        <v>1365</v>
      </c>
      <c r="K190" s="4">
        <f>Table4[[#This Row],[Actual Price]] - Table4[[#This Row],[Discount Price]]</f>
        <v>10000</v>
      </c>
      <c r="L190" t="str">
        <f>IF(H190=4.5, "Excellent", IF(H190&gt;=4, "Very good", IF(H190&gt;=3, "Average", IF(H190&gt;=2, "Poor", "Very Poor"))))</f>
        <v>Average</v>
      </c>
      <c r="M190" t="str">
        <f>IF(F190&gt;=50%, "Yes", "No")</f>
        <v>Yes</v>
      </c>
      <c r="N190" s="4">
        <f>D190 * I190</f>
        <v>6646500</v>
      </c>
      <c r="O190" s="2" t="str">
        <f>IF(D190&lt;200, "&lt;200", IF(D190&lt;=500, "200-500", "&gt;500"))</f>
        <v>&gt;500</v>
      </c>
      <c r="P190" t="str">
        <f>IF(I190&lt;1000, "Yes", "No")</f>
        <v>Yes</v>
      </c>
      <c r="Q190" t="str">
        <f>IF(I190&lt;1000, "Under 1000", "1000&amp;  Above")</f>
        <v>Under 1000</v>
      </c>
      <c r="R190">
        <f>H190 * I190</f>
        <v>1365</v>
      </c>
    </row>
    <row r="191" spans="1:18" ht="16.5" x14ac:dyDescent="0.25">
      <c r="A191" t="s">
        <v>354</v>
      </c>
      <c r="B191" s="6" t="s">
        <v>288</v>
      </c>
      <c r="C191" t="s">
        <v>43</v>
      </c>
      <c r="D191" s="4">
        <v>1999</v>
      </c>
      <c r="E191" s="4">
        <v>486</v>
      </c>
      <c r="F191" s="1">
        <v>0.76</v>
      </c>
      <c r="G191" s="2">
        <f>AVERAGEIF(H191:H1655, "&lt;&gt;")</f>
        <v>4.0846901893287466</v>
      </c>
      <c r="H191">
        <v>4.2</v>
      </c>
      <c r="I191">
        <v>30023</v>
      </c>
      <c r="J191">
        <f>H191*I191</f>
        <v>126096.6</v>
      </c>
      <c r="K191" s="4">
        <f>Table4[[#This Row],[Actual Price]] - Table4[[#This Row],[Discount Price]]</f>
        <v>1513</v>
      </c>
      <c r="L191" t="str">
        <f>IF(H191=4.5, "Excellent", IF(H191&gt;=4, "Very good", IF(H191&gt;=3, "Average", IF(H191&gt;=2, "Poor", "Very Poor"))))</f>
        <v>Very good</v>
      </c>
      <c r="M191" t="str">
        <f>IF(F191&gt;=50%, "Yes", "No")</f>
        <v>Yes</v>
      </c>
      <c r="N191" s="4">
        <f>D191 * I191</f>
        <v>60015977</v>
      </c>
      <c r="O191" s="2" t="str">
        <f>IF(D191&lt;200, "&lt;200", IF(D191&lt;=500, "200-500", "&gt;500"))</f>
        <v>&gt;500</v>
      </c>
      <c r="P191" t="str">
        <f>IF(I191&lt;1000, "Yes", "No")</f>
        <v>No</v>
      </c>
      <c r="Q191" t="str">
        <f>IF(I191&lt;1000, "Under 1000", "1000&amp;  Above")</f>
        <v>1000&amp;  Above</v>
      </c>
      <c r="R191">
        <f>H191 * I191</f>
        <v>126096.6</v>
      </c>
    </row>
    <row r="192" spans="1:18" ht="16.5" x14ac:dyDescent="0.25">
      <c r="A192" t="s">
        <v>355</v>
      </c>
      <c r="B192" s="6" t="s">
        <v>356</v>
      </c>
      <c r="C192" t="s">
        <v>43</v>
      </c>
      <c r="D192" s="4">
        <v>11000</v>
      </c>
      <c r="E192" s="4">
        <v>5699</v>
      </c>
      <c r="F192" s="1">
        <v>0.48</v>
      </c>
      <c r="G192" s="2">
        <f>AVERAGEIF(H192:H1656, "&lt;&gt;")</f>
        <v>4.08459086993971</v>
      </c>
      <c r="H192">
        <v>4.2</v>
      </c>
      <c r="I192">
        <v>4003</v>
      </c>
      <c r="J192">
        <f>H192*I192</f>
        <v>16812.600000000002</v>
      </c>
      <c r="K192" s="4">
        <f>Table4[[#This Row],[Actual Price]] - Table4[[#This Row],[Discount Price]]</f>
        <v>5301</v>
      </c>
      <c r="L192" t="str">
        <f>IF(H192=4.5, "Excellent", IF(H192&gt;=4, "Very good", IF(H192&gt;=3, "Average", IF(H192&gt;=2, "Poor", "Very Poor"))))</f>
        <v>Very good</v>
      </c>
      <c r="M192" t="str">
        <f>IF(F192&gt;=50%, "Yes", "No")</f>
        <v>No</v>
      </c>
      <c r="N192" s="4">
        <f>D192 * I192</f>
        <v>44033000</v>
      </c>
      <c r="O192" s="2" t="str">
        <f>IF(D192&lt;200, "&lt;200", IF(D192&lt;=500, "200-500", "&gt;500"))</f>
        <v>&gt;500</v>
      </c>
      <c r="P192" t="str">
        <f>IF(I192&lt;1000, "Yes", "No")</f>
        <v>No</v>
      </c>
      <c r="Q192" t="str">
        <f>IF(I192&lt;1000, "Under 1000", "1000&amp;  Above")</f>
        <v>1000&amp;  Above</v>
      </c>
      <c r="R192">
        <f>H192 * I192</f>
        <v>16812.600000000002</v>
      </c>
    </row>
    <row r="193" spans="1:18" ht="16.5" x14ac:dyDescent="0.25">
      <c r="A193" t="s">
        <v>357</v>
      </c>
      <c r="B193" s="6" t="s">
        <v>147</v>
      </c>
      <c r="C193" t="s">
        <v>20</v>
      </c>
      <c r="D193" s="4">
        <v>1999</v>
      </c>
      <c r="E193" s="4">
        <v>709</v>
      </c>
      <c r="F193" s="1">
        <v>0.65</v>
      </c>
      <c r="G193" s="2">
        <f>AVERAGEIF(H193:H1657, "&lt;&gt;")</f>
        <v>4.0844913793103474</v>
      </c>
      <c r="H193">
        <v>4.0999999999999996</v>
      </c>
      <c r="I193">
        <v>178817</v>
      </c>
      <c r="J193">
        <f>H193*I193</f>
        <v>733149.7</v>
      </c>
      <c r="K193" s="4">
        <f>Table4[[#This Row],[Actual Price]] - Table4[[#This Row],[Discount Price]]</f>
        <v>1290</v>
      </c>
      <c r="L193" t="str">
        <f>IF(H193=4.5, "Excellent", IF(H193&gt;=4, "Very good", IF(H193&gt;=3, "Average", IF(H193&gt;=2, "Poor", "Very Poor"))))</f>
        <v>Very good</v>
      </c>
      <c r="M193" t="str">
        <f>IF(F193&gt;=50%, "Yes", "No")</f>
        <v>Yes</v>
      </c>
      <c r="N193" s="4">
        <f>D193 * I193</f>
        <v>357455183</v>
      </c>
      <c r="O193" s="2" t="str">
        <f>IF(D193&lt;200, "&lt;200", IF(D193&lt;=500, "200-500", "&gt;500"))</f>
        <v>&gt;500</v>
      </c>
      <c r="P193" t="str">
        <f>IF(I193&lt;1000, "Yes", "No")</f>
        <v>No</v>
      </c>
      <c r="Q193" t="str">
        <f>IF(I193&lt;1000, "Under 1000", "1000&amp;  Above")</f>
        <v>1000&amp;  Above</v>
      </c>
      <c r="R193">
        <f>H193 * I193</f>
        <v>733149.7</v>
      </c>
    </row>
    <row r="194" spans="1:18" ht="16.5" x14ac:dyDescent="0.25">
      <c r="A194" t="s">
        <v>358</v>
      </c>
      <c r="B194" s="6" t="s">
        <v>359</v>
      </c>
      <c r="C194" t="s">
        <v>43</v>
      </c>
      <c r="D194" s="4">
        <v>70900</v>
      </c>
      <c r="E194" s="4">
        <v>47990</v>
      </c>
      <c r="F194" s="1">
        <v>0.32</v>
      </c>
      <c r="G194" s="2">
        <f>AVERAGEIF(H194:H1658, "&lt;&gt;")</f>
        <v>4.0844779982743775</v>
      </c>
      <c r="H194">
        <v>4.3</v>
      </c>
      <c r="I194">
        <v>7109</v>
      </c>
      <c r="J194">
        <f>H194*I194</f>
        <v>30568.699999999997</v>
      </c>
      <c r="K194" s="4">
        <f>Table4[[#This Row],[Actual Price]] - Table4[[#This Row],[Discount Price]]</f>
        <v>22910</v>
      </c>
      <c r="L194" t="str">
        <f>IF(H194=4.5, "Excellent", IF(H194&gt;=4, "Very good", IF(H194&gt;=3, "Average", IF(H194&gt;=2, "Poor", "Very Poor"))))</f>
        <v>Very good</v>
      </c>
      <c r="M194" t="str">
        <f>IF(F194&gt;=50%, "Yes", "No")</f>
        <v>No</v>
      </c>
      <c r="N194" s="4">
        <f>D194 * I194</f>
        <v>504028100</v>
      </c>
      <c r="O194" s="2" t="str">
        <f>IF(D194&lt;200, "&lt;200", IF(D194&lt;=500, "200-500", "&gt;500"))</f>
        <v>&gt;500</v>
      </c>
      <c r="P194" t="str">
        <f>IF(I194&lt;1000, "Yes", "No")</f>
        <v>No</v>
      </c>
      <c r="Q194" t="str">
        <f>IF(I194&lt;1000, "Under 1000", "1000&amp;  Above")</f>
        <v>1000&amp;  Above</v>
      </c>
      <c r="R194">
        <f>H194 * I194</f>
        <v>30568.699999999997</v>
      </c>
    </row>
    <row r="195" spans="1:18" ht="16.5" x14ac:dyDescent="0.25">
      <c r="A195" t="s">
        <v>360</v>
      </c>
      <c r="B195" s="6" t="s">
        <v>316</v>
      </c>
      <c r="C195" t="s">
        <v>43</v>
      </c>
      <c r="D195" s="4">
        <v>1199</v>
      </c>
      <c r="E195" s="4">
        <v>299</v>
      </c>
      <c r="F195" s="1">
        <v>0.75</v>
      </c>
      <c r="G195" s="2">
        <f>AVERAGEIF(H195:H1659, "&lt;&gt;")</f>
        <v>4.0842918825561343</v>
      </c>
      <c r="H195">
        <v>3.7</v>
      </c>
      <c r="I195">
        <v>490</v>
      </c>
      <c r="J195">
        <f>H195*I195</f>
        <v>1813</v>
      </c>
      <c r="K195" s="4">
        <f>Table4[[#This Row],[Actual Price]] - Table4[[#This Row],[Discount Price]]</f>
        <v>900</v>
      </c>
      <c r="L195" t="str">
        <f>IF(H195=4.5, "Excellent", IF(H195&gt;=4, "Very good", IF(H195&gt;=3, "Average", IF(H195&gt;=2, "Poor", "Very Poor"))))</f>
        <v>Average</v>
      </c>
      <c r="M195" t="str">
        <f>IF(F195&gt;=50%, "Yes", "No")</f>
        <v>Yes</v>
      </c>
      <c r="N195" s="4">
        <f>D195 * I195</f>
        <v>587510</v>
      </c>
      <c r="O195" s="2" t="str">
        <f>IF(D195&lt;200, "&lt;200", IF(D195&lt;=500, "200-500", "&gt;500"))</f>
        <v>&gt;500</v>
      </c>
      <c r="P195" t="str">
        <f>IF(I195&lt;1000, "Yes", "No")</f>
        <v>Yes</v>
      </c>
      <c r="Q195" t="str">
        <f>IF(I195&lt;1000, "Under 1000", "1000&amp;  Above")</f>
        <v>Under 1000</v>
      </c>
      <c r="R195">
        <f>H195 * I195</f>
        <v>1813</v>
      </c>
    </row>
    <row r="196" spans="1:18" ht="16.5" x14ac:dyDescent="0.25">
      <c r="A196" t="s">
        <v>361</v>
      </c>
      <c r="B196" s="6" t="s">
        <v>362</v>
      </c>
      <c r="C196" t="s">
        <v>20</v>
      </c>
      <c r="D196" s="4">
        <v>599</v>
      </c>
      <c r="E196" s="4">
        <v>320</v>
      </c>
      <c r="F196" s="1">
        <v>0.47</v>
      </c>
      <c r="G196" s="2">
        <f>AVERAGEIF(H196:H1660, "&lt;&gt;")</f>
        <v>4.0846240276577381</v>
      </c>
      <c r="H196">
        <v>4.0999999999999996</v>
      </c>
      <c r="I196">
        <v>491</v>
      </c>
      <c r="J196">
        <f>H196*I196</f>
        <v>2013.1</v>
      </c>
      <c r="K196" s="4">
        <f>Table4[[#This Row],[Actual Price]] - Table4[[#This Row],[Discount Price]]</f>
        <v>279</v>
      </c>
      <c r="L196" t="str">
        <f>IF(H196=4.5, "Excellent", IF(H196&gt;=4, "Very good", IF(H196&gt;=3, "Average", IF(H196&gt;=2, "Poor", "Very Poor"))))</f>
        <v>Very good</v>
      </c>
      <c r="M196" t="str">
        <f>IF(F196&gt;=50%, "Yes", "No")</f>
        <v>No</v>
      </c>
      <c r="N196" s="4">
        <f>D196 * I196</f>
        <v>294109</v>
      </c>
      <c r="O196" s="2" t="str">
        <f>IF(D196&lt;200, "&lt;200", IF(D196&lt;=500, "200-500", "&gt;500"))</f>
        <v>&gt;500</v>
      </c>
      <c r="P196" t="str">
        <f>IF(I196&lt;1000, "Yes", "No")</f>
        <v>Yes</v>
      </c>
      <c r="Q196" t="str">
        <f>IF(I196&lt;1000, "Under 1000", "1000&amp;  Above")</f>
        <v>Under 1000</v>
      </c>
      <c r="R196">
        <f>H196 * I196</f>
        <v>2013.1</v>
      </c>
    </row>
    <row r="197" spans="1:18" ht="16.5" x14ac:dyDescent="0.25">
      <c r="A197" t="s">
        <v>363</v>
      </c>
      <c r="B197" s="6" t="s">
        <v>364</v>
      </c>
      <c r="C197" t="s">
        <v>20</v>
      </c>
      <c r="D197" s="4">
        <v>549</v>
      </c>
      <c r="E197" s="4">
        <v>139</v>
      </c>
      <c r="F197" s="1">
        <v>0.75</v>
      </c>
      <c r="G197" s="2">
        <f>AVERAGEIF(H197:H1661, "&lt;&gt;")</f>
        <v>4.0846107266436009</v>
      </c>
      <c r="H197">
        <v>3.9</v>
      </c>
      <c r="I197">
        <v>61</v>
      </c>
      <c r="J197">
        <f>H197*I197</f>
        <v>237.9</v>
      </c>
      <c r="K197" s="4">
        <f>Table4[[#This Row],[Actual Price]] - Table4[[#This Row],[Discount Price]]</f>
        <v>410</v>
      </c>
      <c r="L197" t="str">
        <f>IF(H197=4.5, "Excellent", IF(H197&gt;=4, "Very good", IF(H197&gt;=3, "Average", IF(H197&gt;=2, "Poor", "Very Poor"))))</f>
        <v>Average</v>
      </c>
      <c r="M197" t="str">
        <f>IF(F197&gt;=50%, "Yes", "No")</f>
        <v>Yes</v>
      </c>
      <c r="N197" s="4">
        <f>D197 * I197</f>
        <v>33489</v>
      </c>
      <c r="O197" s="2" t="str">
        <f>IF(D197&lt;200, "&lt;200", IF(D197&lt;=500, "200-500", "&gt;500"))</f>
        <v>&gt;500</v>
      </c>
      <c r="P197" t="str">
        <f>IF(I197&lt;1000, "Yes", "No")</f>
        <v>Yes</v>
      </c>
      <c r="Q197" t="str">
        <f>IF(I197&lt;1000, "Under 1000", "1000&amp;  Above")</f>
        <v>Under 1000</v>
      </c>
      <c r="R197">
        <f>H197 * I197</f>
        <v>237.9</v>
      </c>
    </row>
    <row r="198" spans="1:18" ht="16.5" x14ac:dyDescent="0.25">
      <c r="A198" t="s">
        <v>365</v>
      </c>
      <c r="B198" s="6" t="s">
        <v>169</v>
      </c>
      <c r="C198" t="s">
        <v>20</v>
      </c>
      <c r="D198" s="4">
        <v>249</v>
      </c>
      <c r="E198" s="4">
        <v>129</v>
      </c>
      <c r="F198" s="1">
        <v>0.48</v>
      </c>
      <c r="G198" s="2">
        <f>AVERAGEIF(H198:H1662, "&lt;&gt;")</f>
        <v>4.0847705627705642</v>
      </c>
      <c r="H198">
        <v>4</v>
      </c>
      <c r="I198">
        <v>9378</v>
      </c>
      <c r="J198">
        <f>H198*I198</f>
        <v>37512</v>
      </c>
      <c r="K198" s="4">
        <f>Table4[[#This Row],[Actual Price]] - Table4[[#This Row],[Discount Price]]</f>
        <v>120</v>
      </c>
      <c r="L198" t="str">
        <f>IF(H198=4.5, "Excellent", IF(H198&gt;=4, "Very good", IF(H198&gt;=3, "Average", IF(H198&gt;=2, "Poor", "Very Poor"))))</f>
        <v>Very good</v>
      </c>
      <c r="M198" t="str">
        <f>IF(F198&gt;=50%, "Yes", "No")</f>
        <v>No</v>
      </c>
      <c r="N198" s="4">
        <f>D198 * I198</f>
        <v>2335122</v>
      </c>
      <c r="O198" s="2" t="str">
        <f>IF(D198&lt;200, "&lt;200", IF(D198&lt;=500, "200-500", "&gt;500"))</f>
        <v>200-500</v>
      </c>
      <c r="P198" t="str">
        <f>IF(I198&lt;1000, "Yes", "No")</f>
        <v>No</v>
      </c>
      <c r="Q198" t="str">
        <f>IF(I198&lt;1000, "Under 1000", "1000&amp;  Above")</f>
        <v>1000&amp;  Above</v>
      </c>
      <c r="R198">
        <f>H198 * I198</f>
        <v>37512</v>
      </c>
    </row>
    <row r="199" spans="1:18" ht="16.5" x14ac:dyDescent="0.25">
      <c r="A199" t="s">
        <v>366</v>
      </c>
      <c r="B199" s="6" t="s">
        <v>98</v>
      </c>
      <c r="C199" t="s">
        <v>43</v>
      </c>
      <c r="D199" s="4">
        <v>35999</v>
      </c>
      <c r="E199" s="4">
        <v>24999</v>
      </c>
      <c r="F199" s="1">
        <v>0.31</v>
      </c>
      <c r="G199" s="2">
        <f>AVERAGEIF(H199:H1663, "&lt;&gt;")</f>
        <v>4.0848440207972283</v>
      </c>
      <c r="H199">
        <v>4.2</v>
      </c>
      <c r="I199">
        <v>32840</v>
      </c>
      <c r="J199">
        <f>H199*I199</f>
        <v>137928</v>
      </c>
      <c r="K199" s="4">
        <f>Table4[[#This Row],[Actual Price]] - Table4[[#This Row],[Discount Price]]</f>
        <v>11000</v>
      </c>
      <c r="L199" t="str">
        <f>IF(H199=4.5, "Excellent", IF(H199&gt;=4, "Very good", IF(H199&gt;=3, "Average", IF(H199&gt;=2, "Poor", "Very Poor"))))</f>
        <v>Very good</v>
      </c>
      <c r="M199" t="str">
        <f>IF(F199&gt;=50%, "Yes", "No")</f>
        <v>No</v>
      </c>
      <c r="N199" s="4">
        <f>D199 * I199</f>
        <v>1182207160</v>
      </c>
      <c r="O199" s="2" t="str">
        <f>IF(D199&lt;200, "&lt;200", IF(D199&lt;=500, "200-500", "&gt;500"))</f>
        <v>&gt;500</v>
      </c>
      <c r="P199" t="str">
        <f>IF(I199&lt;1000, "Yes", "No")</f>
        <v>No</v>
      </c>
      <c r="Q199" t="str">
        <f>IF(I199&lt;1000, "Under 1000", "1000&amp;  Above")</f>
        <v>1000&amp;  Above</v>
      </c>
      <c r="R199">
        <f>H199 * I199</f>
        <v>137928</v>
      </c>
    </row>
    <row r="200" spans="1:18" ht="16.5" x14ac:dyDescent="0.25">
      <c r="A200" t="s">
        <v>367</v>
      </c>
      <c r="B200" s="6" t="s">
        <v>237</v>
      </c>
      <c r="C200" t="s">
        <v>20</v>
      </c>
      <c r="D200" s="4">
        <v>1699</v>
      </c>
      <c r="E200" s="4">
        <v>999</v>
      </c>
      <c r="F200" s="1">
        <v>0.41</v>
      </c>
      <c r="G200" s="2">
        <f>AVERAGEIF(H200:H1664, "&lt;&gt;")</f>
        <v>4.0847441457068543</v>
      </c>
      <c r="H200">
        <v>4.4000000000000004</v>
      </c>
      <c r="I200">
        <v>7318</v>
      </c>
      <c r="J200">
        <f>H200*I200</f>
        <v>32199.200000000004</v>
      </c>
      <c r="K200" s="4">
        <f>Table4[[#This Row],[Actual Price]] - Table4[[#This Row],[Discount Price]]</f>
        <v>700</v>
      </c>
      <c r="L200" t="str">
        <f>IF(H200=4.5, "Excellent", IF(H200&gt;=4, "Very good", IF(H200&gt;=3, "Average", IF(H200&gt;=2, "Poor", "Very Poor"))))</f>
        <v>Very good</v>
      </c>
      <c r="M200" t="str">
        <f>IF(F200&gt;=50%, "Yes", "No")</f>
        <v>No</v>
      </c>
      <c r="N200" s="4">
        <f>D200 * I200</f>
        <v>12433282</v>
      </c>
      <c r="O200" s="2" t="str">
        <f>IF(D200&lt;200, "&lt;200", IF(D200&lt;=500, "200-500", "&gt;500"))</f>
        <v>&gt;500</v>
      </c>
      <c r="P200" t="str">
        <f>IF(I200&lt;1000, "Yes", "No")</f>
        <v>No</v>
      </c>
      <c r="Q200" t="str">
        <f>IF(I200&lt;1000, "Under 1000", "1000&amp;  Above")</f>
        <v>1000&amp;  Above</v>
      </c>
      <c r="R200">
        <f>H200 * I200</f>
        <v>32199.200000000004</v>
      </c>
    </row>
    <row r="201" spans="1:18" ht="16.5" x14ac:dyDescent="0.25">
      <c r="A201" t="s">
        <v>368</v>
      </c>
      <c r="B201" s="6" t="s">
        <v>369</v>
      </c>
      <c r="C201" t="s">
        <v>20</v>
      </c>
      <c r="D201" s="4">
        <v>499</v>
      </c>
      <c r="E201" s="4">
        <v>225</v>
      </c>
      <c r="F201" s="1">
        <v>0.55000000000000004</v>
      </c>
      <c r="G201" s="2">
        <f>AVERAGEIF(H201:H1665, "&lt;&gt;")</f>
        <v>4.0844704861111127</v>
      </c>
      <c r="H201">
        <v>4.0999999999999996</v>
      </c>
      <c r="I201">
        <v>789</v>
      </c>
      <c r="J201">
        <f>H201*I201</f>
        <v>3234.8999999999996</v>
      </c>
      <c r="K201" s="4">
        <f>Table4[[#This Row],[Actual Price]] - Table4[[#This Row],[Discount Price]]</f>
        <v>274</v>
      </c>
      <c r="L201" t="str">
        <f>IF(H201=4.5, "Excellent", IF(H201&gt;=4, "Very good", IF(H201&gt;=3, "Average", IF(H201&gt;=2, "Poor", "Very Poor"))))</f>
        <v>Very good</v>
      </c>
      <c r="M201" t="str">
        <f>IF(F201&gt;=50%, "Yes", "No")</f>
        <v>Yes</v>
      </c>
      <c r="N201" s="4">
        <f>D201 * I201</f>
        <v>393711</v>
      </c>
      <c r="O201" s="2" t="str">
        <f>IF(D201&lt;200, "&lt;200", IF(D201&lt;=500, "200-500", "&gt;500"))</f>
        <v>200-500</v>
      </c>
      <c r="P201" t="str">
        <f>IF(I201&lt;1000, "Yes", "No")</f>
        <v>Yes</v>
      </c>
      <c r="Q201" t="str">
        <f>IF(I201&lt;1000, "Under 1000", "1000&amp;  Above")</f>
        <v>Under 1000</v>
      </c>
      <c r="R201">
        <f>H201 * I201</f>
        <v>3234.8999999999996</v>
      </c>
    </row>
    <row r="202" spans="1:18" ht="16.5" x14ac:dyDescent="0.25">
      <c r="A202" t="s">
        <v>370</v>
      </c>
      <c r="B202" s="6" t="s">
        <v>371</v>
      </c>
      <c r="C202" t="s">
        <v>43</v>
      </c>
      <c r="D202" s="4">
        <v>2999</v>
      </c>
      <c r="E202" s="4">
        <v>547</v>
      </c>
      <c r="F202" s="1">
        <v>0.82</v>
      </c>
      <c r="G202" s="2">
        <f>AVERAGEIF(H202:H1666, "&lt;&gt;")</f>
        <v>4.0844569939183346</v>
      </c>
      <c r="H202">
        <v>4.3</v>
      </c>
      <c r="I202">
        <v>407</v>
      </c>
      <c r="J202">
        <f>H202*I202</f>
        <v>1750.1</v>
      </c>
      <c r="K202" s="4">
        <f>Table4[[#This Row],[Actual Price]] - Table4[[#This Row],[Discount Price]]</f>
        <v>2452</v>
      </c>
      <c r="L202" t="str">
        <f>IF(H202=4.5, "Excellent", IF(H202&gt;=4, "Very good", IF(H202&gt;=3, "Average", IF(H202&gt;=2, "Poor", "Very Poor"))))</f>
        <v>Very good</v>
      </c>
      <c r="M202" t="str">
        <f>IF(F202&gt;=50%, "Yes", "No")</f>
        <v>Yes</v>
      </c>
      <c r="N202" s="4">
        <f>D202 * I202</f>
        <v>1220593</v>
      </c>
      <c r="O202" s="2" t="str">
        <f>IF(D202&lt;200, "&lt;200", IF(D202&lt;=500, "200-500", "&gt;500"))</f>
        <v>&gt;500</v>
      </c>
      <c r="P202" t="str">
        <f>IF(I202&lt;1000, "Yes", "No")</f>
        <v>Yes</v>
      </c>
      <c r="Q202" t="str">
        <f>IF(I202&lt;1000, "Under 1000", "1000&amp;  Above")</f>
        <v>Under 1000</v>
      </c>
      <c r="R202">
        <f>H202 * I202</f>
        <v>1750.1</v>
      </c>
    </row>
    <row r="203" spans="1:18" ht="16.5" x14ac:dyDescent="0.25">
      <c r="A203" t="s">
        <v>372</v>
      </c>
      <c r="B203" s="6" t="s">
        <v>373</v>
      </c>
      <c r="C203" t="s">
        <v>20</v>
      </c>
      <c r="D203" s="4">
        <v>699</v>
      </c>
      <c r="E203" s="4">
        <v>259</v>
      </c>
      <c r="F203" s="1">
        <v>0.63</v>
      </c>
      <c r="G203" s="2">
        <f>AVERAGEIF(H203:H1667, "&lt;&gt;")</f>
        <v>4.0842695652173937</v>
      </c>
      <c r="H203">
        <v>3.8</v>
      </c>
      <c r="I203">
        <v>2399</v>
      </c>
      <c r="J203">
        <f>H203*I203</f>
        <v>9116.1999999999989</v>
      </c>
      <c r="K203" s="4">
        <f>Table4[[#This Row],[Actual Price]] - Table4[[#This Row],[Discount Price]]</f>
        <v>440</v>
      </c>
      <c r="L203" t="str">
        <f>IF(H203=4.5, "Excellent", IF(H203&gt;=4, "Very good", IF(H203&gt;=3, "Average", IF(H203&gt;=2, "Poor", "Very Poor"))))</f>
        <v>Average</v>
      </c>
      <c r="M203" t="str">
        <f>IF(F203&gt;=50%, "Yes", "No")</f>
        <v>Yes</v>
      </c>
      <c r="N203" s="4">
        <f>D203 * I203</f>
        <v>1676901</v>
      </c>
      <c r="O203" s="2" t="str">
        <f>IF(D203&lt;200, "&lt;200", IF(D203&lt;=500, "200-500", "&gt;500"))</f>
        <v>&gt;500</v>
      </c>
      <c r="P203" t="str">
        <f>IF(I203&lt;1000, "Yes", "No")</f>
        <v>No</v>
      </c>
      <c r="Q203" t="str">
        <f>IF(I203&lt;1000, "Under 1000", "1000&amp;  Above")</f>
        <v>1000&amp;  Above</v>
      </c>
      <c r="R203">
        <f>H203 * I203</f>
        <v>9116.1999999999989</v>
      </c>
    </row>
    <row r="204" spans="1:18" ht="16.5" x14ac:dyDescent="0.25">
      <c r="A204" t="s">
        <v>374</v>
      </c>
      <c r="B204" s="6" t="s">
        <v>375</v>
      </c>
      <c r="C204" t="s">
        <v>43</v>
      </c>
      <c r="D204" s="4">
        <v>699</v>
      </c>
      <c r="E204" s="4">
        <v>239</v>
      </c>
      <c r="F204" s="1">
        <v>0.66</v>
      </c>
      <c r="G204" s="2">
        <f>AVERAGEIF(H204:H1668, "&lt;&gt;")</f>
        <v>4.0845169712793759</v>
      </c>
      <c r="H204">
        <v>4.4000000000000004</v>
      </c>
      <c r="I204">
        <v>2640</v>
      </c>
      <c r="J204">
        <f>H204*I204</f>
        <v>11616.000000000002</v>
      </c>
      <c r="K204" s="4">
        <f>Table4[[#This Row],[Actual Price]] - Table4[[#This Row],[Discount Price]]</f>
        <v>460</v>
      </c>
      <c r="L204" t="str">
        <f>IF(H204=4.5, "Excellent", IF(H204&gt;=4, "Very good", IF(H204&gt;=3, "Average", IF(H204&gt;=2, "Poor", "Very Poor"))))</f>
        <v>Very good</v>
      </c>
      <c r="M204" t="str">
        <f>IF(F204&gt;=50%, "Yes", "No")</f>
        <v>Yes</v>
      </c>
      <c r="N204" s="4">
        <f>D204 * I204</f>
        <v>1845360</v>
      </c>
      <c r="O204" s="2" t="str">
        <f>IF(D204&lt;200, "&lt;200", IF(D204&lt;=500, "200-500", "&gt;500"))</f>
        <v>&gt;500</v>
      </c>
      <c r="P204" t="str">
        <f>IF(I204&lt;1000, "Yes", "No")</f>
        <v>No</v>
      </c>
      <c r="Q204" t="str">
        <f>IF(I204&lt;1000, "Under 1000", "1000&amp;  Above")</f>
        <v>1000&amp;  Above</v>
      </c>
      <c r="R204">
        <f>H204 * I204</f>
        <v>11616.000000000002</v>
      </c>
    </row>
    <row r="205" spans="1:18" ht="16.5" x14ac:dyDescent="0.25">
      <c r="A205" t="s">
        <v>376</v>
      </c>
      <c r="B205" s="6" t="s">
        <v>377</v>
      </c>
      <c r="C205" t="s">
        <v>43</v>
      </c>
      <c r="D205" s="4">
        <v>999</v>
      </c>
      <c r="E205" s="4">
        <v>349</v>
      </c>
      <c r="F205" s="1">
        <v>0.65</v>
      </c>
      <c r="G205" s="2">
        <f>AVERAGEIF(H205:H1669, "&lt;&gt;")</f>
        <v>4.0842421602787482</v>
      </c>
      <c r="H205">
        <v>4</v>
      </c>
      <c r="I205">
        <v>839</v>
      </c>
      <c r="J205">
        <f>H205*I205</f>
        <v>3356</v>
      </c>
      <c r="K205" s="4">
        <f>Table4[[#This Row],[Actual Price]] - Table4[[#This Row],[Discount Price]]</f>
        <v>650</v>
      </c>
      <c r="L205" t="str">
        <f>IF(H205=4.5, "Excellent", IF(H205&gt;=4, "Very good", IF(H205&gt;=3, "Average", IF(H205&gt;=2, "Poor", "Very Poor"))))</f>
        <v>Very good</v>
      </c>
      <c r="M205" t="str">
        <f>IF(F205&gt;=50%, "Yes", "No")</f>
        <v>Yes</v>
      </c>
      <c r="N205" s="4">
        <f>D205 * I205</f>
        <v>838161</v>
      </c>
      <c r="O205" s="2" t="str">
        <f>IF(D205&lt;200, "&lt;200", IF(D205&lt;=500, "200-500", "&gt;500"))</f>
        <v>&gt;500</v>
      </c>
      <c r="P205" t="str">
        <f>IF(I205&lt;1000, "Yes", "No")</f>
        <v>Yes</v>
      </c>
      <c r="Q205" t="str">
        <f>IF(I205&lt;1000, "Under 1000", "1000&amp;  Above")</f>
        <v>Under 1000</v>
      </c>
      <c r="R205">
        <f>H205 * I205</f>
        <v>3356</v>
      </c>
    </row>
    <row r="206" spans="1:18" ht="16.5" x14ac:dyDescent="0.25">
      <c r="A206" t="s">
        <v>378</v>
      </c>
      <c r="B206" s="6" t="s">
        <v>379</v>
      </c>
      <c r="C206" t="s">
        <v>43</v>
      </c>
      <c r="D206" s="4">
        <v>599</v>
      </c>
      <c r="E206" s="4">
        <v>467</v>
      </c>
      <c r="F206" s="1">
        <v>0.22</v>
      </c>
      <c r="G206" s="2">
        <f>AVERAGEIF(H206:H1670, "&lt;&gt;")</f>
        <v>4.0843156059285119</v>
      </c>
      <c r="H206">
        <v>4.4000000000000004</v>
      </c>
      <c r="I206">
        <v>44054</v>
      </c>
      <c r="J206">
        <f>H206*I206</f>
        <v>193837.6</v>
      </c>
      <c r="K206" s="4">
        <f>Table4[[#This Row],[Actual Price]] - Table4[[#This Row],[Discount Price]]</f>
        <v>132</v>
      </c>
      <c r="L206" t="str">
        <f>IF(H206=4.5, "Excellent", IF(H206&gt;=4, "Very good", IF(H206&gt;=3, "Average", IF(H206&gt;=2, "Poor", "Very Poor"))))</f>
        <v>Very good</v>
      </c>
      <c r="M206" t="str">
        <f>IF(F206&gt;=50%, "Yes", "No")</f>
        <v>No</v>
      </c>
      <c r="N206" s="4">
        <f>D206 * I206</f>
        <v>26388346</v>
      </c>
      <c r="O206" s="2" t="str">
        <f>IF(D206&lt;200, "&lt;200", IF(D206&lt;=500, "200-500", "&gt;500"))</f>
        <v>&gt;500</v>
      </c>
      <c r="P206" t="str">
        <f>IF(I206&lt;1000, "Yes", "No")</f>
        <v>No</v>
      </c>
      <c r="Q206" t="str">
        <f>IF(I206&lt;1000, "Under 1000", "1000&amp;  Above")</f>
        <v>1000&amp;  Above</v>
      </c>
      <c r="R206">
        <f>H206 * I206</f>
        <v>193837.6</v>
      </c>
    </row>
    <row r="207" spans="1:18" ht="16.5" x14ac:dyDescent="0.25">
      <c r="A207" t="s">
        <v>380</v>
      </c>
      <c r="B207" s="6" t="s">
        <v>381</v>
      </c>
      <c r="C207" t="s">
        <v>20</v>
      </c>
      <c r="D207" s="4">
        <v>599</v>
      </c>
      <c r="E207" s="4">
        <v>449</v>
      </c>
      <c r="F207" s="1">
        <v>0.25</v>
      </c>
      <c r="G207" s="2">
        <f>AVERAGEIF(H207:H1671, "&lt;&gt;")</f>
        <v>4.0840401396160582</v>
      </c>
      <c r="H207">
        <v>4</v>
      </c>
      <c r="I207">
        <v>3231</v>
      </c>
      <c r="J207">
        <f>H207*I207</f>
        <v>12924</v>
      </c>
      <c r="K207" s="4">
        <f>Table4[[#This Row],[Actual Price]] - Table4[[#This Row],[Discount Price]]</f>
        <v>150</v>
      </c>
      <c r="L207" t="str">
        <f>IF(H207=4.5, "Excellent", IF(H207&gt;=4, "Very good", IF(H207&gt;=3, "Average", IF(H207&gt;=2, "Poor", "Very Poor"))))</f>
        <v>Very good</v>
      </c>
      <c r="M207" t="str">
        <f>IF(F207&gt;=50%, "Yes", "No")</f>
        <v>No</v>
      </c>
      <c r="N207" s="4">
        <f>D207 * I207</f>
        <v>1935369</v>
      </c>
      <c r="O207" s="2" t="str">
        <f>IF(D207&lt;200, "&lt;200", IF(D207&lt;=500, "200-500", "&gt;500"))</f>
        <v>&gt;500</v>
      </c>
      <c r="P207" t="str">
        <f>IF(I207&lt;1000, "Yes", "No")</f>
        <v>No</v>
      </c>
      <c r="Q207" t="str">
        <f>IF(I207&lt;1000, "Under 1000", "1000&amp;  Above")</f>
        <v>1000&amp;  Above</v>
      </c>
      <c r="R207">
        <f>H207 * I207</f>
        <v>12924</v>
      </c>
    </row>
    <row r="208" spans="1:18" ht="16.5" x14ac:dyDescent="0.25">
      <c r="A208" t="s">
        <v>382</v>
      </c>
      <c r="B208" s="6" t="s">
        <v>161</v>
      </c>
      <c r="C208" t="s">
        <v>43</v>
      </c>
      <c r="D208" s="4">
        <v>31990</v>
      </c>
      <c r="E208" s="4">
        <v>11990</v>
      </c>
      <c r="F208" s="1">
        <v>0.63</v>
      </c>
      <c r="G208" s="2">
        <f>AVERAGEIF(H208:H1672, "&lt;&gt;")</f>
        <v>4.084113537117906</v>
      </c>
      <c r="H208">
        <v>4.2</v>
      </c>
      <c r="I208">
        <v>64</v>
      </c>
      <c r="J208">
        <f>H208*I208</f>
        <v>268.8</v>
      </c>
      <c r="K208" s="4">
        <f>Table4[[#This Row],[Actual Price]] - Table4[[#This Row],[Discount Price]]</f>
        <v>20000</v>
      </c>
      <c r="L208" t="str">
        <f>IF(H208=4.5, "Excellent", IF(H208&gt;=4, "Very good", IF(H208&gt;=3, "Average", IF(H208&gt;=2, "Poor", "Very Poor"))))</f>
        <v>Very good</v>
      </c>
      <c r="M208" t="str">
        <f>IF(F208&gt;=50%, "Yes", "No")</f>
        <v>Yes</v>
      </c>
      <c r="N208" s="4">
        <f>D208 * I208</f>
        <v>2047360</v>
      </c>
      <c r="O208" s="2" t="str">
        <f>IF(D208&lt;200, "&lt;200", IF(D208&lt;=500, "200-500", "&gt;500"))</f>
        <v>&gt;500</v>
      </c>
      <c r="P208" t="str">
        <f>IF(I208&lt;1000, "Yes", "No")</f>
        <v>Yes</v>
      </c>
      <c r="Q208" t="str">
        <f>IF(I208&lt;1000, "Under 1000", "1000&amp;  Above")</f>
        <v>Under 1000</v>
      </c>
      <c r="R208">
        <f>H208 * I208</f>
        <v>268.8</v>
      </c>
    </row>
    <row r="209" spans="1:18" ht="16.5" x14ac:dyDescent="0.25">
      <c r="A209" t="s">
        <v>383</v>
      </c>
      <c r="B209" s="6" t="s">
        <v>384</v>
      </c>
      <c r="C209" t="s">
        <v>20</v>
      </c>
      <c r="D209" s="4">
        <v>599</v>
      </c>
      <c r="E209" s="4">
        <v>350</v>
      </c>
      <c r="F209" s="1">
        <v>0.42</v>
      </c>
      <c r="G209" s="2">
        <f>AVERAGEIF(H209:H1673, "&lt;&gt;")</f>
        <v>4.0840122377622396</v>
      </c>
      <c r="H209">
        <v>3.9</v>
      </c>
      <c r="I209">
        <v>8314</v>
      </c>
      <c r="J209">
        <f>H209*I209</f>
        <v>32424.6</v>
      </c>
      <c r="K209" s="4">
        <f>Table4[[#This Row],[Actual Price]] - Table4[[#This Row],[Discount Price]]</f>
        <v>249</v>
      </c>
      <c r="L209" t="str">
        <f>IF(H209=4.5, "Excellent", IF(H209&gt;=4, "Very good", IF(H209&gt;=3, "Average", IF(H209&gt;=2, "Poor", "Very Poor"))))</f>
        <v>Average</v>
      </c>
      <c r="M209" t="str">
        <f>IF(F209&gt;=50%, "Yes", "No")</f>
        <v>No</v>
      </c>
      <c r="N209" s="4">
        <f>D209 * I209</f>
        <v>4980086</v>
      </c>
      <c r="O209" s="2" t="str">
        <f>IF(D209&lt;200, "&lt;200", IF(D209&lt;=500, "200-500", "&gt;500"))</f>
        <v>&gt;500</v>
      </c>
      <c r="P209" t="str">
        <f>IF(I209&lt;1000, "Yes", "No")</f>
        <v>No</v>
      </c>
      <c r="Q209" t="str">
        <f>IF(I209&lt;1000, "Under 1000", "1000&amp;  Above")</f>
        <v>1000&amp;  Above</v>
      </c>
      <c r="R209">
        <f>H209 * I209</f>
        <v>32424.6</v>
      </c>
    </row>
    <row r="210" spans="1:18" ht="16.5" x14ac:dyDescent="0.25">
      <c r="A210" t="s">
        <v>385</v>
      </c>
      <c r="B210" s="6" t="s">
        <v>386</v>
      </c>
      <c r="C210" t="s">
        <v>20</v>
      </c>
      <c r="D210" s="4">
        <v>999</v>
      </c>
      <c r="E210" s="4">
        <v>252</v>
      </c>
      <c r="F210" s="1">
        <v>0.75</v>
      </c>
      <c r="G210" s="2">
        <f>AVERAGEIF(H210:H1674, "&lt;&gt;")</f>
        <v>4.0841732283464589</v>
      </c>
      <c r="H210">
        <v>3.7</v>
      </c>
      <c r="I210">
        <v>2249</v>
      </c>
      <c r="J210">
        <f>H210*I210</f>
        <v>8321.3000000000011</v>
      </c>
      <c r="K210" s="4">
        <f>Table4[[#This Row],[Actual Price]] - Table4[[#This Row],[Discount Price]]</f>
        <v>747</v>
      </c>
      <c r="L210" t="str">
        <f>IF(H210=4.5, "Excellent", IF(H210&gt;=4, "Very good", IF(H210&gt;=3, "Average", IF(H210&gt;=2, "Poor", "Very Poor"))))</f>
        <v>Average</v>
      </c>
      <c r="M210" t="str">
        <f>IF(F210&gt;=50%, "Yes", "No")</f>
        <v>Yes</v>
      </c>
      <c r="N210" s="4">
        <f>D210 * I210</f>
        <v>2246751</v>
      </c>
      <c r="O210" s="2" t="str">
        <f>IF(D210&lt;200, "&lt;200", IF(D210&lt;=500, "200-500", "&gt;500"))</f>
        <v>&gt;500</v>
      </c>
      <c r="P210" t="str">
        <f>IF(I210&lt;1000, "Yes", "No")</f>
        <v>No</v>
      </c>
      <c r="Q210" t="str">
        <f>IF(I210&lt;1000, "Under 1000", "1000&amp;  Above")</f>
        <v>1000&amp;  Above</v>
      </c>
      <c r="R210">
        <f>H210 * I210</f>
        <v>8321.3000000000011</v>
      </c>
    </row>
    <row r="211" spans="1:18" ht="16.5" x14ac:dyDescent="0.25">
      <c r="A211" t="s">
        <v>387</v>
      </c>
      <c r="B211" s="6" t="s">
        <v>124</v>
      </c>
      <c r="C211" t="s">
        <v>43</v>
      </c>
      <c r="D211" s="4">
        <v>599</v>
      </c>
      <c r="E211" s="4">
        <v>204</v>
      </c>
      <c r="F211" s="1">
        <v>0.66</v>
      </c>
      <c r="G211" s="2">
        <f>AVERAGEIF(H211:H1675, "&lt;&gt;")</f>
        <v>4.0845096322241696</v>
      </c>
      <c r="H211">
        <v>3.6</v>
      </c>
      <c r="I211">
        <v>339</v>
      </c>
      <c r="J211">
        <f>H211*I211</f>
        <v>1220.4000000000001</v>
      </c>
      <c r="K211" s="4">
        <f>Table4[[#This Row],[Actual Price]] - Table4[[#This Row],[Discount Price]]</f>
        <v>395</v>
      </c>
      <c r="L211" t="str">
        <f>IF(H211=4.5, "Excellent", IF(H211&gt;=4, "Very good", IF(H211&gt;=3, "Average", IF(H211&gt;=2, "Poor", "Very Poor"))))</f>
        <v>Average</v>
      </c>
      <c r="M211" t="str">
        <f>IF(F211&gt;=50%, "Yes", "No")</f>
        <v>Yes</v>
      </c>
      <c r="N211" s="4">
        <f>D211 * I211</f>
        <v>203061</v>
      </c>
      <c r="O211" s="2" t="str">
        <f>IF(D211&lt;200, "&lt;200", IF(D211&lt;=500, "200-500", "&gt;500"))</f>
        <v>&gt;500</v>
      </c>
      <c r="P211" t="str">
        <f>IF(I211&lt;1000, "Yes", "No")</f>
        <v>Yes</v>
      </c>
      <c r="Q211" t="str">
        <f>IF(I211&lt;1000, "Under 1000", "1000&amp;  Above")</f>
        <v>Under 1000</v>
      </c>
      <c r="R211">
        <f>H211 * I211</f>
        <v>1220.4000000000001</v>
      </c>
    </row>
    <row r="212" spans="1:18" ht="16.5" x14ac:dyDescent="0.25">
      <c r="A212" t="s">
        <v>388</v>
      </c>
      <c r="B212" s="6" t="s">
        <v>389</v>
      </c>
      <c r="C212" t="s">
        <v>43</v>
      </c>
      <c r="D212" s="4">
        <v>9990</v>
      </c>
      <c r="E212" s="4">
        <v>6490</v>
      </c>
      <c r="F212" s="1">
        <v>0.35</v>
      </c>
      <c r="G212" s="2">
        <f>AVERAGEIF(H212:H1676, "&lt;&gt;")</f>
        <v>4.0849342681858039</v>
      </c>
      <c r="H212">
        <v>4</v>
      </c>
      <c r="I212">
        <v>27</v>
      </c>
      <c r="J212">
        <f>H212*I212</f>
        <v>108</v>
      </c>
      <c r="K212" s="4">
        <f>Table4[[#This Row],[Actual Price]] - Table4[[#This Row],[Discount Price]]</f>
        <v>3500</v>
      </c>
      <c r="L212" t="str">
        <f>IF(H212=4.5, "Excellent", IF(H212&gt;=4, "Very good", IF(H212&gt;=3, "Average", IF(H212&gt;=2, "Poor", "Very Poor"))))</f>
        <v>Very good</v>
      </c>
      <c r="M212" t="str">
        <f>IF(F212&gt;=50%, "Yes", "No")</f>
        <v>No</v>
      </c>
      <c r="N212" s="4">
        <f>D212 * I212</f>
        <v>269730</v>
      </c>
      <c r="O212" s="2" t="str">
        <f>IF(D212&lt;200, "&lt;200", IF(D212&lt;=500, "200-500", "&gt;500"))</f>
        <v>&gt;500</v>
      </c>
      <c r="P212" t="str">
        <f>IF(I212&lt;1000, "Yes", "No")</f>
        <v>Yes</v>
      </c>
      <c r="Q212" t="str">
        <f>IF(I212&lt;1000, "Under 1000", "1000&amp;  Above")</f>
        <v>Under 1000</v>
      </c>
      <c r="R212">
        <f>H212 * I212</f>
        <v>108</v>
      </c>
    </row>
    <row r="213" spans="1:18" ht="16.5" x14ac:dyDescent="0.25">
      <c r="A213" t="s">
        <v>390</v>
      </c>
      <c r="B213" s="6" t="s">
        <v>391</v>
      </c>
      <c r="C213" t="s">
        <v>43</v>
      </c>
      <c r="D213" s="4">
        <v>599</v>
      </c>
      <c r="E213" s="4">
        <v>235</v>
      </c>
      <c r="F213" s="1">
        <v>0.61</v>
      </c>
      <c r="G213" s="2">
        <f>AVERAGEIF(H213:H1677, "&lt;&gt;")</f>
        <v>4.0850087719298269</v>
      </c>
      <c r="H213">
        <v>3.5</v>
      </c>
      <c r="I213">
        <v>197</v>
      </c>
      <c r="J213">
        <f>H213*I213</f>
        <v>689.5</v>
      </c>
      <c r="K213" s="4">
        <f>Table4[[#This Row],[Actual Price]] - Table4[[#This Row],[Discount Price]]</f>
        <v>364</v>
      </c>
      <c r="L213" t="str">
        <f>IF(H213=4.5, "Excellent", IF(H213&gt;=4, "Very good", IF(H213&gt;=3, "Average", IF(H213&gt;=2, "Poor", "Very Poor"))))</f>
        <v>Average</v>
      </c>
      <c r="M213" t="str">
        <f>IF(F213&gt;=50%, "Yes", "No")</f>
        <v>Yes</v>
      </c>
      <c r="N213" s="4">
        <f>D213 * I213</f>
        <v>118003</v>
      </c>
      <c r="O213" s="2" t="str">
        <f>IF(D213&lt;200, "&lt;200", IF(D213&lt;=500, "200-500", "&gt;500"))</f>
        <v>&gt;500</v>
      </c>
      <c r="P213" t="str">
        <f>IF(I213&lt;1000, "Yes", "No")</f>
        <v>Yes</v>
      </c>
      <c r="Q213" t="str">
        <f>IF(I213&lt;1000, "Under 1000", "1000&amp;  Above")</f>
        <v>Under 1000</v>
      </c>
      <c r="R213">
        <f>H213 * I213</f>
        <v>689.5</v>
      </c>
    </row>
    <row r="214" spans="1:18" ht="16.5" x14ac:dyDescent="0.25">
      <c r="A214" t="s">
        <v>392</v>
      </c>
      <c r="B214" s="6" t="s">
        <v>77</v>
      </c>
      <c r="C214" t="s">
        <v>20</v>
      </c>
      <c r="D214" s="4">
        <v>800</v>
      </c>
      <c r="E214" s="4">
        <v>299</v>
      </c>
      <c r="F214" s="1">
        <v>0.63</v>
      </c>
      <c r="G214" s="2">
        <f>AVERAGEIF(H214:H1678, "&lt;&gt;")</f>
        <v>4.0855223880597036</v>
      </c>
      <c r="H214">
        <v>4.5</v>
      </c>
      <c r="I214">
        <v>74977</v>
      </c>
      <c r="J214">
        <f>H214*I214</f>
        <v>337396.5</v>
      </c>
      <c r="K214" s="4">
        <f>Table4[[#This Row],[Actual Price]] - Table4[[#This Row],[Discount Price]]</f>
        <v>501</v>
      </c>
      <c r="L214" t="str">
        <f>IF(H214=4.5, "Excellent", IF(H214&gt;=4, "Very good", IF(H214&gt;=3, "Average", IF(H214&gt;=2, "Poor", "Very Poor"))))</f>
        <v>Excellent</v>
      </c>
      <c r="M214" t="str">
        <f>IF(F214&gt;=50%, "Yes", "No")</f>
        <v>Yes</v>
      </c>
      <c r="N214" s="4">
        <f>D214 * I214</f>
        <v>59981600</v>
      </c>
      <c r="O214" s="2" t="str">
        <f>IF(D214&lt;200, "&lt;200", IF(D214&lt;=500, "200-500", "&gt;500"))</f>
        <v>&gt;500</v>
      </c>
      <c r="P214" t="str">
        <f>IF(I214&lt;1000, "Yes", "No")</f>
        <v>No</v>
      </c>
      <c r="Q214" t="str">
        <f>IF(I214&lt;1000, "Under 1000", "1000&amp;  Above")</f>
        <v>1000&amp;  Above</v>
      </c>
      <c r="R214">
        <f>H214 * I214</f>
        <v>337396.5</v>
      </c>
    </row>
    <row r="215" spans="1:18" ht="16.5" x14ac:dyDescent="0.25">
      <c r="A215" t="s">
        <v>393</v>
      </c>
      <c r="B215" s="6" t="s">
        <v>147</v>
      </c>
      <c r="C215" t="s">
        <v>20</v>
      </c>
      <c r="D215" s="4">
        <v>1999</v>
      </c>
      <c r="E215" s="4">
        <v>799</v>
      </c>
      <c r="F215" s="1">
        <v>0.6</v>
      </c>
      <c r="G215" s="2">
        <f>AVERAGEIF(H215:H1679, "&lt;&gt;")</f>
        <v>4.0851581722319885</v>
      </c>
      <c r="H215">
        <v>4.2</v>
      </c>
      <c r="I215">
        <v>8583</v>
      </c>
      <c r="J215">
        <f>H215*I215</f>
        <v>36048.6</v>
      </c>
      <c r="K215" s="4">
        <f>Table4[[#This Row],[Actual Price]] - Table4[[#This Row],[Discount Price]]</f>
        <v>1200</v>
      </c>
      <c r="L215" t="str">
        <f>IF(H215=4.5, "Excellent", IF(H215&gt;=4, "Very good", IF(H215&gt;=3, "Average", IF(H215&gt;=2, "Poor", "Very Poor"))))</f>
        <v>Very good</v>
      </c>
      <c r="M215" t="str">
        <f>IF(F215&gt;=50%, "Yes", "No")</f>
        <v>Yes</v>
      </c>
      <c r="N215" s="4">
        <f>D215 * I215</f>
        <v>17157417</v>
      </c>
      <c r="O215" s="2" t="str">
        <f>IF(D215&lt;200, "&lt;200", IF(D215&lt;=500, "200-500", "&gt;500"))</f>
        <v>&gt;500</v>
      </c>
      <c r="P215" t="str">
        <f>IF(I215&lt;1000, "Yes", "No")</f>
        <v>No</v>
      </c>
      <c r="Q215" t="str">
        <f>IF(I215&lt;1000, "Under 1000", "1000&amp;  Above")</f>
        <v>1000&amp;  Above</v>
      </c>
      <c r="R215">
        <f>H215 * I215</f>
        <v>36048.6</v>
      </c>
    </row>
    <row r="216" spans="1:18" ht="16.5" x14ac:dyDescent="0.25">
      <c r="A216" t="s">
        <v>394</v>
      </c>
      <c r="B216" s="6" t="s">
        <v>395</v>
      </c>
      <c r="C216" t="s">
        <v>43</v>
      </c>
      <c r="D216" s="4">
        <v>999</v>
      </c>
      <c r="E216" s="4">
        <v>299</v>
      </c>
      <c r="F216" s="1">
        <v>0.7</v>
      </c>
      <c r="G216" s="2">
        <f>AVERAGEIF(H216:H1680, "&lt;&gt;")</f>
        <v>4.0850571679859291</v>
      </c>
      <c r="H216">
        <v>3.8</v>
      </c>
      <c r="I216">
        <v>928</v>
      </c>
      <c r="J216">
        <f>H216*I216</f>
        <v>3526.3999999999996</v>
      </c>
      <c r="K216" s="4">
        <f>Table4[[#This Row],[Actual Price]] - Table4[[#This Row],[Discount Price]]</f>
        <v>700</v>
      </c>
      <c r="L216" t="str">
        <f>IF(H216=4.5, "Excellent", IF(H216&gt;=4, "Very good", IF(H216&gt;=3, "Average", IF(H216&gt;=2, "Poor", "Very Poor"))))</f>
        <v>Average</v>
      </c>
      <c r="M216" t="str">
        <f>IF(F216&gt;=50%, "Yes", "No")</f>
        <v>Yes</v>
      </c>
      <c r="N216" s="4">
        <f>D216 * I216</f>
        <v>927072</v>
      </c>
      <c r="O216" s="2" t="str">
        <f>IF(D216&lt;200, "&lt;200", IF(D216&lt;=500, "200-500", "&gt;500"))</f>
        <v>&gt;500</v>
      </c>
      <c r="P216" t="str">
        <f>IF(I216&lt;1000, "Yes", "No")</f>
        <v>Yes</v>
      </c>
      <c r="Q216" t="str">
        <f>IF(I216&lt;1000, "Under 1000", "1000&amp;  Above")</f>
        <v>Under 1000</v>
      </c>
      <c r="R216">
        <f>H216 * I216</f>
        <v>3526.3999999999996</v>
      </c>
    </row>
    <row r="217" spans="1:18" ht="16.5" x14ac:dyDescent="0.25">
      <c r="A217" t="s">
        <v>396</v>
      </c>
      <c r="B217" s="6" t="s">
        <v>353</v>
      </c>
      <c r="C217" t="s">
        <v>43</v>
      </c>
      <c r="D217" s="4">
        <v>16990</v>
      </c>
      <c r="E217" s="4">
        <v>6999</v>
      </c>
      <c r="F217" s="1">
        <v>0.59</v>
      </c>
      <c r="G217" s="2">
        <f>AVERAGEIF(H217:H1681, "&lt;&gt;")</f>
        <v>4.0853080985915504</v>
      </c>
      <c r="H217">
        <v>3.8</v>
      </c>
      <c r="I217">
        <v>110</v>
      </c>
      <c r="J217">
        <f>H217*I217</f>
        <v>418</v>
      </c>
      <c r="K217" s="4">
        <f>Table4[[#This Row],[Actual Price]] - Table4[[#This Row],[Discount Price]]</f>
        <v>9991</v>
      </c>
      <c r="L217" t="str">
        <f>IF(H217=4.5, "Excellent", IF(H217&gt;=4, "Very good", IF(H217&gt;=3, "Average", IF(H217&gt;=2, "Poor", "Very Poor"))))</f>
        <v>Average</v>
      </c>
      <c r="M217" t="str">
        <f>IF(F217&gt;=50%, "Yes", "No")</f>
        <v>Yes</v>
      </c>
      <c r="N217" s="4">
        <f>D217 * I217</f>
        <v>1868900</v>
      </c>
      <c r="O217" s="2" t="str">
        <f>IF(D217&lt;200, "&lt;200", IF(D217&lt;=500, "200-500", "&gt;500"))</f>
        <v>&gt;500</v>
      </c>
      <c r="P217" t="str">
        <f>IF(I217&lt;1000, "Yes", "No")</f>
        <v>Yes</v>
      </c>
      <c r="Q217" t="str">
        <f>IF(I217&lt;1000, "Under 1000", "1000&amp;  Above")</f>
        <v>Under 1000</v>
      </c>
      <c r="R217">
        <f>H217 * I217</f>
        <v>418</v>
      </c>
    </row>
    <row r="218" spans="1:18" ht="16.5" x14ac:dyDescent="0.25">
      <c r="A218" t="s">
        <v>397</v>
      </c>
      <c r="B218" s="6" t="s">
        <v>398</v>
      </c>
      <c r="C218" t="s">
        <v>43</v>
      </c>
      <c r="D218" s="4">
        <v>59999</v>
      </c>
      <c r="E218" s="4">
        <v>42999</v>
      </c>
      <c r="F218" s="1">
        <v>0.28000000000000003</v>
      </c>
      <c r="G218" s="2">
        <f>AVERAGEIF(H218:H1682, "&lt;&gt;")</f>
        <v>4.0855594713656398</v>
      </c>
      <c r="H218">
        <v>4.0999999999999996</v>
      </c>
      <c r="I218">
        <v>6753</v>
      </c>
      <c r="J218">
        <f>H218*I218</f>
        <v>27687.3</v>
      </c>
      <c r="K218" s="4">
        <f>Table4[[#This Row],[Actual Price]] - Table4[[#This Row],[Discount Price]]</f>
        <v>17000</v>
      </c>
      <c r="L218" t="str">
        <f>IF(H218=4.5, "Excellent", IF(H218&gt;=4, "Very good", IF(H218&gt;=3, "Average", IF(H218&gt;=2, "Poor", "Very Poor"))))</f>
        <v>Very good</v>
      </c>
      <c r="M218" t="str">
        <f>IF(F218&gt;=50%, "Yes", "No")</f>
        <v>No</v>
      </c>
      <c r="N218" s="4">
        <f>D218 * I218</f>
        <v>405173247</v>
      </c>
      <c r="O218" s="2" t="str">
        <f>IF(D218&lt;200, "&lt;200", IF(D218&lt;=500, "200-500", "&gt;500"))</f>
        <v>&gt;500</v>
      </c>
      <c r="P218" t="str">
        <f>IF(I218&lt;1000, "Yes", "No")</f>
        <v>No</v>
      </c>
      <c r="Q218" t="str">
        <f>IF(I218&lt;1000, "Under 1000", "1000&amp;  Above")</f>
        <v>1000&amp;  Above</v>
      </c>
      <c r="R218">
        <f>H218 * I218</f>
        <v>27687.3</v>
      </c>
    </row>
    <row r="219" spans="1:18" ht="16.5" x14ac:dyDescent="0.25">
      <c r="A219" t="s">
        <v>399</v>
      </c>
      <c r="B219" s="6" t="s">
        <v>400</v>
      </c>
      <c r="C219" t="s">
        <v>43</v>
      </c>
      <c r="D219" s="4">
        <v>999</v>
      </c>
      <c r="E219" s="4">
        <v>173</v>
      </c>
      <c r="F219" s="1">
        <v>0.83</v>
      </c>
      <c r="G219" s="2">
        <f>AVERAGEIF(H219:H1683, "&lt;&gt;")</f>
        <v>4.0855467372134058</v>
      </c>
      <c r="H219">
        <v>4.3</v>
      </c>
      <c r="I219">
        <v>1237</v>
      </c>
      <c r="J219">
        <f>H219*I219</f>
        <v>5319.0999999999995</v>
      </c>
      <c r="K219" s="4">
        <f>Table4[[#This Row],[Actual Price]] - Table4[[#This Row],[Discount Price]]</f>
        <v>826</v>
      </c>
      <c r="L219" t="str">
        <f>IF(H219=4.5, "Excellent", IF(H219&gt;=4, "Very good", IF(H219&gt;=3, "Average", IF(H219&gt;=2, "Poor", "Very Poor"))))</f>
        <v>Very good</v>
      </c>
      <c r="M219" t="str">
        <f>IF(F219&gt;=50%, "Yes", "No")</f>
        <v>Yes</v>
      </c>
      <c r="N219" s="4">
        <f>D219 * I219</f>
        <v>1235763</v>
      </c>
      <c r="O219" s="2" t="str">
        <f>IF(D219&lt;200, "&lt;200", IF(D219&lt;=500, "200-500", "&gt;500"))</f>
        <v>&gt;500</v>
      </c>
      <c r="P219" t="str">
        <f>IF(I219&lt;1000, "Yes", "No")</f>
        <v>No</v>
      </c>
      <c r="Q219" t="str">
        <f>IF(I219&lt;1000, "Under 1000", "1000&amp;  Above")</f>
        <v>1000&amp;  Above</v>
      </c>
      <c r="R219">
        <f>H219 * I219</f>
        <v>5319.0999999999995</v>
      </c>
    </row>
    <row r="220" spans="1:18" ht="16.5" x14ac:dyDescent="0.25">
      <c r="A220" t="s">
        <v>401</v>
      </c>
      <c r="B220" s="6" t="s">
        <v>402</v>
      </c>
      <c r="C220" t="s">
        <v>43</v>
      </c>
      <c r="D220" s="4">
        <v>600</v>
      </c>
      <c r="E220" s="4">
        <v>209</v>
      </c>
      <c r="F220" s="1">
        <v>0.65</v>
      </c>
      <c r="G220" s="2">
        <f>AVERAGEIF(H220:H1684, "&lt;&gt;")</f>
        <v>4.0853574580759062</v>
      </c>
      <c r="H220">
        <v>4.4000000000000004</v>
      </c>
      <c r="I220">
        <v>18872</v>
      </c>
      <c r="J220">
        <f>H220*I220</f>
        <v>83036.800000000003</v>
      </c>
      <c r="K220" s="4">
        <f>Table4[[#This Row],[Actual Price]] - Table4[[#This Row],[Discount Price]]</f>
        <v>391</v>
      </c>
      <c r="L220" t="str">
        <f>IF(H220=4.5, "Excellent", IF(H220&gt;=4, "Very good", IF(H220&gt;=3, "Average", IF(H220&gt;=2, "Poor", "Very Poor"))))</f>
        <v>Very good</v>
      </c>
      <c r="M220" t="str">
        <f>IF(F220&gt;=50%, "Yes", "No")</f>
        <v>Yes</v>
      </c>
      <c r="N220" s="4">
        <f>D220 * I220</f>
        <v>11323200</v>
      </c>
      <c r="O220" s="2" t="str">
        <f>IF(D220&lt;200, "&lt;200", IF(D220&lt;=500, "200-500", "&gt;500"))</f>
        <v>&gt;500</v>
      </c>
      <c r="P220" t="str">
        <f>IF(I220&lt;1000, "Yes", "No")</f>
        <v>No</v>
      </c>
      <c r="Q220" t="str">
        <f>IF(I220&lt;1000, "Under 1000", "1000&amp;  Above")</f>
        <v>1000&amp;  Above</v>
      </c>
      <c r="R220">
        <f>H220 * I220</f>
        <v>83036.800000000003</v>
      </c>
    </row>
    <row r="221" spans="1:18" ht="16.5" x14ac:dyDescent="0.25">
      <c r="A221" t="s">
        <v>403</v>
      </c>
      <c r="B221" s="6" t="s">
        <v>404</v>
      </c>
      <c r="C221" t="s">
        <v>20</v>
      </c>
      <c r="D221" s="4">
        <v>1490</v>
      </c>
      <c r="E221" s="4">
        <v>848.99</v>
      </c>
      <c r="F221" s="1">
        <v>0.43</v>
      </c>
      <c r="G221" s="2">
        <f>AVERAGEIF(H221:H1685, "&lt;&gt;")</f>
        <v>4.0850795053003557</v>
      </c>
      <c r="H221">
        <v>3.9</v>
      </c>
      <c r="I221">
        <v>356</v>
      </c>
      <c r="J221">
        <f>H221*I221</f>
        <v>1388.3999999999999</v>
      </c>
      <c r="K221" s="4">
        <f>Table4[[#This Row],[Actual Price]] - Table4[[#This Row],[Discount Price]]</f>
        <v>641.01</v>
      </c>
      <c r="L221" t="str">
        <f>IF(H221=4.5, "Excellent", IF(H221&gt;=4, "Very good", IF(H221&gt;=3, "Average", IF(H221&gt;=2, "Poor", "Very Poor"))))</f>
        <v>Average</v>
      </c>
      <c r="M221" t="str">
        <f>IF(F221&gt;=50%, "Yes", "No")</f>
        <v>No</v>
      </c>
      <c r="N221" s="4">
        <f>D221 * I221</f>
        <v>530440</v>
      </c>
      <c r="O221" s="2" t="str">
        <f>IF(D221&lt;200, "&lt;200", IF(D221&lt;=500, "200-500", "&gt;500"))</f>
        <v>&gt;500</v>
      </c>
      <c r="P221" t="str">
        <f>IF(I221&lt;1000, "Yes", "No")</f>
        <v>Yes</v>
      </c>
      <c r="Q221" t="str">
        <f>IF(I221&lt;1000, "Under 1000", "1000&amp;  Above")</f>
        <v>Under 1000</v>
      </c>
      <c r="R221">
        <f>H221 * I221</f>
        <v>1388.3999999999999</v>
      </c>
    </row>
    <row r="222" spans="1:18" ht="16.5" x14ac:dyDescent="0.25">
      <c r="A222" t="s">
        <v>405</v>
      </c>
      <c r="B222" s="6" t="s">
        <v>19</v>
      </c>
      <c r="C222" t="s">
        <v>20</v>
      </c>
      <c r="D222" s="4">
        <v>1999</v>
      </c>
      <c r="E222" s="4">
        <v>649</v>
      </c>
      <c r="F222" s="1">
        <v>0.68</v>
      </c>
      <c r="G222" s="2">
        <f>AVERAGEIF(H222:H1686, "&lt;&gt;")</f>
        <v>4.0852431476569429</v>
      </c>
      <c r="H222">
        <v>4.2</v>
      </c>
      <c r="I222">
        <v>24269</v>
      </c>
      <c r="J222">
        <f>H222*I222</f>
        <v>101929.8</v>
      </c>
      <c r="K222" s="4">
        <f>Table4[[#This Row],[Actual Price]] - Table4[[#This Row],[Discount Price]]</f>
        <v>1350</v>
      </c>
      <c r="L222" t="str">
        <f>IF(H222=4.5, "Excellent", IF(H222&gt;=4, "Very good", IF(H222&gt;=3, "Average", IF(H222&gt;=2, "Poor", "Very Poor"))))</f>
        <v>Very good</v>
      </c>
      <c r="M222" t="str">
        <f>IF(F222&gt;=50%, "Yes", "No")</f>
        <v>Yes</v>
      </c>
      <c r="N222" s="4">
        <f>D222 * I222</f>
        <v>48513731</v>
      </c>
      <c r="O222" s="2" t="str">
        <f>IF(D222&lt;200, "&lt;200", IF(D222&lt;=500, "200-500", "&gt;500"))</f>
        <v>&gt;500</v>
      </c>
      <c r="P222" t="str">
        <f>IF(I222&lt;1000, "Yes", "No")</f>
        <v>No</v>
      </c>
      <c r="Q222" t="str">
        <f>IF(I222&lt;1000, "Under 1000", "1000&amp;  Above")</f>
        <v>1000&amp;  Above</v>
      </c>
      <c r="R222">
        <f>H222 * I222</f>
        <v>101929.8</v>
      </c>
    </row>
    <row r="223" spans="1:18" ht="16.5" x14ac:dyDescent="0.25">
      <c r="A223" t="s">
        <v>406</v>
      </c>
      <c r="B223" s="6" t="s">
        <v>407</v>
      </c>
      <c r="C223" t="s">
        <v>43</v>
      </c>
      <c r="D223" s="4">
        <v>899</v>
      </c>
      <c r="E223" s="4">
        <v>299</v>
      </c>
      <c r="F223" s="1">
        <v>0.67</v>
      </c>
      <c r="G223" s="2">
        <f>AVERAGEIF(H223:H1687, "&lt;&gt;")</f>
        <v>4.0851415929203556</v>
      </c>
      <c r="H223">
        <v>3.8</v>
      </c>
      <c r="I223">
        <v>425</v>
      </c>
      <c r="J223">
        <f>H223*I223</f>
        <v>1615</v>
      </c>
      <c r="K223" s="4">
        <f>Table4[[#This Row],[Actual Price]] - Table4[[#This Row],[Discount Price]]</f>
        <v>600</v>
      </c>
      <c r="L223" t="str">
        <f>IF(H223=4.5, "Excellent", IF(H223&gt;=4, "Very good", IF(H223&gt;=3, "Average", IF(H223&gt;=2, "Poor", "Very Poor"))))</f>
        <v>Average</v>
      </c>
      <c r="M223" t="str">
        <f>IF(F223&gt;=50%, "Yes", "No")</f>
        <v>Yes</v>
      </c>
      <c r="N223" s="4">
        <f>D223 * I223</f>
        <v>382075</v>
      </c>
      <c r="O223" s="2" t="str">
        <f>IF(D223&lt;200, "&lt;200", IF(D223&lt;=500, "200-500", "&gt;500"))</f>
        <v>&gt;500</v>
      </c>
      <c r="P223" t="str">
        <f>IF(I223&lt;1000, "Yes", "No")</f>
        <v>Yes</v>
      </c>
      <c r="Q223" t="str">
        <f>IF(I223&lt;1000, "Under 1000", "1000&amp;  Above")</f>
        <v>Under 1000</v>
      </c>
      <c r="R223">
        <f>H223 * I223</f>
        <v>1615</v>
      </c>
    </row>
    <row r="224" spans="1:18" ht="16.5" x14ac:dyDescent="0.25">
      <c r="A224" t="s">
        <v>408</v>
      </c>
      <c r="B224" s="6" t="s">
        <v>409</v>
      </c>
      <c r="C224" t="s">
        <v>43</v>
      </c>
      <c r="D224" s="4">
        <v>799</v>
      </c>
      <c r="E224" s="4">
        <v>399</v>
      </c>
      <c r="F224" s="1">
        <v>0.5</v>
      </c>
      <c r="G224" s="2">
        <f>AVERAGEIF(H224:H1688, "&lt;&gt;")</f>
        <v>4.0853941541186902</v>
      </c>
      <c r="H224">
        <v>4.0999999999999996</v>
      </c>
      <c r="I224">
        <v>1161</v>
      </c>
      <c r="J224">
        <f>H224*I224</f>
        <v>4760.0999999999995</v>
      </c>
      <c r="K224" s="4">
        <f>Table4[[#This Row],[Actual Price]] - Table4[[#This Row],[Discount Price]]</f>
        <v>400</v>
      </c>
      <c r="L224" t="str">
        <f>IF(H224=4.5, "Excellent", IF(H224&gt;=4, "Very good", IF(H224&gt;=3, "Average", IF(H224&gt;=2, "Poor", "Very Poor"))))</f>
        <v>Very good</v>
      </c>
      <c r="M224" t="str">
        <f>IF(F224&gt;=50%, "Yes", "No")</f>
        <v>Yes</v>
      </c>
      <c r="N224" s="4">
        <f>D224 * I224</f>
        <v>927639</v>
      </c>
      <c r="O224" s="2" t="str">
        <f>IF(D224&lt;200, "&lt;200", IF(D224&lt;=500, "200-500", "&gt;500"))</f>
        <v>&gt;500</v>
      </c>
      <c r="P224" t="str">
        <f>IF(I224&lt;1000, "Yes", "No")</f>
        <v>No</v>
      </c>
      <c r="Q224" t="str">
        <f>IF(I224&lt;1000, "Under 1000", "1000&amp;  Above")</f>
        <v>1000&amp;  Above</v>
      </c>
      <c r="R224">
        <f>H224 * I224</f>
        <v>4760.0999999999995</v>
      </c>
    </row>
    <row r="225" spans="1:18" ht="16.5" x14ac:dyDescent="0.25">
      <c r="A225" t="s">
        <v>410</v>
      </c>
      <c r="B225" s="6" t="s">
        <v>28</v>
      </c>
      <c r="C225" t="s">
        <v>20</v>
      </c>
      <c r="D225" s="4">
        <v>499</v>
      </c>
      <c r="E225" s="4">
        <v>249</v>
      </c>
      <c r="F225" s="1">
        <v>0.5</v>
      </c>
      <c r="G225" s="2">
        <f>AVERAGEIF(H225:H1689, "&lt;&gt;")</f>
        <v>4.0853812056737597</v>
      </c>
      <c r="H225">
        <v>4.0999999999999996</v>
      </c>
      <c r="I225">
        <v>1508</v>
      </c>
      <c r="J225">
        <f>H225*I225</f>
        <v>6182.7999999999993</v>
      </c>
      <c r="K225" s="4">
        <f>Table4[[#This Row],[Actual Price]] - Table4[[#This Row],[Discount Price]]</f>
        <v>250</v>
      </c>
      <c r="L225" t="str">
        <f>IF(H225=4.5, "Excellent", IF(H225&gt;=4, "Very good", IF(H225&gt;=3, "Average", IF(H225&gt;=2, "Poor", "Very Poor"))))</f>
        <v>Very good</v>
      </c>
      <c r="M225" t="str">
        <f>IF(F225&gt;=50%, "Yes", "No")</f>
        <v>Yes</v>
      </c>
      <c r="N225" s="4">
        <f>D225 * I225</f>
        <v>752492</v>
      </c>
      <c r="O225" s="2" t="str">
        <f>IF(D225&lt;200, "&lt;200", IF(D225&lt;=500, "200-500", "&gt;500"))</f>
        <v>200-500</v>
      </c>
      <c r="P225" t="str">
        <f>IF(I225&lt;1000, "Yes", "No")</f>
        <v>No</v>
      </c>
      <c r="Q225" t="str">
        <f>IF(I225&lt;1000, "Under 1000", "1000&amp;  Above")</f>
        <v>1000&amp;  Above</v>
      </c>
      <c r="R225">
        <f>H225 * I225</f>
        <v>6182.7999999999993</v>
      </c>
    </row>
    <row r="226" spans="1:18" ht="16.5" x14ac:dyDescent="0.25">
      <c r="A226" t="s">
        <v>411</v>
      </c>
      <c r="B226" s="6" t="s">
        <v>412</v>
      </c>
      <c r="C226" t="s">
        <v>43</v>
      </c>
      <c r="D226" s="4">
        <v>2299</v>
      </c>
      <c r="E226" s="4">
        <v>1249</v>
      </c>
      <c r="F226" s="1">
        <v>0.46</v>
      </c>
      <c r="G226" s="2">
        <f>AVERAGEIF(H226:H1690, "&lt;&gt;")</f>
        <v>4.0853682342502227</v>
      </c>
      <c r="H226">
        <v>4.3</v>
      </c>
      <c r="I226">
        <v>7636</v>
      </c>
      <c r="J226">
        <f>H226*I226</f>
        <v>32834.799999999996</v>
      </c>
      <c r="K226" s="4">
        <f>Table4[[#This Row],[Actual Price]] - Table4[[#This Row],[Discount Price]]</f>
        <v>1050</v>
      </c>
      <c r="L226" t="str">
        <f>IF(H226=4.5, "Excellent", IF(H226&gt;=4, "Very good", IF(H226&gt;=3, "Average", IF(H226&gt;=2, "Poor", "Very Poor"))))</f>
        <v>Very good</v>
      </c>
      <c r="M226" t="str">
        <f>IF(F226&gt;=50%, "Yes", "No")</f>
        <v>No</v>
      </c>
      <c r="N226" s="4">
        <f>D226 * I226</f>
        <v>17555164</v>
      </c>
      <c r="O226" s="2" t="str">
        <f>IF(D226&lt;200, "&lt;200", IF(D226&lt;=500, "200-500", "&gt;500"))</f>
        <v>&gt;500</v>
      </c>
      <c r="P226" t="str">
        <f>IF(I226&lt;1000, "Yes", "No")</f>
        <v>No</v>
      </c>
      <c r="Q226" t="str">
        <f>IF(I226&lt;1000, "Under 1000", "1000&amp;  Above")</f>
        <v>1000&amp;  Above</v>
      </c>
      <c r="R226">
        <f>H226 * I226</f>
        <v>32834.799999999996</v>
      </c>
    </row>
    <row r="227" spans="1:18" ht="16.5" x14ac:dyDescent="0.25">
      <c r="A227" t="s">
        <v>413</v>
      </c>
      <c r="B227" s="6" t="s">
        <v>414</v>
      </c>
      <c r="C227" t="s">
        <v>43</v>
      </c>
      <c r="D227" s="4">
        <v>499</v>
      </c>
      <c r="E227" s="4">
        <v>213</v>
      </c>
      <c r="F227" s="1">
        <v>0.56999999999999995</v>
      </c>
      <c r="G227" s="2">
        <f>AVERAGEIF(H227:H1691, "&lt;&gt;")</f>
        <v>4.0851776198934289</v>
      </c>
      <c r="H227">
        <v>3.7</v>
      </c>
      <c r="I227">
        <v>246</v>
      </c>
      <c r="J227">
        <f>H227*I227</f>
        <v>910.2</v>
      </c>
      <c r="K227" s="4">
        <f>Table4[[#This Row],[Actual Price]] - Table4[[#This Row],[Discount Price]]</f>
        <v>286</v>
      </c>
      <c r="L227" t="str">
        <f>IF(H227=4.5, "Excellent", IF(H227&gt;=4, "Very good", IF(H227&gt;=3, "Average", IF(H227&gt;=2, "Poor", "Very Poor"))))</f>
        <v>Average</v>
      </c>
      <c r="M227" t="str">
        <f>IF(F227&gt;=50%, "Yes", "No")</f>
        <v>Yes</v>
      </c>
      <c r="N227" s="4">
        <f>D227 * I227</f>
        <v>122754</v>
      </c>
      <c r="O227" s="2" t="str">
        <f>IF(D227&lt;200, "&lt;200", IF(D227&lt;=500, "200-500", "&gt;500"))</f>
        <v>200-500</v>
      </c>
      <c r="P227" t="str">
        <f>IF(I227&lt;1000, "Yes", "No")</f>
        <v>Yes</v>
      </c>
      <c r="Q227" t="str">
        <f>IF(I227&lt;1000, "Under 1000", "1000&amp;  Above")</f>
        <v>Under 1000</v>
      </c>
      <c r="R227">
        <f>H227 * I227</f>
        <v>910.2</v>
      </c>
    </row>
    <row r="228" spans="1:18" ht="16.5" x14ac:dyDescent="0.25">
      <c r="A228" t="s">
        <v>415</v>
      </c>
      <c r="B228" s="6" t="s">
        <v>416</v>
      </c>
      <c r="C228" t="s">
        <v>43</v>
      </c>
      <c r="D228" s="4">
        <v>499</v>
      </c>
      <c r="E228" s="4">
        <v>209</v>
      </c>
      <c r="F228" s="1">
        <v>0.57999999999999996</v>
      </c>
      <c r="G228" s="2">
        <f>AVERAGEIF(H228:H1692, "&lt;&gt;")</f>
        <v>4.0855200000000007</v>
      </c>
      <c r="H228">
        <v>4</v>
      </c>
      <c r="I228">
        <v>479</v>
      </c>
      <c r="J228">
        <f>H228*I228</f>
        <v>1916</v>
      </c>
      <c r="K228" s="4">
        <f>Table4[[#This Row],[Actual Price]] - Table4[[#This Row],[Discount Price]]</f>
        <v>290</v>
      </c>
      <c r="L228" t="str">
        <f>IF(H228=4.5, "Excellent", IF(H228&gt;=4, "Very good", IF(H228&gt;=3, "Average", IF(H228&gt;=2, "Poor", "Very Poor"))))</f>
        <v>Very good</v>
      </c>
      <c r="M228" t="str">
        <f>IF(F228&gt;=50%, "Yes", "No")</f>
        <v>Yes</v>
      </c>
      <c r="N228" s="4">
        <f>D228 * I228</f>
        <v>239021</v>
      </c>
      <c r="O228" s="2" t="str">
        <f>IF(D228&lt;200, "&lt;200", IF(D228&lt;=500, "200-500", "&gt;500"))</f>
        <v>200-500</v>
      </c>
      <c r="P228" t="str">
        <f>IF(I228&lt;1000, "Yes", "No")</f>
        <v>Yes</v>
      </c>
      <c r="Q228" t="str">
        <f>IF(I228&lt;1000, "Under 1000", "1000&amp;  Above")</f>
        <v>Under 1000</v>
      </c>
      <c r="R228">
        <f>H228 * I228</f>
        <v>1916</v>
      </c>
    </row>
    <row r="229" spans="1:18" ht="16.5" x14ac:dyDescent="0.25">
      <c r="A229" t="s">
        <v>417</v>
      </c>
      <c r="B229" s="6" t="s">
        <v>418</v>
      </c>
      <c r="C229" t="s">
        <v>43</v>
      </c>
      <c r="D229" s="4">
        <v>4999</v>
      </c>
      <c r="E229" s="4">
        <v>598</v>
      </c>
      <c r="F229" s="1">
        <v>0.88</v>
      </c>
      <c r="G229" s="2">
        <f>AVERAGEIF(H229:H1693, "&lt;&gt;")</f>
        <v>4.0855960854092537</v>
      </c>
      <c r="H229">
        <v>4.2</v>
      </c>
      <c r="I229">
        <v>910</v>
      </c>
      <c r="J229">
        <f>H229*I229</f>
        <v>3822</v>
      </c>
      <c r="K229" s="4">
        <f>Table4[[#This Row],[Actual Price]] - Table4[[#This Row],[Discount Price]]</f>
        <v>4401</v>
      </c>
      <c r="L229" t="str">
        <f>IF(H229=4.5, "Excellent", IF(H229&gt;=4, "Very good", IF(H229&gt;=3, "Average", IF(H229&gt;=2, "Poor", "Very Poor"))))</f>
        <v>Very good</v>
      </c>
      <c r="M229" t="str">
        <f>IF(F229&gt;=50%, "Yes", "No")</f>
        <v>Yes</v>
      </c>
      <c r="N229" s="4">
        <f>D229 * I229</f>
        <v>4549090</v>
      </c>
      <c r="O229" s="2" t="str">
        <f>IF(D229&lt;200, "&lt;200", IF(D229&lt;=500, "200-500", "&gt;500"))</f>
        <v>&gt;500</v>
      </c>
      <c r="P229" t="str">
        <f>IF(I229&lt;1000, "Yes", "No")</f>
        <v>Yes</v>
      </c>
      <c r="Q229" t="str">
        <f>IF(I229&lt;1000, "Under 1000", "1000&amp;  Above")</f>
        <v>Under 1000</v>
      </c>
      <c r="R229">
        <f>H229 * I229</f>
        <v>3822</v>
      </c>
    </row>
    <row r="230" spans="1:18" ht="16.5" x14ac:dyDescent="0.25">
      <c r="A230" t="s">
        <v>419</v>
      </c>
      <c r="B230" s="6" t="s">
        <v>343</v>
      </c>
      <c r="C230" t="s">
        <v>20</v>
      </c>
      <c r="D230" s="4">
        <v>1749</v>
      </c>
      <c r="E230" s="4">
        <v>799</v>
      </c>
      <c r="F230" s="1">
        <v>0.54</v>
      </c>
      <c r="G230" s="2">
        <f>AVERAGEIF(H230:H1694, "&lt;&gt;")</f>
        <v>4.0854942119323248</v>
      </c>
      <c r="H230">
        <v>4.0999999999999996</v>
      </c>
      <c r="I230">
        <v>5626</v>
      </c>
      <c r="J230">
        <f>H230*I230</f>
        <v>23066.6</v>
      </c>
      <c r="K230" s="4">
        <f>Table4[[#This Row],[Actual Price]] - Table4[[#This Row],[Discount Price]]</f>
        <v>950</v>
      </c>
      <c r="L230" t="str">
        <f>IF(H230=4.5, "Excellent", IF(H230&gt;=4, "Very good", IF(H230&gt;=3, "Average", IF(H230&gt;=2, "Poor", "Very Poor"))))</f>
        <v>Very good</v>
      </c>
      <c r="M230" t="str">
        <f>IF(F230&gt;=50%, "Yes", "No")</f>
        <v>Yes</v>
      </c>
      <c r="N230" s="4">
        <f>D230 * I230</f>
        <v>9839874</v>
      </c>
      <c r="O230" s="2" t="str">
        <f>IF(D230&lt;200, "&lt;200", IF(D230&lt;=500, "200-500", "&gt;500"))</f>
        <v>&gt;500</v>
      </c>
      <c r="P230" t="str">
        <f>IF(I230&lt;1000, "Yes", "No")</f>
        <v>No</v>
      </c>
      <c r="Q230" t="str">
        <f>IF(I230&lt;1000, "Under 1000", "1000&amp;  Above")</f>
        <v>1000&amp;  Above</v>
      </c>
      <c r="R230">
        <f>H230 * I230</f>
        <v>23066.6</v>
      </c>
    </row>
    <row r="231" spans="1:18" ht="16.5" x14ac:dyDescent="0.25">
      <c r="A231" t="s">
        <v>420</v>
      </c>
      <c r="B231" s="6" t="s">
        <v>421</v>
      </c>
      <c r="C231" t="s">
        <v>20</v>
      </c>
      <c r="D231" s="4">
        <v>595</v>
      </c>
      <c r="E231" s="4">
        <v>159</v>
      </c>
      <c r="F231" s="1">
        <v>0.73</v>
      </c>
      <c r="G231" s="2">
        <f>AVERAGEIF(H231:H1695, "&lt;&gt;")</f>
        <v>4.0854812834224612</v>
      </c>
      <c r="H231">
        <v>4.3</v>
      </c>
      <c r="I231">
        <v>14184</v>
      </c>
      <c r="J231">
        <f>H231*I231</f>
        <v>60991.199999999997</v>
      </c>
      <c r="K231" s="4">
        <f>Table4[[#This Row],[Actual Price]] - Table4[[#This Row],[Discount Price]]</f>
        <v>436</v>
      </c>
      <c r="L231" t="str">
        <f>IF(H231=4.5, "Excellent", IF(H231&gt;=4, "Very good", IF(H231&gt;=3, "Average", IF(H231&gt;=2, "Poor", "Very Poor"))))</f>
        <v>Very good</v>
      </c>
      <c r="M231" t="str">
        <f>IF(F231&gt;=50%, "Yes", "No")</f>
        <v>Yes</v>
      </c>
      <c r="N231" s="4">
        <f>D231 * I231</f>
        <v>8439480</v>
      </c>
      <c r="O231" s="2" t="str">
        <f>IF(D231&lt;200, "&lt;200", IF(D231&lt;=500, "200-500", "&gt;500"))</f>
        <v>&gt;500</v>
      </c>
      <c r="P231" t="str">
        <f>IF(I231&lt;1000, "Yes", "No")</f>
        <v>No</v>
      </c>
      <c r="Q231" t="str">
        <f>IF(I231&lt;1000, "Under 1000", "1000&amp;  Above")</f>
        <v>1000&amp;  Above</v>
      </c>
      <c r="R231">
        <f>H231 * I231</f>
        <v>60991.199999999997</v>
      </c>
    </row>
    <row r="232" spans="1:18" ht="16.5" x14ac:dyDescent="0.25">
      <c r="A232" t="s">
        <v>422</v>
      </c>
      <c r="B232" s="6" t="s">
        <v>423</v>
      </c>
      <c r="C232" t="s">
        <v>20</v>
      </c>
      <c r="D232" s="4">
        <v>1100</v>
      </c>
      <c r="E232" s="4">
        <v>499</v>
      </c>
      <c r="F232" s="1">
        <v>0.55000000000000004</v>
      </c>
      <c r="G232" s="2">
        <f>AVERAGEIF(H232:H1696, "&lt;&gt;")</f>
        <v>4.0852899197145423</v>
      </c>
      <c r="H232">
        <v>4.4000000000000004</v>
      </c>
      <c r="I232">
        <v>25177</v>
      </c>
      <c r="J232">
        <f>H232*I232</f>
        <v>110778.8</v>
      </c>
      <c r="K232" s="4">
        <f>Table4[[#This Row],[Actual Price]] - Table4[[#This Row],[Discount Price]]</f>
        <v>601</v>
      </c>
      <c r="L232" t="str">
        <f>IF(H232=4.5, "Excellent", IF(H232&gt;=4, "Very good", IF(H232&gt;=3, "Average", IF(H232&gt;=2, "Poor", "Very Poor"))))</f>
        <v>Very good</v>
      </c>
      <c r="M232" t="str">
        <f>IF(F232&gt;=50%, "Yes", "No")</f>
        <v>Yes</v>
      </c>
      <c r="N232" s="4">
        <f>D232 * I232</f>
        <v>27694700</v>
      </c>
      <c r="O232" s="2" t="str">
        <f>IF(D232&lt;200, "&lt;200", IF(D232&lt;=500, "200-500", "&gt;500"))</f>
        <v>&gt;500</v>
      </c>
      <c r="P232" t="str">
        <f>IF(I232&lt;1000, "Yes", "No")</f>
        <v>No</v>
      </c>
      <c r="Q232" t="str">
        <f>IF(I232&lt;1000, "Under 1000", "1000&amp;  Above")</f>
        <v>1000&amp;  Above</v>
      </c>
      <c r="R232">
        <f>H232 * I232</f>
        <v>110778.8</v>
      </c>
    </row>
    <row r="233" spans="1:18" ht="16.5" x14ac:dyDescent="0.25">
      <c r="A233" t="s">
        <v>424</v>
      </c>
      <c r="B233" s="6" t="s">
        <v>98</v>
      </c>
      <c r="C233" t="s">
        <v>43</v>
      </c>
      <c r="D233" s="4">
        <v>49999</v>
      </c>
      <c r="E233" s="4">
        <v>31999</v>
      </c>
      <c r="F233" s="1">
        <v>0.36</v>
      </c>
      <c r="G233" s="2">
        <f>AVERAGEIF(H233:H1697, "&lt;&gt;")</f>
        <v>4.0850089285714306</v>
      </c>
      <c r="H233">
        <v>4.3</v>
      </c>
      <c r="I233">
        <v>21252</v>
      </c>
      <c r="J233">
        <f>H233*I233</f>
        <v>91383.599999999991</v>
      </c>
      <c r="K233" s="4">
        <f>Table4[[#This Row],[Actual Price]] - Table4[[#This Row],[Discount Price]]</f>
        <v>18000</v>
      </c>
      <c r="L233" t="str">
        <f>IF(H233=4.5, "Excellent", IF(H233&gt;=4, "Very good", IF(H233&gt;=3, "Average", IF(H233&gt;=2, "Poor", "Very Poor"))))</f>
        <v>Very good</v>
      </c>
      <c r="M233" t="str">
        <f>IF(F233&gt;=50%, "Yes", "No")</f>
        <v>No</v>
      </c>
      <c r="N233" s="4">
        <f>D233 * I233</f>
        <v>1062578748</v>
      </c>
      <c r="O233" s="2" t="str">
        <f>IF(D233&lt;200, "&lt;200", IF(D233&lt;=500, "200-500", "&gt;500"))</f>
        <v>&gt;500</v>
      </c>
      <c r="P233" t="str">
        <f>IF(I233&lt;1000, "Yes", "No")</f>
        <v>No</v>
      </c>
      <c r="Q233" t="str">
        <f>IF(I233&lt;1000, "Under 1000", "1000&amp;  Above")</f>
        <v>1000&amp;  Above</v>
      </c>
      <c r="R233">
        <f>H233 * I233</f>
        <v>91383.599999999991</v>
      </c>
    </row>
    <row r="234" spans="1:18" ht="16.5" x14ac:dyDescent="0.25">
      <c r="A234" t="s">
        <v>425</v>
      </c>
      <c r="B234" s="6" t="s">
        <v>426</v>
      </c>
      <c r="C234" t="s">
        <v>43</v>
      </c>
      <c r="D234" s="4">
        <v>56790</v>
      </c>
      <c r="E234" s="4">
        <v>32990</v>
      </c>
      <c r="F234" s="1">
        <v>0.42</v>
      </c>
      <c r="G234" s="2">
        <f>AVERAGEIF(H234:H1698, "&lt;&gt;")</f>
        <v>4.0848168007149255</v>
      </c>
      <c r="H234">
        <v>4.3</v>
      </c>
      <c r="I234">
        <v>567</v>
      </c>
      <c r="J234">
        <f>H234*I234</f>
        <v>2438.1</v>
      </c>
      <c r="K234" s="4">
        <f>Table4[[#This Row],[Actual Price]] - Table4[[#This Row],[Discount Price]]</f>
        <v>23800</v>
      </c>
      <c r="L234" t="str">
        <f>IF(H234=4.5, "Excellent", IF(H234&gt;=4, "Very good", IF(H234&gt;=3, "Average", IF(H234&gt;=2, "Poor", "Very Poor"))))</f>
        <v>Very good</v>
      </c>
      <c r="M234" t="str">
        <f>IF(F234&gt;=50%, "Yes", "No")</f>
        <v>No</v>
      </c>
      <c r="N234" s="4">
        <f>D234 * I234</f>
        <v>32199930</v>
      </c>
      <c r="O234" s="2" t="str">
        <f>IF(D234&lt;200, "&lt;200", IF(D234&lt;=500, "200-500", "&gt;500"))</f>
        <v>&gt;500</v>
      </c>
      <c r="P234" t="str">
        <f>IF(I234&lt;1000, "Yes", "No")</f>
        <v>Yes</v>
      </c>
      <c r="Q234" t="str">
        <f>IF(I234&lt;1000, "Under 1000", "1000&amp;  Above")</f>
        <v>Under 1000</v>
      </c>
      <c r="R234">
        <f>H234 * I234</f>
        <v>2438.1</v>
      </c>
    </row>
    <row r="235" spans="1:18" ht="16.5" x14ac:dyDescent="0.25">
      <c r="A235" t="s">
        <v>427</v>
      </c>
      <c r="B235" s="6" t="s">
        <v>428</v>
      </c>
      <c r="C235" t="s">
        <v>43</v>
      </c>
      <c r="D235" s="4">
        <v>1199</v>
      </c>
      <c r="E235" s="4">
        <v>299</v>
      </c>
      <c r="F235" s="1">
        <v>0.75</v>
      </c>
      <c r="G235" s="2">
        <f>AVERAGEIF(H235:H1699, "&lt;&gt;")</f>
        <v>4.0846243291592153</v>
      </c>
      <c r="H235">
        <v>3.5</v>
      </c>
      <c r="I235">
        <v>466</v>
      </c>
      <c r="J235">
        <f>H235*I235</f>
        <v>1631</v>
      </c>
      <c r="K235" s="4">
        <f>Table4[[#This Row],[Actual Price]] - Table4[[#This Row],[Discount Price]]</f>
        <v>900</v>
      </c>
      <c r="L235" t="str">
        <f>IF(H235=4.5, "Excellent", IF(H235&gt;=4, "Very good", IF(H235&gt;=3, "Average", IF(H235&gt;=2, "Poor", "Very Poor"))))</f>
        <v>Average</v>
      </c>
      <c r="M235" t="str">
        <f>IF(F235&gt;=50%, "Yes", "No")</f>
        <v>Yes</v>
      </c>
      <c r="N235" s="4">
        <f>D235 * I235</f>
        <v>558734</v>
      </c>
      <c r="O235" s="2" t="str">
        <f>IF(D235&lt;200, "&lt;200", IF(D235&lt;=500, "200-500", "&gt;500"))</f>
        <v>&gt;500</v>
      </c>
      <c r="P235" t="str">
        <f>IF(I235&lt;1000, "Yes", "No")</f>
        <v>Yes</v>
      </c>
      <c r="Q235" t="str">
        <f>IF(I235&lt;1000, "Under 1000", "1000&amp;  Above")</f>
        <v>Under 1000</v>
      </c>
      <c r="R235">
        <f>H235 * I235</f>
        <v>1631</v>
      </c>
    </row>
    <row r="236" spans="1:18" ht="16.5" x14ac:dyDescent="0.25">
      <c r="A236" t="s">
        <v>429</v>
      </c>
      <c r="B236" s="6" t="s">
        <v>364</v>
      </c>
      <c r="C236" t="s">
        <v>20</v>
      </c>
      <c r="D236" s="4">
        <v>549</v>
      </c>
      <c r="E236" s="4">
        <v>128.31</v>
      </c>
      <c r="F236" s="1">
        <v>0.77</v>
      </c>
      <c r="G236" s="2">
        <f>AVERAGEIF(H236:H1700, "&lt;&gt;")</f>
        <v>4.0851477170993755</v>
      </c>
      <c r="H236">
        <v>3.9</v>
      </c>
      <c r="I236">
        <v>61</v>
      </c>
      <c r="J236">
        <f>H236*I236</f>
        <v>237.9</v>
      </c>
      <c r="K236" s="4">
        <f>Table4[[#This Row],[Actual Price]] - Table4[[#This Row],[Discount Price]]</f>
        <v>420.69</v>
      </c>
      <c r="L236" t="str">
        <f>IF(H236=4.5, "Excellent", IF(H236&gt;=4, "Very good", IF(H236&gt;=3, "Average", IF(H236&gt;=2, "Poor", "Very Poor"))))</f>
        <v>Average</v>
      </c>
      <c r="M236" t="str">
        <f>IF(F236&gt;=50%, "Yes", "No")</f>
        <v>Yes</v>
      </c>
      <c r="N236" s="4">
        <f>D236 * I236</f>
        <v>33489</v>
      </c>
      <c r="O236" s="2" t="str">
        <f>IF(D236&lt;200, "&lt;200", IF(D236&lt;=500, "200-500", "&gt;500"))</f>
        <v>&gt;500</v>
      </c>
      <c r="P236" t="str">
        <f>IF(I236&lt;1000, "Yes", "No")</f>
        <v>Yes</v>
      </c>
      <c r="Q236" t="str">
        <f>IF(I236&lt;1000, "Under 1000", "1000&amp;  Above")</f>
        <v>Under 1000</v>
      </c>
      <c r="R236">
        <f>H236 * I236</f>
        <v>237.9</v>
      </c>
    </row>
    <row r="237" spans="1:18" ht="16.5" x14ac:dyDescent="0.25">
      <c r="A237" t="s">
        <v>430</v>
      </c>
      <c r="B237" s="6" t="s">
        <v>314</v>
      </c>
      <c r="C237" t="s">
        <v>20</v>
      </c>
      <c r="D237" s="4">
        <v>849</v>
      </c>
      <c r="E237" s="4">
        <v>599</v>
      </c>
      <c r="F237" s="1">
        <v>0.28999999999999998</v>
      </c>
      <c r="G237" s="2">
        <f>AVERAGEIF(H237:H1701, "&lt;&gt;")</f>
        <v>4.0853136200716866</v>
      </c>
      <c r="H237">
        <v>4.5</v>
      </c>
      <c r="I237">
        <v>474</v>
      </c>
      <c r="J237">
        <f>H237*I237</f>
        <v>2133</v>
      </c>
      <c r="K237" s="4">
        <f>Table4[[#This Row],[Actual Price]] - Table4[[#This Row],[Discount Price]]</f>
        <v>250</v>
      </c>
      <c r="L237" t="str">
        <f>IF(H237=4.5, "Excellent", IF(H237&gt;=4, "Very good", IF(H237&gt;=3, "Average", IF(H237&gt;=2, "Poor", "Very Poor"))))</f>
        <v>Excellent</v>
      </c>
      <c r="M237" t="str">
        <f>IF(F237&gt;=50%, "Yes", "No")</f>
        <v>No</v>
      </c>
      <c r="N237" s="4">
        <f>D237 * I237</f>
        <v>402426</v>
      </c>
      <c r="O237" s="2" t="str">
        <f>IF(D237&lt;200, "&lt;200", IF(D237&lt;=500, "200-500", "&gt;500"))</f>
        <v>&gt;500</v>
      </c>
      <c r="P237" t="str">
        <f>IF(I237&lt;1000, "Yes", "No")</f>
        <v>Yes</v>
      </c>
      <c r="Q237" t="str">
        <f>IF(I237&lt;1000, "Under 1000", "1000&amp;  Above")</f>
        <v>Under 1000</v>
      </c>
      <c r="R237">
        <f>H237 * I237</f>
        <v>2133</v>
      </c>
    </row>
    <row r="238" spans="1:18" ht="16.5" x14ac:dyDescent="0.25">
      <c r="A238" t="s">
        <v>431</v>
      </c>
      <c r="B238" s="6" t="s">
        <v>432</v>
      </c>
      <c r="C238" t="s">
        <v>43</v>
      </c>
      <c r="D238" s="4">
        <v>899</v>
      </c>
      <c r="E238" s="4">
        <v>399</v>
      </c>
      <c r="F238" s="1">
        <v>0.56000000000000005</v>
      </c>
      <c r="G238" s="2">
        <f>AVERAGEIF(H238:H1702, "&lt;&gt;")</f>
        <v>4.0849417040358764</v>
      </c>
      <c r="H238">
        <v>3.4</v>
      </c>
      <c r="I238">
        <v>431</v>
      </c>
      <c r="J238">
        <f>H238*I238</f>
        <v>1465.3999999999999</v>
      </c>
      <c r="K238" s="4">
        <f>Table4[[#This Row],[Actual Price]] - Table4[[#This Row],[Discount Price]]</f>
        <v>500</v>
      </c>
      <c r="L238" t="str">
        <f>IF(H238=4.5, "Excellent", IF(H238&gt;=4, "Very good", IF(H238&gt;=3, "Average", IF(H238&gt;=2, "Poor", "Very Poor"))))</f>
        <v>Average</v>
      </c>
      <c r="M238" t="str">
        <f>IF(F238&gt;=50%, "Yes", "No")</f>
        <v>Yes</v>
      </c>
      <c r="N238" s="4">
        <f>D238 * I238</f>
        <v>387469</v>
      </c>
      <c r="O238" s="2" t="str">
        <f>IF(D238&lt;200, "&lt;200", IF(D238&lt;=500, "200-500", "&gt;500"))</f>
        <v>&gt;500</v>
      </c>
      <c r="P238" t="str">
        <f>IF(I238&lt;1000, "Yes", "No")</f>
        <v>Yes</v>
      </c>
      <c r="Q238" t="str">
        <f>IF(I238&lt;1000, "Under 1000", "1000&amp;  Above")</f>
        <v>Under 1000</v>
      </c>
      <c r="R238">
        <f>H238 * I238</f>
        <v>1465.3999999999999</v>
      </c>
    </row>
    <row r="239" spans="1:18" ht="16.5" x14ac:dyDescent="0.25">
      <c r="A239" t="s">
        <v>433</v>
      </c>
      <c r="B239" s="6" t="s">
        <v>434</v>
      </c>
      <c r="C239" t="s">
        <v>20</v>
      </c>
      <c r="D239" s="4">
        <v>1099</v>
      </c>
      <c r="E239" s="4">
        <v>449</v>
      </c>
      <c r="F239" s="1">
        <v>0.59</v>
      </c>
      <c r="G239" s="2">
        <f>AVERAGEIF(H239:H1703, "&lt;&gt;")</f>
        <v>4.0855565529623004</v>
      </c>
      <c r="H239">
        <v>4</v>
      </c>
      <c r="I239">
        <v>242</v>
      </c>
      <c r="J239">
        <f>H239*I239</f>
        <v>968</v>
      </c>
      <c r="K239" s="4">
        <f>Table4[[#This Row],[Actual Price]] - Table4[[#This Row],[Discount Price]]</f>
        <v>650</v>
      </c>
      <c r="L239" t="str">
        <f>IF(H239=4.5, "Excellent", IF(H239&gt;=4, "Very good", IF(H239&gt;=3, "Average", IF(H239&gt;=2, "Poor", "Very Poor"))))</f>
        <v>Very good</v>
      </c>
      <c r="M239" t="str">
        <f>IF(F239&gt;=50%, "Yes", "No")</f>
        <v>Yes</v>
      </c>
      <c r="N239" s="4">
        <f>D239 * I239</f>
        <v>265958</v>
      </c>
      <c r="O239" s="2" t="str">
        <f>IF(D239&lt;200, "&lt;200", IF(D239&lt;=500, "200-500", "&gt;500"))</f>
        <v>&gt;500</v>
      </c>
      <c r="P239" t="str">
        <f>IF(I239&lt;1000, "Yes", "No")</f>
        <v>Yes</v>
      </c>
      <c r="Q239" t="str">
        <f>IF(I239&lt;1000, "Under 1000", "1000&amp;  Above")</f>
        <v>Under 1000</v>
      </c>
      <c r="R239">
        <f>H239 * I239</f>
        <v>968</v>
      </c>
    </row>
    <row r="240" spans="1:18" ht="16.5" x14ac:dyDescent="0.25">
      <c r="A240" t="s">
        <v>435</v>
      </c>
      <c r="B240" s="6" t="s">
        <v>436</v>
      </c>
      <c r="C240" t="s">
        <v>20</v>
      </c>
      <c r="D240" s="4">
        <v>799</v>
      </c>
      <c r="E240" s="4">
        <v>254</v>
      </c>
      <c r="F240" s="1">
        <v>0.68</v>
      </c>
      <c r="G240" s="2">
        <f>AVERAGEIF(H240:H1704, "&lt;&gt;")</f>
        <v>4.0856334231805951</v>
      </c>
      <c r="H240">
        <v>4</v>
      </c>
      <c r="I240">
        <v>2905</v>
      </c>
      <c r="J240">
        <f>H240*I240</f>
        <v>11620</v>
      </c>
      <c r="K240" s="4">
        <f>Table4[[#This Row],[Actual Price]] - Table4[[#This Row],[Discount Price]]</f>
        <v>545</v>
      </c>
      <c r="L240" t="str">
        <f>IF(H240=4.5, "Excellent", IF(H240&gt;=4, "Very good", IF(H240&gt;=3, "Average", IF(H240&gt;=2, "Poor", "Very Poor"))))</f>
        <v>Very good</v>
      </c>
      <c r="M240" t="str">
        <f>IF(F240&gt;=50%, "Yes", "No")</f>
        <v>Yes</v>
      </c>
      <c r="N240" s="4">
        <f>D240 * I240</f>
        <v>2321095</v>
      </c>
      <c r="O240" s="2" t="str">
        <f>IF(D240&lt;200, "&lt;200", IF(D240&lt;=500, "200-500", "&gt;500"))</f>
        <v>&gt;500</v>
      </c>
      <c r="P240" t="str">
        <f>IF(I240&lt;1000, "Yes", "No")</f>
        <v>No</v>
      </c>
      <c r="Q240" t="str">
        <f>IF(I240&lt;1000, "Under 1000", "1000&amp;  Above")</f>
        <v>1000&amp;  Above</v>
      </c>
      <c r="R240">
        <f>H240 * I240</f>
        <v>11620</v>
      </c>
    </row>
    <row r="241" spans="1:18" ht="16.5" x14ac:dyDescent="0.25">
      <c r="A241" t="s">
        <v>437</v>
      </c>
      <c r="B241" s="6" t="s">
        <v>438</v>
      </c>
      <c r="C241" t="s">
        <v>43</v>
      </c>
      <c r="D241" s="4">
        <v>795</v>
      </c>
      <c r="E241" s="4">
        <v>399</v>
      </c>
      <c r="F241" s="1">
        <v>0.5</v>
      </c>
      <c r="G241" s="2">
        <f>AVERAGEIF(H241:H1705, "&lt;&gt;")</f>
        <v>4.085710431654678</v>
      </c>
      <c r="H241">
        <v>4.4000000000000004</v>
      </c>
      <c r="I241">
        <v>12091</v>
      </c>
      <c r="J241">
        <f>H241*I241</f>
        <v>53200.4</v>
      </c>
      <c r="K241" s="4">
        <f>Table4[[#This Row],[Actual Price]] - Table4[[#This Row],[Discount Price]]</f>
        <v>396</v>
      </c>
      <c r="L241" t="str">
        <f>IF(H241=4.5, "Excellent", IF(H241&gt;=4, "Very good", IF(H241&gt;=3, "Average", IF(H241&gt;=2, "Poor", "Very Poor"))))</f>
        <v>Very good</v>
      </c>
      <c r="M241" t="str">
        <f>IF(F241&gt;=50%, "Yes", "No")</f>
        <v>Yes</v>
      </c>
      <c r="N241" s="4">
        <f>D241 * I241</f>
        <v>9612345</v>
      </c>
      <c r="O241" s="2" t="str">
        <f>IF(D241&lt;200, "&lt;200", IF(D241&lt;=500, "200-500", "&gt;500"))</f>
        <v>&gt;500</v>
      </c>
      <c r="P241" t="str">
        <f>IF(I241&lt;1000, "Yes", "No")</f>
        <v>No</v>
      </c>
      <c r="Q241" t="str">
        <f>IF(I241&lt;1000, "Under 1000", "1000&amp;  Above")</f>
        <v>1000&amp;  Above</v>
      </c>
      <c r="R241">
        <f>H241 * I241</f>
        <v>53200.4</v>
      </c>
    </row>
    <row r="242" spans="1:18" ht="16.5" x14ac:dyDescent="0.25">
      <c r="A242" t="s">
        <v>439</v>
      </c>
      <c r="B242" s="6" t="s">
        <v>79</v>
      </c>
      <c r="C242" t="s">
        <v>20</v>
      </c>
      <c r="D242" s="4">
        <v>399</v>
      </c>
      <c r="E242" s="4">
        <v>179</v>
      </c>
      <c r="F242" s="1">
        <v>0.55000000000000004</v>
      </c>
      <c r="G242" s="2">
        <f>AVERAGEIF(H242:H1706, "&lt;&gt;")</f>
        <v>4.0854275427542772</v>
      </c>
      <c r="H242">
        <v>4</v>
      </c>
      <c r="I242">
        <v>1423</v>
      </c>
      <c r="J242">
        <f>H242*I242</f>
        <v>5692</v>
      </c>
      <c r="K242" s="4">
        <f>Table4[[#This Row],[Actual Price]] - Table4[[#This Row],[Discount Price]]</f>
        <v>220</v>
      </c>
      <c r="L242" t="str">
        <f>IF(H242=4.5, "Excellent", IF(H242&gt;=4, "Very good", IF(H242&gt;=3, "Average", IF(H242&gt;=2, "Poor", "Very Poor"))))</f>
        <v>Very good</v>
      </c>
      <c r="M242" t="str">
        <f>IF(F242&gt;=50%, "Yes", "No")</f>
        <v>Yes</v>
      </c>
      <c r="N242" s="4">
        <f>D242 * I242</f>
        <v>567777</v>
      </c>
      <c r="O242" s="2" t="str">
        <f>IF(D242&lt;200, "&lt;200", IF(D242&lt;=500, "200-500", "&gt;500"))</f>
        <v>200-500</v>
      </c>
      <c r="P242" t="str">
        <f>IF(I242&lt;1000, "Yes", "No")</f>
        <v>No</v>
      </c>
      <c r="Q242" t="str">
        <f>IF(I242&lt;1000, "Under 1000", "1000&amp;  Above")</f>
        <v>1000&amp;  Above</v>
      </c>
      <c r="R242">
        <f>H242 * I242</f>
        <v>5692</v>
      </c>
    </row>
    <row r="243" spans="1:18" ht="16.5" x14ac:dyDescent="0.25">
      <c r="A243" t="s">
        <v>440</v>
      </c>
      <c r="B243" s="6" t="s">
        <v>175</v>
      </c>
      <c r="C243" t="s">
        <v>20</v>
      </c>
      <c r="D243" s="4">
        <v>999</v>
      </c>
      <c r="E243" s="4">
        <v>339</v>
      </c>
      <c r="F243" s="1">
        <v>0.66</v>
      </c>
      <c r="G243" s="2">
        <f>AVERAGEIF(H243:H1707, "&lt;&gt;")</f>
        <v>4.085504504504506</v>
      </c>
      <c r="H243">
        <v>4.3</v>
      </c>
      <c r="I243">
        <v>6255</v>
      </c>
      <c r="J243">
        <f>H243*I243</f>
        <v>26896.5</v>
      </c>
      <c r="K243" s="4">
        <f>Table4[[#This Row],[Actual Price]] - Table4[[#This Row],[Discount Price]]</f>
        <v>660</v>
      </c>
      <c r="L243" t="str">
        <f>IF(H243=4.5, "Excellent", IF(H243&gt;=4, "Very good", IF(H243&gt;=3, "Average", IF(H243&gt;=2, "Poor", "Very Poor"))))</f>
        <v>Very good</v>
      </c>
      <c r="M243" t="str">
        <f>IF(F243&gt;=50%, "Yes", "No")</f>
        <v>Yes</v>
      </c>
      <c r="N243" s="4">
        <f>D243 * I243</f>
        <v>6248745</v>
      </c>
      <c r="O243" s="2" t="str">
        <f>IF(D243&lt;200, "&lt;200", IF(D243&lt;=500, "200-500", "&gt;500"))</f>
        <v>&gt;500</v>
      </c>
      <c r="P243" t="str">
        <f>IF(I243&lt;1000, "Yes", "No")</f>
        <v>No</v>
      </c>
      <c r="Q243" t="str">
        <f>IF(I243&lt;1000, "Under 1000", "1000&amp;  Above")</f>
        <v>1000&amp;  Above</v>
      </c>
      <c r="R243">
        <f>H243 * I243</f>
        <v>26896.5</v>
      </c>
    </row>
    <row r="244" spans="1:18" ht="16.5" x14ac:dyDescent="0.25">
      <c r="A244" t="s">
        <v>441</v>
      </c>
      <c r="B244" s="6" t="s">
        <v>409</v>
      </c>
      <c r="C244" t="s">
        <v>43</v>
      </c>
      <c r="D244" s="4">
        <v>999</v>
      </c>
      <c r="E244" s="4">
        <v>399</v>
      </c>
      <c r="F244" s="1">
        <v>0.6</v>
      </c>
      <c r="G244" s="2">
        <f>AVERAGEIF(H244:H1708, "&lt;&gt;")</f>
        <v>4.0853110910730397</v>
      </c>
      <c r="H244">
        <v>4</v>
      </c>
      <c r="I244">
        <v>1236</v>
      </c>
      <c r="J244">
        <f>H244*I244</f>
        <v>4944</v>
      </c>
      <c r="K244" s="4">
        <f>Table4[[#This Row],[Actual Price]] - Table4[[#This Row],[Discount Price]]</f>
        <v>600</v>
      </c>
      <c r="L244" t="str">
        <f>IF(H244=4.5, "Excellent", IF(H244&gt;=4, "Very good", IF(H244&gt;=3, "Average", IF(H244&gt;=2, "Poor", "Very Poor"))))</f>
        <v>Very good</v>
      </c>
      <c r="M244" t="str">
        <f>IF(F244&gt;=50%, "Yes", "No")</f>
        <v>Yes</v>
      </c>
      <c r="N244" s="4">
        <f>D244 * I244</f>
        <v>1234764</v>
      </c>
      <c r="O244" s="2" t="str">
        <f>IF(D244&lt;200, "&lt;200", IF(D244&lt;=500, "200-500", "&gt;500"))</f>
        <v>&gt;500</v>
      </c>
      <c r="P244" t="str">
        <f>IF(I244&lt;1000, "Yes", "No")</f>
        <v>No</v>
      </c>
      <c r="Q244" t="str">
        <f>IF(I244&lt;1000, "Under 1000", "1000&amp;  Above")</f>
        <v>1000&amp;  Above</v>
      </c>
      <c r="R244">
        <f>H244 * I244</f>
        <v>4944</v>
      </c>
    </row>
    <row r="245" spans="1:18" ht="16.5" x14ac:dyDescent="0.25">
      <c r="A245" t="s">
        <v>442</v>
      </c>
      <c r="B245" s="6" t="s">
        <v>443</v>
      </c>
      <c r="C245" t="s">
        <v>43</v>
      </c>
      <c r="D245" s="4">
        <v>399</v>
      </c>
      <c r="E245" s="4">
        <v>199</v>
      </c>
      <c r="F245" s="1">
        <v>0.5</v>
      </c>
      <c r="G245" s="2">
        <f>AVERAGEIF(H245:H1709, "&lt;&gt;")</f>
        <v>4.0853880866426007</v>
      </c>
      <c r="H245">
        <v>4.2</v>
      </c>
      <c r="I245">
        <v>1335</v>
      </c>
      <c r="J245">
        <f>H245*I245</f>
        <v>5607</v>
      </c>
      <c r="K245" s="4">
        <f>Table4[[#This Row],[Actual Price]] - Table4[[#This Row],[Discount Price]]</f>
        <v>200</v>
      </c>
      <c r="L245" t="str">
        <f>IF(H245=4.5, "Excellent", IF(H245&gt;=4, "Very good", IF(H245&gt;=3, "Average", IF(H245&gt;=2, "Poor", "Very Poor"))))</f>
        <v>Very good</v>
      </c>
      <c r="M245" t="str">
        <f>IF(F245&gt;=50%, "Yes", "No")</f>
        <v>Yes</v>
      </c>
      <c r="N245" s="4">
        <f>D245 * I245</f>
        <v>532665</v>
      </c>
      <c r="O245" s="2" t="str">
        <f>IF(D245&lt;200, "&lt;200", IF(D245&lt;=500, "200-500", "&gt;500"))</f>
        <v>200-500</v>
      </c>
      <c r="P245" t="str">
        <f>IF(I245&lt;1000, "Yes", "No")</f>
        <v>No</v>
      </c>
      <c r="Q245" t="str">
        <f>IF(I245&lt;1000, "Under 1000", "1000&amp;  Above")</f>
        <v>1000&amp;  Above</v>
      </c>
      <c r="R245">
        <f>H245 * I245</f>
        <v>5607</v>
      </c>
    </row>
    <row r="246" spans="1:18" ht="16.5" x14ac:dyDescent="0.25">
      <c r="A246" t="s">
        <v>444</v>
      </c>
      <c r="B246" s="6" t="s">
        <v>229</v>
      </c>
      <c r="C246" t="s">
        <v>43</v>
      </c>
      <c r="D246" s="4">
        <v>1999</v>
      </c>
      <c r="E246" s="4">
        <v>349</v>
      </c>
      <c r="F246" s="1">
        <v>0.83</v>
      </c>
      <c r="G246" s="2">
        <f>AVERAGEIF(H246:H1710, "&lt;&gt;")</f>
        <v>4.0852845528455299</v>
      </c>
      <c r="H246">
        <v>3.8</v>
      </c>
      <c r="I246">
        <v>197</v>
      </c>
      <c r="J246">
        <f>H246*I246</f>
        <v>748.59999999999991</v>
      </c>
      <c r="K246" s="4">
        <f>Table4[[#This Row],[Actual Price]] - Table4[[#This Row],[Discount Price]]</f>
        <v>1650</v>
      </c>
      <c r="L246" t="str">
        <f>IF(H246=4.5, "Excellent", IF(H246&gt;=4, "Very good", IF(H246&gt;=3, "Average", IF(H246&gt;=2, "Poor", "Very Poor"))))</f>
        <v>Average</v>
      </c>
      <c r="M246" t="str">
        <f>IF(F246&gt;=50%, "Yes", "No")</f>
        <v>Yes</v>
      </c>
      <c r="N246" s="4">
        <f>D246 * I246</f>
        <v>393803</v>
      </c>
      <c r="O246" s="2" t="str">
        <f>IF(D246&lt;200, "&lt;200", IF(D246&lt;=500, "200-500", "&gt;500"))</f>
        <v>&gt;500</v>
      </c>
      <c r="P246" t="str">
        <f>IF(I246&lt;1000, "Yes", "No")</f>
        <v>Yes</v>
      </c>
      <c r="Q246" t="str">
        <f>IF(I246&lt;1000, "Under 1000", "1000&amp;  Above")</f>
        <v>Under 1000</v>
      </c>
      <c r="R246">
        <f>H246 * I246</f>
        <v>748.59999999999991</v>
      </c>
    </row>
    <row r="247" spans="1:18" ht="16.5" x14ac:dyDescent="0.25">
      <c r="A247" t="s">
        <v>445</v>
      </c>
      <c r="B247" s="6" t="s">
        <v>173</v>
      </c>
      <c r="C247" t="s">
        <v>20</v>
      </c>
      <c r="D247" s="4">
        <v>798</v>
      </c>
      <c r="E247" s="4">
        <v>299</v>
      </c>
      <c r="F247" s="1">
        <v>0.63</v>
      </c>
      <c r="G247" s="2">
        <f>AVERAGEIF(H247:H1711, "&lt;&gt;")</f>
        <v>4.0855424954792054</v>
      </c>
      <c r="H247">
        <v>4.4000000000000004</v>
      </c>
      <c r="I247">
        <v>28791</v>
      </c>
      <c r="J247">
        <f>H247*I247</f>
        <v>126680.40000000001</v>
      </c>
      <c r="K247" s="4">
        <f>Table4[[#This Row],[Actual Price]] - Table4[[#This Row],[Discount Price]]</f>
        <v>499</v>
      </c>
      <c r="L247" t="str">
        <f>IF(H247=4.5, "Excellent", IF(H247&gt;=4, "Very good", IF(H247&gt;=3, "Average", IF(H247&gt;=2, "Poor", "Very Poor"))))</f>
        <v>Very good</v>
      </c>
      <c r="M247" t="str">
        <f>IF(F247&gt;=50%, "Yes", "No")</f>
        <v>Yes</v>
      </c>
      <c r="N247" s="4">
        <f>D247 * I247</f>
        <v>22975218</v>
      </c>
      <c r="O247" s="2" t="str">
        <f>IF(D247&lt;200, "&lt;200", IF(D247&lt;=500, "200-500", "&gt;500"))</f>
        <v>&gt;500</v>
      </c>
      <c r="P247" t="str">
        <f>IF(I247&lt;1000, "Yes", "No")</f>
        <v>No</v>
      </c>
      <c r="Q247" t="str">
        <f>IF(I247&lt;1000, "Under 1000", "1000&amp;  Above")</f>
        <v>1000&amp;  Above</v>
      </c>
      <c r="R247">
        <f>H247 * I247</f>
        <v>126680.40000000001</v>
      </c>
    </row>
    <row r="248" spans="1:18" ht="16.5" x14ac:dyDescent="0.25">
      <c r="A248" t="s">
        <v>446</v>
      </c>
      <c r="B248" s="6" t="s">
        <v>447</v>
      </c>
      <c r="C248" t="s">
        <v>20</v>
      </c>
      <c r="D248" s="4">
        <v>800</v>
      </c>
      <c r="E248" s="4">
        <v>89</v>
      </c>
      <c r="F248" s="1">
        <v>0.89</v>
      </c>
      <c r="G248" s="2">
        <f>AVERAGEIF(H248:H1712, "&lt;&gt;")</f>
        <v>4.0852579185520375</v>
      </c>
      <c r="H248">
        <v>3.9</v>
      </c>
      <c r="I248">
        <v>1075</v>
      </c>
      <c r="J248">
        <f>H248*I248</f>
        <v>4192.5</v>
      </c>
      <c r="K248" s="4">
        <f>Table4[[#This Row],[Actual Price]] - Table4[[#This Row],[Discount Price]]</f>
        <v>711</v>
      </c>
      <c r="L248" t="str">
        <f>IF(H248=4.5, "Excellent", IF(H248&gt;=4, "Very good", IF(H248&gt;=3, "Average", IF(H248&gt;=2, "Poor", "Very Poor"))))</f>
        <v>Average</v>
      </c>
      <c r="M248" t="str">
        <f>IF(F248&gt;=50%, "Yes", "No")</f>
        <v>Yes</v>
      </c>
      <c r="N248" s="4">
        <f>D248 * I248</f>
        <v>860000</v>
      </c>
      <c r="O248" s="2" t="str">
        <f>IF(D248&lt;200, "&lt;200", IF(D248&lt;=500, "200-500", "&gt;500"))</f>
        <v>&gt;500</v>
      </c>
      <c r="P248" t="str">
        <f>IF(I248&lt;1000, "Yes", "No")</f>
        <v>No</v>
      </c>
      <c r="Q248" t="str">
        <f>IF(I248&lt;1000, "Under 1000", "1000&amp;  Above")</f>
        <v>1000&amp;  Above</v>
      </c>
      <c r="R248">
        <f>H248 * I248</f>
        <v>4192.5</v>
      </c>
    </row>
    <row r="249" spans="1:18" ht="16.5" x14ac:dyDescent="0.25">
      <c r="A249" t="s">
        <v>448</v>
      </c>
      <c r="B249" s="6" t="s">
        <v>138</v>
      </c>
      <c r="C249" t="s">
        <v>20</v>
      </c>
      <c r="D249" s="4">
        <v>995</v>
      </c>
      <c r="E249" s="4">
        <v>549</v>
      </c>
      <c r="F249" s="1">
        <v>0.45</v>
      </c>
      <c r="G249" s="2">
        <f>AVERAGEIF(H249:H1713, "&lt;&gt;")</f>
        <v>4.0854257246376831</v>
      </c>
      <c r="H249">
        <v>4.2</v>
      </c>
      <c r="I249">
        <v>29746</v>
      </c>
      <c r="J249">
        <f>H249*I249</f>
        <v>124933.20000000001</v>
      </c>
      <c r="K249" s="4">
        <f>Table4[[#This Row],[Actual Price]] - Table4[[#This Row],[Discount Price]]</f>
        <v>446</v>
      </c>
      <c r="L249" t="str">
        <f>IF(H249=4.5, "Excellent", IF(H249&gt;=4, "Very good", IF(H249&gt;=3, "Average", IF(H249&gt;=2, "Poor", "Very Poor"))))</f>
        <v>Very good</v>
      </c>
      <c r="M249" t="str">
        <f>IF(F249&gt;=50%, "Yes", "No")</f>
        <v>No</v>
      </c>
      <c r="N249" s="4">
        <f>D249 * I249</f>
        <v>29597270</v>
      </c>
      <c r="O249" s="2" t="str">
        <f>IF(D249&lt;200, "&lt;200", IF(D249&lt;=500, "200-500", "&gt;500"))</f>
        <v>&gt;500</v>
      </c>
      <c r="P249" t="str">
        <f>IF(I249&lt;1000, "Yes", "No")</f>
        <v>No</v>
      </c>
      <c r="Q249" t="str">
        <f>IF(I249&lt;1000, "Under 1000", "1000&amp;  Above")</f>
        <v>1000&amp;  Above</v>
      </c>
      <c r="R249">
        <f>H249 * I249</f>
        <v>124933.20000000001</v>
      </c>
    </row>
    <row r="250" spans="1:18" ht="16.5" x14ac:dyDescent="0.25">
      <c r="A250" t="s">
        <v>449</v>
      </c>
      <c r="B250" s="6" t="s">
        <v>450</v>
      </c>
      <c r="C250" t="s">
        <v>20</v>
      </c>
      <c r="D250" s="4">
        <v>1000</v>
      </c>
      <c r="E250" s="4">
        <v>129</v>
      </c>
      <c r="F250" s="1">
        <v>0.87</v>
      </c>
      <c r="G250" s="2">
        <f>AVERAGEIF(H250:H1714, "&lt;&gt;")</f>
        <v>4.0853218495013612</v>
      </c>
      <c r="H250">
        <v>3.9</v>
      </c>
      <c r="I250">
        <v>295</v>
      </c>
      <c r="J250">
        <f>H250*I250</f>
        <v>1150.5</v>
      </c>
      <c r="K250" s="4">
        <f>Table4[[#This Row],[Actual Price]] - Table4[[#This Row],[Discount Price]]</f>
        <v>871</v>
      </c>
      <c r="L250" t="str">
        <f>IF(H250=4.5, "Excellent", IF(H250&gt;=4, "Very good", IF(H250&gt;=3, "Average", IF(H250&gt;=2, "Poor", "Very Poor"))))</f>
        <v>Average</v>
      </c>
      <c r="M250" t="str">
        <f>IF(F250&gt;=50%, "Yes", "No")</f>
        <v>Yes</v>
      </c>
      <c r="N250" s="4">
        <f>D250 * I250</f>
        <v>295000</v>
      </c>
      <c r="O250" s="2" t="str">
        <f>IF(D250&lt;200, "&lt;200", IF(D250&lt;=500, "200-500", "&gt;500"))</f>
        <v>&gt;500</v>
      </c>
      <c r="P250" t="str">
        <f>IF(I250&lt;1000, "Yes", "No")</f>
        <v>Yes</v>
      </c>
      <c r="Q250" t="str">
        <f>IF(I250&lt;1000, "Under 1000", "1000&amp;  Above")</f>
        <v>Under 1000</v>
      </c>
      <c r="R250">
        <f>H250 * I250</f>
        <v>1150.5</v>
      </c>
    </row>
    <row r="251" spans="1:18" ht="16.5" x14ac:dyDescent="0.25">
      <c r="A251" t="s">
        <v>451</v>
      </c>
      <c r="B251" s="6" t="s">
        <v>452</v>
      </c>
      <c r="C251" t="s">
        <v>43</v>
      </c>
      <c r="D251" s="4">
        <v>139900</v>
      </c>
      <c r="E251" s="4">
        <v>77990</v>
      </c>
      <c r="F251" s="1">
        <v>0.44</v>
      </c>
      <c r="G251" s="2">
        <f>AVERAGEIF(H251:H1715, "&lt;&gt;")</f>
        <v>4.0854900181488221</v>
      </c>
      <c r="H251">
        <v>4.7</v>
      </c>
      <c r="I251">
        <v>5935</v>
      </c>
      <c r="J251">
        <f>H251*I251</f>
        <v>27894.5</v>
      </c>
      <c r="K251" s="4">
        <f>Table4[[#This Row],[Actual Price]] - Table4[[#This Row],[Discount Price]]</f>
        <v>61910</v>
      </c>
      <c r="L251" t="str">
        <f>IF(H251=4.5, "Excellent", IF(H251&gt;=4, "Very good", IF(H251&gt;=3, "Average", IF(H251&gt;=2, "Poor", "Very Poor"))))</f>
        <v>Very good</v>
      </c>
      <c r="M251" t="str">
        <f>IF(F251&gt;=50%, "Yes", "No")</f>
        <v>No</v>
      </c>
      <c r="N251" s="4">
        <f>D251 * I251</f>
        <v>830306500</v>
      </c>
      <c r="O251" s="2" t="str">
        <f>IF(D251&lt;200, "&lt;200", IF(D251&lt;=500, "200-500", "&gt;500"))</f>
        <v>&gt;500</v>
      </c>
      <c r="P251" t="str">
        <f>IF(I251&lt;1000, "Yes", "No")</f>
        <v>No</v>
      </c>
      <c r="Q251" t="str">
        <f>IF(I251&lt;1000, "Under 1000", "1000&amp;  Above")</f>
        <v>1000&amp;  Above</v>
      </c>
      <c r="R251">
        <f>H251 * I251</f>
        <v>27894.5</v>
      </c>
    </row>
    <row r="252" spans="1:18" ht="16.5" x14ac:dyDescent="0.25">
      <c r="A252" t="s">
        <v>453</v>
      </c>
      <c r="B252" s="6" t="s">
        <v>111</v>
      </c>
      <c r="C252" t="s">
        <v>43</v>
      </c>
      <c r="D252" s="4">
        <v>799</v>
      </c>
      <c r="E252" s="4">
        <v>349</v>
      </c>
      <c r="F252" s="1">
        <v>0.56000000000000005</v>
      </c>
      <c r="G252" s="2">
        <f>AVERAGEIF(H252:H1716, "&lt;&gt;")</f>
        <v>4.0849318801089938</v>
      </c>
      <c r="H252">
        <v>3.6</v>
      </c>
      <c r="I252">
        <v>323</v>
      </c>
      <c r="J252">
        <f>H252*I252</f>
        <v>1162.8</v>
      </c>
      <c r="K252" s="4">
        <f>Table4[[#This Row],[Actual Price]] - Table4[[#This Row],[Discount Price]]</f>
        <v>450</v>
      </c>
      <c r="L252" t="str">
        <f>IF(H252=4.5, "Excellent", IF(H252&gt;=4, "Very good", IF(H252&gt;=3, "Average", IF(H252&gt;=2, "Poor", "Very Poor"))))</f>
        <v>Average</v>
      </c>
      <c r="M252" t="str">
        <f>IF(F252&gt;=50%, "Yes", "No")</f>
        <v>Yes</v>
      </c>
      <c r="N252" s="4">
        <f>D252 * I252</f>
        <v>258077</v>
      </c>
      <c r="O252" s="2" t="str">
        <f>IF(D252&lt;200, "&lt;200", IF(D252&lt;=500, "200-500", "&gt;500"))</f>
        <v>&gt;500</v>
      </c>
      <c r="P252" t="str">
        <f>IF(I252&lt;1000, "Yes", "No")</f>
        <v>Yes</v>
      </c>
      <c r="Q252" t="str">
        <f>IF(I252&lt;1000, "Under 1000", "1000&amp;  Above")</f>
        <v>Under 1000</v>
      </c>
      <c r="R252">
        <f>H252 * I252</f>
        <v>1162.8</v>
      </c>
    </row>
    <row r="253" spans="1:18" ht="16.5" x14ac:dyDescent="0.25">
      <c r="A253" t="s">
        <v>454</v>
      </c>
      <c r="B253" s="6" t="s">
        <v>455</v>
      </c>
      <c r="C253" t="s">
        <v>43</v>
      </c>
      <c r="D253" s="4">
        <v>899</v>
      </c>
      <c r="E253" s="4">
        <v>499</v>
      </c>
      <c r="F253" s="1">
        <v>0.44</v>
      </c>
      <c r="G253" s="2">
        <f>AVERAGEIF(H253:H1717, "&lt;&gt;")</f>
        <v>4.0853727272727296</v>
      </c>
      <c r="H253">
        <v>3.7</v>
      </c>
      <c r="I253">
        <v>185</v>
      </c>
      <c r="J253">
        <f>H253*I253</f>
        <v>684.5</v>
      </c>
      <c r="K253" s="4">
        <f>Table4[[#This Row],[Actual Price]] - Table4[[#This Row],[Discount Price]]</f>
        <v>400</v>
      </c>
      <c r="L253" t="str">
        <f>IF(H253=4.5, "Excellent", IF(H253&gt;=4, "Very good", IF(H253&gt;=3, "Average", IF(H253&gt;=2, "Poor", "Very Poor"))))</f>
        <v>Average</v>
      </c>
      <c r="M253" t="str">
        <f>IF(F253&gt;=50%, "Yes", "No")</f>
        <v>No</v>
      </c>
      <c r="N253" s="4">
        <f>D253 * I253</f>
        <v>166315</v>
      </c>
      <c r="O253" s="2" t="str">
        <f>IF(D253&lt;200, "&lt;200", IF(D253&lt;=500, "200-500", "&gt;500"))</f>
        <v>&gt;500</v>
      </c>
      <c r="P253" t="str">
        <f>IF(I253&lt;1000, "Yes", "No")</f>
        <v>Yes</v>
      </c>
      <c r="Q253" t="str">
        <f>IF(I253&lt;1000, "Under 1000", "1000&amp;  Above")</f>
        <v>Under 1000</v>
      </c>
      <c r="R253">
        <f>H253 * I253</f>
        <v>684.5</v>
      </c>
    </row>
    <row r="254" spans="1:18" ht="16.5" x14ac:dyDescent="0.25">
      <c r="A254" t="s">
        <v>456</v>
      </c>
      <c r="B254" s="6" t="s">
        <v>457</v>
      </c>
      <c r="C254" t="s">
        <v>20</v>
      </c>
      <c r="D254" s="4">
        <v>799</v>
      </c>
      <c r="E254" s="4">
        <v>299</v>
      </c>
      <c r="F254" s="1">
        <v>0.63</v>
      </c>
      <c r="G254" s="2">
        <f>AVERAGEIF(H254:H1718, "&lt;&gt;")</f>
        <v>4.0857233848953607</v>
      </c>
      <c r="H254">
        <v>4.2</v>
      </c>
      <c r="I254">
        <v>2117</v>
      </c>
      <c r="J254">
        <f>H254*I254</f>
        <v>8891.4</v>
      </c>
      <c r="K254" s="4">
        <f>Table4[[#This Row],[Actual Price]] - Table4[[#This Row],[Discount Price]]</f>
        <v>500</v>
      </c>
      <c r="L254" t="str">
        <f>IF(H254=4.5, "Excellent", IF(H254&gt;=4, "Very good", IF(H254&gt;=3, "Average", IF(H254&gt;=2, "Poor", "Very Poor"))))</f>
        <v>Very good</v>
      </c>
      <c r="M254" t="str">
        <f>IF(F254&gt;=50%, "Yes", "No")</f>
        <v>Yes</v>
      </c>
      <c r="N254" s="4">
        <f>D254 * I254</f>
        <v>1691483</v>
      </c>
      <c r="O254" s="2" t="str">
        <f>IF(D254&lt;200, "&lt;200", IF(D254&lt;=500, "200-500", "&gt;500"))</f>
        <v>&gt;500</v>
      </c>
      <c r="P254" t="str">
        <f>IF(I254&lt;1000, "Yes", "No")</f>
        <v>No</v>
      </c>
      <c r="Q254" t="str">
        <f>IF(I254&lt;1000, "Under 1000", "1000&amp;  Above")</f>
        <v>1000&amp;  Above</v>
      </c>
      <c r="R254">
        <f>H254 * I254</f>
        <v>8891.4</v>
      </c>
    </row>
    <row r="255" spans="1:18" ht="16.5" x14ac:dyDescent="0.25">
      <c r="A255" t="s">
        <v>458</v>
      </c>
      <c r="B255" s="6" t="s">
        <v>459</v>
      </c>
      <c r="C255" t="s">
        <v>20</v>
      </c>
      <c r="D255" s="4">
        <v>599</v>
      </c>
      <c r="E255" s="4">
        <v>182</v>
      </c>
      <c r="F255" s="1">
        <v>0.7</v>
      </c>
      <c r="G255" s="2">
        <f>AVERAGEIF(H255:H1719, "&lt;&gt;")</f>
        <v>4.0856193078324248</v>
      </c>
      <c r="H255">
        <v>4</v>
      </c>
      <c r="I255">
        <v>9378</v>
      </c>
      <c r="J255">
        <f>H255*I255</f>
        <v>37512</v>
      </c>
      <c r="K255" s="4">
        <f>Table4[[#This Row],[Actual Price]] - Table4[[#This Row],[Discount Price]]</f>
        <v>417</v>
      </c>
      <c r="L255" t="str">
        <f>IF(H255=4.5, "Excellent", IF(H255&gt;=4, "Very good", IF(H255&gt;=3, "Average", IF(H255&gt;=2, "Poor", "Very Poor"))))</f>
        <v>Very good</v>
      </c>
      <c r="M255" t="str">
        <f>IF(F255&gt;=50%, "Yes", "No")</f>
        <v>Yes</v>
      </c>
      <c r="N255" s="4">
        <f>D255 * I255</f>
        <v>5617422</v>
      </c>
      <c r="O255" s="2" t="str">
        <f>IF(D255&lt;200, "&lt;200", IF(D255&lt;=500, "200-500", "&gt;500"))</f>
        <v>&gt;500</v>
      </c>
      <c r="P255" t="str">
        <f>IF(I255&lt;1000, "Yes", "No")</f>
        <v>No</v>
      </c>
      <c r="Q255" t="str">
        <f>IF(I255&lt;1000, "Under 1000", "1000&amp;  Above")</f>
        <v>1000&amp;  Above</v>
      </c>
      <c r="R255">
        <f>H255 * I255</f>
        <v>37512</v>
      </c>
    </row>
    <row r="256" spans="1:18" ht="16.5" x14ac:dyDescent="0.25">
      <c r="A256" t="s">
        <v>460</v>
      </c>
      <c r="B256" s="6" t="s">
        <v>461</v>
      </c>
      <c r="C256" t="s">
        <v>43</v>
      </c>
      <c r="D256" s="4">
        <v>399</v>
      </c>
      <c r="E256" s="4">
        <v>96</v>
      </c>
      <c r="F256" s="1">
        <v>0.76</v>
      </c>
      <c r="G256" s="2">
        <f>AVERAGEIF(H256:H1720, "&lt;&gt;")</f>
        <v>4.0856973564266195</v>
      </c>
      <c r="H256">
        <v>3.6</v>
      </c>
      <c r="I256">
        <v>1796</v>
      </c>
      <c r="J256">
        <f>H256*I256</f>
        <v>6465.6</v>
      </c>
      <c r="K256" s="4">
        <f>Table4[[#This Row],[Actual Price]] - Table4[[#This Row],[Discount Price]]</f>
        <v>303</v>
      </c>
      <c r="L256" t="str">
        <f>IF(H256=4.5, "Excellent", IF(H256&gt;=4, "Very good", IF(H256&gt;=3, "Average", IF(H256&gt;=2, "Poor", "Very Poor"))))</f>
        <v>Average</v>
      </c>
      <c r="M256" t="str">
        <f>IF(F256&gt;=50%, "Yes", "No")</f>
        <v>Yes</v>
      </c>
      <c r="N256" s="4">
        <f>D256 * I256</f>
        <v>716604</v>
      </c>
      <c r="O256" s="2" t="str">
        <f>IF(D256&lt;200, "&lt;200", IF(D256&lt;=500, "200-500", "&gt;500"))</f>
        <v>200-500</v>
      </c>
      <c r="P256" t="str">
        <f>IF(I256&lt;1000, "Yes", "No")</f>
        <v>No</v>
      </c>
      <c r="Q256" t="str">
        <f>IF(I256&lt;1000, "Under 1000", "1000&amp;  Above")</f>
        <v>1000&amp;  Above</v>
      </c>
      <c r="R256">
        <f>H256 * I256</f>
        <v>6465.6</v>
      </c>
    </row>
    <row r="257" spans="1:18" ht="16.5" x14ac:dyDescent="0.25">
      <c r="A257" t="s">
        <v>462</v>
      </c>
      <c r="B257" s="6" t="s">
        <v>463</v>
      </c>
      <c r="C257" t="s">
        <v>43</v>
      </c>
      <c r="D257" s="4">
        <v>85000</v>
      </c>
      <c r="E257" s="4">
        <v>54990</v>
      </c>
      <c r="F257" s="1">
        <v>0.35</v>
      </c>
      <c r="G257" s="2">
        <f>AVERAGEIF(H257:H1721, "&lt;&gt;")</f>
        <v>4.0861405109489066</v>
      </c>
      <c r="H257">
        <v>4.3</v>
      </c>
      <c r="I257">
        <v>3587</v>
      </c>
      <c r="J257">
        <f>H257*I257</f>
        <v>15424.099999999999</v>
      </c>
      <c r="K257" s="4">
        <f>Table4[[#This Row],[Actual Price]] - Table4[[#This Row],[Discount Price]]</f>
        <v>30010</v>
      </c>
      <c r="L257" t="str">
        <f>IF(H257=4.5, "Excellent", IF(H257&gt;=4, "Very good", IF(H257&gt;=3, "Average", IF(H257&gt;=2, "Poor", "Very Poor"))))</f>
        <v>Very good</v>
      </c>
      <c r="M257" t="str">
        <f>IF(F257&gt;=50%, "Yes", "No")</f>
        <v>No</v>
      </c>
      <c r="N257" s="4">
        <f>D257 * I257</f>
        <v>304895000</v>
      </c>
      <c r="O257" s="2" t="str">
        <f>IF(D257&lt;200, "&lt;200", IF(D257&lt;=500, "200-500", "&gt;500"))</f>
        <v>&gt;500</v>
      </c>
      <c r="P257" t="str">
        <f>IF(I257&lt;1000, "Yes", "No")</f>
        <v>No</v>
      </c>
      <c r="Q257" t="str">
        <f>IF(I257&lt;1000, "Under 1000", "1000&amp;  Above")</f>
        <v>1000&amp;  Above</v>
      </c>
      <c r="R257">
        <f>H257 * I257</f>
        <v>15424.099999999999</v>
      </c>
    </row>
    <row r="258" spans="1:18" ht="16.5" x14ac:dyDescent="0.25">
      <c r="A258" t="s">
        <v>464</v>
      </c>
      <c r="B258" s="6" t="s">
        <v>465</v>
      </c>
      <c r="C258" t="s">
        <v>43</v>
      </c>
      <c r="D258" s="4">
        <v>758</v>
      </c>
      <c r="E258" s="4">
        <v>439</v>
      </c>
      <c r="F258" s="1">
        <v>0.42</v>
      </c>
      <c r="G258" s="2">
        <f>AVERAGEIF(H258:H1722, "&lt;&gt;")</f>
        <v>4.0859452054794545</v>
      </c>
      <c r="H258">
        <v>4.2</v>
      </c>
      <c r="I258">
        <v>4296</v>
      </c>
      <c r="J258">
        <f>H258*I258</f>
        <v>18043.2</v>
      </c>
      <c r="K258" s="4">
        <f>Table4[[#This Row],[Actual Price]] - Table4[[#This Row],[Discount Price]]</f>
        <v>319</v>
      </c>
      <c r="L258" t="str">
        <f>IF(H258=4.5, "Excellent", IF(H258&gt;=4, "Very good", IF(H258&gt;=3, "Average", IF(H258&gt;=2, "Poor", "Very Poor"))))</f>
        <v>Very good</v>
      </c>
      <c r="M258" t="str">
        <f>IF(F258&gt;=50%, "Yes", "No")</f>
        <v>No</v>
      </c>
      <c r="N258" s="4">
        <f>D258 * I258</f>
        <v>3256368</v>
      </c>
      <c r="O258" s="2" t="str">
        <f>IF(D258&lt;200, "&lt;200", IF(D258&lt;=500, "200-500", "&gt;500"))</f>
        <v>&gt;500</v>
      </c>
      <c r="P258" t="str">
        <f>IF(I258&lt;1000, "Yes", "No")</f>
        <v>No</v>
      </c>
      <c r="Q258" t="str">
        <f>IF(I258&lt;1000, "Under 1000", "1000&amp;  Above")</f>
        <v>1000&amp;  Above</v>
      </c>
      <c r="R258">
        <f>H258 * I258</f>
        <v>18043.2</v>
      </c>
    </row>
    <row r="259" spans="1:18" ht="16.5" x14ac:dyDescent="0.25">
      <c r="A259" t="s">
        <v>466</v>
      </c>
      <c r="B259" s="6" t="s">
        <v>175</v>
      </c>
      <c r="C259" t="s">
        <v>20</v>
      </c>
      <c r="D259" s="4">
        <v>999</v>
      </c>
      <c r="E259" s="4">
        <v>299</v>
      </c>
      <c r="F259" s="1">
        <v>0.7</v>
      </c>
      <c r="G259" s="2">
        <f>AVERAGEIF(H259:H1723, "&lt;&gt;")</f>
        <v>4.0858409506398559</v>
      </c>
      <c r="H259">
        <v>4.3</v>
      </c>
      <c r="I259">
        <v>2651</v>
      </c>
      <c r="J259">
        <f>H259*I259</f>
        <v>11399.3</v>
      </c>
      <c r="K259" s="4">
        <f>Table4[[#This Row],[Actual Price]] - Table4[[#This Row],[Discount Price]]</f>
        <v>700</v>
      </c>
      <c r="L259" t="str">
        <f>IF(H259=4.5, "Excellent", IF(H259&gt;=4, "Very good", IF(H259&gt;=3, "Average", IF(H259&gt;=2, "Poor", "Very Poor"))))</f>
        <v>Very good</v>
      </c>
      <c r="M259" t="str">
        <f>IF(F259&gt;=50%, "Yes", "No")</f>
        <v>Yes</v>
      </c>
      <c r="N259" s="4">
        <f>D259 * I259</f>
        <v>2648349</v>
      </c>
      <c r="O259" s="2" t="str">
        <f>IF(D259&lt;200, "&lt;200", IF(D259&lt;=500, "200-500", "&gt;500"))</f>
        <v>&gt;500</v>
      </c>
      <c r="P259" t="str">
        <f>IF(I259&lt;1000, "Yes", "No")</f>
        <v>No</v>
      </c>
      <c r="Q259" t="str">
        <f>IF(I259&lt;1000, "Under 1000", "1000&amp;  Above")</f>
        <v>1000&amp;  Above</v>
      </c>
      <c r="R259">
        <f>H259 * I259</f>
        <v>11399.3</v>
      </c>
    </row>
    <row r="260" spans="1:18" ht="16.5" x14ac:dyDescent="0.25">
      <c r="A260" t="s">
        <v>467</v>
      </c>
      <c r="B260" s="6" t="s">
        <v>40</v>
      </c>
      <c r="C260" t="s">
        <v>20</v>
      </c>
      <c r="D260" s="4">
        <v>799</v>
      </c>
      <c r="E260" s="4">
        <v>299</v>
      </c>
      <c r="F260" s="1">
        <v>0.63</v>
      </c>
      <c r="G260" s="2">
        <f>AVERAGEIF(H260:H1724, "&lt;&gt;")</f>
        <v>4.0856450137236981</v>
      </c>
      <c r="H260">
        <v>4.2</v>
      </c>
      <c r="I260">
        <v>94363</v>
      </c>
      <c r="J260">
        <f>H260*I260</f>
        <v>396324.60000000003</v>
      </c>
      <c r="K260" s="4">
        <f>Table4[[#This Row],[Actual Price]] - Table4[[#This Row],[Discount Price]]</f>
        <v>500</v>
      </c>
      <c r="L260" t="str">
        <f>IF(H260=4.5, "Excellent", IF(H260&gt;=4, "Very good", IF(H260&gt;=3, "Average", IF(H260&gt;=2, "Poor", "Very Poor"))))</f>
        <v>Very good</v>
      </c>
      <c r="M260" t="str">
        <f>IF(F260&gt;=50%, "Yes", "No")</f>
        <v>Yes</v>
      </c>
      <c r="N260" s="4">
        <f>D260 * I260</f>
        <v>75396037</v>
      </c>
      <c r="O260" s="2" t="str">
        <f>IF(D260&lt;200, "&lt;200", IF(D260&lt;=500, "200-500", "&gt;500"))</f>
        <v>&gt;500</v>
      </c>
      <c r="P260" t="str">
        <f>IF(I260&lt;1000, "Yes", "No")</f>
        <v>No</v>
      </c>
      <c r="Q260" t="str">
        <f>IF(I260&lt;1000, "Under 1000", "1000&amp;  Above")</f>
        <v>1000&amp;  Above</v>
      </c>
      <c r="R260">
        <f>H260 * I260</f>
        <v>396324.60000000003</v>
      </c>
    </row>
    <row r="261" spans="1:18" ht="16.5" x14ac:dyDescent="0.25">
      <c r="A261" t="s">
        <v>468</v>
      </c>
      <c r="B261" s="6" t="s">
        <v>147</v>
      </c>
      <c r="C261" t="s">
        <v>20</v>
      </c>
      <c r="D261" s="4">
        <v>1999</v>
      </c>
      <c r="E261" s="4">
        <v>789</v>
      </c>
      <c r="F261" s="1">
        <v>0.61</v>
      </c>
      <c r="G261" s="2">
        <f>AVERAGEIF(H261:H1725, "&lt;&gt;")</f>
        <v>4.0855402930402951</v>
      </c>
      <c r="H261">
        <v>4.2</v>
      </c>
      <c r="I261">
        <v>34540</v>
      </c>
      <c r="J261">
        <f>H261*I261</f>
        <v>145068</v>
      </c>
      <c r="K261" s="4">
        <f>Table4[[#This Row],[Actual Price]] - Table4[[#This Row],[Discount Price]]</f>
        <v>1210</v>
      </c>
      <c r="L261" t="str">
        <f>IF(H261=4.5, "Excellent", IF(H261&gt;=4, "Very good", IF(H261&gt;=3, "Average", IF(H261&gt;=2, "Poor", "Very Poor"))))</f>
        <v>Very good</v>
      </c>
      <c r="M261" t="str">
        <f>IF(F261&gt;=50%, "Yes", "No")</f>
        <v>Yes</v>
      </c>
      <c r="N261" s="4">
        <f>D261 * I261</f>
        <v>69045460</v>
      </c>
      <c r="O261" s="2" t="str">
        <f>IF(D261&lt;200, "&lt;200", IF(D261&lt;=500, "200-500", "&gt;500"))</f>
        <v>&gt;500</v>
      </c>
      <c r="P261" t="str">
        <f>IF(I261&lt;1000, "Yes", "No")</f>
        <v>No</v>
      </c>
      <c r="Q261" t="str">
        <f>IF(I261&lt;1000, "Under 1000", "1000&amp;  Above")</f>
        <v>1000&amp;  Above</v>
      </c>
      <c r="R261">
        <f>H261 * I261</f>
        <v>145068</v>
      </c>
    </row>
    <row r="262" spans="1:18" ht="16.5" x14ac:dyDescent="0.25">
      <c r="A262" t="s">
        <v>469</v>
      </c>
      <c r="B262" s="6" t="s">
        <v>470</v>
      </c>
      <c r="C262" t="s">
        <v>43</v>
      </c>
      <c r="D262" s="4">
        <v>700</v>
      </c>
      <c r="E262" s="4">
        <v>299</v>
      </c>
      <c r="F262" s="1">
        <v>0.56999999999999995</v>
      </c>
      <c r="G262" s="2">
        <f>AVERAGEIF(H262:H1726, "&lt;&gt;")</f>
        <v>4.0854353803849701</v>
      </c>
      <c r="H262">
        <v>4.4000000000000004</v>
      </c>
      <c r="I262">
        <v>8714</v>
      </c>
      <c r="J262">
        <f>H262*I262</f>
        <v>38341.600000000006</v>
      </c>
      <c r="K262" s="4">
        <f>Table4[[#This Row],[Actual Price]] - Table4[[#This Row],[Discount Price]]</f>
        <v>401</v>
      </c>
      <c r="L262" t="str">
        <f>IF(H262=4.5, "Excellent", IF(H262&gt;=4, "Very good", IF(H262&gt;=3, "Average", IF(H262&gt;=2, "Poor", "Very Poor"))))</f>
        <v>Very good</v>
      </c>
      <c r="M262" t="str">
        <f>IF(F262&gt;=50%, "Yes", "No")</f>
        <v>Yes</v>
      </c>
      <c r="N262" s="4">
        <f>D262 * I262</f>
        <v>6099800</v>
      </c>
      <c r="O262" s="2" t="str">
        <f>IF(D262&lt;200, "&lt;200", IF(D262&lt;=500, "200-500", "&gt;500"))</f>
        <v>&gt;500</v>
      </c>
      <c r="P262" t="str">
        <f>IF(I262&lt;1000, "Yes", "No")</f>
        <v>No</v>
      </c>
      <c r="Q262" t="str">
        <f>IF(I262&lt;1000, "Under 1000", "1000&amp;  Above")</f>
        <v>1000&amp;  Above</v>
      </c>
      <c r="R262">
        <f>H262 * I262</f>
        <v>38341.600000000006</v>
      </c>
    </row>
    <row r="263" spans="1:18" ht="16.5" x14ac:dyDescent="0.25">
      <c r="A263" t="s">
        <v>471</v>
      </c>
      <c r="B263" s="6" t="s">
        <v>19</v>
      </c>
      <c r="C263" t="s">
        <v>20</v>
      </c>
      <c r="D263" s="4">
        <v>1099</v>
      </c>
      <c r="E263" s="4">
        <v>325</v>
      </c>
      <c r="F263" s="1">
        <v>0.7</v>
      </c>
      <c r="G263" s="2">
        <f>AVERAGEIF(H263:H1727, "&lt;&gt;")</f>
        <v>4.0851467889908282</v>
      </c>
      <c r="H263">
        <v>4.2</v>
      </c>
      <c r="I263">
        <v>10576</v>
      </c>
      <c r="J263">
        <f>H263*I263</f>
        <v>44419.200000000004</v>
      </c>
      <c r="K263" s="4">
        <f>Table4[[#This Row],[Actual Price]] - Table4[[#This Row],[Discount Price]]</f>
        <v>774</v>
      </c>
      <c r="L263" t="str">
        <f>IF(H263=4.5, "Excellent", IF(H263&gt;=4, "Very good", IF(H263&gt;=3, "Average", IF(H263&gt;=2, "Poor", "Very Poor"))))</f>
        <v>Very good</v>
      </c>
      <c r="M263" t="str">
        <f>IF(F263&gt;=50%, "Yes", "No")</f>
        <v>Yes</v>
      </c>
      <c r="N263" s="4">
        <f>D263 * I263</f>
        <v>11623024</v>
      </c>
      <c r="O263" s="2" t="str">
        <f>IF(D263&lt;200, "&lt;200", IF(D263&lt;=500, "200-500", "&gt;500"))</f>
        <v>&gt;500</v>
      </c>
      <c r="P263" t="str">
        <f>IF(I263&lt;1000, "Yes", "No")</f>
        <v>No</v>
      </c>
      <c r="Q263" t="str">
        <f>IF(I263&lt;1000, "Under 1000", "1000&amp;  Above")</f>
        <v>1000&amp;  Above</v>
      </c>
      <c r="R263">
        <f>H263 * I263</f>
        <v>44419.200000000004</v>
      </c>
    </row>
    <row r="264" spans="1:18" ht="16.5" x14ac:dyDescent="0.25">
      <c r="A264" t="s">
        <v>472</v>
      </c>
      <c r="B264" s="6" t="s">
        <v>237</v>
      </c>
      <c r="C264" t="s">
        <v>20</v>
      </c>
      <c r="D264" s="4">
        <v>1999</v>
      </c>
      <c r="E264" s="4">
        <v>1299</v>
      </c>
      <c r="F264" s="1">
        <v>0.35</v>
      </c>
      <c r="G264" s="2">
        <f>AVERAGEIF(H264:H1728, "&lt;&gt;")</f>
        <v>4.0850413223140523</v>
      </c>
      <c r="H264">
        <v>4.4000000000000004</v>
      </c>
      <c r="I264">
        <v>7318</v>
      </c>
      <c r="J264">
        <f>H264*I264</f>
        <v>32199.200000000004</v>
      </c>
      <c r="K264" s="4">
        <f>Table4[[#This Row],[Actual Price]] - Table4[[#This Row],[Discount Price]]</f>
        <v>700</v>
      </c>
      <c r="L264" t="str">
        <f>IF(H264=4.5, "Excellent", IF(H264&gt;=4, "Very good", IF(H264&gt;=3, "Average", IF(H264&gt;=2, "Poor", "Very Poor"))))</f>
        <v>Very good</v>
      </c>
      <c r="M264" t="str">
        <f>IF(F264&gt;=50%, "Yes", "No")</f>
        <v>No</v>
      </c>
      <c r="N264" s="4">
        <f>D264 * I264</f>
        <v>14628682</v>
      </c>
      <c r="O264" s="2" t="str">
        <f>IF(D264&lt;200, "&lt;200", IF(D264&lt;=500, "200-500", "&gt;500"))</f>
        <v>&gt;500</v>
      </c>
      <c r="P264" t="str">
        <f>IF(I264&lt;1000, "Yes", "No")</f>
        <v>No</v>
      </c>
      <c r="Q264" t="str">
        <f>IF(I264&lt;1000, "Under 1000", "1000&amp;  Above")</f>
        <v>1000&amp;  Above</v>
      </c>
      <c r="R264">
        <f>H264 * I264</f>
        <v>32199.200000000004</v>
      </c>
    </row>
    <row r="265" spans="1:18" ht="16.5" x14ac:dyDescent="0.25">
      <c r="A265" t="s">
        <v>473</v>
      </c>
      <c r="B265" s="6" t="s">
        <v>474</v>
      </c>
      <c r="C265" t="s">
        <v>43</v>
      </c>
      <c r="D265" s="4">
        <v>1999</v>
      </c>
      <c r="E265" s="4">
        <v>790</v>
      </c>
      <c r="F265" s="1">
        <v>0.6</v>
      </c>
      <c r="G265" s="2">
        <f>AVERAGEIF(H265:H1729, "&lt;&gt;")</f>
        <v>4.084751838235297</v>
      </c>
      <c r="H265">
        <v>3</v>
      </c>
      <c r="I265">
        <v>103</v>
      </c>
      <c r="J265">
        <f>H265*I265</f>
        <v>309</v>
      </c>
      <c r="K265" s="4">
        <f>Table4[[#This Row],[Actual Price]] - Table4[[#This Row],[Discount Price]]</f>
        <v>1209</v>
      </c>
      <c r="L265" t="str">
        <f>IF(H265=4.5, "Excellent", IF(H265&gt;=4, "Very good", IF(H265&gt;=3, "Average", IF(H265&gt;=2, "Poor", "Very Poor"))))</f>
        <v>Average</v>
      </c>
      <c r="M265" t="str">
        <f>IF(F265&gt;=50%, "Yes", "No")</f>
        <v>Yes</v>
      </c>
      <c r="N265" s="4">
        <f>D265 * I265</f>
        <v>205897</v>
      </c>
      <c r="O265" s="2" t="str">
        <f>IF(D265&lt;200, "&lt;200", IF(D265&lt;=500, "200-500", "&gt;500"))</f>
        <v>&gt;500</v>
      </c>
      <c r="P265" t="str">
        <f>IF(I265&lt;1000, "Yes", "No")</f>
        <v>Yes</v>
      </c>
      <c r="Q265" t="str">
        <f>IF(I265&lt;1000, "Under 1000", "1000&amp;  Above")</f>
        <v>Under 1000</v>
      </c>
      <c r="R265">
        <f>H265 * I265</f>
        <v>309</v>
      </c>
    </row>
    <row r="266" spans="1:18" ht="16.5" x14ac:dyDescent="0.25">
      <c r="A266" t="s">
        <v>475</v>
      </c>
      <c r="B266" s="6" t="s">
        <v>476</v>
      </c>
      <c r="C266" t="s">
        <v>43</v>
      </c>
      <c r="D266" s="4">
        <v>4699</v>
      </c>
      <c r="E266" s="4">
        <v>4699</v>
      </c>
      <c r="F266" s="1">
        <v>0</v>
      </c>
      <c r="G266" s="2">
        <f>AVERAGEIF(H266:H1730, "&lt;&gt;")</f>
        <v>4.085749770009202</v>
      </c>
      <c r="H266">
        <v>4.5</v>
      </c>
      <c r="I266">
        <v>224</v>
      </c>
      <c r="J266">
        <f>H266*I266</f>
        <v>1008</v>
      </c>
      <c r="K266" s="4">
        <f>Table4[[#This Row],[Actual Price]] - Table4[[#This Row],[Discount Price]]</f>
        <v>0</v>
      </c>
      <c r="L266" t="str">
        <f>IF(H266=4.5, "Excellent", IF(H266&gt;=4, "Very good", IF(H266&gt;=3, "Average", IF(H266&gt;=2, "Poor", "Very Poor"))))</f>
        <v>Excellent</v>
      </c>
      <c r="M266" t="str">
        <f>IF(F266&gt;=50%, "Yes", "No")</f>
        <v>No</v>
      </c>
      <c r="N266" s="4">
        <f>D266 * I266</f>
        <v>1052576</v>
      </c>
      <c r="O266" s="2" t="str">
        <f>IF(D266&lt;200, "&lt;200", IF(D266&lt;=500, "200-500", "&gt;500"))</f>
        <v>&gt;500</v>
      </c>
      <c r="P266" t="str">
        <f>IF(I266&lt;1000, "Yes", "No")</f>
        <v>Yes</v>
      </c>
      <c r="Q266" t="str">
        <f>IF(I266&lt;1000, "Under 1000", "1000&amp;  Above")</f>
        <v>Under 1000</v>
      </c>
      <c r="R266">
        <f>H266 * I266</f>
        <v>1008</v>
      </c>
    </row>
    <row r="267" spans="1:18" ht="16.5" x14ac:dyDescent="0.25">
      <c r="A267" t="s">
        <v>477</v>
      </c>
      <c r="B267" s="6" t="s">
        <v>478</v>
      </c>
      <c r="C267" t="s">
        <v>43</v>
      </c>
      <c r="D267" s="4">
        <v>24990</v>
      </c>
      <c r="E267" s="4">
        <v>18999</v>
      </c>
      <c r="F267" s="1">
        <v>0.24</v>
      </c>
      <c r="G267" s="2">
        <f>AVERAGEIF(H267:H1731, "&lt;&gt;")</f>
        <v>4.0853683241252332</v>
      </c>
      <c r="H267">
        <v>4.3</v>
      </c>
      <c r="I267">
        <v>4702</v>
      </c>
      <c r="J267">
        <f>H267*I267</f>
        <v>20218.599999999999</v>
      </c>
      <c r="K267" s="4">
        <f>Table4[[#This Row],[Actual Price]] - Table4[[#This Row],[Discount Price]]</f>
        <v>5991</v>
      </c>
      <c r="L267" t="str">
        <f>IF(H267=4.5, "Excellent", IF(H267&gt;=4, "Very good", IF(H267&gt;=3, "Average", IF(H267&gt;=2, "Poor", "Very Poor"))))</f>
        <v>Very good</v>
      </c>
      <c r="M267" t="str">
        <f>IF(F267&gt;=50%, "Yes", "No")</f>
        <v>No</v>
      </c>
      <c r="N267" s="4">
        <f>D267 * I267</f>
        <v>117502980</v>
      </c>
      <c r="O267" s="2" t="str">
        <f>IF(D267&lt;200, "&lt;200", IF(D267&lt;=500, "200-500", "&gt;500"))</f>
        <v>&gt;500</v>
      </c>
      <c r="P267" t="str">
        <f>IF(I267&lt;1000, "Yes", "No")</f>
        <v>No</v>
      </c>
      <c r="Q267" t="str">
        <f>IF(I267&lt;1000, "Under 1000", "1000&amp;  Above")</f>
        <v>1000&amp;  Above</v>
      </c>
      <c r="R267">
        <f>H267 * I267</f>
        <v>20218.599999999999</v>
      </c>
    </row>
    <row r="268" spans="1:18" ht="16.5" x14ac:dyDescent="0.25">
      <c r="A268" t="s">
        <v>479</v>
      </c>
      <c r="B268" s="6" t="s">
        <v>480</v>
      </c>
      <c r="C268" t="s">
        <v>20</v>
      </c>
      <c r="D268" s="4">
        <v>999</v>
      </c>
      <c r="E268" s="4">
        <v>199</v>
      </c>
      <c r="F268" s="1">
        <v>0.8</v>
      </c>
      <c r="G268" s="2">
        <f>AVERAGEIF(H268:H1732, "&lt;&gt;")</f>
        <v>4.0851705069124451</v>
      </c>
      <c r="H268">
        <v>4.2</v>
      </c>
      <c r="I268">
        <v>85</v>
      </c>
      <c r="J268">
        <f>H268*I268</f>
        <v>357</v>
      </c>
      <c r="K268" s="4">
        <f>Table4[[#This Row],[Actual Price]] - Table4[[#This Row],[Discount Price]]</f>
        <v>800</v>
      </c>
      <c r="L268" t="str">
        <f>IF(H268=4.5, "Excellent", IF(H268&gt;=4, "Very good", IF(H268&gt;=3, "Average", IF(H268&gt;=2, "Poor", "Very Poor"))))</f>
        <v>Very good</v>
      </c>
      <c r="M268" t="str">
        <f>IF(F268&gt;=50%, "Yes", "No")</f>
        <v>Yes</v>
      </c>
      <c r="N268" s="4">
        <f>D268 * I268</f>
        <v>84915</v>
      </c>
      <c r="O268" s="2" t="str">
        <f>IF(D268&lt;200, "&lt;200", IF(D268&lt;=500, "200-500", "&gt;500"))</f>
        <v>&gt;500</v>
      </c>
      <c r="P268" t="str">
        <f>IF(I268&lt;1000, "Yes", "No")</f>
        <v>Yes</v>
      </c>
      <c r="Q268" t="str">
        <f>IF(I268&lt;1000, "Under 1000", "1000&amp;  Above")</f>
        <v>Under 1000</v>
      </c>
      <c r="R268">
        <f>H268 * I268</f>
        <v>357</v>
      </c>
    </row>
    <row r="269" spans="1:18" ht="30" x14ac:dyDescent="0.25">
      <c r="A269" t="s">
        <v>481</v>
      </c>
      <c r="B269" s="6" t="s">
        <v>482</v>
      </c>
      <c r="C269" t="s">
        <v>43</v>
      </c>
      <c r="D269" s="4">
        <v>650</v>
      </c>
      <c r="E269" s="4">
        <v>269</v>
      </c>
      <c r="F269" s="1">
        <v>0.59</v>
      </c>
      <c r="G269" s="2">
        <f>AVERAGEIF(H269:H1733, "&lt;&gt;")</f>
        <v>4.0850645756457586</v>
      </c>
      <c r="H269">
        <v>4.4000000000000004</v>
      </c>
      <c r="I269">
        <v>35877</v>
      </c>
      <c r="J269">
        <f>H269*I269</f>
        <v>157858.80000000002</v>
      </c>
      <c r="K269" s="4">
        <f>Table4[[#This Row],[Actual Price]] - Table4[[#This Row],[Discount Price]]</f>
        <v>381</v>
      </c>
      <c r="L269" t="str">
        <f>IF(H269=4.5, "Excellent", IF(H269&gt;=4, "Very good", IF(H269&gt;=3, "Average", IF(H269&gt;=2, "Poor", "Very Poor"))))</f>
        <v>Very good</v>
      </c>
      <c r="M269" t="str">
        <f>IF(F269&gt;=50%, "Yes", "No")</f>
        <v>Yes</v>
      </c>
      <c r="N269" s="4">
        <f>D269 * I269</f>
        <v>23320050</v>
      </c>
      <c r="O269" s="2" t="str">
        <f>IF(D269&lt;200, "&lt;200", IF(D269&lt;=500, "200-500", "&gt;500"))</f>
        <v>&gt;500</v>
      </c>
      <c r="P269" t="str">
        <f>IF(I269&lt;1000, "Yes", "No")</f>
        <v>No</v>
      </c>
      <c r="Q269" t="str">
        <f>IF(I269&lt;1000, "Under 1000", "1000&amp;  Above")</f>
        <v>1000&amp;  Above</v>
      </c>
      <c r="R269">
        <f>H269 * I269</f>
        <v>157858.80000000002</v>
      </c>
    </row>
    <row r="270" spans="1:18" ht="16.5" x14ac:dyDescent="0.25">
      <c r="A270" t="s">
        <v>483</v>
      </c>
      <c r="B270" s="6" t="s">
        <v>484</v>
      </c>
      <c r="C270" t="s">
        <v>43</v>
      </c>
      <c r="D270" s="4">
        <v>3100</v>
      </c>
      <c r="E270" s="4">
        <v>1990</v>
      </c>
      <c r="F270" s="1">
        <v>0.36</v>
      </c>
      <c r="G270" s="2">
        <f>AVERAGEIF(H270:H1734, "&lt;&gt;")</f>
        <v>4.0847737765466317</v>
      </c>
      <c r="H270">
        <v>4</v>
      </c>
      <c r="I270">
        <v>897</v>
      </c>
      <c r="J270">
        <f>H270*I270</f>
        <v>3588</v>
      </c>
      <c r="K270" s="4">
        <f>Table4[[#This Row],[Actual Price]] - Table4[[#This Row],[Discount Price]]</f>
        <v>1110</v>
      </c>
      <c r="L270" t="str">
        <f>IF(H270=4.5, "Excellent", IF(H270&gt;=4, "Very good", IF(H270&gt;=3, "Average", IF(H270&gt;=2, "Poor", "Very Poor"))))</f>
        <v>Very good</v>
      </c>
      <c r="M270" t="str">
        <f>IF(F270&gt;=50%, "Yes", "No")</f>
        <v>No</v>
      </c>
      <c r="N270" s="4">
        <f>D270 * I270</f>
        <v>2780700</v>
      </c>
      <c r="O270" s="2" t="str">
        <f>IF(D270&lt;200, "&lt;200", IF(D270&lt;=500, "200-500", "&gt;500"))</f>
        <v>&gt;500</v>
      </c>
      <c r="P270" t="str">
        <f>IF(I270&lt;1000, "Yes", "No")</f>
        <v>Yes</v>
      </c>
      <c r="Q270" t="str">
        <f>IF(I270&lt;1000, "Under 1000", "1000&amp;  Above")</f>
        <v>Under 1000</v>
      </c>
      <c r="R270">
        <f>H270 * I270</f>
        <v>3588</v>
      </c>
    </row>
    <row r="271" spans="1:18" ht="16.5" x14ac:dyDescent="0.25">
      <c r="A271" t="s">
        <v>485</v>
      </c>
      <c r="B271" s="6" t="s">
        <v>486</v>
      </c>
      <c r="C271" t="s">
        <v>43</v>
      </c>
      <c r="D271" s="4">
        <v>3999</v>
      </c>
      <c r="E271" s="4">
        <v>2299</v>
      </c>
      <c r="F271" s="1">
        <v>0.43</v>
      </c>
      <c r="G271" s="2">
        <f>AVERAGEIF(H271:H1735, "&lt;&gt;")</f>
        <v>4.0848521256931631</v>
      </c>
      <c r="H271">
        <v>3.8</v>
      </c>
      <c r="I271">
        <v>282</v>
      </c>
      <c r="J271">
        <f>H271*I271</f>
        <v>1071.5999999999999</v>
      </c>
      <c r="K271" s="4">
        <f>Table4[[#This Row],[Actual Price]] - Table4[[#This Row],[Discount Price]]</f>
        <v>1700</v>
      </c>
      <c r="L271" t="str">
        <f>IF(H271=4.5, "Excellent", IF(H271&gt;=4, "Very good", IF(H271&gt;=3, "Average", IF(H271&gt;=2, "Poor", "Very Poor"))))</f>
        <v>Average</v>
      </c>
      <c r="M271" t="str">
        <f>IF(F271&gt;=50%, "Yes", "No")</f>
        <v>No</v>
      </c>
      <c r="N271" s="4">
        <f>D271 * I271</f>
        <v>1127718</v>
      </c>
      <c r="O271" s="2" t="str">
        <f>IF(D271&lt;200, "&lt;200", IF(D271&lt;=500, "200-500", "&gt;500"))</f>
        <v>&gt;500</v>
      </c>
      <c r="P271" t="str">
        <f>IF(I271&lt;1000, "Yes", "No")</f>
        <v>Yes</v>
      </c>
      <c r="Q271" t="str">
        <f>IF(I271&lt;1000, "Under 1000", "1000&amp;  Above")</f>
        <v>Under 1000</v>
      </c>
      <c r="R271">
        <f>H271 * I271</f>
        <v>1071.5999999999999</v>
      </c>
    </row>
    <row r="272" spans="1:18" ht="16.5" x14ac:dyDescent="0.25">
      <c r="A272" t="s">
        <v>487</v>
      </c>
      <c r="B272" s="6" t="s">
        <v>325</v>
      </c>
      <c r="C272" t="s">
        <v>43</v>
      </c>
      <c r="D272" s="4">
        <v>49990</v>
      </c>
      <c r="E272" s="4">
        <v>35999</v>
      </c>
      <c r="F272" s="1">
        <v>0.28000000000000003</v>
      </c>
      <c r="G272" s="2">
        <f>AVERAGEIF(H272:H1736, "&lt;&gt;")</f>
        <v>4.0851156336725269</v>
      </c>
      <c r="H272">
        <v>4.3</v>
      </c>
      <c r="I272">
        <v>1611</v>
      </c>
      <c r="J272">
        <f>H272*I272</f>
        <v>6927.2999999999993</v>
      </c>
      <c r="K272" s="4">
        <f>Table4[[#This Row],[Actual Price]] - Table4[[#This Row],[Discount Price]]</f>
        <v>13991</v>
      </c>
      <c r="L272" t="str">
        <f>IF(H272=4.5, "Excellent", IF(H272&gt;=4, "Very good", IF(H272&gt;=3, "Average", IF(H272&gt;=2, "Poor", "Very Poor"))))</f>
        <v>Very good</v>
      </c>
      <c r="M272" t="str">
        <f>IF(F272&gt;=50%, "Yes", "No")</f>
        <v>No</v>
      </c>
      <c r="N272" s="4">
        <f>D272 * I272</f>
        <v>80533890</v>
      </c>
      <c r="O272" s="2" t="str">
        <f>IF(D272&lt;200, "&lt;200", IF(D272&lt;=500, "200-500", "&gt;500"))</f>
        <v>&gt;500</v>
      </c>
      <c r="P272" t="str">
        <f>IF(I272&lt;1000, "Yes", "No")</f>
        <v>No</v>
      </c>
      <c r="Q272" t="str">
        <f>IF(I272&lt;1000, "Under 1000", "1000&amp;  Above")</f>
        <v>1000&amp;  Above</v>
      </c>
      <c r="R272">
        <f>H272 * I272</f>
        <v>6927.2999999999993</v>
      </c>
    </row>
    <row r="273" spans="1:18" ht="16.5" x14ac:dyDescent="0.25">
      <c r="A273" t="s">
        <v>488</v>
      </c>
      <c r="B273" s="6" t="s">
        <v>203</v>
      </c>
      <c r="C273" t="s">
        <v>43</v>
      </c>
      <c r="D273" s="4">
        <v>999</v>
      </c>
      <c r="E273" s="4">
        <v>349</v>
      </c>
      <c r="F273" s="1">
        <v>0.65</v>
      </c>
      <c r="G273" s="2">
        <f>AVERAGEIF(H273:H1737, "&lt;&gt;")</f>
        <v>4.0849166666666692</v>
      </c>
      <c r="H273">
        <v>4.2</v>
      </c>
      <c r="I273">
        <v>513</v>
      </c>
      <c r="J273">
        <f>H273*I273</f>
        <v>2154.6</v>
      </c>
      <c r="K273" s="4">
        <f>Table4[[#This Row],[Actual Price]] - Table4[[#This Row],[Discount Price]]</f>
        <v>650</v>
      </c>
      <c r="L273" t="str">
        <f>IF(H273=4.5, "Excellent", IF(H273&gt;=4, "Very good", IF(H273&gt;=3, "Average", IF(H273&gt;=2, "Poor", "Very Poor"))))</f>
        <v>Very good</v>
      </c>
      <c r="M273" t="str">
        <f>IF(F273&gt;=50%, "Yes", "No")</f>
        <v>Yes</v>
      </c>
      <c r="N273" s="4">
        <f>D273 * I273</f>
        <v>512487</v>
      </c>
      <c r="O273" s="2" t="str">
        <f>IF(D273&lt;200, "&lt;200", IF(D273&lt;=500, "200-500", "&gt;500"))</f>
        <v>&gt;500</v>
      </c>
      <c r="P273" t="str">
        <f>IF(I273&lt;1000, "Yes", "No")</f>
        <v>Yes</v>
      </c>
      <c r="Q273" t="str">
        <f>IF(I273&lt;1000, "Under 1000", "1000&amp;  Above")</f>
        <v>Under 1000</v>
      </c>
      <c r="R273">
        <f>H273 * I273</f>
        <v>2154.6</v>
      </c>
    </row>
    <row r="274" spans="1:18" ht="16.5" x14ac:dyDescent="0.25">
      <c r="A274" t="s">
        <v>489</v>
      </c>
      <c r="B274" s="6" t="s">
        <v>201</v>
      </c>
      <c r="C274" t="s">
        <v>20</v>
      </c>
      <c r="D274" s="4">
        <v>1499</v>
      </c>
      <c r="E274" s="4">
        <v>719</v>
      </c>
      <c r="F274" s="1">
        <v>0.52</v>
      </c>
      <c r="G274" s="2">
        <f>AVERAGEIF(H274:H1738, "&lt;&gt;")</f>
        <v>4.0848100092678425</v>
      </c>
      <c r="H274">
        <v>4.0999999999999996</v>
      </c>
      <c r="I274">
        <v>1045</v>
      </c>
      <c r="J274">
        <f>H274*I274</f>
        <v>4284.5</v>
      </c>
      <c r="K274" s="4">
        <f>Table4[[#This Row],[Actual Price]] - Table4[[#This Row],[Discount Price]]</f>
        <v>780</v>
      </c>
      <c r="L274" t="str">
        <f>IF(H274=4.5, "Excellent", IF(H274&gt;=4, "Very good", IF(H274&gt;=3, "Average", IF(H274&gt;=2, "Poor", "Very Poor"))))</f>
        <v>Very good</v>
      </c>
      <c r="M274" t="str">
        <f>IF(F274&gt;=50%, "Yes", "No")</f>
        <v>Yes</v>
      </c>
      <c r="N274" s="4">
        <f>D274 * I274</f>
        <v>1566455</v>
      </c>
      <c r="O274" s="2" t="str">
        <f>IF(D274&lt;200, "&lt;200", IF(D274&lt;=500, "200-500", "&gt;500"))</f>
        <v>&gt;500</v>
      </c>
      <c r="P274" t="str">
        <f>IF(I274&lt;1000, "Yes", "No")</f>
        <v>No</v>
      </c>
      <c r="Q274" t="str">
        <f>IF(I274&lt;1000, "Under 1000", "1000&amp;  Above")</f>
        <v>1000&amp;  Above</v>
      </c>
      <c r="R274">
        <f>H274 * I274</f>
        <v>4284.5</v>
      </c>
    </row>
    <row r="275" spans="1:18" ht="16.5" x14ac:dyDescent="0.25">
      <c r="A275" t="s">
        <v>490</v>
      </c>
      <c r="B275" s="6" t="s">
        <v>120</v>
      </c>
      <c r="C275" t="s">
        <v>43</v>
      </c>
      <c r="D275" s="4">
        <v>18999</v>
      </c>
      <c r="E275" s="4">
        <v>8999</v>
      </c>
      <c r="F275" s="1">
        <v>0.53</v>
      </c>
      <c r="G275" s="2">
        <f>AVERAGEIF(H275:H1739, "&lt;&gt;")</f>
        <v>4.084795918367349</v>
      </c>
      <c r="H275">
        <v>4</v>
      </c>
      <c r="I275">
        <v>6347</v>
      </c>
      <c r="J275">
        <f>H275*I275</f>
        <v>25388</v>
      </c>
      <c r="K275" s="4">
        <f>Table4[[#This Row],[Actual Price]] - Table4[[#This Row],[Discount Price]]</f>
        <v>10000</v>
      </c>
      <c r="L275" t="str">
        <f>IF(H275=4.5, "Excellent", IF(H275&gt;=4, "Very good", IF(H275&gt;=3, "Average", IF(H275&gt;=2, "Poor", "Very Poor"))))</f>
        <v>Very good</v>
      </c>
      <c r="M275" t="str">
        <f>IF(F275&gt;=50%, "Yes", "No")</f>
        <v>Yes</v>
      </c>
      <c r="N275" s="4">
        <f>D275 * I275</f>
        <v>120586653</v>
      </c>
      <c r="O275" s="2" t="str">
        <f>IF(D275&lt;200, "&lt;200", IF(D275&lt;=500, "200-500", "&gt;500"))</f>
        <v>&gt;500</v>
      </c>
      <c r="P275" t="str">
        <f>IF(I275&lt;1000, "Yes", "No")</f>
        <v>No</v>
      </c>
      <c r="Q275" t="str">
        <f>IF(I275&lt;1000, "Under 1000", "1000&amp;  Above")</f>
        <v>1000&amp;  Above</v>
      </c>
      <c r="R275">
        <f>H275 * I275</f>
        <v>25388</v>
      </c>
    </row>
    <row r="276" spans="1:18" ht="16.5" x14ac:dyDescent="0.25">
      <c r="A276" t="s">
        <v>491</v>
      </c>
      <c r="B276" s="6" t="s">
        <v>492</v>
      </c>
      <c r="C276" t="s">
        <v>43</v>
      </c>
      <c r="D276" s="4">
        <v>2299</v>
      </c>
      <c r="E276" s="4">
        <v>917</v>
      </c>
      <c r="F276" s="1">
        <v>0.6</v>
      </c>
      <c r="G276" s="2">
        <f>AVERAGEIF(H276:H1740, "&lt;&gt;")</f>
        <v>4.084874651810587</v>
      </c>
      <c r="H276">
        <v>4.2</v>
      </c>
      <c r="I276">
        <v>3300</v>
      </c>
      <c r="J276">
        <f>H276*I276</f>
        <v>13860</v>
      </c>
      <c r="K276" s="4">
        <f>Table4[[#This Row],[Actual Price]] - Table4[[#This Row],[Discount Price]]</f>
        <v>1382</v>
      </c>
      <c r="L276" t="str">
        <f>IF(H276=4.5, "Excellent", IF(H276&gt;=4, "Very good", IF(H276&gt;=3, "Average", IF(H276&gt;=2, "Poor", "Very Poor"))))</f>
        <v>Very good</v>
      </c>
      <c r="M276" t="str">
        <f>IF(F276&gt;=50%, "Yes", "No")</f>
        <v>Yes</v>
      </c>
      <c r="N276" s="4">
        <f>D276 * I276</f>
        <v>7586700</v>
      </c>
      <c r="O276" s="2" t="str">
        <f>IF(D276&lt;200, "&lt;200", IF(D276&lt;=500, "200-500", "&gt;500"))</f>
        <v>&gt;500</v>
      </c>
      <c r="P276" t="str">
        <f>IF(I276&lt;1000, "Yes", "No")</f>
        <v>No</v>
      </c>
      <c r="Q276" t="str">
        <f>IF(I276&lt;1000, "Under 1000", "1000&amp;  Above")</f>
        <v>1000&amp;  Above</v>
      </c>
      <c r="R276">
        <f>H276 * I276</f>
        <v>13860</v>
      </c>
    </row>
    <row r="277" spans="1:18" ht="16.5" x14ac:dyDescent="0.25">
      <c r="A277" t="s">
        <v>493</v>
      </c>
      <c r="B277" s="6" t="s">
        <v>494</v>
      </c>
      <c r="C277" t="s">
        <v>43</v>
      </c>
      <c r="D277" s="4">
        <v>999</v>
      </c>
      <c r="E277" s="4">
        <v>399</v>
      </c>
      <c r="F277" s="1">
        <v>0.6</v>
      </c>
      <c r="G277" s="2">
        <f>AVERAGEIF(H277:H1741, "&lt;&gt;")</f>
        <v>4.0847676579925674</v>
      </c>
      <c r="H277">
        <v>3.3</v>
      </c>
      <c r="I277">
        <v>23</v>
      </c>
      <c r="J277">
        <f>H277*I277</f>
        <v>75.899999999999991</v>
      </c>
      <c r="K277" s="4">
        <f>Table4[[#This Row],[Actual Price]] - Table4[[#This Row],[Discount Price]]</f>
        <v>600</v>
      </c>
      <c r="L277" t="str">
        <f>IF(H277=4.5, "Excellent", IF(H277&gt;=4, "Very good", IF(H277&gt;=3, "Average", IF(H277&gt;=2, "Poor", "Very Poor"))))</f>
        <v>Average</v>
      </c>
      <c r="M277" t="str">
        <f>IF(F277&gt;=50%, "Yes", "No")</f>
        <v>Yes</v>
      </c>
      <c r="N277" s="4">
        <f>D277 * I277</f>
        <v>22977</v>
      </c>
      <c r="O277" s="2" t="str">
        <f>IF(D277&lt;200, "&lt;200", IF(D277&lt;=500, "200-500", "&gt;500"))</f>
        <v>&gt;500</v>
      </c>
      <c r="P277" t="str">
        <f>IF(I277&lt;1000, "Yes", "No")</f>
        <v>Yes</v>
      </c>
      <c r="Q277" t="str">
        <f>IF(I277&lt;1000, "Under 1000", "1000&amp;  Above")</f>
        <v>Under 1000</v>
      </c>
      <c r="R277">
        <f>H277 * I277</f>
        <v>75.899999999999991</v>
      </c>
    </row>
    <row r="278" spans="1:18" ht="16.5" x14ac:dyDescent="0.25">
      <c r="A278" t="s">
        <v>495</v>
      </c>
      <c r="B278" s="6" t="s">
        <v>359</v>
      </c>
      <c r="C278" t="s">
        <v>43</v>
      </c>
      <c r="D278" s="4">
        <v>69900</v>
      </c>
      <c r="E278" s="4">
        <v>45999</v>
      </c>
      <c r="F278" s="1">
        <v>0.34</v>
      </c>
      <c r="G278" s="2">
        <f>AVERAGEIF(H278:H1742, "&lt;&gt;")</f>
        <v>4.0854976744186082</v>
      </c>
      <c r="H278">
        <v>4.3</v>
      </c>
      <c r="I278">
        <v>7109</v>
      </c>
      <c r="J278">
        <f>H278*I278</f>
        <v>30568.699999999997</v>
      </c>
      <c r="K278" s="4">
        <f>Table4[[#This Row],[Actual Price]] - Table4[[#This Row],[Discount Price]]</f>
        <v>23901</v>
      </c>
      <c r="L278" t="str">
        <f>IF(H278=4.5, "Excellent", IF(H278&gt;=4, "Very good", IF(H278&gt;=3, "Average", IF(H278&gt;=2, "Poor", "Very Poor"))))</f>
        <v>Very good</v>
      </c>
      <c r="M278" t="str">
        <f>IF(F278&gt;=50%, "Yes", "No")</f>
        <v>No</v>
      </c>
      <c r="N278" s="4">
        <f>D278 * I278</f>
        <v>496919100</v>
      </c>
      <c r="O278" s="2" t="str">
        <f>IF(D278&lt;200, "&lt;200", IF(D278&lt;=500, "200-500", "&gt;500"))</f>
        <v>&gt;500</v>
      </c>
      <c r="P278" t="str">
        <f>IF(I278&lt;1000, "Yes", "No")</f>
        <v>No</v>
      </c>
      <c r="Q278" t="str">
        <f>IF(I278&lt;1000, "Under 1000", "1000&amp;  Above")</f>
        <v>1000&amp;  Above</v>
      </c>
      <c r="R278">
        <f>H278 * I278</f>
        <v>30568.699999999997</v>
      </c>
    </row>
    <row r="279" spans="1:18" ht="16.5" x14ac:dyDescent="0.25">
      <c r="A279" t="s">
        <v>496</v>
      </c>
      <c r="B279" s="6" t="s">
        <v>497</v>
      </c>
      <c r="C279" t="s">
        <v>20</v>
      </c>
      <c r="D279" s="4">
        <v>299</v>
      </c>
      <c r="E279" s="4">
        <v>119</v>
      </c>
      <c r="F279" s="1">
        <v>0.6</v>
      </c>
      <c r="G279" s="2">
        <f>AVERAGEIF(H279:H1743, "&lt;&gt;")</f>
        <v>4.0852979515828718</v>
      </c>
      <c r="H279">
        <v>3.8</v>
      </c>
      <c r="I279">
        <v>51</v>
      </c>
      <c r="J279">
        <f>H279*I279</f>
        <v>193.79999999999998</v>
      </c>
      <c r="K279" s="4">
        <f>Table4[[#This Row],[Actual Price]] - Table4[[#This Row],[Discount Price]]</f>
        <v>180</v>
      </c>
      <c r="L279" t="str">
        <f>IF(H279=4.5, "Excellent", IF(H279&gt;=4, "Very good", IF(H279&gt;=3, "Average", IF(H279&gt;=2, "Poor", "Very Poor"))))</f>
        <v>Average</v>
      </c>
      <c r="M279" t="str">
        <f>IF(F279&gt;=50%, "Yes", "No")</f>
        <v>Yes</v>
      </c>
      <c r="N279" s="4">
        <f>D279 * I279</f>
        <v>15249</v>
      </c>
      <c r="O279" s="2" t="str">
        <f>IF(D279&lt;200, "&lt;200", IF(D279&lt;=500, "200-500", "&gt;500"))</f>
        <v>200-500</v>
      </c>
      <c r="P279" t="str">
        <f>IF(I279&lt;1000, "Yes", "No")</f>
        <v>Yes</v>
      </c>
      <c r="Q279" t="str">
        <f>IF(I279&lt;1000, "Under 1000", "1000&amp;  Above")</f>
        <v>Under 1000</v>
      </c>
      <c r="R279">
        <f>H279 * I279</f>
        <v>193.79999999999998</v>
      </c>
    </row>
    <row r="280" spans="1:18" ht="16.5" x14ac:dyDescent="0.25">
      <c r="A280" t="s">
        <v>498</v>
      </c>
      <c r="B280" s="6" t="s">
        <v>209</v>
      </c>
      <c r="C280" t="s">
        <v>43</v>
      </c>
      <c r="D280" s="4">
        <v>29999</v>
      </c>
      <c r="E280" s="4">
        <v>21999</v>
      </c>
      <c r="F280" s="1">
        <v>0.27</v>
      </c>
      <c r="G280" s="2">
        <f>AVERAGEIF(H280:H1744, "&lt;&gt;")</f>
        <v>4.0855638397017744</v>
      </c>
      <c r="H280">
        <v>4.2</v>
      </c>
      <c r="I280">
        <v>32840</v>
      </c>
      <c r="J280">
        <f>H280*I280</f>
        <v>137928</v>
      </c>
      <c r="K280" s="4">
        <f>Table4[[#This Row],[Actual Price]] - Table4[[#This Row],[Discount Price]]</f>
        <v>8000</v>
      </c>
      <c r="L280" t="str">
        <f>IF(H280=4.5, "Excellent", IF(H280&gt;=4, "Very good", IF(H280&gt;=3, "Average", IF(H280&gt;=2, "Poor", "Very Poor"))))</f>
        <v>Very good</v>
      </c>
      <c r="M280" t="str">
        <f>IF(F280&gt;=50%, "Yes", "No")</f>
        <v>No</v>
      </c>
      <c r="N280" s="4">
        <f>D280 * I280</f>
        <v>985167160</v>
      </c>
      <c r="O280" s="2" t="str">
        <f>IF(D280&lt;200, "&lt;200", IF(D280&lt;=500, "200-500", "&gt;500"))</f>
        <v>&gt;500</v>
      </c>
      <c r="P280" t="str">
        <f>IF(I280&lt;1000, "Yes", "No")</f>
        <v>No</v>
      </c>
      <c r="Q280" t="str">
        <f>IF(I280&lt;1000, "Under 1000", "1000&amp;  Above")</f>
        <v>1000&amp;  Above</v>
      </c>
      <c r="R280">
        <f>H280 * I280</f>
        <v>137928</v>
      </c>
    </row>
    <row r="281" spans="1:18" ht="16.5" x14ac:dyDescent="0.25">
      <c r="A281" t="s">
        <v>499</v>
      </c>
      <c r="B281" s="6" t="s">
        <v>407</v>
      </c>
      <c r="C281" t="s">
        <v>43</v>
      </c>
      <c r="D281" s="4">
        <v>599</v>
      </c>
      <c r="E281" s="4">
        <v>299</v>
      </c>
      <c r="F281" s="1">
        <v>0.5</v>
      </c>
      <c r="G281" s="2">
        <f>AVERAGEIF(H281:H1745, "&lt;&gt;")</f>
        <v>4.085457089552242</v>
      </c>
      <c r="H281">
        <v>3.7</v>
      </c>
      <c r="I281">
        <v>708</v>
      </c>
      <c r="J281">
        <f>H281*I281</f>
        <v>2619.6</v>
      </c>
      <c r="K281" s="4">
        <f>Table4[[#This Row],[Actual Price]] - Table4[[#This Row],[Discount Price]]</f>
        <v>300</v>
      </c>
      <c r="L281" t="str">
        <f>IF(H281=4.5, "Excellent", IF(H281&gt;=4, "Very good", IF(H281&gt;=3, "Average", IF(H281&gt;=2, "Poor", "Very Poor"))))</f>
        <v>Average</v>
      </c>
      <c r="M281" t="str">
        <f>IF(F281&gt;=50%, "Yes", "No")</f>
        <v>Yes</v>
      </c>
      <c r="N281" s="4">
        <f>D281 * I281</f>
        <v>424092</v>
      </c>
      <c r="O281" s="2" t="str">
        <f>IF(D281&lt;200, "&lt;200", IF(D281&lt;=500, "200-500", "&gt;500"))</f>
        <v>&gt;500</v>
      </c>
      <c r="P281" t="str">
        <f>IF(I281&lt;1000, "Yes", "No")</f>
        <v>Yes</v>
      </c>
      <c r="Q281" t="str">
        <f>IF(I281&lt;1000, "Under 1000", "1000&amp;  Above")</f>
        <v>Under 1000</v>
      </c>
      <c r="R281">
        <f>H281 * I281</f>
        <v>2619.6</v>
      </c>
    </row>
    <row r="282" spans="1:18" ht="16.5" x14ac:dyDescent="0.25">
      <c r="A282" t="s">
        <v>500</v>
      </c>
      <c r="B282" s="6" t="s">
        <v>501</v>
      </c>
      <c r="C282" t="s">
        <v>43</v>
      </c>
      <c r="D282" s="4">
        <v>34990</v>
      </c>
      <c r="E282" s="4">
        <v>21990</v>
      </c>
      <c r="F282" s="1">
        <v>0.37</v>
      </c>
      <c r="G282" s="2">
        <f>AVERAGEIF(H282:H1746, "&lt;&gt;")</f>
        <v>4.0858169934640554</v>
      </c>
      <c r="H282">
        <v>4.3</v>
      </c>
      <c r="I282">
        <v>1657</v>
      </c>
      <c r="J282">
        <f>H282*I282</f>
        <v>7125.0999999999995</v>
      </c>
      <c r="K282" s="4">
        <f>Table4[[#This Row],[Actual Price]] - Table4[[#This Row],[Discount Price]]</f>
        <v>13000</v>
      </c>
      <c r="L282" t="str">
        <f>IF(H282=4.5, "Excellent", IF(H282&gt;=4, "Very good", IF(H282&gt;=3, "Average", IF(H282&gt;=2, "Poor", "Very Poor"))))</f>
        <v>Very good</v>
      </c>
      <c r="M282" t="str">
        <f>IF(F282&gt;=50%, "Yes", "No")</f>
        <v>No</v>
      </c>
      <c r="N282" s="4">
        <f>D282 * I282</f>
        <v>57978430</v>
      </c>
      <c r="O282" s="2" t="str">
        <f>IF(D282&lt;200, "&lt;200", IF(D282&lt;=500, "200-500", "&gt;500"))</f>
        <v>&gt;500</v>
      </c>
      <c r="P282" t="str">
        <f>IF(I282&lt;1000, "Yes", "No")</f>
        <v>No</v>
      </c>
      <c r="Q282" t="str">
        <f>IF(I282&lt;1000, "Under 1000", "1000&amp;  Above")</f>
        <v>1000&amp;  Above</v>
      </c>
      <c r="R282">
        <f>H282 * I282</f>
        <v>7125.0999999999995</v>
      </c>
    </row>
    <row r="283" spans="1:18" ht="16.5" x14ac:dyDescent="0.25">
      <c r="A283" t="s">
        <v>502</v>
      </c>
      <c r="B283" s="6" t="s">
        <v>503</v>
      </c>
      <c r="C283" t="s">
        <v>20</v>
      </c>
      <c r="D283" s="4">
        <v>670</v>
      </c>
      <c r="E283" s="4">
        <v>417.44</v>
      </c>
      <c r="F283" s="1">
        <v>0.38</v>
      </c>
      <c r="G283" s="2">
        <f>AVERAGEIF(H283:H1747, "&lt;&gt;")</f>
        <v>4.0856168224299099</v>
      </c>
      <c r="H283">
        <v>3.9</v>
      </c>
      <c r="I283">
        <v>523</v>
      </c>
      <c r="J283">
        <f>H283*I283</f>
        <v>2039.7</v>
      </c>
      <c r="K283" s="4">
        <f>Table4[[#This Row],[Actual Price]] - Table4[[#This Row],[Discount Price]]</f>
        <v>252.56</v>
      </c>
      <c r="L283" t="str">
        <f>IF(H283=4.5, "Excellent", IF(H283&gt;=4, "Very good", IF(H283&gt;=3, "Average", IF(H283&gt;=2, "Poor", "Very Poor"))))</f>
        <v>Average</v>
      </c>
      <c r="M283" t="str">
        <f>IF(F283&gt;=50%, "Yes", "No")</f>
        <v>No</v>
      </c>
      <c r="N283" s="4">
        <f>D283 * I283</f>
        <v>350410</v>
      </c>
      <c r="O283" s="2" t="str">
        <f>IF(D283&lt;200, "&lt;200", IF(D283&lt;=500, "200-500", "&gt;500"))</f>
        <v>&gt;500</v>
      </c>
      <c r="P283" t="str">
        <f>IF(I283&lt;1000, "Yes", "No")</f>
        <v>Yes</v>
      </c>
      <c r="Q283" t="str">
        <f>IF(I283&lt;1000, "Under 1000", "1000&amp;  Above")</f>
        <v>Under 1000</v>
      </c>
      <c r="R283">
        <f>H283 * I283</f>
        <v>2039.7</v>
      </c>
    </row>
    <row r="284" spans="1:18" ht="16.5" x14ac:dyDescent="0.25">
      <c r="A284" t="s">
        <v>504</v>
      </c>
      <c r="B284" s="6" t="s">
        <v>497</v>
      </c>
      <c r="C284" t="s">
        <v>20</v>
      </c>
      <c r="D284" s="4">
        <v>999</v>
      </c>
      <c r="E284" s="4">
        <v>199</v>
      </c>
      <c r="F284" s="1">
        <v>0.8</v>
      </c>
      <c r="G284" s="2">
        <f>AVERAGEIF(H284:H1748, "&lt;&gt;")</f>
        <v>4.0857904583723137</v>
      </c>
      <c r="H284">
        <v>3</v>
      </c>
      <c r="I284">
        <v>18295.541353383458</v>
      </c>
      <c r="J284">
        <f>H284*I284</f>
        <v>54886.624060150374</v>
      </c>
      <c r="K284" s="4">
        <f>Table4[[#This Row],[Actual Price]] - Table4[[#This Row],[Discount Price]]</f>
        <v>800</v>
      </c>
      <c r="L284" t="str">
        <f>IF(H284=4.5, "Excellent", IF(H284&gt;=4, "Very good", IF(H284&gt;=3, "Average", IF(H284&gt;=2, "Poor", "Very Poor"))))</f>
        <v>Average</v>
      </c>
      <c r="M284" t="str">
        <f>IF(F284&gt;=50%, "Yes", "No")</f>
        <v>Yes</v>
      </c>
      <c r="N284" s="4">
        <f>D284 * I284</f>
        <v>18277245.812030073</v>
      </c>
      <c r="O284" s="2" t="str">
        <f>IF(D284&lt;200, "&lt;200", IF(D284&lt;=500, "200-500", "&gt;500"))</f>
        <v>&gt;500</v>
      </c>
      <c r="P284" t="str">
        <f>IF(I284&lt;1000, "Yes", "No")</f>
        <v>No</v>
      </c>
      <c r="Q284" t="str">
        <f>IF(I284&lt;1000, "Under 1000", "1000&amp;  Above")</f>
        <v>1000&amp;  Above</v>
      </c>
      <c r="R284">
        <f>H284 * I284</f>
        <v>54886.624060150374</v>
      </c>
    </row>
    <row r="285" spans="1:18" ht="16.5" x14ac:dyDescent="0.25">
      <c r="A285" t="s">
        <v>505</v>
      </c>
      <c r="B285" s="6" t="s">
        <v>506</v>
      </c>
      <c r="C285" t="s">
        <v>43</v>
      </c>
      <c r="D285" s="4">
        <v>79990</v>
      </c>
      <c r="E285" s="4">
        <v>47990</v>
      </c>
      <c r="F285" s="1">
        <v>0.4</v>
      </c>
      <c r="G285" s="2">
        <f>AVERAGEIF(H285:H1749, "&lt;&gt;")</f>
        <v>4.0868071161048727</v>
      </c>
      <c r="H285">
        <v>4.3</v>
      </c>
      <c r="I285">
        <v>1376</v>
      </c>
      <c r="J285">
        <f>H285*I285</f>
        <v>5916.8</v>
      </c>
      <c r="K285" s="4">
        <f>Table4[[#This Row],[Actual Price]] - Table4[[#This Row],[Discount Price]]</f>
        <v>32000</v>
      </c>
      <c r="L285" t="str">
        <f>IF(H285=4.5, "Excellent", IF(H285&gt;=4, "Very good", IF(H285&gt;=3, "Average", IF(H285&gt;=2, "Poor", "Very Poor"))))</f>
        <v>Very good</v>
      </c>
      <c r="M285" t="str">
        <f>IF(F285&gt;=50%, "Yes", "No")</f>
        <v>No</v>
      </c>
      <c r="N285" s="4">
        <f>D285 * I285</f>
        <v>110066240</v>
      </c>
      <c r="O285" s="2" t="str">
        <f>IF(D285&lt;200, "&lt;200", IF(D285&lt;=500, "200-500", "&gt;500"))</f>
        <v>&gt;500</v>
      </c>
      <c r="P285" t="str">
        <f>IF(I285&lt;1000, "Yes", "No")</f>
        <v>No</v>
      </c>
      <c r="Q285" t="str">
        <f>IF(I285&lt;1000, "Under 1000", "1000&amp;  Above")</f>
        <v>1000&amp;  Above</v>
      </c>
      <c r="R285">
        <f>H285 * I285</f>
        <v>5916.8</v>
      </c>
    </row>
    <row r="286" spans="1:18" ht="16.5" x14ac:dyDescent="0.25">
      <c r="A286" t="s">
        <v>507</v>
      </c>
      <c r="B286" s="6" t="s">
        <v>508</v>
      </c>
      <c r="C286" t="s">
        <v>43</v>
      </c>
      <c r="D286" s="4">
        <v>499</v>
      </c>
      <c r="E286" s="4">
        <v>215</v>
      </c>
      <c r="F286" s="1">
        <v>0.56999999999999995</v>
      </c>
      <c r="G286" s="2">
        <f>AVERAGEIF(H286:H1750, "&lt;&gt;")</f>
        <v>4.0866073102155607</v>
      </c>
      <c r="H286">
        <v>3.5</v>
      </c>
      <c r="I286">
        <v>121</v>
      </c>
      <c r="J286">
        <f>H286*I286</f>
        <v>423.5</v>
      </c>
      <c r="K286" s="4">
        <f>Table4[[#This Row],[Actual Price]] - Table4[[#This Row],[Discount Price]]</f>
        <v>284</v>
      </c>
      <c r="L286" t="str">
        <f>IF(H286=4.5, "Excellent", IF(H286&gt;=4, "Very good", IF(H286&gt;=3, "Average", IF(H286&gt;=2, "Poor", "Very Poor"))))</f>
        <v>Average</v>
      </c>
      <c r="M286" t="str">
        <f>IF(F286&gt;=50%, "Yes", "No")</f>
        <v>Yes</v>
      </c>
      <c r="N286" s="4">
        <f>D286 * I286</f>
        <v>60379</v>
      </c>
      <c r="O286" s="2" t="str">
        <f>IF(D286&lt;200, "&lt;200", IF(D286&lt;=500, "200-500", "&gt;500"))</f>
        <v>200-500</v>
      </c>
      <c r="P286" t="str">
        <f>IF(I286&lt;1000, "Yes", "No")</f>
        <v>Yes</v>
      </c>
      <c r="Q286" t="str">
        <f>IF(I286&lt;1000, "Under 1000", "1000&amp;  Above")</f>
        <v>Under 1000</v>
      </c>
      <c r="R286">
        <f>H286 * I286</f>
        <v>423.5</v>
      </c>
    </row>
    <row r="287" spans="1:18" ht="16.5" x14ac:dyDescent="0.25">
      <c r="A287" t="s">
        <v>509</v>
      </c>
      <c r="B287" s="6" t="s">
        <v>218</v>
      </c>
      <c r="C287" t="s">
        <v>20</v>
      </c>
      <c r="D287" s="4">
        <v>800</v>
      </c>
      <c r="E287" s="4">
        <v>99</v>
      </c>
      <c r="F287" s="1">
        <v>0.88</v>
      </c>
      <c r="G287" s="2">
        <f>AVERAGEIF(H287:H1751, "&lt;&gt;")</f>
        <v>4.0871575984990649</v>
      </c>
      <c r="H287">
        <v>3.9</v>
      </c>
      <c r="I287">
        <v>1075</v>
      </c>
      <c r="J287">
        <f>H287*I287</f>
        <v>4192.5</v>
      </c>
      <c r="K287" s="4">
        <f>Table4[[#This Row],[Actual Price]] - Table4[[#This Row],[Discount Price]]</f>
        <v>701</v>
      </c>
      <c r="L287" t="str">
        <f>IF(H287=4.5, "Excellent", IF(H287&gt;=4, "Very good", IF(H287&gt;=3, "Average", IF(H287&gt;=2, "Poor", "Very Poor"))))</f>
        <v>Average</v>
      </c>
      <c r="M287" t="str">
        <f>IF(F287&gt;=50%, "Yes", "No")</f>
        <v>Yes</v>
      </c>
      <c r="N287" s="4">
        <f>D287 * I287</f>
        <v>860000</v>
      </c>
      <c r="O287" s="2" t="str">
        <f>IF(D287&lt;200, "&lt;200", IF(D287&lt;=500, "200-500", "&gt;500"))</f>
        <v>&gt;500</v>
      </c>
      <c r="P287" t="str">
        <f>IF(I287&lt;1000, "Yes", "No")</f>
        <v>No</v>
      </c>
      <c r="Q287" t="str">
        <f>IF(I287&lt;1000, "Under 1000", "1000&amp;  Above")</f>
        <v>1000&amp;  Above</v>
      </c>
      <c r="R287">
        <f>H287 * I287</f>
        <v>4192.5</v>
      </c>
    </row>
    <row r="288" spans="1:18" ht="16.5" x14ac:dyDescent="0.25">
      <c r="A288" t="s">
        <v>510</v>
      </c>
      <c r="B288" s="6" t="s">
        <v>511</v>
      </c>
      <c r="C288" t="s">
        <v>43</v>
      </c>
      <c r="D288" s="4">
        <v>35000</v>
      </c>
      <c r="E288" s="4">
        <v>18999</v>
      </c>
      <c r="F288" s="1">
        <v>0.46</v>
      </c>
      <c r="G288" s="2">
        <f>AVERAGEIF(H288:H1752, "&lt;&gt;")</f>
        <v>4.0873333333333379</v>
      </c>
      <c r="H288">
        <v>4</v>
      </c>
      <c r="I288">
        <v>1001</v>
      </c>
      <c r="J288">
        <f>H288*I288</f>
        <v>4004</v>
      </c>
      <c r="K288" s="4">
        <f>Table4[[#This Row],[Actual Price]] - Table4[[#This Row],[Discount Price]]</f>
        <v>16001</v>
      </c>
      <c r="L288" t="str">
        <f>IF(H288=4.5, "Excellent", IF(H288&gt;=4, "Very good", IF(H288&gt;=3, "Average", IF(H288&gt;=2, "Poor", "Very Poor"))))</f>
        <v>Very good</v>
      </c>
      <c r="M288" t="str">
        <f>IF(F288&gt;=50%, "Yes", "No")</f>
        <v>No</v>
      </c>
      <c r="N288" s="4">
        <f>D288 * I288</f>
        <v>35035000</v>
      </c>
      <c r="O288" s="2" t="str">
        <f>IF(D288&lt;200, "&lt;200", IF(D288&lt;=500, "200-500", "&gt;500"))</f>
        <v>&gt;500</v>
      </c>
      <c r="P288" t="str">
        <f>IF(I288&lt;1000, "Yes", "No")</f>
        <v>No</v>
      </c>
      <c r="Q288" t="str">
        <f>IF(I288&lt;1000, "Under 1000", "1000&amp;  Above")</f>
        <v>1000&amp;  Above</v>
      </c>
      <c r="R288">
        <f>H288 * I288</f>
        <v>4004</v>
      </c>
    </row>
    <row r="289" spans="1:18" ht="16.5" x14ac:dyDescent="0.25">
      <c r="A289" t="s">
        <v>512</v>
      </c>
      <c r="B289" s="6" t="s">
        <v>513</v>
      </c>
      <c r="C289" t="s">
        <v>20</v>
      </c>
      <c r="D289" s="4">
        <v>999</v>
      </c>
      <c r="E289" s="4">
        <v>249</v>
      </c>
      <c r="F289" s="1">
        <v>0.75</v>
      </c>
      <c r="G289" s="2">
        <f>AVERAGEIF(H289:H1753, "&lt;&gt;")</f>
        <v>4.0874154135338392</v>
      </c>
      <c r="H289">
        <v>4.3</v>
      </c>
      <c r="I289">
        <v>112</v>
      </c>
      <c r="J289">
        <f>H289*I289</f>
        <v>481.59999999999997</v>
      </c>
      <c r="K289" s="4">
        <f>Table4[[#This Row],[Actual Price]] - Table4[[#This Row],[Discount Price]]</f>
        <v>750</v>
      </c>
      <c r="L289" t="str">
        <f>IF(H289=4.5, "Excellent", IF(H289&gt;=4, "Very good", IF(H289&gt;=3, "Average", IF(H289&gt;=2, "Poor", "Very Poor"))))</f>
        <v>Very good</v>
      </c>
      <c r="M289" t="str">
        <f>IF(F289&gt;=50%, "Yes", "No")</f>
        <v>Yes</v>
      </c>
      <c r="N289" s="4">
        <f>D289 * I289</f>
        <v>111888</v>
      </c>
      <c r="O289" s="2" t="str">
        <f>IF(D289&lt;200, "&lt;200", IF(D289&lt;=500, "200-500", "&gt;500"))</f>
        <v>&gt;500</v>
      </c>
      <c r="P289" t="str">
        <f>IF(I289&lt;1000, "Yes", "No")</f>
        <v>Yes</v>
      </c>
      <c r="Q289" t="str">
        <f>IF(I289&lt;1000, "Under 1000", "1000&amp;  Above")</f>
        <v>Under 1000</v>
      </c>
      <c r="R289">
        <f>H289 * I289</f>
        <v>481.59999999999997</v>
      </c>
    </row>
    <row r="290" spans="1:18" ht="16.5" x14ac:dyDescent="0.25">
      <c r="A290" t="s">
        <v>514</v>
      </c>
      <c r="B290" s="6" t="s">
        <v>282</v>
      </c>
      <c r="C290" t="s">
        <v>43</v>
      </c>
      <c r="D290" s="4">
        <v>15999</v>
      </c>
      <c r="E290" s="4">
        <v>7999</v>
      </c>
      <c r="F290" s="1">
        <v>0.5</v>
      </c>
      <c r="G290" s="2">
        <f>AVERAGEIF(H290:H1754, "&lt;&gt;")</f>
        <v>4.0872154280338711</v>
      </c>
      <c r="H290">
        <v>3.8</v>
      </c>
      <c r="I290">
        <v>3022</v>
      </c>
      <c r="J290">
        <f>H290*I290</f>
        <v>11483.6</v>
      </c>
      <c r="K290" s="4">
        <f>Table4[[#This Row],[Actual Price]] - Table4[[#This Row],[Discount Price]]</f>
        <v>8000</v>
      </c>
      <c r="L290" t="str">
        <f>IF(H290=4.5, "Excellent", IF(H290&gt;=4, "Very good", IF(H290&gt;=3, "Average", IF(H290&gt;=2, "Poor", "Very Poor"))))</f>
        <v>Average</v>
      </c>
      <c r="M290" t="str">
        <f>IF(F290&gt;=50%, "Yes", "No")</f>
        <v>Yes</v>
      </c>
      <c r="N290" s="4">
        <f>D290 * I290</f>
        <v>48348978</v>
      </c>
      <c r="O290" s="2" t="str">
        <f>IF(D290&lt;200, "&lt;200", IF(D290&lt;=500, "200-500", "&gt;500"))</f>
        <v>&gt;500</v>
      </c>
      <c r="P290" t="str">
        <f>IF(I290&lt;1000, "Yes", "No")</f>
        <v>No</v>
      </c>
      <c r="Q290" t="str">
        <f>IF(I290&lt;1000, "Under 1000", "1000&amp;  Above")</f>
        <v>1000&amp;  Above</v>
      </c>
      <c r="R290">
        <f>H290 * I290</f>
        <v>11483.6</v>
      </c>
    </row>
    <row r="291" spans="1:18" ht="16.5" x14ac:dyDescent="0.25">
      <c r="A291" t="s">
        <v>515</v>
      </c>
      <c r="B291" s="6" t="s">
        <v>347</v>
      </c>
      <c r="C291" t="s">
        <v>20</v>
      </c>
      <c r="D291" s="4">
        <v>1600</v>
      </c>
      <c r="E291" s="4">
        <v>649</v>
      </c>
      <c r="F291" s="1">
        <v>0.59</v>
      </c>
      <c r="G291" s="2">
        <f>AVERAGEIF(H291:H1755, "&lt;&gt;")</f>
        <v>4.0874858757062187</v>
      </c>
      <c r="H291">
        <v>4.3</v>
      </c>
      <c r="I291">
        <v>5451</v>
      </c>
      <c r="J291">
        <f>H291*I291</f>
        <v>23439.3</v>
      </c>
      <c r="K291" s="4">
        <f>Table4[[#This Row],[Actual Price]] - Table4[[#This Row],[Discount Price]]</f>
        <v>951</v>
      </c>
      <c r="L291" t="str">
        <f>IF(H291=4.5, "Excellent", IF(H291&gt;=4, "Very good", IF(H291&gt;=3, "Average", IF(H291&gt;=2, "Poor", "Very Poor"))))</f>
        <v>Very good</v>
      </c>
      <c r="M291" t="str">
        <f>IF(F291&gt;=50%, "Yes", "No")</f>
        <v>Yes</v>
      </c>
      <c r="N291" s="4">
        <f>D291 * I291</f>
        <v>8721600</v>
      </c>
      <c r="O291" s="2" t="str">
        <f>IF(D291&lt;200, "&lt;200", IF(D291&lt;=500, "200-500", "&gt;500"))</f>
        <v>&gt;500</v>
      </c>
      <c r="P291" t="str">
        <f>IF(I291&lt;1000, "Yes", "No")</f>
        <v>No</v>
      </c>
      <c r="Q291" t="str">
        <f>IF(I291&lt;1000, "Under 1000", "1000&amp;  Above")</f>
        <v>1000&amp;  Above</v>
      </c>
      <c r="R291">
        <f>H291 * I291</f>
        <v>23439.3</v>
      </c>
    </row>
    <row r="292" spans="1:18" ht="16.5" x14ac:dyDescent="0.25">
      <c r="A292" t="s">
        <v>516</v>
      </c>
      <c r="B292" s="6" t="s">
        <v>165</v>
      </c>
      <c r="C292" t="s">
        <v>43</v>
      </c>
      <c r="D292" s="4">
        <v>2499</v>
      </c>
      <c r="E292" s="4">
        <v>1289</v>
      </c>
      <c r="F292" s="1">
        <v>0.48</v>
      </c>
      <c r="G292" s="2">
        <f>AVERAGEIF(H292:H1756, "&lt;&gt;")</f>
        <v>4.0872855796418506</v>
      </c>
      <c r="H292">
        <v>3.3</v>
      </c>
      <c r="I292">
        <v>73</v>
      </c>
      <c r="J292">
        <f>H292*I292</f>
        <v>240.89999999999998</v>
      </c>
      <c r="K292" s="4">
        <f>Table4[[#This Row],[Actual Price]] - Table4[[#This Row],[Discount Price]]</f>
        <v>1210</v>
      </c>
      <c r="L292" t="str">
        <f>IF(H292=4.5, "Excellent", IF(H292&gt;=4, "Very good", IF(H292&gt;=3, "Average", IF(H292&gt;=2, "Poor", "Very Poor"))))</f>
        <v>Average</v>
      </c>
      <c r="M292" t="str">
        <f>IF(F292&gt;=50%, "Yes", "No")</f>
        <v>No</v>
      </c>
      <c r="N292" s="4">
        <f>D292 * I292</f>
        <v>182427</v>
      </c>
      <c r="O292" s="2" t="str">
        <f>IF(D292&lt;200, "&lt;200", IF(D292&lt;=500, "200-500", "&gt;500"))</f>
        <v>&gt;500</v>
      </c>
      <c r="P292" t="str">
        <f>IF(I292&lt;1000, "Yes", "No")</f>
        <v>Yes</v>
      </c>
      <c r="Q292" t="str">
        <f>IF(I292&lt;1000, "Under 1000", "1000&amp;  Above")</f>
        <v>Under 1000</v>
      </c>
      <c r="R292">
        <f>H292 * I292</f>
        <v>240.89999999999998</v>
      </c>
    </row>
    <row r="293" spans="1:18" ht="16.5" x14ac:dyDescent="0.25">
      <c r="A293" t="s">
        <v>517</v>
      </c>
      <c r="B293" s="6" t="s">
        <v>518</v>
      </c>
      <c r="C293" t="s">
        <v>43</v>
      </c>
      <c r="D293" s="4">
        <v>1500</v>
      </c>
      <c r="E293" s="4">
        <v>609</v>
      </c>
      <c r="F293" s="1">
        <v>0.59</v>
      </c>
      <c r="G293" s="2">
        <f>AVERAGEIF(H293:H1757, "&lt;&gt;")</f>
        <v>4.0880283018867951</v>
      </c>
      <c r="H293">
        <v>4.5</v>
      </c>
      <c r="I293">
        <v>1029</v>
      </c>
      <c r="J293">
        <f>H293*I293</f>
        <v>4630.5</v>
      </c>
      <c r="K293" s="4">
        <f>Table4[[#This Row],[Actual Price]] - Table4[[#This Row],[Discount Price]]</f>
        <v>891</v>
      </c>
      <c r="L293" t="str">
        <f>IF(H293=4.5, "Excellent", IF(H293&gt;=4, "Very good", IF(H293&gt;=3, "Average", IF(H293&gt;=2, "Poor", "Very Poor"))))</f>
        <v>Excellent</v>
      </c>
      <c r="M293" t="str">
        <f>IF(F293&gt;=50%, "Yes", "No")</f>
        <v>Yes</v>
      </c>
      <c r="N293" s="4">
        <f>D293 * I293</f>
        <v>1543500</v>
      </c>
      <c r="O293" s="2" t="str">
        <f>IF(D293&lt;200, "&lt;200", IF(D293&lt;=500, "200-500", "&gt;500"))</f>
        <v>&gt;500</v>
      </c>
      <c r="P293" t="str">
        <f>IF(I293&lt;1000, "Yes", "No")</f>
        <v>No</v>
      </c>
      <c r="Q293" t="str">
        <f>IF(I293&lt;1000, "Under 1000", "1000&amp;  Above")</f>
        <v>1000&amp;  Above</v>
      </c>
      <c r="R293">
        <f>H293 * I293</f>
        <v>4630.5</v>
      </c>
    </row>
    <row r="294" spans="1:18" ht="16.5" x14ac:dyDescent="0.25">
      <c r="A294" t="s">
        <v>519</v>
      </c>
      <c r="B294" s="6" t="s">
        <v>520</v>
      </c>
      <c r="C294" t="s">
        <v>43</v>
      </c>
      <c r="D294" s="4">
        <v>54990</v>
      </c>
      <c r="E294" s="4">
        <v>32990</v>
      </c>
      <c r="F294" s="1">
        <v>0.4</v>
      </c>
      <c r="G294" s="2">
        <f>AVERAGEIF(H294:H1758, "&lt;&gt;")</f>
        <v>4.0876392823418346</v>
      </c>
      <c r="H294">
        <v>4.0999999999999996</v>
      </c>
      <c r="I294">
        <v>1555</v>
      </c>
      <c r="J294">
        <f>H294*I294</f>
        <v>6375.4999999999991</v>
      </c>
      <c r="K294" s="4">
        <f>Table4[[#This Row],[Actual Price]] - Table4[[#This Row],[Discount Price]]</f>
        <v>22000</v>
      </c>
      <c r="L294" t="str">
        <f>IF(H294=4.5, "Excellent", IF(H294&gt;=4, "Very good", IF(H294&gt;=3, "Average", IF(H294&gt;=2, "Poor", "Very Poor"))))</f>
        <v>Very good</v>
      </c>
      <c r="M294" t="str">
        <f>IF(F294&gt;=50%, "Yes", "No")</f>
        <v>No</v>
      </c>
      <c r="N294" s="4">
        <f>D294 * I294</f>
        <v>85509450</v>
      </c>
      <c r="O294" s="2" t="str">
        <f>IF(D294&lt;200, "&lt;200", IF(D294&lt;=500, "200-500", "&gt;500"))</f>
        <v>&gt;500</v>
      </c>
      <c r="P294" t="str">
        <f>IF(I294&lt;1000, "Yes", "No")</f>
        <v>No</v>
      </c>
      <c r="Q294" t="str">
        <f>IF(I294&lt;1000, "Under 1000", "1000&amp;  Above")</f>
        <v>1000&amp;  Above</v>
      </c>
      <c r="R294">
        <f>H294 * I294</f>
        <v>6375.4999999999991</v>
      </c>
    </row>
    <row r="295" spans="1:18" ht="16.5" x14ac:dyDescent="0.25">
      <c r="A295" t="s">
        <v>521</v>
      </c>
      <c r="B295" s="6" t="s">
        <v>522</v>
      </c>
      <c r="C295" t="s">
        <v>43</v>
      </c>
      <c r="D295" s="4">
        <v>1999</v>
      </c>
      <c r="E295" s="4">
        <v>599</v>
      </c>
      <c r="F295" s="1">
        <v>0.7</v>
      </c>
      <c r="G295" s="2">
        <f>AVERAGEIF(H295:H1759, "&lt;&gt;")</f>
        <v>4.0876275992438593</v>
      </c>
      <c r="H295">
        <v>4.2</v>
      </c>
      <c r="I295">
        <v>47</v>
      </c>
      <c r="J295">
        <f>H295*I295</f>
        <v>197.4</v>
      </c>
      <c r="K295" s="4">
        <f>Table4[[#This Row],[Actual Price]] - Table4[[#This Row],[Discount Price]]</f>
        <v>1400</v>
      </c>
      <c r="L295" t="str">
        <f>IF(H295=4.5, "Excellent", IF(H295&gt;=4, "Very good", IF(H295&gt;=3, "Average", IF(H295&gt;=2, "Poor", "Very Poor"))))</f>
        <v>Very good</v>
      </c>
      <c r="M295" t="str">
        <f>IF(F295&gt;=50%, "Yes", "No")</f>
        <v>Yes</v>
      </c>
      <c r="N295" s="4">
        <f>D295 * I295</f>
        <v>93953</v>
      </c>
      <c r="O295" s="2" t="str">
        <f>IF(D295&lt;200, "&lt;200", IF(D295&lt;=500, "200-500", "&gt;500"))</f>
        <v>&gt;500</v>
      </c>
      <c r="P295" t="str">
        <f>IF(I295&lt;1000, "Yes", "No")</f>
        <v>Yes</v>
      </c>
      <c r="Q295" t="str">
        <f>IF(I295&lt;1000, "Under 1000", "1000&amp;  Above")</f>
        <v>Under 1000</v>
      </c>
      <c r="R295">
        <f>H295 * I295</f>
        <v>197.4</v>
      </c>
    </row>
    <row r="296" spans="1:18" ht="16.5" x14ac:dyDescent="0.25">
      <c r="A296" t="s">
        <v>523</v>
      </c>
      <c r="B296" s="6" t="s">
        <v>138</v>
      </c>
      <c r="C296" t="s">
        <v>20</v>
      </c>
      <c r="D296" s="4">
        <v>899</v>
      </c>
      <c r="E296" s="4">
        <v>349</v>
      </c>
      <c r="F296" s="1">
        <v>0.61</v>
      </c>
      <c r="G296" s="2">
        <f>AVERAGEIF(H296:H1760, "&lt;&gt;")</f>
        <v>4.0875212866603619</v>
      </c>
      <c r="H296">
        <v>4.0999999999999996</v>
      </c>
      <c r="I296">
        <v>14896</v>
      </c>
      <c r="J296">
        <f>H296*I296</f>
        <v>61073.599999999991</v>
      </c>
      <c r="K296" s="4">
        <f>Table4[[#This Row],[Actual Price]] - Table4[[#This Row],[Discount Price]]</f>
        <v>550</v>
      </c>
      <c r="L296" t="str">
        <f>IF(H296=4.5, "Excellent", IF(H296&gt;=4, "Very good", IF(H296&gt;=3, "Average", IF(H296&gt;=2, "Poor", "Very Poor"))))</f>
        <v>Very good</v>
      </c>
      <c r="M296" t="str">
        <f>IF(F296&gt;=50%, "Yes", "No")</f>
        <v>Yes</v>
      </c>
      <c r="N296" s="4">
        <f>D296 * I296</f>
        <v>13391504</v>
      </c>
      <c r="O296" s="2" t="str">
        <f>IF(D296&lt;200, "&lt;200", IF(D296&lt;=500, "200-500", "&gt;500"))</f>
        <v>&gt;500</v>
      </c>
      <c r="P296" t="str">
        <f>IF(I296&lt;1000, "Yes", "No")</f>
        <v>No</v>
      </c>
      <c r="Q296" t="str">
        <f>IF(I296&lt;1000, "Under 1000", "1000&amp;  Above")</f>
        <v>1000&amp;  Above</v>
      </c>
      <c r="R296">
        <f>H296 * I296</f>
        <v>61073.599999999991</v>
      </c>
    </row>
    <row r="297" spans="1:18" ht="16.5" x14ac:dyDescent="0.25">
      <c r="A297" t="s">
        <v>524</v>
      </c>
      <c r="B297" s="6" t="s">
        <v>525</v>
      </c>
      <c r="C297" t="s">
        <v>43</v>
      </c>
      <c r="D297" s="4">
        <v>50999</v>
      </c>
      <c r="E297" s="4">
        <v>29999</v>
      </c>
      <c r="F297" s="1">
        <v>0.41</v>
      </c>
      <c r="G297" s="2">
        <f>AVERAGEIF(H297:H1761, "&lt;&gt;")</f>
        <v>4.0875094696969709</v>
      </c>
      <c r="H297">
        <v>4.4000000000000004</v>
      </c>
      <c r="I297">
        <v>1712</v>
      </c>
      <c r="J297">
        <f>H297*I297</f>
        <v>7532.8</v>
      </c>
      <c r="K297" s="4">
        <f>Table4[[#This Row],[Actual Price]] - Table4[[#This Row],[Discount Price]]</f>
        <v>21000</v>
      </c>
      <c r="L297" t="str">
        <f>IF(H297=4.5, "Excellent", IF(H297&gt;=4, "Very good", IF(H297&gt;=3, "Average", IF(H297&gt;=2, "Poor", "Very Poor"))))</f>
        <v>Very good</v>
      </c>
      <c r="M297" t="str">
        <f>IF(F297&gt;=50%, "Yes", "No")</f>
        <v>No</v>
      </c>
      <c r="N297" s="4">
        <f>D297 * I297</f>
        <v>87310288</v>
      </c>
      <c r="O297" s="2" t="str">
        <f>IF(D297&lt;200, "&lt;200", IF(D297&lt;=500, "200-500", "&gt;500"))</f>
        <v>&gt;500</v>
      </c>
      <c r="P297" t="str">
        <f>IF(I297&lt;1000, "Yes", "No")</f>
        <v>No</v>
      </c>
      <c r="Q297" t="str">
        <f>IF(I297&lt;1000, "Under 1000", "1000&amp;  Above")</f>
        <v>1000&amp;  Above</v>
      </c>
      <c r="R297">
        <f>H297 * I297</f>
        <v>7532.8</v>
      </c>
    </row>
    <row r="298" spans="1:18" ht="16.5" x14ac:dyDescent="0.25">
      <c r="A298" t="s">
        <v>526</v>
      </c>
      <c r="B298" s="6" t="s">
        <v>443</v>
      </c>
      <c r="C298" t="s">
        <v>43</v>
      </c>
      <c r="D298" s="4">
        <v>399</v>
      </c>
      <c r="E298" s="4">
        <v>199</v>
      </c>
      <c r="F298" s="1">
        <v>0.5</v>
      </c>
      <c r="G298" s="2">
        <f>AVERAGEIF(H298:H1762, "&lt;&gt;")</f>
        <v>4.0872132701421817</v>
      </c>
      <c r="H298">
        <v>4.2</v>
      </c>
      <c r="I298">
        <v>1335</v>
      </c>
      <c r="J298">
        <f>H298*I298</f>
        <v>5607</v>
      </c>
      <c r="K298" s="4">
        <f>Table4[[#This Row],[Actual Price]] - Table4[[#This Row],[Discount Price]]</f>
        <v>200</v>
      </c>
      <c r="L298" t="str">
        <f>IF(H298=4.5, "Excellent", IF(H298&gt;=4, "Very good", IF(H298&gt;=3, "Average", IF(H298&gt;=2, "Poor", "Very Poor"))))</f>
        <v>Very good</v>
      </c>
      <c r="M298" t="str">
        <f>IF(F298&gt;=50%, "Yes", "No")</f>
        <v>Yes</v>
      </c>
      <c r="N298" s="4">
        <f>D298 * I298</f>
        <v>532665</v>
      </c>
      <c r="O298" s="2" t="str">
        <f>IF(D298&lt;200, "&lt;200", IF(D298&lt;=500, "200-500", "&gt;500"))</f>
        <v>200-500</v>
      </c>
      <c r="P298" t="str">
        <f>IF(I298&lt;1000, "Yes", "No")</f>
        <v>No</v>
      </c>
      <c r="Q298" t="str">
        <f>IF(I298&lt;1000, "Under 1000", "1000&amp;  Above")</f>
        <v>1000&amp;  Above</v>
      </c>
      <c r="R298">
        <f>H298 * I298</f>
        <v>5607</v>
      </c>
    </row>
    <row r="299" spans="1:18" ht="16.5" x14ac:dyDescent="0.25">
      <c r="A299" t="s">
        <v>527</v>
      </c>
      <c r="B299" s="6" t="s">
        <v>528</v>
      </c>
      <c r="C299" t="s">
        <v>43</v>
      </c>
      <c r="D299" s="4">
        <v>699</v>
      </c>
      <c r="E299" s="4">
        <v>349</v>
      </c>
      <c r="F299" s="1">
        <v>0.5</v>
      </c>
      <c r="G299" s="2">
        <f>AVERAGEIF(H299:H1763, "&lt;&gt;")</f>
        <v>4.087106261859585</v>
      </c>
      <c r="H299">
        <v>3.9</v>
      </c>
      <c r="I299">
        <v>214</v>
      </c>
      <c r="J299">
        <f>H299*I299</f>
        <v>834.6</v>
      </c>
      <c r="K299" s="4">
        <f>Table4[[#This Row],[Actual Price]] - Table4[[#This Row],[Discount Price]]</f>
        <v>350</v>
      </c>
      <c r="L299" t="str">
        <f>IF(H299=4.5, "Excellent", IF(H299&gt;=4, "Very good", IF(H299&gt;=3, "Average", IF(H299&gt;=2, "Poor", "Very Poor"))))</f>
        <v>Average</v>
      </c>
      <c r="M299" t="str">
        <f>IF(F299&gt;=50%, "Yes", "No")</f>
        <v>Yes</v>
      </c>
      <c r="N299" s="4">
        <f>D299 * I299</f>
        <v>149586</v>
      </c>
      <c r="O299" s="2" t="str">
        <f>IF(D299&lt;200, "&lt;200", IF(D299&lt;=500, "200-500", "&gt;500"))</f>
        <v>&gt;500</v>
      </c>
      <c r="P299" t="str">
        <f>IF(I299&lt;1000, "Yes", "No")</f>
        <v>Yes</v>
      </c>
      <c r="Q299" t="str">
        <f>IF(I299&lt;1000, "Under 1000", "1000&amp;  Above")</f>
        <v>Under 1000</v>
      </c>
      <c r="R299">
        <f>H299 * I299</f>
        <v>834.6</v>
      </c>
    </row>
    <row r="300" spans="1:18" ht="16.5" x14ac:dyDescent="0.25">
      <c r="A300" t="s">
        <v>529</v>
      </c>
      <c r="B300" s="6" t="s">
        <v>530</v>
      </c>
      <c r="C300" t="s">
        <v>43</v>
      </c>
      <c r="D300" s="4">
        <v>4500</v>
      </c>
      <c r="E300" s="4">
        <v>1850</v>
      </c>
      <c r="F300" s="1">
        <v>0.59</v>
      </c>
      <c r="G300" s="2">
        <f>AVERAGEIF(H300:H1764, "&lt;&gt;")</f>
        <v>4.0872839506172856</v>
      </c>
      <c r="H300">
        <v>4</v>
      </c>
      <c r="I300">
        <v>184</v>
      </c>
      <c r="J300">
        <f>H300*I300</f>
        <v>736</v>
      </c>
      <c r="K300" s="4">
        <f>Table4[[#This Row],[Actual Price]] - Table4[[#This Row],[Discount Price]]</f>
        <v>2650</v>
      </c>
      <c r="L300" t="str">
        <f>IF(H300=4.5, "Excellent", IF(H300&gt;=4, "Very good", IF(H300&gt;=3, "Average", IF(H300&gt;=2, "Poor", "Very Poor"))))</f>
        <v>Very good</v>
      </c>
      <c r="M300" t="str">
        <f>IF(F300&gt;=50%, "Yes", "No")</f>
        <v>Yes</v>
      </c>
      <c r="N300" s="4">
        <f>D300 * I300</f>
        <v>828000</v>
      </c>
      <c r="O300" s="2" t="str">
        <f>IF(D300&lt;200, "&lt;200", IF(D300&lt;=500, "200-500", "&gt;500"))</f>
        <v>&gt;500</v>
      </c>
      <c r="P300" t="str">
        <f>IF(I300&lt;1000, "Yes", "No")</f>
        <v>Yes</v>
      </c>
      <c r="Q300" t="str">
        <f>IF(I300&lt;1000, "Under 1000", "1000&amp;  Above")</f>
        <v>Under 1000</v>
      </c>
      <c r="R300">
        <f>H300 * I300</f>
        <v>736</v>
      </c>
    </row>
    <row r="301" spans="1:18" ht="16.5" x14ac:dyDescent="0.25">
      <c r="A301" t="s">
        <v>531</v>
      </c>
      <c r="B301" s="6" t="s">
        <v>532</v>
      </c>
      <c r="C301" t="s">
        <v>43</v>
      </c>
      <c r="D301" s="4">
        <v>28900</v>
      </c>
      <c r="E301" s="4">
        <v>13990</v>
      </c>
      <c r="F301" s="1">
        <v>0.52</v>
      </c>
      <c r="G301" s="2">
        <f>AVERAGEIF(H301:H1765, "&lt;&gt;")</f>
        <v>4.0873669201520935</v>
      </c>
      <c r="H301">
        <v>4.5</v>
      </c>
      <c r="I301">
        <v>7</v>
      </c>
      <c r="J301">
        <f>H301*I301</f>
        <v>31.5</v>
      </c>
      <c r="K301" s="4">
        <f>Table4[[#This Row],[Actual Price]] - Table4[[#This Row],[Discount Price]]</f>
        <v>14910</v>
      </c>
      <c r="L301" t="str">
        <f>IF(H301=4.5, "Excellent", IF(H301&gt;=4, "Very good", IF(H301&gt;=3, "Average", IF(H301&gt;=2, "Poor", "Very Poor"))))</f>
        <v>Excellent</v>
      </c>
      <c r="M301" t="str">
        <f>IF(F301&gt;=50%, "Yes", "No")</f>
        <v>Yes</v>
      </c>
      <c r="N301" s="4">
        <f>D301 * I301</f>
        <v>202300</v>
      </c>
      <c r="O301" s="2" t="str">
        <f>IF(D301&lt;200, "&lt;200", IF(D301&lt;=500, "200-500", "&gt;500"))</f>
        <v>&gt;500</v>
      </c>
      <c r="P301" t="str">
        <f>IF(I301&lt;1000, "Yes", "No")</f>
        <v>Yes</v>
      </c>
      <c r="Q301" t="str">
        <f>IF(I301&lt;1000, "Under 1000", "1000&amp;  Above")</f>
        <v>Under 1000</v>
      </c>
      <c r="R301">
        <f>H301 * I301</f>
        <v>31.5</v>
      </c>
    </row>
    <row r="302" spans="1:18" ht="16.5" x14ac:dyDescent="0.25">
      <c r="A302" t="s">
        <v>533</v>
      </c>
      <c r="B302" s="6" t="s">
        <v>534</v>
      </c>
      <c r="C302" t="s">
        <v>20</v>
      </c>
      <c r="D302" s="4">
        <v>449</v>
      </c>
      <c r="E302" s="4">
        <v>129</v>
      </c>
      <c r="F302" s="1">
        <v>0.71</v>
      </c>
      <c r="G302" s="2">
        <f>AVERAGEIF(H302:H1766, "&lt;&gt;")</f>
        <v>4.0869743101807829</v>
      </c>
      <c r="H302">
        <v>3.7</v>
      </c>
      <c r="I302">
        <v>41</v>
      </c>
      <c r="J302">
        <f>H302*I302</f>
        <v>151.70000000000002</v>
      </c>
      <c r="K302" s="4">
        <f>Table4[[#This Row],[Actual Price]] - Table4[[#This Row],[Discount Price]]</f>
        <v>320</v>
      </c>
      <c r="L302" t="str">
        <f>IF(H302=4.5, "Excellent", IF(H302&gt;=4, "Very good", IF(H302&gt;=3, "Average", IF(H302&gt;=2, "Poor", "Very Poor"))))</f>
        <v>Average</v>
      </c>
      <c r="M302" t="str">
        <f>IF(F302&gt;=50%, "Yes", "No")</f>
        <v>Yes</v>
      </c>
      <c r="N302" s="4">
        <f>D302 * I302</f>
        <v>18409</v>
      </c>
      <c r="O302" s="2" t="str">
        <f>IF(D302&lt;200, "&lt;200", IF(D302&lt;=500, "200-500", "&gt;500"))</f>
        <v>200-500</v>
      </c>
      <c r="P302" t="str">
        <f>IF(I302&lt;1000, "Yes", "No")</f>
        <v>Yes</v>
      </c>
      <c r="Q302" t="str">
        <f>IF(I302&lt;1000, "Under 1000", "1000&amp;  Above")</f>
        <v>Under 1000</v>
      </c>
      <c r="R302">
        <f>H302 * I302</f>
        <v>151.70000000000002</v>
      </c>
    </row>
    <row r="303" spans="1:18" ht="16.5" x14ac:dyDescent="0.25">
      <c r="A303" t="s">
        <v>535</v>
      </c>
      <c r="B303" s="6" t="s">
        <v>67</v>
      </c>
      <c r="C303" t="s">
        <v>43</v>
      </c>
      <c r="D303" s="4">
        <v>999</v>
      </c>
      <c r="E303" s="4">
        <v>379</v>
      </c>
      <c r="F303" s="1">
        <v>0.62</v>
      </c>
      <c r="G303" s="2">
        <f>AVERAGEIF(H303:H1767, "&lt;&gt;")</f>
        <v>4.0873428571428594</v>
      </c>
      <c r="H303">
        <v>4.2</v>
      </c>
      <c r="I303">
        <v>12153</v>
      </c>
      <c r="J303">
        <f>H303*I303</f>
        <v>51042.6</v>
      </c>
      <c r="K303" s="4">
        <f>Table4[[#This Row],[Actual Price]] - Table4[[#This Row],[Discount Price]]</f>
        <v>620</v>
      </c>
      <c r="L303" t="str">
        <f>IF(H303=4.5, "Excellent", IF(H303&gt;=4, "Very good", IF(H303&gt;=3, "Average", IF(H303&gt;=2, "Poor", "Very Poor"))))</f>
        <v>Very good</v>
      </c>
      <c r="M303" t="str">
        <f>IF(F303&gt;=50%, "Yes", "No")</f>
        <v>Yes</v>
      </c>
      <c r="N303" s="4">
        <f>D303 * I303</f>
        <v>12140847</v>
      </c>
      <c r="O303" s="2" t="str">
        <f>IF(D303&lt;200, "&lt;200", IF(D303&lt;=500, "200-500", "&gt;500"))</f>
        <v>&gt;500</v>
      </c>
      <c r="P303" t="str">
        <f>IF(I303&lt;1000, "Yes", "No")</f>
        <v>No</v>
      </c>
      <c r="Q303" t="str">
        <f>IF(I303&lt;1000, "Under 1000", "1000&amp;  Above")</f>
        <v>1000&amp;  Above</v>
      </c>
      <c r="R303">
        <f>H303 * I303</f>
        <v>51042.6</v>
      </c>
    </row>
    <row r="304" spans="1:18" ht="16.5" x14ac:dyDescent="0.25">
      <c r="A304" t="s">
        <v>536</v>
      </c>
      <c r="B304" s="6" t="s">
        <v>537</v>
      </c>
      <c r="C304" t="s">
        <v>43</v>
      </c>
      <c r="D304" s="4">
        <v>499</v>
      </c>
      <c r="E304" s="4">
        <v>185</v>
      </c>
      <c r="F304" s="1">
        <v>0.63</v>
      </c>
      <c r="G304" s="2">
        <f>AVERAGEIF(H304:H1768, "&lt;&gt;")</f>
        <v>4.0872354623450926</v>
      </c>
      <c r="H304">
        <v>4.2</v>
      </c>
      <c r="I304">
        <v>25</v>
      </c>
      <c r="J304">
        <f>H304*I304</f>
        <v>105</v>
      </c>
      <c r="K304" s="4">
        <f>Table4[[#This Row],[Actual Price]] - Table4[[#This Row],[Discount Price]]</f>
        <v>314</v>
      </c>
      <c r="L304" t="str">
        <f>IF(H304=4.5, "Excellent", IF(H304&gt;=4, "Very good", IF(H304&gt;=3, "Average", IF(H304&gt;=2, "Poor", "Very Poor"))))</f>
        <v>Very good</v>
      </c>
      <c r="M304" t="str">
        <f>IF(F304&gt;=50%, "Yes", "No")</f>
        <v>Yes</v>
      </c>
      <c r="N304" s="4">
        <f>D304 * I304</f>
        <v>12475</v>
      </c>
      <c r="O304" s="2" t="str">
        <f>IF(D304&lt;200, "&lt;200", IF(D304&lt;=500, "200-500", "&gt;500"))</f>
        <v>200-500</v>
      </c>
      <c r="P304" t="str">
        <f>IF(I304&lt;1000, "Yes", "No")</f>
        <v>Yes</v>
      </c>
      <c r="Q304" t="str">
        <f>IF(I304&lt;1000, "Under 1000", "1000&amp;  Above")</f>
        <v>Under 1000</v>
      </c>
      <c r="R304">
        <f>H304 * I304</f>
        <v>105</v>
      </c>
    </row>
    <row r="305" spans="1:18" ht="16.5" x14ac:dyDescent="0.25">
      <c r="A305" t="s">
        <v>538</v>
      </c>
      <c r="B305" s="6" t="s">
        <v>539</v>
      </c>
      <c r="C305" t="s">
        <v>20</v>
      </c>
      <c r="D305" s="4">
        <v>999</v>
      </c>
      <c r="E305" s="4">
        <v>218</v>
      </c>
      <c r="F305" s="1">
        <v>0.78</v>
      </c>
      <c r="G305" s="2">
        <f>AVERAGEIF(H305:H1769, "&lt;&gt;")</f>
        <v>4.0871278625954224</v>
      </c>
      <c r="H305">
        <v>4.2</v>
      </c>
      <c r="I305">
        <v>163</v>
      </c>
      <c r="J305">
        <f>H305*I305</f>
        <v>684.6</v>
      </c>
      <c r="K305" s="4">
        <f>Table4[[#This Row],[Actual Price]] - Table4[[#This Row],[Discount Price]]</f>
        <v>781</v>
      </c>
      <c r="L305" t="str">
        <f>IF(H305=4.5, "Excellent", IF(H305&gt;=4, "Very good", IF(H305&gt;=3, "Average", IF(H305&gt;=2, "Poor", "Very Poor"))))</f>
        <v>Very good</v>
      </c>
      <c r="M305" t="str">
        <f>IF(F305&gt;=50%, "Yes", "No")</f>
        <v>Yes</v>
      </c>
      <c r="N305" s="4">
        <f>D305 * I305</f>
        <v>162837</v>
      </c>
      <c r="O305" s="2" t="str">
        <f>IF(D305&lt;200, "&lt;200", IF(D305&lt;=500, "200-500", "&gt;500"))</f>
        <v>&gt;500</v>
      </c>
      <c r="P305" t="str">
        <f>IF(I305&lt;1000, "Yes", "No")</f>
        <v>Yes</v>
      </c>
      <c r="Q305" t="str">
        <f>IF(I305&lt;1000, "Under 1000", "1000&amp;  Above")</f>
        <v>Under 1000</v>
      </c>
      <c r="R305">
        <f>H305 * I305</f>
        <v>684.6</v>
      </c>
    </row>
    <row r="306" spans="1:18" ht="16.5" x14ac:dyDescent="0.25">
      <c r="A306" t="s">
        <v>540</v>
      </c>
      <c r="B306" s="6" t="s">
        <v>541</v>
      </c>
      <c r="C306" t="s">
        <v>20</v>
      </c>
      <c r="D306" s="4">
        <v>999</v>
      </c>
      <c r="E306" s="4">
        <v>199</v>
      </c>
      <c r="F306" s="1">
        <v>0.8</v>
      </c>
      <c r="G306" s="2">
        <f>AVERAGEIF(H306:H1770, "&lt;&gt;")</f>
        <v>4.0870200573065922</v>
      </c>
      <c r="H306">
        <v>4.3</v>
      </c>
      <c r="I306">
        <v>87</v>
      </c>
      <c r="J306">
        <f>H306*I306</f>
        <v>374.09999999999997</v>
      </c>
      <c r="K306" s="4">
        <f>Table4[[#This Row],[Actual Price]] - Table4[[#This Row],[Discount Price]]</f>
        <v>800</v>
      </c>
      <c r="L306" t="str">
        <f>IF(H306=4.5, "Excellent", IF(H306&gt;=4, "Very good", IF(H306&gt;=3, "Average", IF(H306&gt;=2, "Poor", "Very Poor"))))</f>
        <v>Very good</v>
      </c>
      <c r="M306" t="str">
        <f>IF(F306&gt;=50%, "Yes", "No")</f>
        <v>Yes</v>
      </c>
      <c r="N306" s="4">
        <f>D306 * I306</f>
        <v>86913</v>
      </c>
      <c r="O306" s="2" t="str">
        <f>IF(D306&lt;200, "&lt;200", IF(D306&lt;=500, "200-500", "&gt;500"))</f>
        <v>&gt;500</v>
      </c>
      <c r="P306" t="str">
        <f>IF(I306&lt;1000, "Yes", "No")</f>
        <v>Yes</v>
      </c>
      <c r="Q306" t="str">
        <f>IF(I306&lt;1000, "Under 1000", "1000&amp;  Above")</f>
        <v>Under 1000</v>
      </c>
      <c r="R306">
        <f>H306 * I306</f>
        <v>374.09999999999997</v>
      </c>
    </row>
    <row r="307" spans="1:18" ht="16.5" x14ac:dyDescent="0.25">
      <c r="A307" t="s">
        <v>542</v>
      </c>
      <c r="B307" s="6" t="s">
        <v>543</v>
      </c>
      <c r="C307" t="s">
        <v>43</v>
      </c>
      <c r="D307" s="4">
        <v>900</v>
      </c>
      <c r="E307" s="4">
        <v>499</v>
      </c>
      <c r="F307" s="1">
        <v>0.45</v>
      </c>
      <c r="G307" s="2">
        <f>AVERAGEIF(H307:H1771, "&lt;&gt;")</f>
        <v>4.0868164435946488</v>
      </c>
      <c r="H307">
        <v>4.4000000000000004</v>
      </c>
      <c r="I307">
        <v>2165</v>
      </c>
      <c r="J307">
        <f>H307*I307</f>
        <v>9526</v>
      </c>
      <c r="K307" s="4">
        <f>Table4[[#This Row],[Actual Price]] - Table4[[#This Row],[Discount Price]]</f>
        <v>401</v>
      </c>
      <c r="L307" t="str">
        <f>IF(H307=4.5, "Excellent", IF(H307&gt;=4, "Very good", IF(H307&gt;=3, "Average", IF(H307&gt;=2, "Poor", "Very Poor"))))</f>
        <v>Very good</v>
      </c>
      <c r="M307" t="str">
        <f>IF(F307&gt;=50%, "Yes", "No")</f>
        <v>No</v>
      </c>
      <c r="N307" s="4">
        <f>D307 * I307</f>
        <v>1948500</v>
      </c>
      <c r="O307" s="2" t="str">
        <f>IF(D307&lt;200, "&lt;200", IF(D307&lt;=500, "200-500", "&gt;500"))</f>
        <v>&gt;500</v>
      </c>
      <c r="P307" t="str">
        <f>IF(I307&lt;1000, "Yes", "No")</f>
        <v>No</v>
      </c>
      <c r="Q307" t="str">
        <f>IF(I307&lt;1000, "Under 1000", "1000&amp;  Above")</f>
        <v>1000&amp;  Above</v>
      </c>
      <c r="R307">
        <f>H307 * I307</f>
        <v>9526</v>
      </c>
    </row>
    <row r="308" spans="1:18" ht="16.5" x14ac:dyDescent="0.25">
      <c r="A308" t="s">
        <v>544</v>
      </c>
      <c r="B308" s="6" t="s">
        <v>545</v>
      </c>
      <c r="C308" t="s">
        <v>43</v>
      </c>
      <c r="D308" s="4">
        <v>42999</v>
      </c>
      <c r="E308" s="4">
        <v>26999</v>
      </c>
      <c r="F308" s="1">
        <v>0.37</v>
      </c>
      <c r="G308" s="2">
        <f>AVERAGEIF(H308:H1772, "&lt;&gt;")</f>
        <v>4.0865167464114851</v>
      </c>
      <c r="H308">
        <v>4.2</v>
      </c>
      <c r="I308">
        <v>1510</v>
      </c>
      <c r="J308">
        <f>H308*I308</f>
        <v>6342</v>
      </c>
      <c r="K308" s="4">
        <f>Table4[[#This Row],[Actual Price]] - Table4[[#This Row],[Discount Price]]</f>
        <v>16000</v>
      </c>
      <c r="L308" t="str">
        <f>IF(H308=4.5, "Excellent", IF(H308&gt;=4, "Very good", IF(H308&gt;=3, "Average", IF(H308&gt;=2, "Poor", "Very Poor"))))</f>
        <v>Very good</v>
      </c>
      <c r="M308" t="str">
        <f>IF(F308&gt;=50%, "Yes", "No")</f>
        <v>No</v>
      </c>
      <c r="N308" s="4">
        <f>D308 * I308</f>
        <v>64928490</v>
      </c>
      <c r="O308" s="2" t="str">
        <f>IF(D308&lt;200, "&lt;200", IF(D308&lt;=500, "200-500", "&gt;500"))</f>
        <v>&gt;500</v>
      </c>
      <c r="P308" t="str">
        <f>IF(I308&lt;1000, "Yes", "No")</f>
        <v>No</v>
      </c>
      <c r="Q308" t="str">
        <f>IF(I308&lt;1000, "Under 1000", "1000&amp;  Above")</f>
        <v>1000&amp;  Above</v>
      </c>
      <c r="R308">
        <f>H308 * I308</f>
        <v>6342</v>
      </c>
    </row>
    <row r="309" spans="1:18" ht="16.5" x14ac:dyDescent="0.25">
      <c r="A309" t="s">
        <v>546</v>
      </c>
      <c r="B309" s="6" t="s">
        <v>547</v>
      </c>
      <c r="C309" t="s">
        <v>43</v>
      </c>
      <c r="D309" s="4">
        <v>1052</v>
      </c>
      <c r="E309" s="4">
        <v>893</v>
      </c>
      <c r="F309" s="1">
        <v>0.15</v>
      </c>
      <c r="G309" s="2">
        <f>AVERAGEIF(H309:H1773, "&lt;&gt;")</f>
        <v>4.0864080459770129</v>
      </c>
      <c r="H309">
        <v>4.3</v>
      </c>
      <c r="I309">
        <v>106</v>
      </c>
      <c r="J309">
        <f>H309*I309</f>
        <v>455.79999999999995</v>
      </c>
      <c r="K309" s="4">
        <f>Table4[[#This Row],[Actual Price]] - Table4[[#This Row],[Discount Price]]</f>
        <v>159</v>
      </c>
      <c r="L309" t="str">
        <f>IF(H309=4.5, "Excellent", IF(H309&gt;=4, "Very good", IF(H309&gt;=3, "Average", IF(H309&gt;=2, "Poor", "Very Poor"))))</f>
        <v>Very good</v>
      </c>
      <c r="M309" t="str">
        <f>IF(F309&gt;=50%, "Yes", "No")</f>
        <v>No</v>
      </c>
      <c r="N309" s="4">
        <f>D309 * I309</f>
        <v>111512</v>
      </c>
      <c r="O309" s="2" t="str">
        <f>IF(D309&lt;200, "&lt;200", IF(D309&lt;=500, "200-500", "&gt;500"))</f>
        <v>&gt;500</v>
      </c>
      <c r="P309" t="str">
        <f>IF(I309&lt;1000, "Yes", "No")</f>
        <v>Yes</v>
      </c>
      <c r="Q309" t="str">
        <f>IF(I309&lt;1000, "Under 1000", "1000&amp;  Above")</f>
        <v>Under 1000</v>
      </c>
      <c r="R309">
        <f>H309 * I309</f>
        <v>455.79999999999995</v>
      </c>
    </row>
    <row r="310" spans="1:18" ht="16.5" x14ac:dyDescent="0.25">
      <c r="A310" t="s">
        <v>548</v>
      </c>
      <c r="B310" s="6" t="s">
        <v>549</v>
      </c>
      <c r="C310" t="s">
        <v>43</v>
      </c>
      <c r="D310" s="4">
        <v>19990</v>
      </c>
      <c r="E310" s="4">
        <v>10990</v>
      </c>
      <c r="F310" s="1">
        <v>0.45</v>
      </c>
      <c r="G310" s="2">
        <f>AVERAGEIF(H310:H1774, "&lt;&gt;")</f>
        <v>4.0862032598274229</v>
      </c>
      <c r="H310">
        <v>3.7</v>
      </c>
      <c r="I310">
        <v>129</v>
      </c>
      <c r="J310">
        <f>H310*I310</f>
        <v>477.3</v>
      </c>
      <c r="K310" s="4">
        <f>Table4[[#This Row],[Actual Price]] - Table4[[#This Row],[Discount Price]]</f>
        <v>9000</v>
      </c>
      <c r="L310" t="str">
        <f>IF(H310=4.5, "Excellent", IF(H310&gt;=4, "Very good", IF(H310&gt;=3, "Average", IF(H310&gt;=2, "Poor", "Very Poor"))))</f>
        <v>Average</v>
      </c>
      <c r="M310" t="str">
        <f>IF(F310&gt;=50%, "Yes", "No")</f>
        <v>No</v>
      </c>
      <c r="N310" s="4">
        <f>D310 * I310</f>
        <v>2578710</v>
      </c>
      <c r="O310" s="2" t="str">
        <f>IF(D310&lt;200, "&lt;200", IF(D310&lt;=500, "200-500", "&gt;500"))</f>
        <v>&gt;500</v>
      </c>
      <c r="P310" t="str">
        <f>IF(I310&lt;1000, "Yes", "No")</f>
        <v>Yes</v>
      </c>
      <c r="Q310" t="str">
        <f>IF(I310&lt;1000, "Under 1000", "1000&amp;  Above")</f>
        <v>Under 1000</v>
      </c>
      <c r="R310">
        <f>H310 * I310</f>
        <v>477.3</v>
      </c>
    </row>
    <row r="311" spans="1:18" ht="16.5" x14ac:dyDescent="0.25">
      <c r="A311" t="s">
        <v>550</v>
      </c>
      <c r="B311" s="6" t="s">
        <v>551</v>
      </c>
      <c r="C311" t="s">
        <v>20</v>
      </c>
      <c r="D311" s="4">
        <v>1099</v>
      </c>
      <c r="E311" s="4">
        <v>379</v>
      </c>
      <c r="F311" s="1">
        <v>0.66</v>
      </c>
      <c r="G311" s="2">
        <f>AVERAGEIF(H311:H1775, "&lt;&gt;")</f>
        <v>4.086573896353169</v>
      </c>
      <c r="H311">
        <v>4.3</v>
      </c>
      <c r="I311">
        <v>3049</v>
      </c>
      <c r="J311">
        <f>H311*I311</f>
        <v>13110.699999999999</v>
      </c>
      <c r="K311" s="4">
        <f>Table4[[#This Row],[Actual Price]] - Table4[[#This Row],[Discount Price]]</f>
        <v>720</v>
      </c>
      <c r="L311" t="str">
        <f>IF(H311=4.5, "Excellent", IF(H311&gt;=4, "Very good", IF(H311&gt;=3, "Average", IF(H311&gt;=2, "Poor", "Very Poor"))))</f>
        <v>Very good</v>
      </c>
      <c r="M311" t="str">
        <f>IF(F311&gt;=50%, "Yes", "No")</f>
        <v>Yes</v>
      </c>
      <c r="N311" s="4">
        <f>D311 * I311</f>
        <v>3350851</v>
      </c>
      <c r="O311" s="2" t="str">
        <f>IF(D311&lt;200, "&lt;200", IF(D311&lt;=500, "200-500", "&gt;500"))</f>
        <v>&gt;500</v>
      </c>
      <c r="P311" t="str">
        <f>IF(I311&lt;1000, "Yes", "No")</f>
        <v>No</v>
      </c>
      <c r="Q311" t="str">
        <f>IF(I311&lt;1000, "Under 1000", "1000&amp;  Above")</f>
        <v>1000&amp;  Above</v>
      </c>
      <c r="R311">
        <f>H311 * I311</f>
        <v>13110.699999999999</v>
      </c>
    </row>
    <row r="312" spans="1:18" ht="16.5" x14ac:dyDescent="0.25">
      <c r="A312" t="s">
        <v>552</v>
      </c>
      <c r="B312" s="6" t="s">
        <v>50</v>
      </c>
      <c r="C312" t="s">
        <v>43</v>
      </c>
      <c r="D312" s="4">
        <v>25999</v>
      </c>
      <c r="E312" s="4">
        <v>16999</v>
      </c>
      <c r="F312" s="1">
        <v>0.35</v>
      </c>
      <c r="G312" s="2">
        <f>AVERAGEIF(H312:H1776, "&lt;&gt;")</f>
        <v>4.0863688760806935</v>
      </c>
      <c r="H312">
        <v>4.2</v>
      </c>
      <c r="I312">
        <v>32840</v>
      </c>
      <c r="J312">
        <f>H312*I312</f>
        <v>137928</v>
      </c>
      <c r="K312" s="4">
        <f>Table4[[#This Row],[Actual Price]] - Table4[[#This Row],[Discount Price]]</f>
        <v>9000</v>
      </c>
      <c r="L312" t="str">
        <f>IF(H312=4.5, "Excellent", IF(H312&gt;=4, "Very good", IF(H312&gt;=3, "Average", IF(H312&gt;=2, "Poor", "Very Poor"))))</f>
        <v>Very good</v>
      </c>
      <c r="M312" t="str">
        <f>IF(F312&gt;=50%, "Yes", "No")</f>
        <v>No</v>
      </c>
      <c r="N312" s="4">
        <f>D312 * I312</f>
        <v>853807160</v>
      </c>
      <c r="O312" s="2" t="str">
        <f>IF(D312&lt;200, "&lt;200", IF(D312&lt;=500, "200-500", "&gt;500"))</f>
        <v>&gt;500</v>
      </c>
      <c r="P312" t="str">
        <f>IF(I312&lt;1000, "Yes", "No")</f>
        <v>No</v>
      </c>
      <c r="Q312" t="str">
        <f>IF(I312&lt;1000, "Under 1000", "1000&amp;  Above")</f>
        <v>1000&amp;  Above</v>
      </c>
      <c r="R312">
        <f>H312 * I312</f>
        <v>137928</v>
      </c>
    </row>
    <row r="313" spans="1:18" ht="16.5" x14ac:dyDescent="0.25">
      <c r="A313" t="s">
        <v>553</v>
      </c>
      <c r="B313" s="6" t="s">
        <v>554</v>
      </c>
      <c r="C313" t="s">
        <v>43</v>
      </c>
      <c r="D313" s="4">
        <v>1899</v>
      </c>
      <c r="E313" s="4">
        <v>699</v>
      </c>
      <c r="F313" s="1">
        <v>0.63</v>
      </c>
      <c r="G313" s="2">
        <f>AVERAGEIF(H313:H1777, "&lt;&gt;")</f>
        <v>4.0862596153846171</v>
      </c>
      <c r="H313">
        <v>4.4000000000000004</v>
      </c>
      <c r="I313">
        <v>390</v>
      </c>
      <c r="J313">
        <f>H313*I313</f>
        <v>1716.0000000000002</v>
      </c>
      <c r="K313" s="4">
        <f>Table4[[#This Row],[Actual Price]] - Table4[[#This Row],[Discount Price]]</f>
        <v>1200</v>
      </c>
      <c r="L313" t="str">
        <f>IF(H313=4.5, "Excellent", IF(H313&gt;=4, "Very good", IF(H313&gt;=3, "Average", IF(H313&gt;=2, "Poor", "Very Poor"))))</f>
        <v>Very good</v>
      </c>
      <c r="M313" t="str">
        <f>IF(F313&gt;=50%, "Yes", "No")</f>
        <v>Yes</v>
      </c>
      <c r="N313" s="4">
        <f>D313 * I313</f>
        <v>740610</v>
      </c>
      <c r="O313" s="2" t="str">
        <f>IF(D313&lt;200, "&lt;200", IF(D313&lt;=500, "200-500", "&gt;500"))</f>
        <v>&gt;500</v>
      </c>
      <c r="P313" t="str">
        <f>IF(I313&lt;1000, "Yes", "No")</f>
        <v>Yes</v>
      </c>
      <c r="Q313" t="str">
        <f>IF(I313&lt;1000, "Under 1000", "1000&amp;  Above")</f>
        <v>Under 1000</v>
      </c>
      <c r="R313">
        <f>H313 * I313</f>
        <v>1716.0000000000002</v>
      </c>
    </row>
    <row r="314" spans="1:18" ht="16.5" x14ac:dyDescent="0.25">
      <c r="A314" t="s">
        <v>555</v>
      </c>
      <c r="B314" s="6" t="s">
        <v>556</v>
      </c>
      <c r="C314" t="s">
        <v>43</v>
      </c>
      <c r="D314" s="4">
        <v>3500</v>
      </c>
      <c r="E314" s="4">
        <v>2699</v>
      </c>
      <c r="F314" s="1">
        <v>0.23</v>
      </c>
      <c r="G314" s="2">
        <f>AVERAGEIF(H314:H1778, "&lt;&gt;")</f>
        <v>4.0859576515880676</v>
      </c>
      <c r="H314">
        <v>3.5</v>
      </c>
      <c r="I314">
        <v>621</v>
      </c>
      <c r="J314">
        <f>H314*I314</f>
        <v>2173.5</v>
      </c>
      <c r="K314" s="4">
        <f>Table4[[#This Row],[Actual Price]] - Table4[[#This Row],[Discount Price]]</f>
        <v>801</v>
      </c>
      <c r="L314" t="str">
        <f>IF(H314=4.5, "Excellent", IF(H314&gt;=4, "Very good", IF(H314&gt;=3, "Average", IF(H314&gt;=2, "Poor", "Very Poor"))))</f>
        <v>Average</v>
      </c>
      <c r="M314" t="str">
        <f>IF(F314&gt;=50%, "Yes", "No")</f>
        <v>No</v>
      </c>
      <c r="N314" s="4">
        <f>D314 * I314</f>
        <v>2173500</v>
      </c>
      <c r="O314" s="2" t="str">
        <f>IF(D314&lt;200, "&lt;200", IF(D314&lt;=500, "200-500", "&gt;500"))</f>
        <v>&gt;500</v>
      </c>
      <c r="P314" t="str">
        <f>IF(I314&lt;1000, "Yes", "No")</f>
        <v>Yes</v>
      </c>
      <c r="Q314" t="str">
        <f>IF(I314&lt;1000, "Under 1000", "1000&amp;  Above")</f>
        <v>Under 1000</v>
      </c>
      <c r="R314">
        <f>H314 * I314</f>
        <v>2173.5</v>
      </c>
    </row>
    <row r="315" spans="1:18" ht="16.5" x14ac:dyDescent="0.25">
      <c r="A315" t="s">
        <v>557</v>
      </c>
      <c r="B315" s="6" t="s">
        <v>497</v>
      </c>
      <c r="C315" t="s">
        <v>20</v>
      </c>
      <c r="D315" s="4">
        <v>599</v>
      </c>
      <c r="E315" s="4">
        <v>129</v>
      </c>
      <c r="F315" s="1">
        <v>0.78</v>
      </c>
      <c r="G315" s="2">
        <f>AVERAGEIF(H315:H1779, "&lt;&gt;")</f>
        <v>4.0865221579961482</v>
      </c>
      <c r="H315">
        <v>4.0999999999999996</v>
      </c>
      <c r="I315">
        <v>265</v>
      </c>
      <c r="J315">
        <f>H315*I315</f>
        <v>1086.5</v>
      </c>
      <c r="K315" s="4">
        <f>Table4[[#This Row],[Actual Price]] - Table4[[#This Row],[Discount Price]]</f>
        <v>470</v>
      </c>
      <c r="L315" t="str">
        <f>IF(H315=4.5, "Excellent", IF(H315&gt;=4, "Very good", IF(H315&gt;=3, "Average", IF(H315&gt;=2, "Poor", "Very Poor"))))</f>
        <v>Very good</v>
      </c>
      <c r="M315" t="str">
        <f>IF(F315&gt;=50%, "Yes", "No")</f>
        <v>Yes</v>
      </c>
      <c r="N315" s="4">
        <f>D315 * I315</f>
        <v>158735</v>
      </c>
      <c r="O315" s="2" t="str">
        <f>IF(D315&lt;200, "&lt;200", IF(D315&lt;=500, "200-500", "&gt;500"))</f>
        <v>&gt;500</v>
      </c>
      <c r="P315" t="str">
        <f>IF(I315&lt;1000, "Yes", "No")</f>
        <v>Yes</v>
      </c>
      <c r="Q315" t="str">
        <f>IF(I315&lt;1000, "Under 1000", "1000&amp;  Above")</f>
        <v>Under 1000</v>
      </c>
      <c r="R315">
        <f>H315 * I315</f>
        <v>1086.5</v>
      </c>
    </row>
    <row r="316" spans="1:18" ht="16.5" x14ac:dyDescent="0.25">
      <c r="A316" t="s">
        <v>558</v>
      </c>
      <c r="B316" s="6" t="s">
        <v>559</v>
      </c>
      <c r="C316" t="s">
        <v>20</v>
      </c>
      <c r="D316" s="4">
        <v>999</v>
      </c>
      <c r="E316" s="4">
        <v>389</v>
      </c>
      <c r="F316" s="1">
        <v>0.61</v>
      </c>
      <c r="G316" s="2">
        <f>AVERAGEIF(H316:H1780, "&lt;&gt;")</f>
        <v>4.0865091610414677</v>
      </c>
      <c r="H316">
        <v>4.3</v>
      </c>
      <c r="I316">
        <v>838</v>
      </c>
      <c r="J316">
        <f>H316*I316</f>
        <v>3603.3999999999996</v>
      </c>
      <c r="K316" s="4">
        <f>Table4[[#This Row],[Actual Price]] - Table4[[#This Row],[Discount Price]]</f>
        <v>610</v>
      </c>
      <c r="L316" t="str">
        <f>IF(H316=4.5, "Excellent", IF(H316&gt;=4, "Very good", IF(H316&gt;=3, "Average", IF(H316&gt;=2, "Poor", "Very Poor"))))</f>
        <v>Very good</v>
      </c>
      <c r="M316" t="str">
        <f>IF(F316&gt;=50%, "Yes", "No")</f>
        <v>Yes</v>
      </c>
      <c r="N316" s="4">
        <f>D316 * I316</f>
        <v>837162</v>
      </c>
      <c r="O316" s="2" t="str">
        <f>IF(D316&lt;200, "&lt;200", IF(D316&lt;=500, "200-500", "&gt;500"))</f>
        <v>&gt;500</v>
      </c>
      <c r="P316" t="str">
        <f>IF(I316&lt;1000, "Yes", "No")</f>
        <v>Yes</v>
      </c>
      <c r="Q316" t="str">
        <f>IF(I316&lt;1000, "Under 1000", "1000&amp;  Above")</f>
        <v>Under 1000</v>
      </c>
      <c r="R316">
        <f>H316 * I316</f>
        <v>3603.3999999999996</v>
      </c>
    </row>
    <row r="317" spans="1:18" ht="16.5" x14ac:dyDescent="0.25">
      <c r="A317" t="s">
        <v>560</v>
      </c>
      <c r="B317" s="6" t="s">
        <v>561</v>
      </c>
      <c r="C317" t="s">
        <v>43</v>
      </c>
      <c r="D317" s="4">
        <v>600</v>
      </c>
      <c r="E317" s="4">
        <v>246</v>
      </c>
      <c r="F317" s="1">
        <v>0.59</v>
      </c>
      <c r="G317" s="2">
        <f>AVERAGEIF(H317:H1781, "&lt;&gt;")</f>
        <v>4.0863030888030893</v>
      </c>
      <c r="H317">
        <v>4.2</v>
      </c>
      <c r="I317">
        <v>143</v>
      </c>
      <c r="J317">
        <f>H317*I317</f>
        <v>600.6</v>
      </c>
      <c r="K317" s="4">
        <f>Table4[[#This Row],[Actual Price]] - Table4[[#This Row],[Discount Price]]</f>
        <v>354</v>
      </c>
      <c r="L317" t="str">
        <f>IF(H317=4.5, "Excellent", IF(H317&gt;=4, "Very good", IF(H317&gt;=3, "Average", IF(H317&gt;=2, "Poor", "Very Poor"))))</f>
        <v>Very good</v>
      </c>
      <c r="M317" t="str">
        <f>IF(F317&gt;=50%, "Yes", "No")</f>
        <v>Yes</v>
      </c>
      <c r="N317" s="4">
        <f>D317 * I317</f>
        <v>85800</v>
      </c>
      <c r="O317" s="2" t="str">
        <f>IF(D317&lt;200, "&lt;200", IF(D317&lt;=500, "200-500", "&gt;500"))</f>
        <v>&gt;500</v>
      </c>
      <c r="P317" t="str">
        <f>IF(I317&lt;1000, "Yes", "No")</f>
        <v>Yes</v>
      </c>
      <c r="Q317" t="str">
        <f>IF(I317&lt;1000, "Under 1000", "1000&amp;  Above")</f>
        <v>Under 1000</v>
      </c>
      <c r="R317">
        <f>H317 * I317</f>
        <v>600.6</v>
      </c>
    </row>
    <row r="318" spans="1:18" ht="16.5" x14ac:dyDescent="0.25">
      <c r="A318" t="s">
        <v>562</v>
      </c>
      <c r="B318" s="6" t="s">
        <v>563</v>
      </c>
      <c r="C318" t="s">
        <v>20</v>
      </c>
      <c r="D318" s="4">
        <v>799</v>
      </c>
      <c r="E318" s="4">
        <v>299</v>
      </c>
      <c r="F318" s="1">
        <v>0.63</v>
      </c>
      <c r="G318" s="2">
        <f>AVERAGEIF(H318:H1782, "&lt;&gt;")</f>
        <v>4.0861932367149771</v>
      </c>
      <c r="H318">
        <v>4</v>
      </c>
      <c r="I318">
        <v>151</v>
      </c>
      <c r="J318">
        <f>H318*I318</f>
        <v>604</v>
      </c>
      <c r="K318" s="4">
        <f>Table4[[#This Row],[Actual Price]] - Table4[[#This Row],[Discount Price]]</f>
        <v>500</v>
      </c>
      <c r="L318" t="str">
        <f>IF(H318=4.5, "Excellent", IF(H318&gt;=4, "Very good", IF(H318&gt;=3, "Average", IF(H318&gt;=2, "Poor", "Very Poor"))))</f>
        <v>Very good</v>
      </c>
      <c r="M318" t="str">
        <f>IF(F318&gt;=50%, "Yes", "No")</f>
        <v>Yes</v>
      </c>
      <c r="N318" s="4">
        <f>D318 * I318</f>
        <v>120649</v>
      </c>
      <c r="O318" s="2" t="str">
        <f>IF(D318&lt;200, "&lt;200", IF(D318&lt;=500, "200-500", "&gt;500"))</f>
        <v>&gt;500</v>
      </c>
      <c r="P318" t="str">
        <f>IF(I318&lt;1000, "Yes", "No")</f>
        <v>Yes</v>
      </c>
      <c r="Q318" t="str">
        <f>IF(I318&lt;1000, "Under 1000", "1000&amp;  Above")</f>
        <v>Under 1000</v>
      </c>
      <c r="R318">
        <f>H318 * I318</f>
        <v>604</v>
      </c>
    </row>
    <row r="319" spans="1:18" ht="16.5" x14ac:dyDescent="0.25">
      <c r="A319" t="s">
        <v>564</v>
      </c>
      <c r="B319" s="6" t="s">
        <v>565</v>
      </c>
      <c r="C319" t="s">
        <v>43</v>
      </c>
      <c r="D319" s="4">
        <v>399</v>
      </c>
      <c r="E319" s="4">
        <v>247</v>
      </c>
      <c r="F319" s="1">
        <v>0.38</v>
      </c>
      <c r="G319" s="2">
        <f>AVERAGEIF(H319:H1783, "&lt;&gt;")</f>
        <v>4.0862765957446818</v>
      </c>
      <c r="H319">
        <v>3.9</v>
      </c>
      <c r="I319">
        <v>200</v>
      </c>
      <c r="J319">
        <f>H319*I319</f>
        <v>780</v>
      </c>
      <c r="K319" s="4">
        <f>Table4[[#This Row],[Actual Price]] - Table4[[#This Row],[Discount Price]]</f>
        <v>152</v>
      </c>
      <c r="L319" t="str">
        <f>IF(H319=4.5, "Excellent", IF(H319&gt;=4, "Very good", IF(H319&gt;=3, "Average", IF(H319&gt;=2, "Poor", "Very Poor"))))</f>
        <v>Average</v>
      </c>
      <c r="M319" t="str">
        <f>IF(F319&gt;=50%, "Yes", "No")</f>
        <v>No</v>
      </c>
      <c r="N319" s="4">
        <f>D319 * I319</f>
        <v>79800</v>
      </c>
      <c r="O319" s="2" t="str">
        <f>IF(D319&lt;200, "&lt;200", IF(D319&lt;=500, "200-500", "&gt;500"))</f>
        <v>200-500</v>
      </c>
      <c r="P319" t="str">
        <f>IF(I319&lt;1000, "Yes", "No")</f>
        <v>Yes</v>
      </c>
      <c r="Q319" t="str">
        <f>IF(I319&lt;1000, "Under 1000", "1000&amp;  Above")</f>
        <v>Under 1000</v>
      </c>
      <c r="R319">
        <f>H319 * I319</f>
        <v>780</v>
      </c>
    </row>
    <row r="320" spans="1:18" ht="16.5" x14ac:dyDescent="0.25">
      <c r="A320" t="s">
        <v>566</v>
      </c>
      <c r="B320" s="6" t="s">
        <v>567</v>
      </c>
      <c r="C320" t="s">
        <v>43</v>
      </c>
      <c r="D320" s="4">
        <v>2999</v>
      </c>
      <c r="E320" s="4">
        <v>1369</v>
      </c>
      <c r="F320" s="1">
        <v>0.54</v>
      </c>
      <c r="G320" s="2">
        <f>AVERAGEIF(H320:H1784, "&lt;&gt;")</f>
        <v>4.0864569215876099</v>
      </c>
      <c r="H320">
        <v>3.3</v>
      </c>
      <c r="I320">
        <v>227</v>
      </c>
      <c r="J320">
        <f>H320*I320</f>
        <v>749.09999999999991</v>
      </c>
      <c r="K320" s="4">
        <f>Table4[[#This Row],[Actual Price]] - Table4[[#This Row],[Discount Price]]</f>
        <v>1630</v>
      </c>
      <c r="L320" t="str">
        <f>IF(H320=4.5, "Excellent", IF(H320&gt;=4, "Very good", IF(H320&gt;=3, "Average", IF(H320&gt;=2, "Poor", "Very Poor"))))</f>
        <v>Average</v>
      </c>
      <c r="M320" t="str">
        <f>IF(F320&gt;=50%, "Yes", "No")</f>
        <v>Yes</v>
      </c>
      <c r="N320" s="4">
        <f>D320 * I320</f>
        <v>680773</v>
      </c>
      <c r="O320" s="2" t="str">
        <f>IF(D320&lt;200, "&lt;200", IF(D320&lt;=500, "200-500", "&gt;500"))</f>
        <v>&gt;500</v>
      </c>
      <c r="P320" t="str">
        <f>IF(I320&lt;1000, "Yes", "No")</f>
        <v>Yes</v>
      </c>
      <c r="Q320" t="str">
        <f>IF(I320&lt;1000, "Under 1000", "1000&amp;  Above")</f>
        <v>Under 1000</v>
      </c>
      <c r="R320">
        <f>H320 * I320</f>
        <v>749.09999999999991</v>
      </c>
    </row>
    <row r="321" spans="1:18" ht="16.5" x14ac:dyDescent="0.25">
      <c r="A321" t="s">
        <v>568</v>
      </c>
      <c r="B321" s="6" t="s">
        <v>569</v>
      </c>
      <c r="C321" t="s">
        <v>43</v>
      </c>
      <c r="D321" s="4">
        <v>499</v>
      </c>
      <c r="E321" s="4">
        <v>199</v>
      </c>
      <c r="F321" s="1">
        <v>0.6</v>
      </c>
      <c r="G321" s="2">
        <f>AVERAGEIF(H321:H1785, "&lt;&gt;")</f>
        <v>4.0872189922480642</v>
      </c>
      <c r="H321">
        <v>3.8</v>
      </c>
      <c r="I321">
        <v>538</v>
      </c>
      <c r="J321">
        <f>H321*I321</f>
        <v>2044.3999999999999</v>
      </c>
      <c r="K321" s="4">
        <f>Table4[[#This Row],[Actual Price]] - Table4[[#This Row],[Discount Price]]</f>
        <v>300</v>
      </c>
      <c r="L321" t="str">
        <f>IF(H321=4.5, "Excellent", IF(H321&gt;=4, "Very good", IF(H321&gt;=3, "Average", IF(H321&gt;=2, "Poor", "Very Poor"))))</f>
        <v>Average</v>
      </c>
      <c r="M321" t="str">
        <f>IF(F321&gt;=50%, "Yes", "No")</f>
        <v>Yes</v>
      </c>
      <c r="N321" s="4">
        <f>D321 * I321</f>
        <v>268462</v>
      </c>
      <c r="O321" s="2" t="str">
        <f>IF(D321&lt;200, "&lt;200", IF(D321&lt;=500, "200-500", "&gt;500"))</f>
        <v>200-500</v>
      </c>
      <c r="P321" t="str">
        <f>IF(I321&lt;1000, "Yes", "No")</f>
        <v>Yes</v>
      </c>
      <c r="Q321" t="str">
        <f>IF(I321&lt;1000, "Under 1000", "1000&amp;  Above")</f>
        <v>Under 1000</v>
      </c>
      <c r="R321">
        <f>H321 * I321</f>
        <v>2044.3999999999999</v>
      </c>
    </row>
    <row r="322" spans="1:18" ht="16.5" x14ac:dyDescent="0.25">
      <c r="A322" t="s">
        <v>570</v>
      </c>
      <c r="B322" s="6" t="s">
        <v>571</v>
      </c>
      <c r="C322" t="s">
        <v>43</v>
      </c>
      <c r="D322" s="4">
        <v>599</v>
      </c>
      <c r="E322" s="4">
        <v>299</v>
      </c>
      <c r="F322" s="1">
        <v>0.5</v>
      </c>
      <c r="G322" s="2">
        <f>AVERAGEIF(H322:H1786, "&lt;&gt;")</f>
        <v>4.0874975751697402</v>
      </c>
      <c r="H322">
        <v>4</v>
      </c>
      <c r="I322">
        <v>171</v>
      </c>
      <c r="J322">
        <f>H322*I322</f>
        <v>684</v>
      </c>
      <c r="K322" s="4">
        <f>Table4[[#This Row],[Actual Price]] - Table4[[#This Row],[Discount Price]]</f>
        <v>300</v>
      </c>
      <c r="L322" t="str">
        <f>IF(H322=4.5, "Excellent", IF(H322&gt;=4, "Very good", IF(H322&gt;=3, "Average", IF(H322&gt;=2, "Poor", "Very Poor"))))</f>
        <v>Very good</v>
      </c>
      <c r="M322" t="str">
        <f>IF(F322&gt;=50%, "Yes", "No")</f>
        <v>Yes</v>
      </c>
      <c r="N322" s="4">
        <f>D322 * I322</f>
        <v>102429</v>
      </c>
      <c r="O322" s="2" t="str">
        <f>IF(D322&lt;200, "&lt;200", IF(D322&lt;=500, "200-500", "&gt;500"))</f>
        <v>&gt;500</v>
      </c>
      <c r="P322" t="str">
        <f>IF(I322&lt;1000, "Yes", "No")</f>
        <v>Yes</v>
      </c>
      <c r="Q322" t="str">
        <f>IF(I322&lt;1000, "Under 1000", "1000&amp;  Above")</f>
        <v>Under 1000</v>
      </c>
      <c r="R322">
        <f>H322 * I322</f>
        <v>684</v>
      </c>
    </row>
    <row r="323" spans="1:18" ht="16.5" x14ac:dyDescent="0.25">
      <c r="A323" t="s">
        <v>572</v>
      </c>
      <c r="B323" s="6" t="s">
        <v>50</v>
      </c>
      <c r="C323" t="s">
        <v>43</v>
      </c>
      <c r="D323" s="4">
        <v>14999</v>
      </c>
      <c r="E323" s="4">
        <v>14999</v>
      </c>
      <c r="F323" s="1">
        <v>0</v>
      </c>
      <c r="G323" s="2">
        <f>AVERAGEIF(H323:H1787, "&lt;&gt;")</f>
        <v>4.0875825242718475</v>
      </c>
      <c r="H323">
        <v>4.3</v>
      </c>
      <c r="I323">
        <v>27508</v>
      </c>
      <c r="J323">
        <f>H323*I323</f>
        <v>118284.4</v>
      </c>
      <c r="K323" s="4">
        <f>Table4[[#This Row],[Actual Price]] - Table4[[#This Row],[Discount Price]]</f>
        <v>0</v>
      </c>
      <c r="L323" t="str">
        <f>IF(H323=4.5, "Excellent", IF(H323&gt;=4, "Very good", IF(H323&gt;=3, "Average", IF(H323&gt;=2, "Poor", "Very Poor"))))</f>
        <v>Very good</v>
      </c>
      <c r="M323" t="str">
        <f>IF(F323&gt;=50%, "Yes", "No")</f>
        <v>No</v>
      </c>
      <c r="N323" s="4">
        <f>D323 * I323</f>
        <v>412592492</v>
      </c>
      <c r="O323" s="2" t="str">
        <f>IF(D323&lt;200, "&lt;200", IF(D323&lt;=500, "200-500", "&gt;500"))</f>
        <v>&gt;500</v>
      </c>
      <c r="P323" t="str">
        <f>IF(I323&lt;1000, "Yes", "No")</f>
        <v>No</v>
      </c>
      <c r="Q323" t="str">
        <f>IF(I323&lt;1000, "Under 1000", "1000&amp;  Above")</f>
        <v>1000&amp;  Above</v>
      </c>
      <c r="R323">
        <f>H323 * I323</f>
        <v>118284.4</v>
      </c>
    </row>
    <row r="324" spans="1:18" ht="16.5" x14ac:dyDescent="0.25">
      <c r="A324" t="s">
        <v>573</v>
      </c>
      <c r="B324" s="6" t="s">
        <v>373</v>
      </c>
      <c r="C324" t="s">
        <v>20</v>
      </c>
      <c r="D324" s="4">
        <v>699</v>
      </c>
      <c r="E324" s="4">
        <v>299</v>
      </c>
      <c r="F324" s="1">
        <v>0.56999999999999995</v>
      </c>
      <c r="G324" s="2">
        <f>AVERAGEIF(H324:H1788, "&lt;&gt;")</f>
        <v>4.0873760932944627</v>
      </c>
      <c r="H324">
        <v>3.9</v>
      </c>
      <c r="I324">
        <v>1454</v>
      </c>
      <c r="J324">
        <f>H324*I324</f>
        <v>5670.5999999999995</v>
      </c>
      <c r="K324" s="4">
        <f>Table4[[#This Row],[Actual Price]] - Table4[[#This Row],[Discount Price]]</f>
        <v>400</v>
      </c>
      <c r="L324" t="str">
        <f>IF(H324=4.5, "Excellent", IF(H324&gt;=4, "Very good", IF(H324&gt;=3, "Average", IF(H324&gt;=2, "Poor", "Very Poor"))))</f>
        <v>Average</v>
      </c>
      <c r="M324" t="str">
        <f>IF(F324&gt;=50%, "Yes", "No")</f>
        <v>Yes</v>
      </c>
      <c r="N324" s="4">
        <f>D324 * I324</f>
        <v>1016346</v>
      </c>
      <c r="O324" s="2" t="str">
        <f>IF(D324&lt;200, "&lt;200", IF(D324&lt;=500, "200-500", "&gt;500"))</f>
        <v>&gt;500</v>
      </c>
      <c r="P324" t="str">
        <f>IF(I324&lt;1000, "Yes", "No")</f>
        <v>No</v>
      </c>
      <c r="Q324" t="str">
        <f>IF(I324&lt;1000, "Under 1000", "1000&amp;  Above")</f>
        <v>1000&amp;  Above</v>
      </c>
      <c r="R324">
        <f>H324 * I324</f>
        <v>5670.5999999999995</v>
      </c>
    </row>
    <row r="325" spans="1:18" ht="16.5" x14ac:dyDescent="0.25">
      <c r="A325" t="s">
        <v>574</v>
      </c>
      <c r="B325" s="6" t="s">
        <v>575</v>
      </c>
      <c r="C325" t="s">
        <v>43</v>
      </c>
      <c r="D325" s="4">
        <v>51990</v>
      </c>
      <c r="E325" s="4">
        <v>24990</v>
      </c>
      <c r="F325" s="1">
        <v>0.52</v>
      </c>
      <c r="G325" s="2">
        <f>AVERAGEIF(H325:H1789, "&lt;&gt;")</f>
        <v>4.087558365758758</v>
      </c>
      <c r="H325">
        <v>4.2</v>
      </c>
      <c r="I325">
        <v>2951</v>
      </c>
      <c r="J325">
        <f>H325*I325</f>
        <v>12394.2</v>
      </c>
      <c r="K325" s="4">
        <f>Table4[[#This Row],[Actual Price]] - Table4[[#This Row],[Discount Price]]</f>
        <v>27000</v>
      </c>
      <c r="L325" t="str">
        <f>IF(H325=4.5, "Excellent", IF(H325&gt;=4, "Very good", IF(H325&gt;=3, "Average", IF(H325&gt;=2, "Poor", "Very Poor"))))</f>
        <v>Very good</v>
      </c>
      <c r="M325" t="str">
        <f>IF(F325&gt;=50%, "Yes", "No")</f>
        <v>Yes</v>
      </c>
      <c r="N325" s="4">
        <f>D325 * I325</f>
        <v>153422490</v>
      </c>
      <c r="O325" s="2" t="str">
        <f>IF(D325&lt;200, "&lt;200", IF(D325&lt;=500, "200-500", "&gt;500"))</f>
        <v>&gt;500</v>
      </c>
      <c r="P325" t="str">
        <f>IF(I325&lt;1000, "Yes", "No")</f>
        <v>No</v>
      </c>
      <c r="Q325" t="str">
        <f>IF(I325&lt;1000, "Under 1000", "1000&amp;  Above")</f>
        <v>1000&amp;  Above</v>
      </c>
      <c r="R325">
        <f>H325 * I325</f>
        <v>12394.2</v>
      </c>
    </row>
    <row r="326" spans="1:18" ht="16.5" x14ac:dyDescent="0.25">
      <c r="A326" t="s">
        <v>576</v>
      </c>
      <c r="B326" s="6" t="s">
        <v>577</v>
      </c>
      <c r="C326" t="s">
        <v>20</v>
      </c>
      <c r="D326" s="4">
        <v>999</v>
      </c>
      <c r="E326" s="4">
        <v>249</v>
      </c>
      <c r="F326" s="1">
        <v>0.75</v>
      </c>
      <c r="G326" s="2">
        <f>AVERAGEIF(H326:H1790, "&lt;&gt;")</f>
        <v>4.0874488802336932</v>
      </c>
      <c r="H326">
        <v>5</v>
      </c>
      <c r="I326">
        <v>18295.541353383458</v>
      </c>
      <c r="J326">
        <f>H326*I326</f>
        <v>91477.706766917283</v>
      </c>
      <c r="K326" s="4">
        <f>Table4[[#This Row],[Actual Price]] - Table4[[#This Row],[Discount Price]]</f>
        <v>750</v>
      </c>
      <c r="L326" t="str">
        <f>IF(H326=4.5, "Excellent", IF(H326&gt;=4, "Very good", IF(H326&gt;=3, "Average", IF(H326&gt;=2, "Poor", "Very Poor"))))</f>
        <v>Very good</v>
      </c>
      <c r="M326" t="str">
        <f>IF(F326&gt;=50%, "Yes", "No")</f>
        <v>Yes</v>
      </c>
      <c r="N326" s="4">
        <f>D326 * I326</f>
        <v>18277245.812030073</v>
      </c>
      <c r="O326" s="2" t="str">
        <f>IF(D326&lt;200, "&lt;200", IF(D326&lt;=500, "200-500", "&gt;500"))</f>
        <v>&gt;500</v>
      </c>
      <c r="P326" t="str">
        <f>IF(I326&lt;1000, "Yes", "No")</f>
        <v>No</v>
      </c>
      <c r="Q326" t="str">
        <f>IF(I326&lt;1000, "Under 1000", "1000&amp;  Above")</f>
        <v>1000&amp;  Above</v>
      </c>
      <c r="R326">
        <f>H326 * I326</f>
        <v>91477.706766917283</v>
      </c>
    </row>
    <row r="327" spans="1:18" ht="16.5" x14ac:dyDescent="0.25">
      <c r="A327" t="s">
        <v>578</v>
      </c>
      <c r="B327" s="6" t="s">
        <v>579</v>
      </c>
      <c r="C327" t="s">
        <v>43</v>
      </c>
      <c r="D327" s="4">
        <v>69999</v>
      </c>
      <c r="E327" s="4">
        <v>61999</v>
      </c>
      <c r="F327" s="1">
        <v>0.11</v>
      </c>
      <c r="G327" s="2">
        <f>AVERAGEIF(H327:H1791, "&lt;&gt;")</f>
        <v>4.0865594541910353</v>
      </c>
      <c r="H327">
        <v>4.0999999999999996</v>
      </c>
      <c r="I327">
        <v>6753</v>
      </c>
      <c r="J327">
        <f>H327*I327</f>
        <v>27687.3</v>
      </c>
      <c r="K327" s="4">
        <f>Table4[[#This Row],[Actual Price]] - Table4[[#This Row],[Discount Price]]</f>
        <v>8000</v>
      </c>
      <c r="L327" t="str">
        <f>IF(H327=4.5, "Excellent", IF(H327&gt;=4, "Very good", IF(H327&gt;=3, "Average", IF(H327&gt;=2, "Poor", "Very Poor"))))</f>
        <v>Very good</v>
      </c>
      <c r="M327" t="str">
        <f>IF(F327&gt;=50%, "Yes", "No")</f>
        <v>No</v>
      </c>
      <c r="N327" s="4">
        <f>D327 * I327</f>
        <v>472703247</v>
      </c>
      <c r="O327" s="2" t="str">
        <f>IF(D327&lt;200, "&lt;200", IF(D327&lt;=500, "200-500", "&gt;500"))</f>
        <v>&gt;500</v>
      </c>
      <c r="P327" t="str">
        <f>IF(I327&lt;1000, "Yes", "No")</f>
        <v>No</v>
      </c>
      <c r="Q327" t="str">
        <f>IF(I327&lt;1000, "Under 1000", "1000&amp;  Above")</f>
        <v>1000&amp;  Above</v>
      </c>
      <c r="R327">
        <f>H327 * I327</f>
        <v>27687.3</v>
      </c>
    </row>
    <row r="328" spans="1:18" ht="16.5" x14ac:dyDescent="0.25">
      <c r="A328" t="s">
        <v>580</v>
      </c>
      <c r="B328" s="6" t="s">
        <v>581</v>
      </c>
      <c r="C328" t="s">
        <v>43</v>
      </c>
      <c r="D328" s="4">
        <v>50000</v>
      </c>
      <c r="E328" s="4">
        <v>24499</v>
      </c>
      <c r="F328" s="1">
        <v>0.51</v>
      </c>
      <c r="G328" s="2">
        <f>AVERAGEIF(H328:H1792, "&lt;&gt;")</f>
        <v>4.0865463414634169</v>
      </c>
      <c r="H328">
        <v>3.9</v>
      </c>
      <c r="I328">
        <v>3518</v>
      </c>
      <c r="J328">
        <f>H328*I328</f>
        <v>13720.199999999999</v>
      </c>
      <c r="K328" s="4">
        <f>Table4[[#This Row],[Actual Price]] - Table4[[#This Row],[Discount Price]]</f>
        <v>25501</v>
      </c>
      <c r="L328" t="str">
        <f>IF(H328=4.5, "Excellent", IF(H328&gt;=4, "Very good", IF(H328&gt;=3, "Average", IF(H328&gt;=2, "Poor", "Very Poor"))))</f>
        <v>Average</v>
      </c>
      <c r="M328" t="str">
        <f>IF(F328&gt;=50%, "Yes", "No")</f>
        <v>Yes</v>
      </c>
      <c r="N328" s="4">
        <f>D328 * I328</f>
        <v>175900000</v>
      </c>
      <c r="O328" s="2" t="str">
        <f>IF(D328&lt;200, "&lt;200", IF(D328&lt;=500, "200-500", "&gt;500"))</f>
        <v>&gt;500</v>
      </c>
      <c r="P328" t="str">
        <f>IF(I328&lt;1000, "Yes", "No")</f>
        <v>No</v>
      </c>
      <c r="Q328" t="str">
        <f>IF(I328&lt;1000, "Under 1000", "1000&amp;  Above")</f>
        <v>1000&amp;  Above</v>
      </c>
      <c r="R328">
        <f>H328 * I328</f>
        <v>13720.199999999999</v>
      </c>
    </row>
    <row r="329" spans="1:18" ht="16.5" x14ac:dyDescent="0.25">
      <c r="A329" t="s">
        <v>582</v>
      </c>
      <c r="B329" s="6" t="s">
        <v>282</v>
      </c>
      <c r="C329" t="s">
        <v>43</v>
      </c>
      <c r="D329" s="4">
        <v>19499</v>
      </c>
      <c r="E329" s="4">
        <v>10499</v>
      </c>
      <c r="F329" s="1">
        <v>0.46</v>
      </c>
      <c r="G329" s="2">
        <f>AVERAGEIF(H329:H1793, "&lt;&gt;")</f>
        <v>4.0867285156250022</v>
      </c>
      <c r="H329">
        <v>4.2</v>
      </c>
      <c r="I329">
        <v>1510</v>
      </c>
      <c r="J329">
        <f>H329*I329</f>
        <v>6342</v>
      </c>
      <c r="K329" s="4">
        <f>Table4[[#This Row],[Actual Price]] - Table4[[#This Row],[Discount Price]]</f>
        <v>9000</v>
      </c>
      <c r="L329" t="str">
        <f>IF(H329=4.5, "Excellent", IF(H329&gt;=4, "Very good", IF(H329&gt;=3, "Average", IF(H329&gt;=2, "Poor", "Very Poor"))))</f>
        <v>Very good</v>
      </c>
      <c r="M329" t="str">
        <f>IF(F329&gt;=50%, "Yes", "No")</f>
        <v>No</v>
      </c>
      <c r="N329" s="4">
        <f>D329 * I329</f>
        <v>29443490</v>
      </c>
      <c r="O329" s="2" t="str">
        <f>IF(D329&lt;200, "&lt;200", IF(D329&lt;=500, "200-500", "&gt;500"))</f>
        <v>&gt;500</v>
      </c>
      <c r="P329" t="str">
        <f>IF(I329&lt;1000, "Yes", "No")</f>
        <v>No</v>
      </c>
      <c r="Q329" t="str">
        <f>IF(I329&lt;1000, "Under 1000", "1000&amp;  Above")</f>
        <v>1000&amp;  Above</v>
      </c>
      <c r="R329">
        <f>H329 * I329</f>
        <v>6342</v>
      </c>
    </row>
    <row r="330" spans="1:18" ht="16.5" x14ac:dyDescent="0.25">
      <c r="A330" t="s">
        <v>583</v>
      </c>
      <c r="B330" s="6" t="s">
        <v>584</v>
      </c>
      <c r="C330" t="s">
        <v>20</v>
      </c>
      <c r="D330" s="4">
        <v>999</v>
      </c>
      <c r="E330" s="4">
        <v>349</v>
      </c>
      <c r="F330" s="1">
        <v>0.65</v>
      </c>
      <c r="G330" s="2">
        <f>AVERAGEIF(H330:H1794, "&lt;&gt;")</f>
        <v>4.0866177908113412</v>
      </c>
      <c r="H330">
        <v>4.3</v>
      </c>
      <c r="I330">
        <v>838</v>
      </c>
      <c r="J330">
        <f>H330*I330</f>
        <v>3603.3999999999996</v>
      </c>
      <c r="K330" s="4">
        <f>Table4[[#This Row],[Actual Price]] - Table4[[#This Row],[Discount Price]]</f>
        <v>650</v>
      </c>
      <c r="L330" t="str">
        <f>IF(H330=4.5, "Excellent", IF(H330&gt;=4, "Very good", IF(H330&gt;=3, "Average", IF(H330&gt;=2, "Poor", "Very Poor"))))</f>
        <v>Very good</v>
      </c>
      <c r="M330" t="str">
        <f>IF(F330&gt;=50%, "Yes", "No")</f>
        <v>Yes</v>
      </c>
      <c r="N330" s="4">
        <f>D330 * I330</f>
        <v>837162</v>
      </c>
      <c r="O330" s="2" t="str">
        <f>IF(D330&lt;200, "&lt;200", IF(D330&lt;=500, "200-500", "&gt;500"))</f>
        <v>&gt;500</v>
      </c>
      <c r="P330" t="str">
        <f>IF(I330&lt;1000, "Yes", "No")</f>
        <v>Yes</v>
      </c>
      <c r="Q330" t="str">
        <f>IF(I330&lt;1000, "Under 1000", "1000&amp;  Above")</f>
        <v>Under 1000</v>
      </c>
      <c r="R330">
        <f>H330 * I330</f>
        <v>3603.3999999999996</v>
      </c>
    </row>
    <row r="331" spans="1:18" ht="16.5" x14ac:dyDescent="0.25">
      <c r="A331" t="s">
        <v>585</v>
      </c>
      <c r="B331" s="6" t="s">
        <v>586</v>
      </c>
      <c r="C331" t="s">
        <v>43</v>
      </c>
      <c r="D331" s="4">
        <v>499</v>
      </c>
      <c r="E331" s="4">
        <v>197</v>
      </c>
      <c r="F331" s="1">
        <v>0.61</v>
      </c>
      <c r="G331" s="2">
        <f>AVERAGEIF(H331:H1795, "&lt;&gt;")</f>
        <v>4.0864090019569481</v>
      </c>
      <c r="H331">
        <v>3.8</v>
      </c>
      <c r="I331">
        <v>136</v>
      </c>
      <c r="J331">
        <f>H331*I331</f>
        <v>516.79999999999995</v>
      </c>
      <c r="K331" s="4">
        <f>Table4[[#This Row],[Actual Price]] - Table4[[#This Row],[Discount Price]]</f>
        <v>302</v>
      </c>
      <c r="L331" t="str">
        <f>IF(H331=4.5, "Excellent", IF(H331&gt;=4, "Very good", IF(H331&gt;=3, "Average", IF(H331&gt;=2, "Poor", "Very Poor"))))</f>
        <v>Average</v>
      </c>
      <c r="M331" t="str">
        <f>IF(F331&gt;=50%, "Yes", "No")</f>
        <v>Yes</v>
      </c>
      <c r="N331" s="4">
        <f>D331 * I331</f>
        <v>67864</v>
      </c>
      <c r="O331" s="2" t="str">
        <f>IF(D331&lt;200, "&lt;200", IF(D331&lt;=500, "200-500", "&gt;500"))</f>
        <v>200-500</v>
      </c>
      <c r="P331" t="str">
        <f>IF(I331&lt;1000, "Yes", "No")</f>
        <v>Yes</v>
      </c>
      <c r="Q331" t="str">
        <f>IF(I331&lt;1000, "Under 1000", "1000&amp;  Above")</f>
        <v>Under 1000</v>
      </c>
      <c r="R331">
        <f>H331 * I331</f>
        <v>516.79999999999995</v>
      </c>
    </row>
    <row r="332" spans="1:18" ht="16.5" x14ac:dyDescent="0.25">
      <c r="A332" t="s">
        <v>587</v>
      </c>
      <c r="B332" s="6" t="s">
        <v>492</v>
      </c>
      <c r="C332" t="s">
        <v>43</v>
      </c>
      <c r="D332" s="4">
        <v>2499</v>
      </c>
      <c r="E332" s="4">
        <v>1299</v>
      </c>
      <c r="F332" s="1">
        <v>0.48</v>
      </c>
      <c r="G332" s="2">
        <f>AVERAGEIF(H332:H1796, "&lt;&gt;")</f>
        <v>4.0866895200783553</v>
      </c>
      <c r="H332">
        <v>4.3</v>
      </c>
      <c r="I332">
        <v>301</v>
      </c>
      <c r="J332">
        <f>H332*I332</f>
        <v>1294.3</v>
      </c>
      <c r="K332" s="4">
        <f>Table4[[#This Row],[Actual Price]] - Table4[[#This Row],[Discount Price]]</f>
        <v>1200</v>
      </c>
      <c r="L332" t="str">
        <f>IF(H332=4.5, "Excellent", IF(H332&gt;=4, "Very good", IF(H332&gt;=3, "Average", IF(H332&gt;=2, "Poor", "Very Poor"))))</f>
        <v>Very good</v>
      </c>
      <c r="M332" t="str">
        <f>IF(F332&gt;=50%, "Yes", "No")</f>
        <v>No</v>
      </c>
      <c r="N332" s="4">
        <f>D332 * I332</f>
        <v>752199</v>
      </c>
      <c r="O332" s="2" t="str">
        <f>IF(D332&lt;200, "&lt;200", IF(D332&lt;=500, "200-500", "&gt;500"))</f>
        <v>&gt;500</v>
      </c>
      <c r="P332" t="str">
        <f>IF(I332&lt;1000, "Yes", "No")</f>
        <v>Yes</v>
      </c>
      <c r="Q332" t="str">
        <f>IF(I332&lt;1000, "Under 1000", "1000&amp;  Above")</f>
        <v>Under 1000</v>
      </c>
      <c r="R332">
        <f>H332 * I332</f>
        <v>1294.3</v>
      </c>
    </row>
    <row r="333" spans="1:18" ht="16.5" x14ac:dyDescent="0.25">
      <c r="A333" t="s">
        <v>588</v>
      </c>
      <c r="B333" s="6" t="s">
        <v>589</v>
      </c>
      <c r="C333" t="s">
        <v>20</v>
      </c>
      <c r="D333" s="4">
        <v>1899</v>
      </c>
      <c r="E333" s="4">
        <v>1519</v>
      </c>
      <c r="F333" s="1">
        <v>0.2</v>
      </c>
      <c r="G333" s="2">
        <f>AVERAGEIF(H333:H1797, "&lt;&gt;")</f>
        <v>4.0864803921568633</v>
      </c>
      <c r="H333">
        <v>4.4000000000000004</v>
      </c>
      <c r="I333">
        <v>19763</v>
      </c>
      <c r="J333">
        <f>H333*I333</f>
        <v>86957.200000000012</v>
      </c>
      <c r="K333" s="4">
        <f>Table4[[#This Row],[Actual Price]] - Table4[[#This Row],[Discount Price]]</f>
        <v>380</v>
      </c>
      <c r="L333" t="str">
        <f>IF(H333=4.5, "Excellent", IF(H333&gt;=4, "Very good", IF(H333&gt;=3, "Average", IF(H333&gt;=2, "Poor", "Very Poor"))))</f>
        <v>Very good</v>
      </c>
      <c r="M333" t="str">
        <f>IF(F333&gt;=50%, "Yes", "No")</f>
        <v>No</v>
      </c>
      <c r="N333" s="4">
        <f>D333 * I333</f>
        <v>37529937</v>
      </c>
      <c r="O333" s="2" t="str">
        <f>IF(D333&lt;200, "&lt;200", IF(D333&lt;=500, "200-500", "&gt;500"))</f>
        <v>&gt;500</v>
      </c>
      <c r="P333" t="str">
        <f>IF(I333&lt;1000, "Yes", "No")</f>
        <v>No</v>
      </c>
      <c r="Q333" t="str">
        <f>IF(I333&lt;1000, "Under 1000", "1000&amp;  Above")</f>
        <v>1000&amp;  Above</v>
      </c>
      <c r="R333">
        <f>H333 * I333</f>
        <v>86957.200000000012</v>
      </c>
    </row>
    <row r="334" spans="1:18" ht="16.5" x14ac:dyDescent="0.25">
      <c r="A334" t="s">
        <v>590</v>
      </c>
      <c r="B334" s="6" t="s">
        <v>591</v>
      </c>
      <c r="C334" t="s">
        <v>43</v>
      </c>
      <c r="D334" s="4">
        <v>69999</v>
      </c>
      <c r="E334" s="4">
        <v>46999</v>
      </c>
      <c r="F334" s="1">
        <v>0.33</v>
      </c>
      <c r="G334" s="2">
        <f>AVERAGEIF(H334:H1798, "&lt;&gt;")</f>
        <v>4.0861727183513255</v>
      </c>
      <c r="H334">
        <v>4.3</v>
      </c>
      <c r="I334">
        <v>21252</v>
      </c>
      <c r="J334">
        <f>H334*I334</f>
        <v>91383.599999999991</v>
      </c>
      <c r="K334" s="4">
        <f>Table4[[#This Row],[Actual Price]] - Table4[[#This Row],[Discount Price]]</f>
        <v>23000</v>
      </c>
      <c r="L334" t="str">
        <f>IF(H334=4.5, "Excellent", IF(H334&gt;=4, "Very good", IF(H334&gt;=3, "Average", IF(H334&gt;=2, "Poor", "Very Poor"))))</f>
        <v>Very good</v>
      </c>
      <c r="M334" t="str">
        <f>IF(F334&gt;=50%, "Yes", "No")</f>
        <v>No</v>
      </c>
      <c r="N334" s="4">
        <f>D334 * I334</f>
        <v>1487618748</v>
      </c>
      <c r="O334" s="2" t="str">
        <f>IF(D334&lt;200, "&lt;200", IF(D334&lt;=500, "200-500", "&gt;500"))</f>
        <v>&gt;500</v>
      </c>
      <c r="P334" t="str">
        <f>IF(I334&lt;1000, "Yes", "No")</f>
        <v>No</v>
      </c>
      <c r="Q334" t="str">
        <f>IF(I334&lt;1000, "Under 1000", "1000&amp;  Above")</f>
        <v>1000&amp;  Above</v>
      </c>
      <c r="R334">
        <f>H334 * I334</f>
        <v>91383.599999999991</v>
      </c>
    </row>
    <row r="335" spans="1:18" ht="16.5" x14ac:dyDescent="0.25">
      <c r="A335" t="s">
        <v>592</v>
      </c>
      <c r="B335" s="6" t="s">
        <v>593</v>
      </c>
      <c r="C335" t="s">
        <v>20</v>
      </c>
      <c r="D335" s="4">
        <v>799</v>
      </c>
      <c r="E335" s="4">
        <v>299</v>
      </c>
      <c r="F335" s="1">
        <v>0.63</v>
      </c>
      <c r="G335" s="2">
        <f>AVERAGEIF(H335:H1799, "&lt;&gt;")</f>
        <v>4.0859626719056976</v>
      </c>
      <c r="H335">
        <v>4.3</v>
      </c>
      <c r="I335">
        <v>1902</v>
      </c>
      <c r="J335">
        <f>H335*I335</f>
        <v>8178.5999999999995</v>
      </c>
      <c r="K335" s="4">
        <f>Table4[[#This Row],[Actual Price]] - Table4[[#This Row],[Discount Price]]</f>
        <v>500</v>
      </c>
      <c r="L335" t="str">
        <f>IF(H335=4.5, "Excellent", IF(H335&gt;=4, "Very good", IF(H335&gt;=3, "Average", IF(H335&gt;=2, "Poor", "Very Poor"))))</f>
        <v>Very good</v>
      </c>
      <c r="M335" t="str">
        <f>IF(F335&gt;=50%, "Yes", "No")</f>
        <v>Yes</v>
      </c>
      <c r="N335" s="4">
        <f>D335 * I335</f>
        <v>1519698</v>
      </c>
      <c r="O335" s="2" t="str">
        <f>IF(D335&lt;200, "&lt;200", IF(D335&lt;=500, "200-500", "&gt;500"))</f>
        <v>&gt;500</v>
      </c>
      <c r="P335" t="str">
        <f>IF(I335&lt;1000, "Yes", "No")</f>
        <v>No</v>
      </c>
      <c r="Q335" t="str">
        <f>IF(I335&lt;1000, "Under 1000", "1000&amp;  Above")</f>
        <v>1000&amp;  Above</v>
      </c>
      <c r="R335">
        <f>H335 * I335</f>
        <v>8178.5999999999995</v>
      </c>
    </row>
    <row r="336" spans="1:18" ht="16.5" x14ac:dyDescent="0.25">
      <c r="A336" t="s">
        <v>594</v>
      </c>
      <c r="B336" s="6" t="s">
        <v>595</v>
      </c>
      <c r="C336" t="s">
        <v>43</v>
      </c>
      <c r="D336" s="4">
        <v>19999</v>
      </c>
      <c r="E336" s="4">
        <v>1799</v>
      </c>
      <c r="F336" s="1">
        <v>0.91</v>
      </c>
      <c r="G336" s="2">
        <f>AVERAGEIF(H336:H1800, "&lt;&gt;")</f>
        <v>4.0857522123893801</v>
      </c>
      <c r="H336">
        <v>4.2</v>
      </c>
      <c r="I336">
        <v>13937</v>
      </c>
      <c r="J336">
        <f>H336*I336</f>
        <v>58535.4</v>
      </c>
      <c r="K336" s="4">
        <f>Table4[[#This Row],[Actual Price]] - Table4[[#This Row],[Discount Price]]</f>
        <v>18200</v>
      </c>
      <c r="L336" t="str">
        <f>IF(H336=4.5, "Excellent", IF(H336&gt;=4, "Very good", IF(H336&gt;=3, "Average", IF(H336&gt;=2, "Poor", "Very Poor"))))</f>
        <v>Very good</v>
      </c>
      <c r="M336" t="str">
        <f>IF(F336&gt;=50%, "Yes", "No")</f>
        <v>Yes</v>
      </c>
      <c r="N336" s="4">
        <f>D336 * I336</f>
        <v>278726063</v>
      </c>
      <c r="O336" s="2" t="str">
        <f>IF(D336&lt;200, "&lt;200", IF(D336&lt;=500, "200-500", "&gt;500"))</f>
        <v>&gt;500</v>
      </c>
      <c r="P336" t="str">
        <f>IF(I336&lt;1000, "Yes", "No")</f>
        <v>No</v>
      </c>
      <c r="Q336" t="str">
        <f>IF(I336&lt;1000, "Under 1000", "1000&amp;  Above")</f>
        <v>1000&amp;  Above</v>
      </c>
      <c r="R336">
        <f>H336 * I336</f>
        <v>58535.4</v>
      </c>
    </row>
    <row r="337" spans="1:18" ht="16.5" x14ac:dyDescent="0.25">
      <c r="A337" t="s">
        <v>596</v>
      </c>
      <c r="B337" s="6" t="s">
        <v>597</v>
      </c>
      <c r="C337" t="s">
        <v>43</v>
      </c>
      <c r="D337" s="4">
        <v>9999</v>
      </c>
      <c r="E337" s="4">
        <v>1998</v>
      </c>
      <c r="F337" s="1">
        <v>0.8</v>
      </c>
      <c r="G337" s="2">
        <f>AVERAGEIF(H337:H1801, "&lt;&gt;")</f>
        <v>4.0856397637795281</v>
      </c>
      <c r="H337">
        <v>4.3</v>
      </c>
      <c r="I337">
        <v>27696</v>
      </c>
      <c r="J337">
        <f>H337*I337</f>
        <v>119092.79999999999</v>
      </c>
      <c r="K337" s="4">
        <f>Table4[[#This Row],[Actual Price]] - Table4[[#This Row],[Discount Price]]</f>
        <v>8001</v>
      </c>
      <c r="L337" t="str">
        <f>IF(H337=4.5, "Excellent", IF(H337&gt;=4, "Very good", IF(H337&gt;=3, "Average", IF(H337&gt;=2, "Poor", "Very Poor"))))</f>
        <v>Very good</v>
      </c>
      <c r="M337" t="str">
        <f>IF(F337&gt;=50%, "Yes", "No")</f>
        <v>Yes</v>
      </c>
      <c r="N337" s="4">
        <f>D337 * I337</f>
        <v>276932304</v>
      </c>
      <c r="O337" s="2" t="str">
        <f>IF(D337&lt;200, "&lt;200", IF(D337&lt;=500, "200-500", "&gt;500"))</f>
        <v>&gt;500</v>
      </c>
      <c r="P337" t="str">
        <f>IF(I337&lt;1000, "Yes", "No")</f>
        <v>No</v>
      </c>
      <c r="Q337" t="str">
        <f>IF(I337&lt;1000, "Under 1000", "1000&amp;  Above")</f>
        <v>1000&amp;  Above</v>
      </c>
      <c r="R337">
        <f>H337 * I337</f>
        <v>119092.79999999999</v>
      </c>
    </row>
    <row r="338" spans="1:18" ht="16.5" x14ac:dyDescent="0.25">
      <c r="A338" t="s">
        <v>598</v>
      </c>
      <c r="B338" s="6" t="s">
        <v>599</v>
      </c>
      <c r="C338" t="s">
        <v>43</v>
      </c>
      <c r="D338" s="4">
        <v>7990</v>
      </c>
      <c r="E338" s="4">
        <v>1999</v>
      </c>
      <c r="F338" s="1">
        <v>0.75</v>
      </c>
      <c r="G338" s="2">
        <f>AVERAGEIF(H338:H1802, "&lt;&gt;")</f>
        <v>4.0854285714285714</v>
      </c>
      <c r="H338">
        <v>3.8</v>
      </c>
      <c r="I338">
        <v>17831</v>
      </c>
      <c r="J338">
        <f>H338*I338</f>
        <v>67757.8</v>
      </c>
      <c r="K338" s="4">
        <f>Table4[[#This Row],[Actual Price]] - Table4[[#This Row],[Discount Price]]</f>
        <v>5991</v>
      </c>
      <c r="L338" t="str">
        <f>IF(H338=4.5, "Excellent", IF(H338&gt;=4, "Very good", IF(H338&gt;=3, "Average", IF(H338&gt;=2, "Poor", "Very Poor"))))</f>
        <v>Average</v>
      </c>
      <c r="M338" t="str">
        <f>IF(F338&gt;=50%, "Yes", "No")</f>
        <v>Yes</v>
      </c>
      <c r="N338" s="4">
        <f>D338 * I338</f>
        <v>142469690</v>
      </c>
      <c r="O338" s="2" t="str">
        <f>IF(D338&lt;200, "&lt;200", IF(D338&lt;=500, "200-500", "&gt;500"))</f>
        <v>&gt;500</v>
      </c>
      <c r="P338" t="str">
        <f>IF(I338&lt;1000, "Yes", "No")</f>
        <v>No</v>
      </c>
      <c r="Q338" t="str">
        <f>IF(I338&lt;1000, "Under 1000", "1000&amp;  Above")</f>
        <v>1000&amp;  Above</v>
      </c>
      <c r="R338">
        <f>H338 * I338</f>
        <v>67757.8</v>
      </c>
    </row>
    <row r="339" spans="1:18" ht="16.5" x14ac:dyDescent="0.25">
      <c r="A339" t="s">
        <v>600</v>
      </c>
      <c r="B339" s="6" t="s">
        <v>601</v>
      </c>
      <c r="C339" t="s">
        <v>43</v>
      </c>
      <c r="D339" s="4">
        <v>2199</v>
      </c>
      <c r="E339" s="4">
        <v>2049</v>
      </c>
      <c r="F339" s="1">
        <v>7.0000000000000007E-2</v>
      </c>
      <c r="G339" s="2">
        <f>AVERAGEIF(H339:H1803, "&lt;&gt;")</f>
        <v>4.085710059171598</v>
      </c>
      <c r="H339">
        <v>4.3</v>
      </c>
      <c r="I339">
        <v>178912</v>
      </c>
      <c r="J339">
        <f>H339*I339</f>
        <v>769321.6</v>
      </c>
      <c r="K339" s="4">
        <f>Table4[[#This Row],[Actual Price]] - Table4[[#This Row],[Discount Price]]</f>
        <v>150</v>
      </c>
      <c r="L339" t="str">
        <f>IF(H339=4.5, "Excellent", IF(H339&gt;=4, "Very good", IF(H339&gt;=3, "Average", IF(H339&gt;=2, "Poor", "Very Poor"))))</f>
        <v>Very good</v>
      </c>
      <c r="M339" t="str">
        <f>IF(F339&gt;=50%, "Yes", "No")</f>
        <v>No</v>
      </c>
      <c r="N339" s="4">
        <f>D339 * I339</f>
        <v>393427488</v>
      </c>
      <c r="O339" s="2" t="str">
        <f>IF(D339&lt;200, "&lt;200", IF(D339&lt;=500, "200-500", "&gt;500"))</f>
        <v>&gt;500</v>
      </c>
      <c r="P339" t="str">
        <f>IF(I339&lt;1000, "Yes", "No")</f>
        <v>No</v>
      </c>
      <c r="Q339" t="str">
        <f>IF(I339&lt;1000, "Under 1000", "1000&amp;  Above")</f>
        <v>1000&amp;  Above</v>
      </c>
      <c r="R339">
        <f>H339 * I339</f>
        <v>769321.6</v>
      </c>
    </row>
    <row r="340" spans="1:18" ht="16.5" x14ac:dyDescent="0.25">
      <c r="A340" t="s">
        <v>602</v>
      </c>
      <c r="B340" s="6" t="s">
        <v>603</v>
      </c>
      <c r="C340" t="s">
        <v>43</v>
      </c>
      <c r="D340" s="4">
        <v>8999</v>
      </c>
      <c r="E340" s="4">
        <v>6499</v>
      </c>
      <c r="F340" s="1">
        <v>0.28000000000000003</v>
      </c>
      <c r="G340" s="2">
        <f>AVERAGEIF(H340:H1804, "&lt;&gt;")</f>
        <v>4.0854985192497537</v>
      </c>
      <c r="H340">
        <v>4</v>
      </c>
      <c r="I340">
        <v>7807</v>
      </c>
      <c r="J340">
        <f>H340*I340</f>
        <v>31228</v>
      </c>
      <c r="K340" s="4">
        <f>Table4[[#This Row],[Actual Price]] - Table4[[#This Row],[Discount Price]]</f>
        <v>2500</v>
      </c>
      <c r="L340" t="str">
        <f>IF(H340=4.5, "Excellent", IF(H340&gt;=4, "Very good", IF(H340&gt;=3, "Average", IF(H340&gt;=2, "Poor", "Very Poor"))))</f>
        <v>Very good</v>
      </c>
      <c r="M340" t="str">
        <f>IF(F340&gt;=50%, "Yes", "No")</f>
        <v>No</v>
      </c>
      <c r="N340" s="4">
        <f>D340 * I340</f>
        <v>70255193</v>
      </c>
      <c r="O340" s="2" t="str">
        <f>IF(D340&lt;200, "&lt;200", IF(D340&lt;=500, "200-500", "&gt;500"))</f>
        <v>&gt;500</v>
      </c>
      <c r="P340" t="str">
        <f>IF(I340&lt;1000, "Yes", "No")</f>
        <v>No</v>
      </c>
      <c r="Q340" t="str">
        <f>IF(I340&lt;1000, "Under 1000", "1000&amp;  Above")</f>
        <v>1000&amp;  Above</v>
      </c>
      <c r="R340">
        <f>H340 * I340</f>
        <v>31228</v>
      </c>
    </row>
    <row r="341" spans="1:18" ht="16.5" x14ac:dyDescent="0.25">
      <c r="A341" t="s">
        <v>604</v>
      </c>
      <c r="B341" s="6" t="s">
        <v>605</v>
      </c>
      <c r="C341" t="s">
        <v>43</v>
      </c>
      <c r="D341" s="4">
        <v>28999</v>
      </c>
      <c r="E341" s="4">
        <v>28999</v>
      </c>
      <c r="F341" s="1">
        <v>0</v>
      </c>
      <c r="G341" s="2">
        <f>AVERAGEIF(H341:H1805, "&lt;&gt;")</f>
        <v>4.0855830039525696</v>
      </c>
      <c r="H341">
        <v>4.3</v>
      </c>
      <c r="I341">
        <v>17415</v>
      </c>
      <c r="J341">
        <f>H341*I341</f>
        <v>74884.5</v>
      </c>
      <c r="K341" s="4">
        <f>Table4[[#This Row],[Actual Price]] - Table4[[#This Row],[Discount Price]]</f>
        <v>0</v>
      </c>
      <c r="L341" t="str">
        <f>IF(H341=4.5, "Excellent", IF(H341&gt;=4, "Very good", IF(H341&gt;=3, "Average", IF(H341&gt;=2, "Poor", "Very Poor"))))</f>
        <v>Very good</v>
      </c>
      <c r="M341" t="str">
        <f>IF(F341&gt;=50%, "Yes", "No")</f>
        <v>No</v>
      </c>
      <c r="N341" s="4">
        <f>D341 * I341</f>
        <v>505017585</v>
      </c>
      <c r="O341" s="2" t="str">
        <f>IF(D341&lt;200, "&lt;200", IF(D341&lt;=500, "200-500", "&gt;500"))</f>
        <v>&gt;500</v>
      </c>
      <c r="P341" t="str">
        <f>IF(I341&lt;1000, "Yes", "No")</f>
        <v>No</v>
      </c>
      <c r="Q341" t="str">
        <f>IF(I341&lt;1000, "Under 1000", "1000&amp;  Above")</f>
        <v>1000&amp;  Above</v>
      </c>
      <c r="R341">
        <f>H341 * I341</f>
        <v>74884.5</v>
      </c>
    </row>
    <row r="342" spans="1:18" ht="16.5" x14ac:dyDescent="0.25">
      <c r="A342" t="s">
        <v>606</v>
      </c>
      <c r="B342" s="6" t="s">
        <v>605</v>
      </c>
      <c r="C342" t="s">
        <v>43</v>
      </c>
      <c r="D342" s="4">
        <v>28999</v>
      </c>
      <c r="E342" s="4">
        <v>28999</v>
      </c>
      <c r="F342" s="1">
        <v>0</v>
      </c>
      <c r="G342" s="2">
        <f>AVERAGEIF(H342:H1806, "&lt;&gt;")</f>
        <v>4.0853709198813064</v>
      </c>
      <c r="H342">
        <v>4.3</v>
      </c>
      <c r="I342">
        <v>17415</v>
      </c>
      <c r="J342">
        <f>H342*I342</f>
        <v>74884.5</v>
      </c>
      <c r="K342" s="4">
        <f>Table4[[#This Row],[Actual Price]] - Table4[[#This Row],[Discount Price]]</f>
        <v>0</v>
      </c>
      <c r="L342" t="str">
        <f>IF(H342=4.5, "Excellent", IF(H342&gt;=4, "Very good", IF(H342&gt;=3, "Average", IF(H342&gt;=2, "Poor", "Very Poor"))))</f>
        <v>Very good</v>
      </c>
      <c r="M342" t="str">
        <f>IF(F342&gt;=50%, "Yes", "No")</f>
        <v>No</v>
      </c>
      <c r="N342" s="4">
        <f>D342 * I342</f>
        <v>505017585</v>
      </c>
      <c r="O342" s="2" t="str">
        <f>IF(D342&lt;200, "&lt;200", IF(D342&lt;=500, "200-500", "&gt;500"))</f>
        <v>&gt;500</v>
      </c>
      <c r="P342" t="str">
        <f>IF(I342&lt;1000, "Yes", "No")</f>
        <v>No</v>
      </c>
      <c r="Q342" t="str">
        <f>IF(I342&lt;1000, "Under 1000", "1000&amp;  Above")</f>
        <v>1000&amp;  Above</v>
      </c>
      <c r="R342">
        <f>H342 * I342</f>
        <v>74884.5</v>
      </c>
    </row>
    <row r="343" spans="1:18" ht="16.5" x14ac:dyDescent="0.25">
      <c r="A343" t="s">
        <v>607</v>
      </c>
      <c r="B343" s="6" t="s">
        <v>608</v>
      </c>
      <c r="C343" t="s">
        <v>43</v>
      </c>
      <c r="D343" s="4">
        <v>8999</v>
      </c>
      <c r="E343" s="4">
        <v>6499</v>
      </c>
      <c r="F343" s="1">
        <v>0.28000000000000003</v>
      </c>
      <c r="G343" s="2">
        <f>AVERAGEIF(H343:H1807, "&lt;&gt;")</f>
        <v>4.0851584158415841</v>
      </c>
      <c r="H343">
        <v>4</v>
      </c>
      <c r="I343">
        <v>7807</v>
      </c>
      <c r="J343">
        <f>H343*I343</f>
        <v>31228</v>
      </c>
      <c r="K343" s="4">
        <f>Table4[[#This Row],[Actual Price]] - Table4[[#This Row],[Discount Price]]</f>
        <v>2500</v>
      </c>
      <c r="L343" t="str">
        <f>IF(H343=4.5, "Excellent", IF(H343&gt;=4, "Very good", IF(H343&gt;=3, "Average", IF(H343&gt;=2, "Poor", "Very Poor"))))</f>
        <v>Very good</v>
      </c>
      <c r="M343" t="str">
        <f>IF(F343&gt;=50%, "Yes", "No")</f>
        <v>No</v>
      </c>
      <c r="N343" s="4">
        <f>D343 * I343</f>
        <v>70255193</v>
      </c>
      <c r="O343" s="2" t="str">
        <f>IF(D343&lt;200, "&lt;200", IF(D343&lt;=500, "200-500", "&gt;500"))</f>
        <v>&gt;500</v>
      </c>
      <c r="P343" t="str">
        <f>IF(I343&lt;1000, "Yes", "No")</f>
        <v>No</v>
      </c>
      <c r="Q343" t="str">
        <f>IF(I343&lt;1000, "Under 1000", "1000&amp;  Above")</f>
        <v>1000&amp;  Above</v>
      </c>
      <c r="R343">
        <f>H343 * I343</f>
        <v>31228</v>
      </c>
    </row>
    <row r="344" spans="1:18" ht="16.5" x14ac:dyDescent="0.25">
      <c r="A344" t="s">
        <v>609</v>
      </c>
      <c r="B344" s="6" t="s">
        <v>603</v>
      </c>
      <c r="C344" t="s">
        <v>43</v>
      </c>
      <c r="D344" s="4">
        <v>8999</v>
      </c>
      <c r="E344" s="4">
        <v>6499</v>
      </c>
      <c r="F344" s="1">
        <v>0.28000000000000003</v>
      </c>
      <c r="G344" s="2">
        <f>AVERAGEIF(H344:H1808, "&lt;&gt;")</f>
        <v>4.0852428146679882</v>
      </c>
      <c r="H344">
        <v>4</v>
      </c>
      <c r="I344">
        <v>7807</v>
      </c>
      <c r="J344">
        <f>H344*I344</f>
        <v>31228</v>
      </c>
      <c r="K344" s="4">
        <f>Table4[[#This Row],[Actual Price]] - Table4[[#This Row],[Discount Price]]</f>
        <v>2500</v>
      </c>
      <c r="L344" t="str">
        <f>IF(H344=4.5, "Excellent", IF(H344&gt;=4, "Very good", IF(H344&gt;=3, "Average", IF(H344&gt;=2, "Poor", "Very Poor"))))</f>
        <v>Very good</v>
      </c>
      <c r="M344" t="str">
        <f>IF(F344&gt;=50%, "Yes", "No")</f>
        <v>No</v>
      </c>
      <c r="N344" s="4">
        <f>D344 * I344</f>
        <v>70255193</v>
      </c>
      <c r="O344" s="2" t="str">
        <f>IF(D344&lt;200, "&lt;200", IF(D344&lt;=500, "200-500", "&gt;500"))</f>
        <v>&gt;500</v>
      </c>
      <c r="P344" t="str">
        <f>IF(I344&lt;1000, "Yes", "No")</f>
        <v>No</v>
      </c>
      <c r="Q344" t="str">
        <f>IF(I344&lt;1000, "Under 1000", "1000&amp;  Above")</f>
        <v>1000&amp;  Above</v>
      </c>
      <c r="R344">
        <f>H344 * I344</f>
        <v>31228</v>
      </c>
    </row>
    <row r="345" spans="1:18" ht="16.5" x14ac:dyDescent="0.25">
      <c r="A345" t="s">
        <v>610</v>
      </c>
      <c r="B345" s="6" t="s">
        <v>611</v>
      </c>
      <c r="C345" t="s">
        <v>43</v>
      </c>
      <c r="D345" s="4">
        <v>1000</v>
      </c>
      <c r="E345" s="4">
        <v>569</v>
      </c>
      <c r="F345" s="1">
        <v>0.43</v>
      </c>
      <c r="G345" s="2">
        <f>AVERAGEIF(H345:H1809, "&lt;&gt;")</f>
        <v>4.0853273809523802</v>
      </c>
      <c r="H345">
        <v>4.4000000000000004</v>
      </c>
      <c r="I345">
        <v>67259</v>
      </c>
      <c r="J345">
        <f>H345*I345</f>
        <v>295939.60000000003</v>
      </c>
      <c r="K345" s="4">
        <f>Table4[[#This Row],[Actual Price]] - Table4[[#This Row],[Discount Price]]</f>
        <v>431</v>
      </c>
      <c r="L345" t="str">
        <f>IF(H345=4.5, "Excellent", IF(H345&gt;=4, "Very good", IF(H345&gt;=3, "Average", IF(H345&gt;=2, "Poor", "Very Poor"))))</f>
        <v>Very good</v>
      </c>
      <c r="M345" t="str">
        <f>IF(F345&gt;=50%, "Yes", "No")</f>
        <v>No</v>
      </c>
      <c r="N345" s="4">
        <f>D345 * I345</f>
        <v>67259000</v>
      </c>
      <c r="O345" s="2" t="str">
        <f>IF(D345&lt;200, "&lt;200", IF(D345&lt;=500, "200-500", "&gt;500"))</f>
        <v>&gt;500</v>
      </c>
      <c r="P345" t="str">
        <f>IF(I345&lt;1000, "Yes", "No")</f>
        <v>No</v>
      </c>
      <c r="Q345" t="str">
        <f>IF(I345&lt;1000, "Under 1000", "1000&amp;  Above")</f>
        <v>1000&amp;  Above</v>
      </c>
      <c r="R345">
        <f>H345 * I345</f>
        <v>295939.60000000003</v>
      </c>
    </row>
    <row r="346" spans="1:18" ht="16.5" x14ac:dyDescent="0.25">
      <c r="A346" t="s">
        <v>612</v>
      </c>
      <c r="B346" s="6" t="s">
        <v>613</v>
      </c>
      <c r="C346" t="s">
        <v>43</v>
      </c>
      <c r="D346" s="4">
        <v>4999</v>
      </c>
      <c r="E346" s="4">
        <v>1898</v>
      </c>
      <c r="F346" s="1">
        <v>0.62</v>
      </c>
      <c r="G346" s="2">
        <f>AVERAGEIF(H346:H1810, "&lt;&gt;")</f>
        <v>4.0850148957298904</v>
      </c>
      <c r="H346">
        <v>4.0999999999999996</v>
      </c>
      <c r="I346">
        <v>10689</v>
      </c>
      <c r="J346">
        <f>H346*I346</f>
        <v>43824.899999999994</v>
      </c>
      <c r="K346" s="4">
        <f>Table4[[#This Row],[Actual Price]] - Table4[[#This Row],[Discount Price]]</f>
        <v>3101</v>
      </c>
      <c r="L346" t="str">
        <f>IF(H346=4.5, "Excellent", IF(H346&gt;=4, "Very good", IF(H346&gt;=3, "Average", IF(H346&gt;=2, "Poor", "Very Poor"))))</f>
        <v>Very good</v>
      </c>
      <c r="M346" t="str">
        <f>IF(F346&gt;=50%, "Yes", "No")</f>
        <v>Yes</v>
      </c>
      <c r="N346" s="4">
        <f>D346 * I346</f>
        <v>53434311</v>
      </c>
      <c r="O346" s="2" t="str">
        <f>IF(D346&lt;200, "&lt;200", IF(D346&lt;=500, "200-500", "&gt;500"))</f>
        <v>&gt;500</v>
      </c>
      <c r="P346" t="str">
        <f>IF(I346&lt;1000, "Yes", "No")</f>
        <v>No</v>
      </c>
      <c r="Q346" t="str">
        <f>IF(I346&lt;1000, "Under 1000", "1000&amp;  Above")</f>
        <v>1000&amp;  Above</v>
      </c>
      <c r="R346">
        <f>H346 * I346</f>
        <v>43824.899999999994</v>
      </c>
    </row>
    <row r="347" spans="1:18" ht="16.5" x14ac:dyDescent="0.25">
      <c r="A347" t="s">
        <v>614</v>
      </c>
      <c r="B347" s="6" t="s">
        <v>615</v>
      </c>
      <c r="C347" t="s">
        <v>43</v>
      </c>
      <c r="D347" s="4">
        <v>1599</v>
      </c>
      <c r="E347" s="4">
        <v>1299</v>
      </c>
      <c r="F347" s="1">
        <v>0.19</v>
      </c>
      <c r="G347" s="2">
        <f>AVERAGEIF(H347:H1811, "&lt;&gt;")</f>
        <v>4.0849999999999982</v>
      </c>
      <c r="H347">
        <v>4</v>
      </c>
      <c r="I347">
        <v>128311</v>
      </c>
      <c r="J347">
        <f>H347*I347</f>
        <v>513244</v>
      </c>
      <c r="K347" s="4">
        <f>Table4[[#This Row],[Actual Price]] - Table4[[#This Row],[Discount Price]]</f>
        <v>300</v>
      </c>
      <c r="L347" t="str">
        <f>IF(H347=4.5, "Excellent", IF(H347&gt;=4, "Very good", IF(H347&gt;=3, "Average", IF(H347&gt;=2, "Poor", "Very Poor"))))</f>
        <v>Very good</v>
      </c>
      <c r="M347" t="str">
        <f>IF(F347&gt;=50%, "Yes", "No")</f>
        <v>No</v>
      </c>
      <c r="N347" s="4">
        <f>D347 * I347</f>
        <v>205169289</v>
      </c>
      <c r="O347" s="2" t="str">
        <f>IF(D347&lt;200, "&lt;200", IF(D347&lt;=500, "200-500", "&gt;500"))</f>
        <v>&gt;500</v>
      </c>
      <c r="P347" t="str">
        <f>IF(I347&lt;1000, "Yes", "No")</f>
        <v>No</v>
      </c>
      <c r="Q347" t="str">
        <f>IF(I347&lt;1000, "Under 1000", "1000&amp;  Above")</f>
        <v>1000&amp;  Above</v>
      </c>
      <c r="R347">
        <f>H347 * I347</f>
        <v>513244</v>
      </c>
    </row>
    <row r="348" spans="1:18" ht="16.5" x14ac:dyDescent="0.25">
      <c r="A348" t="s">
        <v>616</v>
      </c>
      <c r="B348" s="6" t="s">
        <v>617</v>
      </c>
      <c r="C348" t="s">
        <v>43</v>
      </c>
      <c r="D348" s="4">
        <v>6990</v>
      </c>
      <c r="E348" s="4">
        <v>1499</v>
      </c>
      <c r="F348" s="1">
        <v>0.79</v>
      </c>
      <c r="G348" s="2">
        <f>AVERAGEIF(H348:H1812, "&lt;&gt;")</f>
        <v>4.0850845771144266</v>
      </c>
      <c r="H348">
        <v>3.9</v>
      </c>
      <c r="I348">
        <v>21796</v>
      </c>
      <c r="J348">
        <f>H348*I348</f>
        <v>85004.4</v>
      </c>
      <c r="K348" s="4">
        <f>Table4[[#This Row],[Actual Price]] - Table4[[#This Row],[Discount Price]]</f>
        <v>5491</v>
      </c>
      <c r="L348" t="str">
        <f>IF(H348=4.5, "Excellent", IF(H348&gt;=4, "Very good", IF(H348&gt;=3, "Average", IF(H348&gt;=2, "Poor", "Very Poor"))))</f>
        <v>Average</v>
      </c>
      <c r="M348" t="str">
        <f>IF(F348&gt;=50%, "Yes", "No")</f>
        <v>Yes</v>
      </c>
      <c r="N348" s="4">
        <f>D348 * I348</f>
        <v>152354040</v>
      </c>
      <c r="O348" s="2" t="str">
        <f>IF(D348&lt;200, "&lt;200", IF(D348&lt;=500, "200-500", "&gt;500"))</f>
        <v>&gt;500</v>
      </c>
      <c r="P348" t="str">
        <f>IF(I348&lt;1000, "Yes", "No")</f>
        <v>No</v>
      </c>
      <c r="Q348" t="str">
        <f>IF(I348&lt;1000, "Under 1000", "1000&amp;  Above")</f>
        <v>1000&amp;  Above</v>
      </c>
      <c r="R348">
        <f>H348 * I348</f>
        <v>85004.4</v>
      </c>
    </row>
    <row r="349" spans="1:18" ht="16.5" x14ac:dyDescent="0.25">
      <c r="A349" t="s">
        <v>618</v>
      </c>
      <c r="B349" s="6" t="s">
        <v>619</v>
      </c>
      <c r="C349" t="s">
        <v>43</v>
      </c>
      <c r="D349" s="4">
        <v>999</v>
      </c>
      <c r="E349" s="4">
        <v>599</v>
      </c>
      <c r="F349" s="1">
        <v>0.4</v>
      </c>
      <c r="G349" s="2">
        <f>AVERAGEIF(H349:H1813, "&lt;&gt;")</f>
        <v>4.0852689243027864</v>
      </c>
      <c r="H349">
        <v>4.0999999999999996</v>
      </c>
      <c r="I349">
        <v>192590</v>
      </c>
      <c r="J349">
        <f>H349*I349</f>
        <v>789618.99999999988</v>
      </c>
      <c r="K349" s="4">
        <f>Table4[[#This Row],[Actual Price]] - Table4[[#This Row],[Discount Price]]</f>
        <v>400</v>
      </c>
      <c r="L349" t="str">
        <f>IF(H349=4.5, "Excellent", IF(H349&gt;=4, "Very good", IF(H349&gt;=3, "Average", IF(H349&gt;=2, "Poor", "Very Poor"))))</f>
        <v>Very good</v>
      </c>
      <c r="M349" t="str">
        <f>IF(F349&gt;=50%, "Yes", "No")</f>
        <v>No</v>
      </c>
      <c r="N349" s="4">
        <f>D349 * I349</f>
        <v>192397410</v>
      </c>
      <c r="O349" s="2" t="str">
        <f>IF(D349&lt;200, "&lt;200", IF(D349&lt;=500, "200-500", "&gt;500"))</f>
        <v>&gt;500</v>
      </c>
      <c r="P349" t="str">
        <f>IF(I349&lt;1000, "Yes", "No")</f>
        <v>No</v>
      </c>
      <c r="Q349" t="str">
        <f>IF(I349&lt;1000, "Under 1000", "1000&amp;  Above")</f>
        <v>1000&amp;  Above</v>
      </c>
      <c r="R349">
        <f>H349 * I349</f>
        <v>789618.99999999988</v>
      </c>
    </row>
    <row r="350" spans="1:18" ht="16.5" x14ac:dyDescent="0.25">
      <c r="A350" t="s">
        <v>620</v>
      </c>
      <c r="B350" s="6" t="s">
        <v>621</v>
      </c>
      <c r="C350" t="s">
        <v>43</v>
      </c>
      <c r="D350" s="4">
        <v>11999</v>
      </c>
      <c r="E350" s="4">
        <v>9499</v>
      </c>
      <c r="F350" s="1">
        <v>0.21</v>
      </c>
      <c r="G350" s="2">
        <f>AVERAGEIF(H350:H1814, "&lt;&gt;")</f>
        <v>4.085254237288134</v>
      </c>
      <c r="H350">
        <v>4.2</v>
      </c>
      <c r="I350">
        <v>284</v>
      </c>
      <c r="J350">
        <f>H350*I350</f>
        <v>1192.8</v>
      </c>
      <c r="K350" s="4">
        <f>Table4[[#This Row],[Actual Price]] - Table4[[#This Row],[Discount Price]]</f>
        <v>2500</v>
      </c>
      <c r="L350" t="str">
        <f>IF(H350=4.5, "Excellent", IF(H350&gt;=4, "Very good", IF(H350&gt;=3, "Average", IF(H350&gt;=2, "Poor", "Very Poor"))))</f>
        <v>Very good</v>
      </c>
      <c r="M350" t="str">
        <f>IF(F350&gt;=50%, "Yes", "No")</f>
        <v>No</v>
      </c>
      <c r="N350" s="4">
        <f>D350 * I350</f>
        <v>3407716</v>
      </c>
      <c r="O350" s="2" t="str">
        <f>IF(D350&lt;200, "&lt;200", IF(D350&lt;=500, "200-500", "&gt;500"))</f>
        <v>&gt;500</v>
      </c>
      <c r="P350" t="str">
        <f>IF(I350&lt;1000, "Yes", "No")</f>
        <v>Yes</v>
      </c>
      <c r="Q350" t="str">
        <f>IF(I350&lt;1000, "Under 1000", "1000&amp;  Above")</f>
        <v>Under 1000</v>
      </c>
      <c r="R350">
        <f>H350 * I350</f>
        <v>1192.8</v>
      </c>
    </row>
    <row r="351" spans="1:18" ht="16.5" x14ac:dyDescent="0.25">
      <c r="A351" t="s">
        <v>622</v>
      </c>
      <c r="B351" s="6" t="s">
        <v>623</v>
      </c>
      <c r="C351" t="s">
        <v>43</v>
      </c>
      <c r="D351" s="4">
        <v>2499</v>
      </c>
      <c r="E351" s="4">
        <v>599</v>
      </c>
      <c r="F351" s="1">
        <v>0.76</v>
      </c>
      <c r="G351" s="2">
        <f>AVERAGEIF(H351:H1815, "&lt;&gt;")</f>
        <v>4.08513972055888</v>
      </c>
      <c r="H351">
        <v>3.9</v>
      </c>
      <c r="I351">
        <v>58162</v>
      </c>
      <c r="J351">
        <f>H351*I351</f>
        <v>226831.8</v>
      </c>
      <c r="K351" s="4">
        <f>Table4[[#This Row],[Actual Price]] - Table4[[#This Row],[Discount Price]]</f>
        <v>1900</v>
      </c>
      <c r="L351" t="str">
        <f>IF(H351=4.5, "Excellent", IF(H351&gt;=4, "Very good", IF(H351&gt;=3, "Average", IF(H351&gt;=2, "Poor", "Very Poor"))))</f>
        <v>Average</v>
      </c>
      <c r="M351" t="str">
        <f>IF(F351&gt;=50%, "Yes", "No")</f>
        <v>Yes</v>
      </c>
      <c r="N351" s="4">
        <f>D351 * I351</f>
        <v>145346838</v>
      </c>
      <c r="O351" s="2" t="str">
        <f>IF(D351&lt;200, "&lt;200", IF(D351&lt;=500, "200-500", "&gt;500"))</f>
        <v>&gt;500</v>
      </c>
      <c r="P351" t="str">
        <f>IF(I351&lt;1000, "Yes", "No")</f>
        <v>No</v>
      </c>
      <c r="Q351" t="str">
        <f>IF(I351&lt;1000, "Under 1000", "1000&amp;  Above")</f>
        <v>1000&amp;  Above</v>
      </c>
      <c r="R351">
        <f>H351 * I351</f>
        <v>226831.8</v>
      </c>
    </row>
    <row r="352" spans="1:18" ht="16.5" x14ac:dyDescent="0.25">
      <c r="A352" t="s">
        <v>624</v>
      </c>
      <c r="B352" s="6" t="s">
        <v>625</v>
      </c>
      <c r="C352" t="s">
        <v>43</v>
      </c>
      <c r="D352" s="4">
        <v>11999</v>
      </c>
      <c r="E352" s="4">
        <v>8999</v>
      </c>
      <c r="F352" s="1">
        <v>0.25</v>
      </c>
      <c r="G352" s="2">
        <f>AVERAGEIF(H352:H1816, "&lt;&gt;")</f>
        <v>4.0853246753246735</v>
      </c>
      <c r="H352">
        <v>4</v>
      </c>
      <c r="I352">
        <v>12796</v>
      </c>
      <c r="J352">
        <f>H352*I352</f>
        <v>51184</v>
      </c>
      <c r="K352" s="4">
        <f>Table4[[#This Row],[Actual Price]] - Table4[[#This Row],[Discount Price]]</f>
        <v>3000</v>
      </c>
      <c r="L352" t="str">
        <f>IF(H352=4.5, "Excellent", IF(H352&gt;=4, "Very good", IF(H352&gt;=3, "Average", IF(H352&gt;=2, "Poor", "Very Poor"))))</f>
        <v>Very good</v>
      </c>
      <c r="M352" t="str">
        <f>IF(F352&gt;=50%, "Yes", "No")</f>
        <v>No</v>
      </c>
      <c r="N352" s="4">
        <f>D352 * I352</f>
        <v>153539204</v>
      </c>
      <c r="O352" s="2" t="str">
        <f>IF(D352&lt;200, "&lt;200", IF(D352&lt;=500, "200-500", "&gt;500"))</f>
        <v>&gt;500</v>
      </c>
      <c r="P352" t="str">
        <f>IF(I352&lt;1000, "Yes", "No")</f>
        <v>No</v>
      </c>
      <c r="Q352" t="str">
        <f>IF(I352&lt;1000, "Under 1000", "1000&amp;  Above")</f>
        <v>1000&amp;  Above</v>
      </c>
      <c r="R352">
        <f>H352 * I352</f>
        <v>51184</v>
      </c>
    </row>
    <row r="353" spans="1:18" ht="16.5" x14ac:dyDescent="0.25">
      <c r="A353" t="s">
        <v>626</v>
      </c>
      <c r="B353" s="6" t="s">
        <v>627</v>
      </c>
      <c r="C353" t="s">
        <v>43</v>
      </c>
      <c r="D353" s="4">
        <v>1299</v>
      </c>
      <c r="E353" s="4">
        <v>349</v>
      </c>
      <c r="F353" s="1">
        <v>0.73</v>
      </c>
      <c r="G353" s="2">
        <f>AVERAGEIF(H353:H1817, "&lt;&gt;")</f>
        <v>4.0854099999999978</v>
      </c>
      <c r="H353">
        <v>4</v>
      </c>
      <c r="I353">
        <v>14282</v>
      </c>
      <c r="J353">
        <f>H353*I353</f>
        <v>57128</v>
      </c>
      <c r="K353" s="4">
        <f>Table4[[#This Row],[Actual Price]] - Table4[[#This Row],[Discount Price]]</f>
        <v>950</v>
      </c>
      <c r="L353" t="str">
        <f>IF(H353=4.5, "Excellent", IF(H353&gt;=4, "Very good", IF(H353&gt;=3, "Average", IF(H353&gt;=2, "Poor", "Very Poor"))))</f>
        <v>Very good</v>
      </c>
      <c r="M353" t="str">
        <f>IF(F353&gt;=50%, "Yes", "No")</f>
        <v>Yes</v>
      </c>
      <c r="N353" s="4">
        <f>D353 * I353</f>
        <v>18552318</v>
      </c>
      <c r="O353" s="2" t="str">
        <f>IF(D353&lt;200, "&lt;200", IF(D353&lt;=500, "200-500", "&gt;500"))</f>
        <v>&gt;500</v>
      </c>
      <c r="P353" t="str">
        <f>IF(I353&lt;1000, "Yes", "No")</f>
        <v>No</v>
      </c>
      <c r="Q353" t="str">
        <f>IF(I353&lt;1000, "Under 1000", "1000&amp;  Above")</f>
        <v>1000&amp;  Above</v>
      </c>
      <c r="R353">
        <f>H353 * I353</f>
        <v>57128</v>
      </c>
    </row>
    <row r="354" spans="1:18" ht="16.5" x14ac:dyDescent="0.25">
      <c r="A354" t="s">
        <v>628</v>
      </c>
      <c r="B354" s="6" t="s">
        <v>629</v>
      </c>
      <c r="C354" t="s">
        <v>43</v>
      </c>
      <c r="D354" s="4">
        <v>999</v>
      </c>
      <c r="E354" s="4">
        <v>349</v>
      </c>
      <c r="F354" s="1">
        <v>0.65</v>
      </c>
      <c r="G354" s="2">
        <f>AVERAGEIF(H354:H1818, "&lt;&gt;")</f>
        <v>4.0854954954954934</v>
      </c>
      <c r="H354">
        <v>4.0999999999999996</v>
      </c>
      <c r="I354">
        <v>363713</v>
      </c>
      <c r="J354">
        <f>H354*I354</f>
        <v>1491223.2999999998</v>
      </c>
      <c r="K354" s="4">
        <f>Table4[[#This Row],[Actual Price]] - Table4[[#This Row],[Discount Price]]</f>
        <v>650</v>
      </c>
      <c r="L354" t="str">
        <f>IF(H354=4.5, "Excellent", IF(H354&gt;=4, "Very good", IF(H354&gt;=3, "Average", IF(H354&gt;=2, "Poor", "Very Poor"))))</f>
        <v>Very good</v>
      </c>
      <c r="M354" t="str">
        <f>IF(F354&gt;=50%, "Yes", "No")</f>
        <v>Yes</v>
      </c>
      <c r="N354" s="4">
        <f>D354 * I354</f>
        <v>363349287</v>
      </c>
      <c r="O354" s="2" t="str">
        <f>IF(D354&lt;200, "&lt;200", IF(D354&lt;=500, "200-500", "&gt;500"))</f>
        <v>&gt;500</v>
      </c>
      <c r="P354" t="str">
        <f>IF(I354&lt;1000, "Yes", "No")</f>
        <v>No</v>
      </c>
      <c r="Q354" t="str">
        <f>IF(I354&lt;1000, "Under 1000", "1000&amp;  Above")</f>
        <v>1000&amp;  Above</v>
      </c>
      <c r="R354">
        <f>H354 * I354</f>
        <v>1491223.2999999998</v>
      </c>
    </row>
    <row r="355" spans="1:18" ht="16.5" x14ac:dyDescent="0.25">
      <c r="A355" t="s">
        <v>630</v>
      </c>
      <c r="B355" s="6" t="s">
        <v>611</v>
      </c>
      <c r="C355" t="s">
        <v>43</v>
      </c>
      <c r="D355" s="4">
        <v>1800</v>
      </c>
      <c r="E355" s="4">
        <v>959</v>
      </c>
      <c r="F355" s="1">
        <v>0.47</v>
      </c>
      <c r="G355" s="2">
        <f>AVERAGEIF(H355:H1819, "&lt;&gt;")</f>
        <v>4.0854809619238459</v>
      </c>
      <c r="H355">
        <v>4.4000000000000004</v>
      </c>
      <c r="I355">
        <v>67259</v>
      </c>
      <c r="J355">
        <f>H355*I355</f>
        <v>295939.60000000003</v>
      </c>
      <c r="K355" s="4">
        <f>Table4[[#This Row],[Actual Price]] - Table4[[#This Row],[Discount Price]]</f>
        <v>841</v>
      </c>
      <c r="L355" t="str">
        <f>IF(H355=4.5, "Excellent", IF(H355&gt;=4, "Very good", IF(H355&gt;=3, "Average", IF(H355&gt;=2, "Poor", "Very Poor"))))</f>
        <v>Very good</v>
      </c>
      <c r="M355" t="str">
        <f>IF(F355&gt;=50%, "Yes", "No")</f>
        <v>No</v>
      </c>
      <c r="N355" s="4">
        <f>D355 * I355</f>
        <v>121066200</v>
      </c>
      <c r="O355" s="2" t="str">
        <f>IF(D355&lt;200, "&lt;200", IF(D355&lt;=500, "200-500", "&gt;500"))</f>
        <v>&gt;500</v>
      </c>
      <c r="P355" t="str">
        <f>IF(I355&lt;1000, "Yes", "No")</f>
        <v>No</v>
      </c>
      <c r="Q355" t="str">
        <f>IF(I355&lt;1000, "Under 1000", "1000&amp;  Above")</f>
        <v>1000&amp;  Above</v>
      </c>
      <c r="R355">
        <f>H355 * I355</f>
        <v>295939.60000000003</v>
      </c>
    </row>
    <row r="356" spans="1:18" ht="16.5" x14ac:dyDescent="0.25">
      <c r="A356" t="s">
        <v>631</v>
      </c>
      <c r="B356" s="6" t="s">
        <v>621</v>
      </c>
      <c r="C356" t="s">
        <v>43</v>
      </c>
      <c r="D356" s="4">
        <v>11999</v>
      </c>
      <c r="E356" s="4">
        <v>9499</v>
      </c>
      <c r="F356" s="1">
        <v>0.21</v>
      </c>
      <c r="G356" s="2">
        <f>AVERAGEIF(H356:H1820, "&lt;&gt;")</f>
        <v>4.0851654964894664</v>
      </c>
      <c r="H356">
        <v>4.2</v>
      </c>
      <c r="I356">
        <v>284</v>
      </c>
      <c r="J356">
        <f>H356*I356</f>
        <v>1192.8</v>
      </c>
      <c r="K356" s="4">
        <f>Table4[[#This Row],[Actual Price]] - Table4[[#This Row],[Discount Price]]</f>
        <v>2500</v>
      </c>
      <c r="L356" t="str">
        <f>IF(H356=4.5, "Excellent", IF(H356&gt;=4, "Very good", IF(H356&gt;=3, "Average", IF(H356&gt;=2, "Poor", "Very Poor"))))</f>
        <v>Very good</v>
      </c>
      <c r="M356" t="str">
        <f>IF(F356&gt;=50%, "Yes", "No")</f>
        <v>No</v>
      </c>
      <c r="N356" s="4">
        <f>D356 * I356</f>
        <v>3407716</v>
      </c>
      <c r="O356" s="2" t="str">
        <f>IF(D356&lt;200, "&lt;200", IF(D356&lt;=500, "200-500", "&gt;500"))</f>
        <v>&gt;500</v>
      </c>
      <c r="P356" t="str">
        <f>IF(I356&lt;1000, "Yes", "No")</f>
        <v>Yes</v>
      </c>
      <c r="Q356" t="str">
        <f>IF(I356&lt;1000, "Under 1000", "1000&amp;  Above")</f>
        <v>Under 1000</v>
      </c>
      <c r="R356">
        <f>H356 * I356</f>
        <v>1192.8</v>
      </c>
    </row>
    <row r="357" spans="1:18" ht="16.5" x14ac:dyDescent="0.25">
      <c r="A357" t="s">
        <v>632</v>
      </c>
      <c r="B357" s="6" t="s">
        <v>633</v>
      </c>
      <c r="C357" t="s">
        <v>43</v>
      </c>
      <c r="D357" s="4">
        <v>2499</v>
      </c>
      <c r="E357" s="4">
        <v>1499</v>
      </c>
      <c r="F357" s="1">
        <v>0.4</v>
      </c>
      <c r="G357" s="2">
        <f>AVERAGEIF(H357:H1821, "&lt;&gt;")</f>
        <v>4.0850502008032104</v>
      </c>
      <c r="H357">
        <v>4.3</v>
      </c>
      <c r="I357">
        <v>15970</v>
      </c>
      <c r="J357">
        <f>H357*I357</f>
        <v>68671</v>
      </c>
      <c r="K357" s="4">
        <f>Table4[[#This Row],[Actual Price]] - Table4[[#This Row],[Discount Price]]</f>
        <v>1000</v>
      </c>
      <c r="L357" t="str">
        <f>IF(H357=4.5, "Excellent", IF(H357&gt;=4, "Very good", IF(H357&gt;=3, "Average", IF(H357&gt;=2, "Poor", "Very Poor"))))</f>
        <v>Very good</v>
      </c>
      <c r="M357" t="str">
        <f>IF(F357&gt;=50%, "Yes", "No")</f>
        <v>No</v>
      </c>
      <c r="N357" s="4">
        <f>D357 * I357</f>
        <v>39909030</v>
      </c>
      <c r="O357" s="2" t="str">
        <f>IF(D357&lt;200, "&lt;200", IF(D357&lt;=500, "200-500", "&gt;500"))</f>
        <v>&gt;500</v>
      </c>
      <c r="P357" t="str">
        <f>IF(I357&lt;1000, "Yes", "No")</f>
        <v>No</v>
      </c>
      <c r="Q357" t="str">
        <f>IF(I357&lt;1000, "Under 1000", "1000&amp;  Above")</f>
        <v>1000&amp;  Above</v>
      </c>
      <c r="R357">
        <f>H357 * I357</f>
        <v>68671</v>
      </c>
    </row>
    <row r="358" spans="1:18" ht="16.5" x14ac:dyDescent="0.25">
      <c r="A358" t="s">
        <v>634</v>
      </c>
      <c r="B358" s="6" t="s">
        <v>635</v>
      </c>
      <c r="C358" t="s">
        <v>43</v>
      </c>
      <c r="D358" s="4">
        <v>2199</v>
      </c>
      <c r="E358" s="4">
        <v>1149</v>
      </c>
      <c r="F358" s="1">
        <v>0.48</v>
      </c>
      <c r="G358" s="2">
        <f>AVERAGEIF(H358:H1822, "&lt;&gt;")</f>
        <v>4.0848341708542693</v>
      </c>
      <c r="H358">
        <v>4.3</v>
      </c>
      <c r="I358">
        <v>178912</v>
      </c>
      <c r="J358">
        <f>H358*I358</f>
        <v>769321.6</v>
      </c>
      <c r="K358" s="4">
        <f>Table4[[#This Row],[Actual Price]] - Table4[[#This Row],[Discount Price]]</f>
        <v>1050</v>
      </c>
      <c r="L358" t="str">
        <f>IF(H358=4.5, "Excellent", IF(H358&gt;=4, "Very good", IF(H358&gt;=3, "Average", IF(H358&gt;=2, "Poor", "Very Poor"))))</f>
        <v>Very good</v>
      </c>
      <c r="M358" t="str">
        <f>IF(F358&gt;=50%, "Yes", "No")</f>
        <v>No</v>
      </c>
      <c r="N358" s="4">
        <f>D358 * I358</f>
        <v>393427488</v>
      </c>
      <c r="O358" s="2" t="str">
        <f>IF(D358&lt;200, "&lt;200", IF(D358&lt;=500, "200-500", "&gt;500"))</f>
        <v>&gt;500</v>
      </c>
      <c r="P358" t="str">
        <f>IF(I358&lt;1000, "Yes", "No")</f>
        <v>No</v>
      </c>
      <c r="Q358" t="str">
        <f>IF(I358&lt;1000, "Under 1000", "1000&amp;  Above")</f>
        <v>1000&amp;  Above</v>
      </c>
      <c r="R358">
        <f>H358 * I358</f>
        <v>769321.6</v>
      </c>
    </row>
    <row r="359" spans="1:18" ht="16.5" x14ac:dyDescent="0.25">
      <c r="A359" t="s">
        <v>636</v>
      </c>
      <c r="B359" s="6" t="s">
        <v>637</v>
      </c>
      <c r="C359" t="s">
        <v>43</v>
      </c>
      <c r="D359" s="4">
        <v>999</v>
      </c>
      <c r="E359" s="4">
        <v>349</v>
      </c>
      <c r="F359" s="1">
        <v>0.65</v>
      </c>
      <c r="G359" s="2">
        <f>AVERAGEIF(H359:H1823, "&lt;&gt;")</f>
        <v>4.084617706237422</v>
      </c>
      <c r="H359">
        <v>3.9</v>
      </c>
      <c r="I359">
        <v>46399</v>
      </c>
      <c r="J359">
        <f>H359*I359</f>
        <v>180956.1</v>
      </c>
      <c r="K359" s="4">
        <f>Table4[[#This Row],[Actual Price]] - Table4[[#This Row],[Discount Price]]</f>
        <v>650</v>
      </c>
      <c r="L359" t="str">
        <f>IF(H359=4.5, "Excellent", IF(H359&gt;=4, "Very good", IF(H359&gt;=3, "Average", IF(H359&gt;=2, "Poor", "Very Poor"))))</f>
        <v>Average</v>
      </c>
      <c r="M359" t="str">
        <f>IF(F359&gt;=50%, "Yes", "No")</f>
        <v>Yes</v>
      </c>
      <c r="N359" s="4">
        <f>D359 * I359</f>
        <v>46352601</v>
      </c>
      <c r="O359" s="2" t="str">
        <f>IF(D359&lt;200, "&lt;200", IF(D359&lt;=500, "200-500", "&gt;500"))</f>
        <v>&gt;500</v>
      </c>
      <c r="P359" t="str">
        <f>IF(I359&lt;1000, "Yes", "No")</f>
        <v>No</v>
      </c>
      <c r="Q359" t="str">
        <f>IF(I359&lt;1000, "Under 1000", "1000&amp;  Above")</f>
        <v>1000&amp;  Above</v>
      </c>
      <c r="R359">
        <f>H359 * I359</f>
        <v>180956.1</v>
      </c>
    </row>
    <row r="360" spans="1:18" ht="16.5" x14ac:dyDescent="0.25">
      <c r="A360" t="s">
        <v>638</v>
      </c>
      <c r="B360" s="6" t="s">
        <v>639</v>
      </c>
      <c r="C360" t="s">
        <v>43</v>
      </c>
      <c r="D360" s="4">
        <v>1699</v>
      </c>
      <c r="E360" s="4">
        <v>1219</v>
      </c>
      <c r="F360" s="1">
        <v>0.28000000000000003</v>
      </c>
      <c r="G360" s="2">
        <f>AVERAGEIF(H360:H1824, "&lt;&gt;")</f>
        <v>4.0848036253776412</v>
      </c>
      <c r="H360">
        <v>4.4000000000000004</v>
      </c>
      <c r="I360">
        <v>8891</v>
      </c>
      <c r="J360">
        <f>H360*I360</f>
        <v>39120.400000000001</v>
      </c>
      <c r="K360" s="4">
        <f>Table4[[#This Row],[Actual Price]] - Table4[[#This Row],[Discount Price]]</f>
        <v>480</v>
      </c>
      <c r="L360" t="str">
        <f>IF(H360=4.5, "Excellent", IF(H360&gt;=4, "Very good", IF(H360&gt;=3, "Average", IF(H360&gt;=2, "Poor", "Very Poor"))))</f>
        <v>Very good</v>
      </c>
      <c r="M360" t="str">
        <f>IF(F360&gt;=50%, "Yes", "No")</f>
        <v>No</v>
      </c>
      <c r="N360" s="4">
        <f>D360 * I360</f>
        <v>15105809</v>
      </c>
      <c r="O360" s="2" t="str">
        <f>IF(D360&lt;200, "&lt;200", IF(D360&lt;=500, "200-500", "&gt;500"))</f>
        <v>&gt;500</v>
      </c>
      <c r="P360" t="str">
        <f>IF(I360&lt;1000, "Yes", "No")</f>
        <v>No</v>
      </c>
      <c r="Q360" t="str">
        <f>IF(I360&lt;1000, "Under 1000", "1000&amp;  Above")</f>
        <v>1000&amp;  Above</v>
      </c>
      <c r="R360">
        <f>H360 * I360</f>
        <v>39120.400000000001</v>
      </c>
    </row>
    <row r="361" spans="1:18" ht="16.5" x14ac:dyDescent="0.25">
      <c r="A361" t="s">
        <v>640</v>
      </c>
      <c r="B361" s="6" t="s">
        <v>641</v>
      </c>
      <c r="C361" t="s">
        <v>43</v>
      </c>
      <c r="D361" s="4">
        <v>3999</v>
      </c>
      <c r="E361" s="4">
        <v>1599</v>
      </c>
      <c r="F361" s="1">
        <v>0.6</v>
      </c>
      <c r="G361" s="2">
        <f>AVERAGEIF(H361:H1825, "&lt;&gt;")</f>
        <v>4.084485887096772</v>
      </c>
      <c r="H361">
        <v>4</v>
      </c>
      <c r="I361">
        <v>30254</v>
      </c>
      <c r="J361">
        <f>H361*I361</f>
        <v>121016</v>
      </c>
      <c r="K361" s="4">
        <f>Table4[[#This Row],[Actual Price]] - Table4[[#This Row],[Discount Price]]</f>
        <v>2400</v>
      </c>
      <c r="L361" t="str">
        <f>IF(H361=4.5, "Excellent", IF(H361&gt;=4, "Very good", IF(H361&gt;=3, "Average", IF(H361&gt;=2, "Poor", "Very Poor"))))</f>
        <v>Very good</v>
      </c>
      <c r="M361" t="str">
        <f>IF(F361&gt;=50%, "Yes", "No")</f>
        <v>Yes</v>
      </c>
      <c r="N361" s="4">
        <f>D361 * I361</f>
        <v>120985746</v>
      </c>
      <c r="O361" s="2" t="str">
        <f>IF(D361&lt;200, "&lt;200", IF(D361&lt;=500, "200-500", "&gt;500"))</f>
        <v>&gt;500</v>
      </c>
      <c r="P361" t="str">
        <f>IF(I361&lt;1000, "Yes", "No")</f>
        <v>No</v>
      </c>
      <c r="Q361" t="str">
        <f>IF(I361&lt;1000, "Under 1000", "1000&amp;  Above")</f>
        <v>1000&amp;  Above</v>
      </c>
      <c r="R361">
        <f>H361 * I361</f>
        <v>121016</v>
      </c>
    </row>
    <row r="362" spans="1:18" ht="16.5" x14ac:dyDescent="0.25">
      <c r="A362" t="s">
        <v>642</v>
      </c>
      <c r="B362" s="6" t="s">
        <v>643</v>
      </c>
      <c r="C362" t="s">
        <v>43</v>
      </c>
      <c r="D362" s="4">
        <v>7999</v>
      </c>
      <c r="E362" s="4">
        <v>1499</v>
      </c>
      <c r="F362" s="1">
        <v>0.81</v>
      </c>
      <c r="G362" s="2">
        <f>AVERAGEIF(H362:H1826, "&lt;&gt;")</f>
        <v>4.0845711402623586</v>
      </c>
      <c r="H362">
        <v>4.2</v>
      </c>
      <c r="I362">
        <v>22636</v>
      </c>
      <c r="J362">
        <f>H362*I362</f>
        <v>95071.2</v>
      </c>
      <c r="K362" s="4">
        <f>Table4[[#This Row],[Actual Price]] - Table4[[#This Row],[Discount Price]]</f>
        <v>6500</v>
      </c>
      <c r="L362" t="str">
        <f>IF(H362=4.5, "Excellent", IF(H362&gt;=4, "Very good", IF(H362&gt;=3, "Average", IF(H362&gt;=2, "Poor", "Very Poor"))))</f>
        <v>Very good</v>
      </c>
      <c r="M362" t="str">
        <f>IF(F362&gt;=50%, "Yes", "No")</f>
        <v>Yes</v>
      </c>
      <c r="N362" s="4">
        <f>D362 * I362</f>
        <v>181065364</v>
      </c>
      <c r="O362" s="2" t="str">
        <f>IF(D362&lt;200, "&lt;200", IF(D362&lt;=500, "200-500", "&gt;500"))</f>
        <v>&gt;500</v>
      </c>
      <c r="P362" t="str">
        <f>IF(I362&lt;1000, "Yes", "No")</f>
        <v>No</v>
      </c>
      <c r="Q362" t="str">
        <f>IF(I362&lt;1000, "Under 1000", "1000&amp;  Above")</f>
        <v>1000&amp;  Above</v>
      </c>
      <c r="R362">
        <f>H362 * I362</f>
        <v>95071.2</v>
      </c>
    </row>
    <row r="363" spans="1:18" ht="16.5" x14ac:dyDescent="0.25">
      <c r="A363" t="s">
        <v>644</v>
      </c>
      <c r="B363" s="6" t="s">
        <v>645</v>
      </c>
      <c r="C363" t="s">
        <v>43</v>
      </c>
      <c r="D363" s="4">
        <v>25999</v>
      </c>
      <c r="E363" s="4">
        <v>18499</v>
      </c>
      <c r="F363" s="1">
        <v>0.28999999999999998</v>
      </c>
      <c r="G363" s="2">
        <f>AVERAGEIF(H363:H1827, "&lt;&gt;")</f>
        <v>4.0844545454545429</v>
      </c>
      <c r="H363">
        <v>4.0999999999999996</v>
      </c>
      <c r="I363">
        <v>22318</v>
      </c>
      <c r="J363">
        <f>H363*I363</f>
        <v>91503.799999999988</v>
      </c>
      <c r="K363" s="4">
        <f>Table4[[#This Row],[Actual Price]] - Table4[[#This Row],[Discount Price]]</f>
        <v>7500</v>
      </c>
      <c r="L363" t="str">
        <f>IF(H363=4.5, "Excellent", IF(H363&gt;=4, "Very good", IF(H363&gt;=3, "Average", IF(H363&gt;=2, "Poor", "Very Poor"))))</f>
        <v>Very good</v>
      </c>
      <c r="M363" t="str">
        <f>IF(F363&gt;=50%, "Yes", "No")</f>
        <v>No</v>
      </c>
      <c r="N363" s="4">
        <f>D363 * I363</f>
        <v>580245682</v>
      </c>
      <c r="O363" s="2" t="str">
        <f>IF(D363&lt;200, "&lt;200", IF(D363&lt;=500, "200-500", "&gt;500"))</f>
        <v>&gt;500</v>
      </c>
      <c r="P363" t="str">
        <f>IF(I363&lt;1000, "Yes", "No")</f>
        <v>No</v>
      </c>
      <c r="Q363" t="str">
        <f>IF(I363&lt;1000, "Under 1000", "1000&amp;  Above")</f>
        <v>1000&amp;  Above</v>
      </c>
      <c r="R363">
        <f>H363 * I363</f>
        <v>91503.799999999988</v>
      </c>
    </row>
    <row r="364" spans="1:18" ht="16.5" x14ac:dyDescent="0.25">
      <c r="A364" t="s">
        <v>646</v>
      </c>
      <c r="B364" s="6" t="s">
        <v>647</v>
      </c>
      <c r="C364" t="s">
        <v>43</v>
      </c>
      <c r="D364" s="4">
        <v>700</v>
      </c>
      <c r="E364" s="4">
        <v>369</v>
      </c>
      <c r="F364" s="1">
        <v>0.47</v>
      </c>
      <c r="G364" s="2">
        <f>AVERAGEIF(H364:H1828, "&lt;&gt;")</f>
        <v>4.0844388270980767</v>
      </c>
      <c r="H364">
        <v>4.4000000000000004</v>
      </c>
      <c r="I364">
        <v>67259</v>
      </c>
      <c r="J364">
        <f>H364*I364</f>
        <v>295939.60000000003</v>
      </c>
      <c r="K364" s="4">
        <f>Table4[[#This Row],[Actual Price]] - Table4[[#This Row],[Discount Price]]</f>
        <v>331</v>
      </c>
      <c r="L364" t="str">
        <f>IF(H364=4.5, "Excellent", IF(H364&gt;=4, "Very good", IF(H364&gt;=3, "Average", IF(H364&gt;=2, "Poor", "Very Poor"))))</f>
        <v>Very good</v>
      </c>
      <c r="M364" t="str">
        <f>IF(F364&gt;=50%, "Yes", "No")</f>
        <v>No</v>
      </c>
      <c r="N364" s="4">
        <f>D364 * I364</f>
        <v>47081300</v>
      </c>
      <c r="O364" s="2" t="str">
        <f>IF(D364&lt;200, "&lt;200", IF(D364&lt;=500, "200-500", "&gt;500"))</f>
        <v>&gt;500</v>
      </c>
      <c r="P364" t="str">
        <f>IF(I364&lt;1000, "Yes", "No")</f>
        <v>No</v>
      </c>
      <c r="Q364" t="str">
        <f>IF(I364&lt;1000, "Under 1000", "1000&amp;  Above")</f>
        <v>1000&amp;  Above</v>
      </c>
      <c r="R364">
        <f>H364 * I364</f>
        <v>295939.60000000003</v>
      </c>
    </row>
    <row r="365" spans="1:18" ht="16.5" x14ac:dyDescent="0.25">
      <c r="A365" t="s">
        <v>648</v>
      </c>
      <c r="B365" s="6" t="s">
        <v>649</v>
      </c>
      <c r="C365" t="s">
        <v>43</v>
      </c>
      <c r="D365" s="4">
        <v>17999</v>
      </c>
      <c r="E365" s="4">
        <v>12999</v>
      </c>
      <c r="F365" s="1">
        <v>0.28000000000000003</v>
      </c>
      <c r="G365" s="2">
        <f>AVERAGEIF(H365:H1829, "&lt;&gt;")</f>
        <v>4.0841194331983779</v>
      </c>
      <c r="H365">
        <v>4.0999999999999996</v>
      </c>
      <c r="I365">
        <v>18998</v>
      </c>
      <c r="J365">
        <f>H365*I365</f>
        <v>77891.799999999988</v>
      </c>
      <c r="K365" s="4">
        <f>Table4[[#This Row],[Actual Price]] - Table4[[#This Row],[Discount Price]]</f>
        <v>5000</v>
      </c>
      <c r="L365" t="str">
        <f>IF(H365=4.5, "Excellent", IF(H365&gt;=4, "Very good", IF(H365&gt;=3, "Average", IF(H365&gt;=2, "Poor", "Very Poor"))))</f>
        <v>Very good</v>
      </c>
      <c r="M365" t="str">
        <f>IF(F365&gt;=50%, "Yes", "No")</f>
        <v>No</v>
      </c>
      <c r="N365" s="4">
        <f>D365 * I365</f>
        <v>341945002</v>
      </c>
      <c r="O365" s="2" t="str">
        <f>IF(D365&lt;200, "&lt;200", IF(D365&lt;=500, "200-500", "&gt;500"))</f>
        <v>&gt;500</v>
      </c>
      <c r="P365" t="str">
        <f>IF(I365&lt;1000, "Yes", "No")</f>
        <v>No</v>
      </c>
      <c r="Q365" t="str">
        <f>IF(I365&lt;1000, "Under 1000", "1000&amp;  Above")</f>
        <v>1000&amp;  Above</v>
      </c>
      <c r="R365">
        <f>H365 * I365</f>
        <v>77891.799999999988</v>
      </c>
    </row>
    <row r="366" spans="1:18" ht="16.5" x14ac:dyDescent="0.25">
      <c r="A366" t="s">
        <v>650</v>
      </c>
      <c r="B366" s="6" t="s">
        <v>595</v>
      </c>
      <c r="C366" t="s">
        <v>43</v>
      </c>
      <c r="D366" s="4">
        <v>19999</v>
      </c>
      <c r="E366" s="4">
        <v>1799</v>
      </c>
      <c r="F366" s="1">
        <v>0.91</v>
      </c>
      <c r="G366" s="2">
        <f>AVERAGEIF(H366:H1830, "&lt;&gt;")</f>
        <v>4.0841033434650429</v>
      </c>
      <c r="H366">
        <v>4.2</v>
      </c>
      <c r="I366">
        <v>13937</v>
      </c>
      <c r="J366">
        <f>H366*I366</f>
        <v>58535.4</v>
      </c>
      <c r="K366" s="4">
        <f>Table4[[#This Row],[Actual Price]] - Table4[[#This Row],[Discount Price]]</f>
        <v>18200</v>
      </c>
      <c r="L366" t="str">
        <f>IF(H366=4.5, "Excellent", IF(H366&gt;=4, "Very good", IF(H366&gt;=3, "Average", IF(H366&gt;=2, "Poor", "Very Poor"))))</f>
        <v>Very good</v>
      </c>
      <c r="M366" t="str">
        <f>IF(F366&gt;=50%, "Yes", "No")</f>
        <v>Yes</v>
      </c>
      <c r="N366" s="4">
        <f>D366 * I366</f>
        <v>278726063</v>
      </c>
      <c r="O366" s="2" t="str">
        <f>IF(D366&lt;200, "&lt;200", IF(D366&lt;=500, "200-500", "&gt;500"))</f>
        <v>&gt;500</v>
      </c>
      <c r="P366" t="str">
        <f>IF(I366&lt;1000, "Yes", "No")</f>
        <v>No</v>
      </c>
      <c r="Q366" t="str">
        <f>IF(I366&lt;1000, "Under 1000", "1000&amp;  Above")</f>
        <v>1000&amp;  Above</v>
      </c>
      <c r="R366">
        <f>H366 * I366</f>
        <v>58535.4</v>
      </c>
    </row>
    <row r="367" spans="1:18" ht="16.5" x14ac:dyDescent="0.25">
      <c r="A367" t="s">
        <v>651</v>
      </c>
      <c r="B367" s="6" t="s">
        <v>652</v>
      </c>
      <c r="C367" t="s">
        <v>43</v>
      </c>
      <c r="D367" s="4">
        <v>9999</v>
      </c>
      <c r="E367" s="4">
        <v>2199</v>
      </c>
      <c r="F367" s="1">
        <v>0.78</v>
      </c>
      <c r="G367" s="2">
        <f>AVERAGEIF(H367:H1831, "&lt;&gt;")</f>
        <v>4.083985801217036</v>
      </c>
      <c r="H367">
        <v>4.2</v>
      </c>
      <c r="I367">
        <v>29471</v>
      </c>
      <c r="J367">
        <f>H367*I367</f>
        <v>123778.20000000001</v>
      </c>
      <c r="K367" s="4">
        <f>Table4[[#This Row],[Actual Price]] - Table4[[#This Row],[Discount Price]]</f>
        <v>7800</v>
      </c>
      <c r="L367" t="str">
        <f>IF(H367=4.5, "Excellent", IF(H367&gt;=4, "Very good", IF(H367&gt;=3, "Average", IF(H367&gt;=2, "Poor", "Very Poor"))))</f>
        <v>Very good</v>
      </c>
      <c r="M367" t="str">
        <f>IF(F367&gt;=50%, "Yes", "No")</f>
        <v>Yes</v>
      </c>
      <c r="N367" s="4">
        <f>D367 * I367</f>
        <v>294680529</v>
      </c>
      <c r="O367" s="2" t="str">
        <f>IF(D367&lt;200, "&lt;200", IF(D367&lt;=500, "200-500", "&gt;500"))</f>
        <v>&gt;500</v>
      </c>
      <c r="P367" t="str">
        <f>IF(I367&lt;1000, "Yes", "No")</f>
        <v>No</v>
      </c>
      <c r="Q367" t="str">
        <f>IF(I367&lt;1000, "Under 1000", "1000&amp;  Above")</f>
        <v>1000&amp;  Above</v>
      </c>
      <c r="R367">
        <f>H367 * I367</f>
        <v>123778.20000000001</v>
      </c>
    </row>
    <row r="368" spans="1:18" ht="16.5" x14ac:dyDescent="0.25">
      <c r="A368" t="s">
        <v>653</v>
      </c>
      <c r="B368" s="6" t="s">
        <v>645</v>
      </c>
      <c r="C368" t="s">
        <v>43</v>
      </c>
      <c r="D368" s="4">
        <v>24999</v>
      </c>
      <c r="E368" s="4">
        <v>16999</v>
      </c>
      <c r="F368" s="1">
        <v>0.32</v>
      </c>
      <c r="G368" s="2">
        <f>AVERAGEIF(H368:H1832, "&lt;&gt;")</f>
        <v>4.0838680203045659</v>
      </c>
      <c r="H368">
        <v>4.0999999999999996</v>
      </c>
      <c r="I368">
        <v>22318</v>
      </c>
      <c r="J368">
        <f>H368*I368</f>
        <v>91503.799999999988</v>
      </c>
      <c r="K368" s="4">
        <f>Table4[[#This Row],[Actual Price]] - Table4[[#This Row],[Discount Price]]</f>
        <v>8000</v>
      </c>
      <c r="L368" t="str">
        <f>IF(H368=4.5, "Excellent", IF(H368&gt;=4, "Very good", IF(H368&gt;=3, "Average", IF(H368&gt;=2, "Poor", "Very Poor"))))</f>
        <v>Very good</v>
      </c>
      <c r="M368" t="str">
        <f>IF(F368&gt;=50%, "Yes", "No")</f>
        <v>No</v>
      </c>
      <c r="N368" s="4">
        <f>D368 * I368</f>
        <v>557927682</v>
      </c>
      <c r="O368" s="2" t="str">
        <f>IF(D368&lt;200, "&lt;200", IF(D368&lt;=500, "200-500", "&gt;500"))</f>
        <v>&gt;500</v>
      </c>
      <c r="P368" t="str">
        <f>IF(I368&lt;1000, "Yes", "No")</f>
        <v>No</v>
      </c>
      <c r="Q368" t="str">
        <f>IF(I368&lt;1000, "Under 1000", "1000&amp;  Above")</f>
        <v>1000&amp;  Above</v>
      </c>
      <c r="R368">
        <f>H368 * I368</f>
        <v>91503.799999999988</v>
      </c>
    </row>
    <row r="369" spans="1:18" ht="16.5" x14ac:dyDescent="0.25">
      <c r="A369" t="s">
        <v>654</v>
      </c>
      <c r="B369" s="6" t="s">
        <v>655</v>
      </c>
      <c r="C369" t="s">
        <v>43</v>
      </c>
      <c r="D369" s="4">
        <v>20999</v>
      </c>
      <c r="E369" s="4">
        <v>16499</v>
      </c>
      <c r="F369" s="1">
        <v>0.21</v>
      </c>
      <c r="G369" s="2">
        <f>AVERAGEIF(H369:H1833, "&lt;&gt;")</f>
        <v>4.0838516260162576</v>
      </c>
      <c r="H369">
        <v>4</v>
      </c>
      <c r="I369">
        <v>21350</v>
      </c>
      <c r="J369">
        <f>H369*I369</f>
        <v>85400</v>
      </c>
      <c r="K369" s="4">
        <f>Table4[[#This Row],[Actual Price]] - Table4[[#This Row],[Discount Price]]</f>
        <v>4500</v>
      </c>
      <c r="L369" t="str">
        <f>IF(H369=4.5, "Excellent", IF(H369&gt;=4, "Very good", IF(H369&gt;=3, "Average", IF(H369&gt;=2, "Poor", "Very Poor"))))</f>
        <v>Very good</v>
      </c>
      <c r="M369" t="str">
        <f>IF(F369&gt;=50%, "Yes", "No")</f>
        <v>No</v>
      </c>
      <c r="N369" s="4">
        <f>D369 * I369</f>
        <v>448328650</v>
      </c>
      <c r="O369" s="2" t="str">
        <f>IF(D369&lt;200, "&lt;200", IF(D369&lt;=500, "200-500", "&gt;500"))</f>
        <v>&gt;500</v>
      </c>
      <c r="P369" t="str">
        <f>IF(I369&lt;1000, "Yes", "No")</f>
        <v>No</v>
      </c>
      <c r="Q369" t="str">
        <f>IF(I369&lt;1000, "Under 1000", "1000&amp;  Above")</f>
        <v>1000&amp;  Above</v>
      </c>
      <c r="R369">
        <f>H369 * I369</f>
        <v>85400</v>
      </c>
    </row>
    <row r="370" spans="1:18" ht="16.5" x14ac:dyDescent="0.25">
      <c r="A370" t="s">
        <v>656</v>
      </c>
      <c r="B370" s="6" t="s">
        <v>595</v>
      </c>
      <c r="C370" t="s">
        <v>43</v>
      </c>
      <c r="D370" s="4">
        <v>19999</v>
      </c>
      <c r="E370" s="4">
        <v>1799</v>
      </c>
      <c r="F370" s="1">
        <v>0.91</v>
      </c>
      <c r="G370" s="2">
        <f>AVERAGEIF(H370:H1834, "&lt;&gt;")</f>
        <v>4.0839369277721236</v>
      </c>
      <c r="H370">
        <v>4.2</v>
      </c>
      <c r="I370">
        <v>13937</v>
      </c>
      <c r="J370">
        <f>H370*I370</f>
        <v>58535.4</v>
      </c>
      <c r="K370" s="4">
        <f>Table4[[#This Row],[Actual Price]] - Table4[[#This Row],[Discount Price]]</f>
        <v>18200</v>
      </c>
      <c r="L370" t="str">
        <f>IF(H370=4.5, "Excellent", IF(H370&gt;=4, "Very good", IF(H370&gt;=3, "Average", IF(H370&gt;=2, "Poor", "Very Poor"))))</f>
        <v>Very good</v>
      </c>
      <c r="M370" t="str">
        <f>IF(F370&gt;=50%, "Yes", "No")</f>
        <v>Yes</v>
      </c>
      <c r="N370" s="4">
        <f>D370 * I370</f>
        <v>278726063</v>
      </c>
      <c r="O370" s="2" t="str">
        <f>IF(D370&lt;200, "&lt;200", IF(D370&lt;=500, "200-500", "&gt;500"))</f>
        <v>&gt;500</v>
      </c>
      <c r="P370" t="str">
        <f>IF(I370&lt;1000, "Yes", "No")</f>
        <v>No</v>
      </c>
      <c r="Q370" t="str">
        <f>IF(I370&lt;1000, "Under 1000", "1000&amp;  Above")</f>
        <v>1000&amp;  Above</v>
      </c>
      <c r="R370">
        <f>H370 * I370</f>
        <v>58535.4</v>
      </c>
    </row>
    <row r="371" spans="1:18" ht="16.5" x14ac:dyDescent="0.25">
      <c r="A371" t="s">
        <v>657</v>
      </c>
      <c r="B371" s="6" t="s">
        <v>658</v>
      </c>
      <c r="C371" t="s">
        <v>43</v>
      </c>
      <c r="D371" s="4">
        <v>10999</v>
      </c>
      <c r="E371" s="4">
        <v>8499</v>
      </c>
      <c r="F371" s="1">
        <v>0.23</v>
      </c>
      <c r="G371" s="2">
        <f>AVERAGEIF(H371:H1835, "&lt;&gt;")</f>
        <v>4.0838187372708727</v>
      </c>
      <c r="H371">
        <v>4.0999999999999996</v>
      </c>
      <c r="I371">
        <v>313836</v>
      </c>
      <c r="J371">
        <f>H371*I371</f>
        <v>1286727.5999999999</v>
      </c>
      <c r="K371" s="4">
        <f>Table4[[#This Row],[Actual Price]] - Table4[[#This Row],[Discount Price]]</f>
        <v>2500</v>
      </c>
      <c r="L371" t="str">
        <f>IF(H371=4.5, "Excellent", IF(H371&gt;=4, "Very good", IF(H371&gt;=3, "Average", IF(H371&gt;=2, "Poor", "Very Poor"))))</f>
        <v>Very good</v>
      </c>
      <c r="M371" t="str">
        <f>IF(F371&gt;=50%, "Yes", "No")</f>
        <v>No</v>
      </c>
      <c r="N371" s="4">
        <f>D371 * I371</f>
        <v>3451882164</v>
      </c>
      <c r="O371" s="2" t="str">
        <f>IF(D371&lt;200, "&lt;200", IF(D371&lt;=500, "200-500", "&gt;500"))</f>
        <v>&gt;500</v>
      </c>
      <c r="P371" t="str">
        <f>IF(I371&lt;1000, "Yes", "No")</f>
        <v>No</v>
      </c>
      <c r="Q371" t="str">
        <f>IF(I371&lt;1000, "Under 1000", "1000&amp;  Above")</f>
        <v>1000&amp;  Above</v>
      </c>
      <c r="R371">
        <f>H371 * I371</f>
        <v>1286727.5999999999</v>
      </c>
    </row>
    <row r="372" spans="1:18" ht="16.5" x14ac:dyDescent="0.25">
      <c r="A372" t="s">
        <v>659</v>
      </c>
      <c r="B372" s="6" t="s">
        <v>660</v>
      </c>
      <c r="C372" t="s">
        <v>43</v>
      </c>
      <c r="D372" s="4">
        <v>8499</v>
      </c>
      <c r="E372" s="4">
        <v>6499</v>
      </c>
      <c r="F372" s="1">
        <v>0.24</v>
      </c>
      <c r="G372" s="2">
        <f>AVERAGEIF(H372:H1836, "&lt;&gt;")</f>
        <v>4.083802242609579</v>
      </c>
      <c r="H372">
        <v>4.0999999999999996</v>
      </c>
      <c r="I372">
        <v>313836</v>
      </c>
      <c r="J372">
        <f>H372*I372</f>
        <v>1286727.5999999999</v>
      </c>
      <c r="K372" s="4">
        <f>Table4[[#This Row],[Actual Price]] - Table4[[#This Row],[Discount Price]]</f>
        <v>2000</v>
      </c>
      <c r="L372" t="str">
        <f>IF(H372=4.5, "Excellent", IF(H372&gt;=4, "Very good", IF(H372&gt;=3, "Average", IF(H372&gt;=2, "Poor", "Very Poor"))))</f>
        <v>Very good</v>
      </c>
      <c r="M372" t="str">
        <f>IF(F372&gt;=50%, "Yes", "No")</f>
        <v>No</v>
      </c>
      <c r="N372" s="4">
        <f>D372 * I372</f>
        <v>2667292164</v>
      </c>
      <c r="O372" s="2" t="str">
        <f>IF(D372&lt;200, "&lt;200", IF(D372&lt;=500, "200-500", "&gt;500"))</f>
        <v>&gt;500</v>
      </c>
      <c r="P372" t="str">
        <f>IF(I372&lt;1000, "Yes", "No")</f>
        <v>No</v>
      </c>
      <c r="Q372" t="str">
        <f>IF(I372&lt;1000, "Under 1000", "1000&amp;  Above")</f>
        <v>1000&amp;  Above</v>
      </c>
      <c r="R372">
        <f>H372 * I372</f>
        <v>1286727.5999999999</v>
      </c>
    </row>
    <row r="373" spans="1:18" ht="16.5" x14ac:dyDescent="0.25">
      <c r="A373" t="s">
        <v>661</v>
      </c>
      <c r="B373" s="6" t="s">
        <v>595</v>
      </c>
      <c r="C373" t="s">
        <v>43</v>
      </c>
      <c r="D373" s="4">
        <v>19999</v>
      </c>
      <c r="E373" s="4">
        <v>1799</v>
      </c>
      <c r="F373" s="1">
        <v>0.91</v>
      </c>
      <c r="G373" s="2">
        <f>AVERAGEIF(H373:H1837, "&lt;&gt;")</f>
        <v>4.0837857142857112</v>
      </c>
      <c r="H373">
        <v>4.2</v>
      </c>
      <c r="I373">
        <v>13937</v>
      </c>
      <c r="J373">
        <f>H373*I373</f>
        <v>58535.4</v>
      </c>
      <c r="K373" s="4">
        <f>Table4[[#This Row],[Actual Price]] - Table4[[#This Row],[Discount Price]]</f>
        <v>18200</v>
      </c>
      <c r="L373" t="str">
        <f>IF(H373=4.5, "Excellent", IF(H373&gt;=4, "Very good", IF(H373&gt;=3, "Average", IF(H373&gt;=2, "Poor", "Very Poor"))))</f>
        <v>Very good</v>
      </c>
      <c r="M373" t="str">
        <f>IF(F373&gt;=50%, "Yes", "No")</f>
        <v>Yes</v>
      </c>
      <c r="N373" s="4">
        <f>D373 * I373</f>
        <v>278726063</v>
      </c>
      <c r="O373" s="2" t="str">
        <f>IF(D373&lt;200, "&lt;200", IF(D373&lt;=500, "200-500", "&gt;500"))</f>
        <v>&gt;500</v>
      </c>
      <c r="P373" t="str">
        <f>IF(I373&lt;1000, "Yes", "No")</f>
        <v>No</v>
      </c>
      <c r="Q373" t="str">
        <f>IF(I373&lt;1000, "Under 1000", "1000&amp;  Above")</f>
        <v>1000&amp;  Above</v>
      </c>
      <c r="R373">
        <f>H373 * I373</f>
        <v>58535.4</v>
      </c>
    </row>
    <row r="374" spans="1:18" ht="16.5" x14ac:dyDescent="0.25">
      <c r="A374" t="s">
        <v>662</v>
      </c>
      <c r="B374" s="6" t="s">
        <v>663</v>
      </c>
      <c r="C374" t="s">
        <v>43</v>
      </c>
      <c r="D374" s="4">
        <v>11999</v>
      </c>
      <c r="E374" s="4">
        <v>8999</v>
      </c>
      <c r="F374" s="1">
        <v>0.25</v>
      </c>
      <c r="G374" s="2">
        <f>AVERAGEIF(H374:H1838, "&lt;&gt;")</f>
        <v>4.08366700715015</v>
      </c>
      <c r="H374">
        <v>4</v>
      </c>
      <c r="I374">
        <v>12796</v>
      </c>
      <c r="J374">
        <f>H374*I374</f>
        <v>51184</v>
      </c>
      <c r="K374" s="4">
        <f>Table4[[#This Row],[Actual Price]] - Table4[[#This Row],[Discount Price]]</f>
        <v>3000</v>
      </c>
      <c r="L374" t="str">
        <f>IF(H374=4.5, "Excellent", IF(H374&gt;=4, "Very good", IF(H374&gt;=3, "Average", IF(H374&gt;=2, "Poor", "Very Poor"))))</f>
        <v>Very good</v>
      </c>
      <c r="M374" t="str">
        <f>IF(F374&gt;=50%, "Yes", "No")</f>
        <v>No</v>
      </c>
      <c r="N374" s="4">
        <f>D374 * I374</f>
        <v>153539204</v>
      </c>
      <c r="O374" s="2" t="str">
        <f>IF(D374&lt;200, "&lt;200", IF(D374&lt;=500, "200-500", "&gt;500"))</f>
        <v>&gt;500</v>
      </c>
      <c r="P374" t="str">
        <f>IF(I374&lt;1000, "Yes", "No")</f>
        <v>No</v>
      </c>
      <c r="Q374" t="str">
        <f>IF(I374&lt;1000, "Under 1000", "1000&amp;  Above")</f>
        <v>1000&amp;  Above</v>
      </c>
      <c r="R374">
        <f>H374 * I374</f>
        <v>51184</v>
      </c>
    </row>
    <row r="375" spans="1:18" ht="16.5" x14ac:dyDescent="0.25">
      <c r="A375" t="s">
        <v>664</v>
      </c>
      <c r="B375" s="6" t="s">
        <v>665</v>
      </c>
      <c r="C375" t="s">
        <v>43</v>
      </c>
      <c r="D375" s="4">
        <v>495</v>
      </c>
      <c r="E375" s="4">
        <v>139</v>
      </c>
      <c r="F375" s="1">
        <v>0.72</v>
      </c>
      <c r="G375" s="2">
        <f>AVERAGEIF(H375:H1839, "&lt;&gt;")</f>
        <v>4.083752556237215</v>
      </c>
      <c r="H375">
        <v>4.3</v>
      </c>
      <c r="I375">
        <v>14185</v>
      </c>
      <c r="J375">
        <f>H375*I375</f>
        <v>60995.5</v>
      </c>
      <c r="K375" s="4">
        <f>Table4[[#This Row],[Actual Price]] - Table4[[#This Row],[Discount Price]]</f>
        <v>356</v>
      </c>
      <c r="L375" t="str">
        <f>IF(H375=4.5, "Excellent", IF(H375&gt;=4, "Very good", IF(H375&gt;=3, "Average", IF(H375&gt;=2, "Poor", "Very Poor"))))</f>
        <v>Very good</v>
      </c>
      <c r="M375" t="str">
        <f>IF(F375&gt;=50%, "Yes", "No")</f>
        <v>Yes</v>
      </c>
      <c r="N375" s="4">
        <f>D375 * I375</f>
        <v>7021575</v>
      </c>
      <c r="O375" s="2" t="str">
        <f>IF(D375&lt;200, "&lt;200", IF(D375&lt;=500, "200-500", "&gt;500"))</f>
        <v>200-500</v>
      </c>
      <c r="P375" t="str">
        <f>IF(I375&lt;1000, "Yes", "No")</f>
        <v>No</v>
      </c>
      <c r="Q375" t="str">
        <f>IF(I375&lt;1000, "Under 1000", "1000&amp;  Above")</f>
        <v>1000&amp;  Above</v>
      </c>
      <c r="R375">
        <f>H375 * I375</f>
        <v>60995.5</v>
      </c>
    </row>
    <row r="376" spans="1:18" ht="16.5" x14ac:dyDescent="0.25">
      <c r="A376" t="s">
        <v>666</v>
      </c>
      <c r="B376" s="6" t="s">
        <v>667</v>
      </c>
      <c r="C376" t="s">
        <v>43</v>
      </c>
      <c r="D376" s="4">
        <v>16999</v>
      </c>
      <c r="E376" s="4">
        <v>3999</v>
      </c>
      <c r="F376" s="1">
        <v>0.76</v>
      </c>
      <c r="G376" s="2">
        <f>AVERAGEIF(H376:H1840, "&lt;&gt;")</f>
        <v>4.0835312180143264</v>
      </c>
      <c r="H376">
        <v>4.3</v>
      </c>
      <c r="I376">
        <v>17159</v>
      </c>
      <c r="J376">
        <f>H376*I376</f>
        <v>73783.7</v>
      </c>
      <c r="K376" s="4">
        <f>Table4[[#This Row],[Actual Price]] - Table4[[#This Row],[Discount Price]]</f>
        <v>13000</v>
      </c>
      <c r="L376" t="str">
        <f>IF(H376=4.5, "Excellent", IF(H376&gt;=4, "Very good", IF(H376&gt;=3, "Average", IF(H376&gt;=2, "Poor", "Very Poor"))))</f>
        <v>Very good</v>
      </c>
      <c r="M376" t="str">
        <f>IF(F376&gt;=50%, "Yes", "No")</f>
        <v>Yes</v>
      </c>
      <c r="N376" s="4">
        <f>D376 * I376</f>
        <v>291685841</v>
      </c>
      <c r="O376" s="2" t="str">
        <f>IF(D376&lt;200, "&lt;200", IF(D376&lt;=500, "200-500", "&gt;500"))</f>
        <v>&gt;500</v>
      </c>
      <c r="P376" t="str">
        <f>IF(I376&lt;1000, "Yes", "No")</f>
        <v>No</v>
      </c>
      <c r="Q376" t="str">
        <f>IF(I376&lt;1000, "Under 1000", "1000&amp;  Above")</f>
        <v>1000&amp;  Above</v>
      </c>
      <c r="R376">
        <f>H376 * I376</f>
        <v>73783.7</v>
      </c>
    </row>
    <row r="377" spans="1:18" ht="16.5" x14ac:dyDescent="0.25">
      <c r="A377" t="s">
        <v>668</v>
      </c>
      <c r="B377" s="6" t="s">
        <v>669</v>
      </c>
      <c r="C377" t="s">
        <v>43</v>
      </c>
      <c r="D377" s="4">
        <v>5999</v>
      </c>
      <c r="E377" s="4">
        <v>2998</v>
      </c>
      <c r="F377" s="1">
        <v>0.5</v>
      </c>
      <c r="G377" s="2">
        <f>AVERAGEIF(H377:H1841, "&lt;&gt;")</f>
        <v>4.0833094262295049</v>
      </c>
      <c r="H377">
        <v>4.0999999999999996</v>
      </c>
      <c r="I377">
        <v>5179</v>
      </c>
      <c r="J377">
        <f>H377*I377</f>
        <v>21233.899999999998</v>
      </c>
      <c r="K377" s="4">
        <f>Table4[[#This Row],[Actual Price]] - Table4[[#This Row],[Discount Price]]</f>
        <v>3001</v>
      </c>
      <c r="L377" t="str">
        <f>IF(H377=4.5, "Excellent", IF(H377&gt;=4, "Very good", IF(H377&gt;=3, "Average", IF(H377&gt;=2, "Poor", "Very Poor"))))</f>
        <v>Very good</v>
      </c>
      <c r="M377" t="str">
        <f>IF(F377&gt;=50%, "Yes", "No")</f>
        <v>Yes</v>
      </c>
      <c r="N377" s="4">
        <f>D377 * I377</f>
        <v>31068821</v>
      </c>
      <c r="O377" s="2" t="str">
        <f>IF(D377&lt;200, "&lt;200", IF(D377&lt;=500, "200-500", "&gt;500"))</f>
        <v>&gt;500</v>
      </c>
      <c r="P377" t="str">
        <f>IF(I377&lt;1000, "Yes", "No")</f>
        <v>No</v>
      </c>
      <c r="Q377" t="str">
        <f>IF(I377&lt;1000, "Under 1000", "1000&amp;  Above")</f>
        <v>1000&amp;  Above</v>
      </c>
      <c r="R377">
        <f>H377 * I377</f>
        <v>21233.899999999998</v>
      </c>
    </row>
    <row r="378" spans="1:18" ht="16.5" x14ac:dyDescent="0.25">
      <c r="A378" t="s">
        <v>670</v>
      </c>
      <c r="B378" s="6" t="s">
        <v>671</v>
      </c>
      <c r="C378" t="s">
        <v>43</v>
      </c>
      <c r="D378" s="4">
        <v>18999</v>
      </c>
      <c r="E378" s="4">
        <v>15499</v>
      </c>
      <c r="F378" s="1">
        <v>0.18</v>
      </c>
      <c r="G378" s="2">
        <f>AVERAGEIF(H378:H1842, "&lt;&gt;")</f>
        <v>4.0832923076923038</v>
      </c>
      <c r="H378">
        <v>4.0999999999999996</v>
      </c>
      <c r="I378">
        <v>19252</v>
      </c>
      <c r="J378">
        <f>H378*I378</f>
        <v>78933.2</v>
      </c>
      <c r="K378" s="4">
        <f>Table4[[#This Row],[Actual Price]] - Table4[[#This Row],[Discount Price]]</f>
        <v>3500</v>
      </c>
      <c r="L378" t="str">
        <f>IF(H378=4.5, "Excellent", IF(H378&gt;=4, "Very good", IF(H378&gt;=3, "Average", IF(H378&gt;=2, "Poor", "Very Poor"))))</f>
        <v>Very good</v>
      </c>
      <c r="M378" t="str">
        <f>IF(F378&gt;=50%, "Yes", "No")</f>
        <v>No</v>
      </c>
      <c r="N378" s="4">
        <f>D378 * I378</f>
        <v>365768748</v>
      </c>
      <c r="O378" s="2" t="str">
        <f>IF(D378&lt;200, "&lt;200", IF(D378&lt;=500, "200-500", "&gt;500"))</f>
        <v>&gt;500</v>
      </c>
      <c r="P378" t="str">
        <f>IF(I378&lt;1000, "Yes", "No")</f>
        <v>No</v>
      </c>
      <c r="Q378" t="str">
        <f>IF(I378&lt;1000, "Under 1000", "1000&amp;  Above")</f>
        <v>1000&amp;  Above</v>
      </c>
      <c r="R378">
        <f>H378 * I378</f>
        <v>78933.2</v>
      </c>
    </row>
    <row r="379" spans="1:18" ht="16.5" x14ac:dyDescent="0.25">
      <c r="A379" t="s">
        <v>672</v>
      </c>
      <c r="B379" s="6" t="s">
        <v>595</v>
      </c>
      <c r="C379" t="s">
        <v>43</v>
      </c>
      <c r="D379" s="4">
        <v>19999</v>
      </c>
      <c r="E379" s="4">
        <v>1799</v>
      </c>
      <c r="F379" s="1">
        <v>0.91</v>
      </c>
      <c r="G379" s="2">
        <f>AVERAGEIF(H379:H1843, "&lt;&gt;")</f>
        <v>4.0832751540041032</v>
      </c>
      <c r="H379">
        <v>4.2</v>
      </c>
      <c r="I379">
        <v>13937</v>
      </c>
      <c r="J379">
        <f>H379*I379</f>
        <v>58535.4</v>
      </c>
      <c r="K379" s="4">
        <f>Table4[[#This Row],[Actual Price]] - Table4[[#This Row],[Discount Price]]</f>
        <v>18200</v>
      </c>
      <c r="L379" t="str">
        <f>IF(H379=4.5, "Excellent", IF(H379&gt;=4, "Very good", IF(H379&gt;=3, "Average", IF(H379&gt;=2, "Poor", "Very Poor"))))</f>
        <v>Very good</v>
      </c>
      <c r="M379" t="str">
        <f>IF(F379&gt;=50%, "Yes", "No")</f>
        <v>Yes</v>
      </c>
      <c r="N379" s="4">
        <f>D379 * I379</f>
        <v>278726063</v>
      </c>
      <c r="O379" s="2" t="str">
        <f>IF(D379&lt;200, "&lt;200", IF(D379&lt;=500, "200-500", "&gt;500"))</f>
        <v>&gt;500</v>
      </c>
      <c r="P379" t="str">
        <f>IF(I379&lt;1000, "Yes", "No")</f>
        <v>No</v>
      </c>
      <c r="Q379" t="str">
        <f>IF(I379&lt;1000, "Under 1000", "1000&amp;  Above")</f>
        <v>1000&amp;  Above</v>
      </c>
      <c r="R379">
        <f>H379 * I379</f>
        <v>58535.4</v>
      </c>
    </row>
    <row r="380" spans="1:18" ht="16.5" x14ac:dyDescent="0.25">
      <c r="A380" t="s">
        <v>673</v>
      </c>
      <c r="B380" s="6" t="s">
        <v>674</v>
      </c>
      <c r="C380" t="s">
        <v>43</v>
      </c>
      <c r="D380" s="4">
        <v>11999</v>
      </c>
      <c r="E380" s="4">
        <v>8999</v>
      </c>
      <c r="F380" s="1">
        <v>0.25</v>
      </c>
      <c r="G380" s="2">
        <f>AVERAGEIF(H380:H1844, "&lt;&gt;")</f>
        <v>4.0831551901336036</v>
      </c>
      <c r="H380">
        <v>4</v>
      </c>
      <c r="I380">
        <v>12796</v>
      </c>
      <c r="J380">
        <f>H380*I380</f>
        <v>51184</v>
      </c>
      <c r="K380" s="4">
        <f>Table4[[#This Row],[Actual Price]] - Table4[[#This Row],[Discount Price]]</f>
        <v>3000</v>
      </c>
      <c r="L380" t="str">
        <f>IF(H380=4.5, "Excellent", IF(H380&gt;=4, "Very good", IF(H380&gt;=3, "Average", IF(H380&gt;=2, "Poor", "Very Poor"))))</f>
        <v>Very good</v>
      </c>
      <c r="M380" t="str">
        <f>IF(F380&gt;=50%, "Yes", "No")</f>
        <v>No</v>
      </c>
      <c r="N380" s="4">
        <f>D380 * I380</f>
        <v>153539204</v>
      </c>
      <c r="O380" s="2" t="str">
        <f>IF(D380&lt;200, "&lt;200", IF(D380&lt;=500, "200-500", "&gt;500"))</f>
        <v>&gt;500</v>
      </c>
      <c r="P380" t="str">
        <f>IF(I380&lt;1000, "Yes", "No")</f>
        <v>No</v>
      </c>
      <c r="Q380" t="str">
        <f>IF(I380&lt;1000, "Under 1000", "1000&amp;  Above")</f>
        <v>1000&amp;  Above</v>
      </c>
      <c r="R380">
        <f>H380 * I380</f>
        <v>51184</v>
      </c>
    </row>
    <row r="381" spans="1:18" ht="16.5" x14ac:dyDescent="0.25">
      <c r="A381" t="s">
        <v>675</v>
      </c>
      <c r="B381" s="6" t="s">
        <v>676</v>
      </c>
      <c r="C381" t="s">
        <v>43</v>
      </c>
      <c r="D381" s="4">
        <v>1699</v>
      </c>
      <c r="E381" s="4">
        <v>873</v>
      </c>
      <c r="F381" s="1">
        <v>0.49</v>
      </c>
      <c r="G381" s="2">
        <f>AVERAGEIF(H381:H1845, "&lt;&gt;")</f>
        <v>4.0832407407407372</v>
      </c>
      <c r="H381">
        <v>4.4000000000000004</v>
      </c>
      <c r="I381">
        <v>1680</v>
      </c>
      <c r="J381">
        <f>H381*I381</f>
        <v>7392.0000000000009</v>
      </c>
      <c r="K381" s="4">
        <f>Table4[[#This Row],[Actual Price]] - Table4[[#This Row],[Discount Price]]</f>
        <v>826</v>
      </c>
      <c r="L381" t="str">
        <f>IF(H381=4.5, "Excellent", IF(H381&gt;=4, "Very good", IF(H381&gt;=3, "Average", IF(H381&gt;=2, "Poor", "Very Poor"))))</f>
        <v>Very good</v>
      </c>
      <c r="M381" t="str">
        <f>IF(F381&gt;=50%, "Yes", "No")</f>
        <v>No</v>
      </c>
      <c r="N381" s="4">
        <f>D381 * I381</f>
        <v>2854320</v>
      </c>
      <c r="O381" s="2" t="str">
        <f>IF(D381&lt;200, "&lt;200", IF(D381&lt;=500, "200-500", "&gt;500"))</f>
        <v>&gt;500</v>
      </c>
      <c r="P381" t="str">
        <f>IF(I381&lt;1000, "Yes", "No")</f>
        <v>No</v>
      </c>
      <c r="Q381" t="str">
        <f>IF(I381&lt;1000, "Under 1000", "1000&amp;  Above")</f>
        <v>1000&amp;  Above</v>
      </c>
      <c r="R381">
        <f>H381 * I381</f>
        <v>7392.0000000000009</v>
      </c>
    </row>
    <row r="382" spans="1:18" ht="16.5" x14ac:dyDescent="0.25">
      <c r="A382" t="s">
        <v>677</v>
      </c>
      <c r="B382" s="6" t="s">
        <v>678</v>
      </c>
      <c r="C382" t="s">
        <v>43</v>
      </c>
      <c r="D382" s="4">
        <v>15999</v>
      </c>
      <c r="E382" s="4">
        <v>12999</v>
      </c>
      <c r="F382" s="1">
        <v>0.19</v>
      </c>
      <c r="G382" s="2">
        <f>AVERAGEIF(H382:H1846, "&lt;&gt;")</f>
        <v>4.0829145211122517</v>
      </c>
      <c r="H382">
        <v>4.2</v>
      </c>
      <c r="I382">
        <v>13246</v>
      </c>
      <c r="J382">
        <f>H382*I382</f>
        <v>55633.200000000004</v>
      </c>
      <c r="K382" s="4">
        <f>Table4[[#This Row],[Actual Price]] - Table4[[#This Row],[Discount Price]]</f>
        <v>3000</v>
      </c>
      <c r="L382" t="str">
        <f>IF(H382=4.5, "Excellent", IF(H382&gt;=4, "Very good", IF(H382&gt;=3, "Average", IF(H382&gt;=2, "Poor", "Very Poor"))))</f>
        <v>Very good</v>
      </c>
      <c r="M382" t="str">
        <f>IF(F382&gt;=50%, "Yes", "No")</f>
        <v>No</v>
      </c>
      <c r="N382" s="4">
        <f>D382 * I382</f>
        <v>211922754</v>
      </c>
      <c r="O382" s="2" t="str">
        <f>IF(D382&lt;200, "&lt;200", IF(D382&lt;=500, "200-500", "&gt;500"))</f>
        <v>&gt;500</v>
      </c>
      <c r="P382" t="str">
        <f>IF(I382&lt;1000, "Yes", "No")</f>
        <v>No</v>
      </c>
      <c r="Q382" t="str">
        <f>IF(I382&lt;1000, "Under 1000", "1000&amp;  Above")</f>
        <v>1000&amp;  Above</v>
      </c>
      <c r="R382">
        <f>H382 * I382</f>
        <v>55633.200000000004</v>
      </c>
    </row>
    <row r="383" spans="1:18" ht="16.5" x14ac:dyDescent="0.25">
      <c r="A383" t="s">
        <v>679</v>
      </c>
      <c r="B383" s="6" t="s">
        <v>680</v>
      </c>
      <c r="C383" t="s">
        <v>43</v>
      </c>
      <c r="D383" s="4">
        <v>1599</v>
      </c>
      <c r="E383" s="4">
        <v>539</v>
      </c>
      <c r="F383" s="1">
        <v>0.66</v>
      </c>
      <c r="G383" s="2">
        <f>AVERAGEIF(H383:H1847, "&lt;&gt;")</f>
        <v>4.0827938144329856</v>
      </c>
      <c r="H383">
        <v>3.8</v>
      </c>
      <c r="I383">
        <v>14648</v>
      </c>
      <c r="J383">
        <f>H383*I383</f>
        <v>55662.399999999994</v>
      </c>
      <c r="K383" s="4">
        <f>Table4[[#This Row],[Actual Price]] - Table4[[#This Row],[Discount Price]]</f>
        <v>1060</v>
      </c>
      <c r="L383" t="str">
        <f>IF(H383=4.5, "Excellent", IF(H383&gt;=4, "Very good", IF(H383&gt;=3, "Average", IF(H383&gt;=2, "Poor", "Very Poor"))))</f>
        <v>Average</v>
      </c>
      <c r="M383" t="str">
        <f>IF(F383&gt;=50%, "Yes", "No")</f>
        <v>Yes</v>
      </c>
      <c r="N383" s="4">
        <f>D383 * I383</f>
        <v>23422152</v>
      </c>
      <c r="O383" s="2" t="str">
        <f>IF(D383&lt;200, "&lt;200", IF(D383&lt;=500, "200-500", "&gt;500"))</f>
        <v>&gt;500</v>
      </c>
      <c r="P383" t="str">
        <f>IF(I383&lt;1000, "Yes", "No")</f>
        <v>No</v>
      </c>
      <c r="Q383" t="str">
        <f>IF(I383&lt;1000, "Under 1000", "1000&amp;  Above")</f>
        <v>1000&amp;  Above</v>
      </c>
      <c r="R383">
        <f>H383 * I383</f>
        <v>55662.399999999994</v>
      </c>
    </row>
    <row r="384" spans="1:18" ht="16.5" x14ac:dyDescent="0.25">
      <c r="A384" t="s">
        <v>681</v>
      </c>
      <c r="B384" s="6" t="s">
        <v>597</v>
      </c>
      <c r="C384" t="s">
        <v>43</v>
      </c>
      <c r="D384" s="4">
        <v>9999</v>
      </c>
      <c r="E384" s="4">
        <v>1999</v>
      </c>
      <c r="F384" s="1">
        <v>0.8</v>
      </c>
      <c r="G384" s="2">
        <f>AVERAGEIF(H384:H1848, "&lt;&gt;")</f>
        <v>4.0830856553147532</v>
      </c>
      <c r="H384">
        <v>4.3</v>
      </c>
      <c r="I384">
        <v>27696</v>
      </c>
      <c r="J384">
        <f>H384*I384</f>
        <v>119092.79999999999</v>
      </c>
      <c r="K384" s="4">
        <f>Table4[[#This Row],[Actual Price]] - Table4[[#This Row],[Discount Price]]</f>
        <v>8000</v>
      </c>
      <c r="L384" t="str">
        <f>IF(H384=4.5, "Excellent", IF(H384&gt;=4, "Very good", IF(H384&gt;=3, "Average", IF(H384&gt;=2, "Poor", "Very Poor"))))</f>
        <v>Very good</v>
      </c>
      <c r="M384" t="str">
        <f>IF(F384&gt;=50%, "Yes", "No")</f>
        <v>Yes</v>
      </c>
      <c r="N384" s="4">
        <f>D384 * I384</f>
        <v>276932304</v>
      </c>
      <c r="O384" s="2" t="str">
        <f>IF(D384&lt;200, "&lt;200", IF(D384&lt;=500, "200-500", "&gt;500"))</f>
        <v>&gt;500</v>
      </c>
      <c r="P384" t="str">
        <f>IF(I384&lt;1000, "Yes", "No")</f>
        <v>No</v>
      </c>
      <c r="Q384" t="str">
        <f>IF(I384&lt;1000, "Under 1000", "1000&amp;  Above")</f>
        <v>1000&amp;  Above</v>
      </c>
      <c r="R384">
        <f>H384 * I384</f>
        <v>119092.79999999999</v>
      </c>
    </row>
    <row r="385" spans="1:18" ht="16.5" x14ac:dyDescent="0.25">
      <c r="A385" t="s">
        <v>682</v>
      </c>
      <c r="B385" s="6" t="s">
        <v>683</v>
      </c>
      <c r="C385" t="s">
        <v>43</v>
      </c>
      <c r="D385" s="4">
        <v>20990</v>
      </c>
      <c r="E385" s="4">
        <v>15490</v>
      </c>
      <c r="F385" s="1">
        <v>0.26</v>
      </c>
      <c r="G385" s="2">
        <f>AVERAGEIF(H385:H1849, "&lt;&gt;")</f>
        <v>4.0828615702479301</v>
      </c>
      <c r="H385">
        <v>4.2</v>
      </c>
      <c r="I385">
        <v>32916</v>
      </c>
      <c r="J385">
        <f>H385*I385</f>
        <v>138247.20000000001</v>
      </c>
      <c r="K385" s="4">
        <f>Table4[[#This Row],[Actual Price]] - Table4[[#This Row],[Discount Price]]</f>
        <v>5500</v>
      </c>
      <c r="L385" t="str">
        <f>IF(H385=4.5, "Excellent", IF(H385&gt;=4, "Very good", IF(H385&gt;=3, "Average", IF(H385&gt;=2, "Poor", "Very Poor"))))</f>
        <v>Very good</v>
      </c>
      <c r="M385" t="str">
        <f>IF(F385&gt;=50%, "Yes", "No")</f>
        <v>No</v>
      </c>
      <c r="N385" s="4">
        <f>D385 * I385</f>
        <v>690906840</v>
      </c>
      <c r="O385" s="2" t="str">
        <f>IF(D385&lt;200, "&lt;200", IF(D385&lt;=500, "200-500", "&gt;500"))</f>
        <v>&gt;500</v>
      </c>
      <c r="P385" t="str">
        <f>IF(I385&lt;1000, "Yes", "No")</f>
        <v>No</v>
      </c>
      <c r="Q385" t="str">
        <f>IF(I385&lt;1000, "Under 1000", "1000&amp;  Above")</f>
        <v>1000&amp;  Above</v>
      </c>
      <c r="R385">
        <f>H385 * I385</f>
        <v>138247.20000000001</v>
      </c>
    </row>
    <row r="386" spans="1:18" ht="16.5" x14ac:dyDescent="0.25">
      <c r="A386" t="s">
        <v>684</v>
      </c>
      <c r="B386" s="6" t="s">
        <v>685</v>
      </c>
      <c r="C386" t="s">
        <v>43</v>
      </c>
      <c r="D386" s="4">
        <v>24999</v>
      </c>
      <c r="E386" s="4">
        <v>19999</v>
      </c>
      <c r="F386" s="1">
        <v>0.2</v>
      </c>
      <c r="G386" s="2">
        <f>AVERAGEIF(H386:H1850, "&lt;&gt;")</f>
        <v>4.0827404343329849</v>
      </c>
      <c r="H386">
        <v>3.9</v>
      </c>
      <c r="I386">
        <v>25824</v>
      </c>
      <c r="J386">
        <f>H386*I386</f>
        <v>100713.59999999999</v>
      </c>
      <c r="K386" s="4">
        <f>Table4[[#This Row],[Actual Price]] - Table4[[#This Row],[Discount Price]]</f>
        <v>5000</v>
      </c>
      <c r="L386" t="str">
        <f>IF(H386=4.5, "Excellent", IF(H386&gt;=4, "Very good", IF(H386&gt;=3, "Average", IF(H386&gt;=2, "Poor", "Very Poor"))))</f>
        <v>Average</v>
      </c>
      <c r="M386" t="str">
        <f>IF(F386&gt;=50%, "Yes", "No")</f>
        <v>No</v>
      </c>
      <c r="N386" s="4">
        <f>D386 * I386</f>
        <v>645574176</v>
      </c>
      <c r="O386" s="2" t="str">
        <f>IF(D386&lt;200, "&lt;200", IF(D386&lt;=500, "200-500", "&gt;500"))</f>
        <v>&gt;500</v>
      </c>
      <c r="P386" t="str">
        <f>IF(I386&lt;1000, "Yes", "No")</f>
        <v>No</v>
      </c>
      <c r="Q386" t="str">
        <f>IF(I386&lt;1000, "Under 1000", "1000&amp;  Above")</f>
        <v>1000&amp;  Above</v>
      </c>
      <c r="R386">
        <f>H386 * I386</f>
        <v>100713.59999999999</v>
      </c>
    </row>
    <row r="387" spans="1:18" ht="16.5" x14ac:dyDescent="0.25">
      <c r="A387" t="s">
        <v>686</v>
      </c>
      <c r="B387" s="6" t="s">
        <v>687</v>
      </c>
      <c r="C387" t="s">
        <v>43</v>
      </c>
      <c r="D387" s="4">
        <v>1699</v>
      </c>
      <c r="E387" s="4">
        <v>1075</v>
      </c>
      <c r="F387" s="1">
        <v>0.37</v>
      </c>
      <c r="G387" s="2">
        <f>AVERAGEIF(H387:H1851, "&lt;&gt;")</f>
        <v>4.0829296066252549</v>
      </c>
      <c r="H387">
        <v>4.4000000000000004</v>
      </c>
      <c r="I387">
        <v>7462</v>
      </c>
      <c r="J387">
        <f>H387*I387</f>
        <v>32832.800000000003</v>
      </c>
      <c r="K387" s="4">
        <f>Table4[[#This Row],[Actual Price]] - Table4[[#This Row],[Discount Price]]</f>
        <v>624</v>
      </c>
      <c r="L387" t="str">
        <f>IF(H387=4.5, "Excellent", IF(H387&gt;=4, "Very good", IF(H387&gt;=3, "Average", IF(H387&gt;=2, "Poor", "Very Poor"))))</f>
        <v>Very good</v>
      </c>
      <c r="M387" t="str">
        <f>IF(F387&gt;=50%, "Yes", "No")</f>
        <v>No</v>
      </c>
      <c r="N387" s="4">
        <f>D387 * I387</f>
        <v>12677938</v>
      </c>
      <c r="O387" s="2" t="str">
        <f>IF(D387&lt;200, "&lt;200", IF(D387&lt;=500, "200-500", "&gt;500"))</f>
        <v>&gt;500</v>
      </c>
      <c r="P387" t="str">
        <f>IF(I387&lt;1000, "Yes", "No")</f>
        <v>No</v>
      </c>
      <c r="Q387" t="str">
        <f>IF(I387&lt;1000, "Under 1000", "1000&amp;  Above")</f>
        <v>1000&amp;  Above</v>
      </c>
      <c r="R387">
        <f>H387 * I387</f>
        <v>32832.800000000003</v>
      </c>
    </row>
    <row r="388" spans="1:18" ht="16.5" x14ac:dyDescent="0.25">
      <c r="A388" t="s">
        <v>688</v>
      </c>
      <c r="B388" s="6" t="s">
        <v>689</v>
      </c>
      <c r="C388" t="s">
        <v>43</v>
      </c>
      <c r="D388" s="4">
        <v>699</v>
      </c>
      <c r="E388" s="4">
        <v>399</v>
      </c>
      <c r="F388" s="1">
        <v>0.43</v>
      </c>
      <c r="G388" s="2">
        <f>AVERAGEIF(H388:H1852, "&lt;&gt;")</f>
        <v>4.0826010362694261</v>
      </c>
      <c r="H388">
        <v>4</v>
      </c>
      <c r="I388">
        <v>37817</v>
      </c>
      <c r="J388">
        <f>H388*I388</f>
        <v>151268</v>
      </c>
      <c r="K388" s="4">
        <f>Table4[[#This Row],[Actual Price]] - Table4[[#This Row],[Discount Price]]</f>
        <v>300</v>
      </c>
      <c r="L388" t="str">
        <f>IF(H388=4.5, "Excellent", IF(H388&gt;=4, "Very good", IF(H388&gt;=3, "Average", IF(H388&gt;=2, "Poor", "Very Poor"))))</f>
        <v>Very good</v>
      </c>
      <c r="M388" t="str">
        <f>IF(F388&gt;=50%, "Yes", "No")</f>
        <v>No</v>
      </c>
      <c r="N388" s="4">
        <f>D388 * I388</f>
        <v>26434083</v>
      </c>
      <c r="O388" s="2" t="str">
        <f>IF(D388&lt;200, "&lt;200", IF(D388&lt;=500, "200-500", "&gt;500"))</f>
        <v>&gt;500</v>
      </c>
      <c r="P388" t="str">
        <f>IF(I388&lt;1000, "Yes", "No")</f>
        <v>No</v>
      </c>
      <c r="Q388" t="str">
        <f>IF(I388&lt;1000, "Under 1000", "1000&amp;  Above")</f>
        <v>1000&amp;  Above</v>
      </c>
      <c r="R388">
        <f>H388 * I388</f>
        <v>151268</v>
      </c>
    </row>
    <row r="389" spans="1:18" ht="16.5" x14ac:dyDescent="0.25">
      <c r="A389" t="s">
        <v>690</v>
      </c>
      <c r="B389" s="6" t="s">
        <v>641</v>
      </c>
      <c r="C389" t="s">
        <v>43</v>
      </c>
      <c r="D389" s="4">
        <v>3990</v>
      </c>
      <c r="E389" s="4">
        <v>1999</v>
      </c>
      <c r="F389" s="1">
        <v>0.5</v>
      </c>
      <c r="G389" s="2">
        <f>AVERAGEIF(H389:H1853, "&lt;&gt;")</f>
        <v>4.0826867219916974</v>
      </c>
      <c r="H389">
        <v>4</v>
      </c>
      <c r="I389">
        <v>30254</v>
      </c>
      <c r="J389">
        <f>H389*I389</f>
        <v>121016</v>
      </c>
      <c r="K389" s="4">
        <f>Table4[[#This Row],[Actual Price]] - Table4[[#This Row],[Discount Price]]</f>
        <v>1991</v>
      </c>
      <c r="L389" t="str">
        <f>IF(H389=4.5, "Excellent", IF(H389&gt;=4, "Very good", IF(H389&gt;=3, "Average", IF(H389&gt;=2, "Poor", "Very Poor"))))</f>
        <v>Very good</v>
      </c>
      <c r="M389" t="str">
        <f>IF(F389&gt;=50%, "Yes", "No")</f>
        <v>Yes</v>
      </c>
      <c r="N389" s="4">
        <f>D389 * I389</f>
        <v>120713460</v>
      </c>
      <c r="O389" s="2" t="str">
        <f>IF(D389&lt;200, "&lt;200", IF(D389&lt;=500, "200-500", "&gt;500"))</f>
        <v>&gt;500</v>
      </c>
      <c r="P389" t="str">
        <f>IF(I389&lt;1000, "Yes", "No")</f>
        <v>No</v>
      </c>
      <c r="Q389" t="str">
        <f>IF(I389&lt;1000, "Under 1000", "1000&amp;  Above")</f>
        <v>1000&amp;  Above</v>
      </c>
      <c r="R389">
        <f>H389 * I389</f>
        <v>121016</v>
      </c>
    </row>
    <row r="390" spans="1:18" ht="16.5" x14ac:dyDescent="0.25">
      <c r="A390" t="s">
        <v>691</v>
      </c>
      <c r="B390" s="6" t="s">
        <v>599</v>
      </c>
      <c r="C390" t="s">
        <v>43</v>
      </c>
      <c r="D390" s="4">
        <v>7990</v>
      </c>
      <c r="E390" s="4">
        <v>1999</v>
      </c>
      <c r="F390" s="1">
        <v>0.75</v>
      </c>
      <c r="G390" s="2">
        <f>AVERAGEIF(H390:H1854, "&lt;&gt;")</f>
        <v>4.0827725856697779</v>
      </c>
      <c r="H390">
        <v>3.8</v>
      </c>
      <c r="I390">
        <v>17831</v>
      </c>
      <c r="J390">
        <f>H390*I390</f>
        <v>67757.8</v>
      </c>
      <c r="K390" s="4">
        <f>Table4[[#This Row],[Actual Price]] - Table4[[#This Row],[Discount Price]]</f>
        <v>5991</v>
      </c>
      <c r="L390" t="str">
        <f>IF(H390=4.5, "Excellent", IF(H390&gt;=4, "Very good", IF(H390&gt;=3, "Average", IF(H390&gt;=2, "Poor", "Very Poor"))))</f>
        <v>Average</v>
      </c>
      <c r="M390" t="str">
        <f>IF(F390&gt;=50%, "Yes", "No")</f>
        <v>Yes</v>
      </c>
      <c r="N390" s="4">
        <f>D390 * I390</f>
        <v>142469690</v>
      </c>
      <c r="O390" s="2" t="str">
        <f>IF(D390&lt;200, "&lt;200", IF(D390&lt;=500, "200-500", "&gt;500"))</f>
        <v>&gt;500</v>
      </c>
      <c r="P390" t="str">
        <f>IF(I390&lt;1000, "Yes", "No")</f>
        <v>No</v>
      </c>
      <c r="Q390" t="str">
        <f>IF(I390&lt;1000, "Under 1000", "1000&amp;  Above")</f>
        <v>1000&amp;  Above</v>
      </c>
      <c r="R390">
        <f>H390 * I390</f>
        <v>67757.8</v>
      </c>
    </row>
    <row r="391" spans="1:18" ht="16.5" x14ac:dyDescent="0.25">
      <c r="A391" t="s">
        <v>692</v>
      </c>
      <c r="B391" s="6" t="s">
        <v>693</v>
      </c>
      <c r="C391" t="s">
        <v>43</v>
      </c>
      <c r="D391" s="4">
        <v>34999</v>
      </c>
      <c r="E391" s="4">
        <v>28999</v>
      </c>
      <c r="F391" s="1">
        <v>0.17</v>
      </c>
      <c r="G391" s="2">
        <f>AVERAGEIF(H391:H1855, "&lt;&gt;")</f>
        <v>4.0830665280665235</v>
      </c>
      <c r="H391">
        <v>4.4000000000000004</v>
      </c>
      <c r="I391">
        <v>20311</v>
      </c>
      <c r="J391">
        <f>H391*I391</f>
        <v>89368.400000000009</v>
      </c>
      <c r="K391" s="4">
        <f>Table4[[#This Row],[Actual Price]] - Table4[[#This Row],[Discount Price]]</f>
        <v>6000</v>
      </c>
      <c r="L391" t="str">
        <f>IF(H391=4.5, "Excellent", IF(H391&gt;=4, "Very good", IF(H391&gt;=3, "Average", IF(H391&gt;=2, "Poor", "Very Poor"))))</f>
        <v>Very good</v>
      </c>
      <c r="M391" t="str">
        <f>IF(F391&gt;=50%, "Yes", "No")</f>
        <v>No</v>
      </c>
      <c r="N391" s="4">
        <f>D391 * I391</f>
        <v>710864689</v>
      </c>
      <c r="O391" s="2" t="str">
        <f>IF(D391&lt;200, "&lt;200", IF(D391&lt;=500, "200-500", "&gt;500"))</f>
        <v>&gt;500</v>
      </c>
      <c r="P391" t="str">
        <f>IF(I391&lt;1000, "Yes", "No")</f>
        <v>No</v>
      </c>
      <c r="Q391" t="str">
        <f>IF(I391&lt;1000, "Under 1000", "1000&amp;  Above")</f>
        <v>1000&amp;  Above</v>
      </c>
      <c r="R391">
        <f>H391 * I391</f>
        <v>89368.400000000009</v>
      </c>
    </row>
    <row r="392" spans="1:18" ht="16.5" x14ac:dyDescent="0.25">
      <c r="A392" t="s">
        <v>694</v>
      </c>
      <c r="B392" s="6" t="s">
        <v>695</v>
      </c>
      <c r="C392" t="s">
        <v>43</v>
      </c>
      <c r="D392" s="4">
        <v>7990</v>
      </c>
      <c r="E392" s="4">
        <v>2299</v>
      </c>
      <c r="F392" s="1">
        <v>0.71</v>
      </c>
      <c r="G392" s="2">
        <f>AVERAGEIF(H392:H1856, "&lt;&gt;")</f>
        <v>4.0827367325702344</v>
      </c>
      <c r="H392">
        <v>4.2</v>
      </c>
      <c r="I392">
        <v>69622</v>
      </c>
      <c r="J392">
        <f>H392*I392</f>
        <v>292412.40000000002</v>
      </c>
      <c r="K392" s="4">
        <f>Table4[[#This Row],[Actual Price]] - Table4[[#This Row],[Discount Price]]</f>
        <v>5691</v>
      </c>
      <c r="L392" t="str">
        <f>IF(H392=4.5, "Excellent", IF(H392&gt;=4, "Very good", IF(H392&gt;=3, "Average", IF(H392&gt;=2, "Poor", "Very Poor"))))</f>
        <v>Very good</v>
      </c>
      <c r="M392" t="str">
        <f>IF(F392&gt;=50%, "Yes", "No")</f>
        <v>Yes</v>
      </c>
      <c r="N392" s="4">
        <f>D392 * I392</f>
        <v>556279780</v>
      </c>
      <c r="O392" s="2" t="str">
        <f>IF(D392&lt;200, "&lt;200", IF(D392&lt;=500, "200-500", "&gt;500"))</f>
        <v>&gt;500</v>
      </c>
      <c r="P392" t="str">
        <f>IF(I392&lt;1000, "Yes", "No")</f>
        <v>No</v>
      </c>
      <c r="Q392" t="str">
        <f>IF(I392&lt;1000, "Under 1000", "1000&amp;  Above")</f>
        <v>1000&amp;  Above</v>
      </c>
      <c r="R392">
        <f>H392 * I392</f>
        <v>292412.40000000002</v>
      </c>
    </row>
    <row r="393" spans="1:18" ht="16.5" x14ac:dyDescent="0.25">
      <c r="A393" t="s">
        <v>696</v>
      </c>
      <c r="B393" s="6" t="s">
        <v>697</v>
      </c>
      <c r="C393" t="s">
        <v>43</v>
      </c>
      <c r="D393" s="4">
        <v>1999</v>
      </c>
      <c r="E393" s="4">
        <v>399</v>
      </c>
      <c r="F393" s="1">
        <v>0.8</v>
      </c>
      <c r="G393" s="2">
        <f>AVERAGEIF(H393:H1857, "&lt;&gt;")</f>
        <v>4.0826145833333287</v>
      </c>
      <c r="H393">
        <v>4</v>
      </c>
      <c r="I393">
        <v>3382</v>
      </c>
      <c r="J393">
        <f>H393*I393</f>
        <v>13528</v>
      </c>
      <c r="K393" s="4">
        <f>Table4[[#This Row],[Actual Price]] - Table4[[#This Row],[Discount Price]]</f>
        <v>1600</v>
      </c>
      <c r="L393" t="str">
        <f>IF(H393=4.5, "Excellent", IF(H393&gt;=4, "Very good", IF(H393&gt;=3, "Average", IF(H393&gt;=2, "Poor", "Very Poor"))))</f>
        <v>Very good</v>
      </c>
      <c r="M393" t="str">
        <f>IF(F393&gt;=50%, "Yes", "No")</f>
        <v>Yes</v>
      </c>
      <c r="N393" s="4">
        <f>D393 * I393</f>
        <v>6760618</v>
      </c>
      <c r="O393" s="2" t="str">
        <f>IF(D393&lt;200, "&lt;200", IF(D393&lt;=500, "200-500", "&gt;500"))</f>
        <v>&gt;500</v>
      </c>
      <c r="P393" t="str">
        <f>IF(I393&lt;1000, "Yes", "No")</f>
        <v>No</v>
      </c>
      <c r="Q393" t="str">
        <f>IF(I393&lt;1000, "Under 1000", "1000&amp;  Above")</f>
        <v>1000&amp;  Above</v>
      </c>
      <c r="R393">
        <f>H393 * I393</f>
        <v>13528</v>
      </c>
    </row>
    <row r="394" spans="1:18" ht="16.5" x14ac:dyDescent="0.25">
      <c r="A394" t="s">
        <v>698</v>
      </c>
      <c r="B394" s="6" t="s">
        <v>699</v>
      </c>
      <c r="C394" t="s">
        <v>43</v>
      </c>
      <c r="D394" s="4">
        <v>3999</v>
      </c>
      <c r="E394" s="4">
        <v>1149</v>
      </c>
      <c r="F394" s="1">
        <v>0.71</v>
      </c>
      <c r="G394" s="2">
        <f>AVERAGEIF(H394:H1858, "&lt;&gt;")</f>
        <v>4.0827007299270033</v>
      </c>
      <c r="H394">
        <v>4.3</v>
      </c>
      <c r="I394">
        <v>140036</v>
      </c>
      <c r="J394">
        <f>H394*I394</f>
        <v>602154.79999999993</v>
      </c>
      <c r="K394" s="4">
        <f>Table4[[#This Row],[Actual Price]] - Table4[[#This Row],[Discount Price]]</f>
        <v>2850</v>
      </c>
      <c r="L394" t="str">
        <f>IF(H394=4.5, "Excellent", IF(H394&gt;=4, "Very good", IF(H394&gt;=3, "Average", IF(H394&gt;=2, "Poor", "Very Poor"))))</f>
        <v>Very good</v>
      </c>
      <c r="M394" t="str">
        <f>IF(F394&gt;=50%, "Yes", "No")</f>
        <v>Yes</v>
      </c>
      <c r="N394" s="4">
        <f>D394 * I394</f>
        <v>560003964</v>
      </c>
      <c r="O394" s="2" t="str">
        <f>IF(D394&lt;200, "&lt;200", IF(D394&lt;=500, "200-500", "&gt;500"))</f>
        <v>&gt;500</v>
      </c>
      <c r="P394" t="str">
        <f>IF(I394&lt;1000, "Yes", "No")</f>
        <v>No</v>
      </c>
      <c r="Q394" t="str">
        <f>IF(I394&lt;1000, "Under 1000", "1000&amp;  Above")</f>
        <v>1000&amp;  Above</v>
      </c>
      <c r="R394">
        <f>H394 * I394</f>
        <v>602154.79999999993</v>
      </c>
    </row>
    <row r="395" spans="1:18" ht="16.5" x14ac:dyDescent="0.25">
      <c r="A395" t="s">
        <v>700</v>
      </c>
      <c r="B395" s="6" t="s">
        <v>701</v>
      </c>
      <c r="C395" t="s">
        <v>43</v>
      </c>
      <c r="D395" s="4">
        <v>1499</v>
      </c>
      <c r="E395" s="4">
        <v>529</v>
      </c>
      <c r="F395" s="1">
        <v>0.65</v>
      </c>
      <c r="G395" s="2">
        <f>AVERAGEIF(H395:H1859, "&lt;&gt;")</f>
        <v>4.0824739039665934</v>
      </c>
      <c r="H395">
        <v>4.0999999999999996</v>
      </c>
      <c r="I395">
        <v>8599</v>
      </c>
      <c r="J395">
        <f>H395*I395</f>
        <v>35255.899999999994</v>
      </c>
      <c r="K395" s="4">
        <f>Table4[[#This Row],[Actual Price]] - Table4[[#This Row],[Discount Price]]</f>
        <v>970</v>
      </c>
      <c r="L395" t="str">
        <f>IF(H395=4.5, "Excellent", IF(H395&gt;=4, "Very good", IF(H395&gt;=3, "Average", IF(H395&gt;=2, "Poor", "Very Poor"))))</f>
        <v>Very good</v>
      </c>
      <c r="M395" t="str">
        <f>IF(F395&gt;=50%, "Yes", "No")</f>
        <v>Yes</v>
      </c>
      <c r="N395" s="4">
        <f>D395 * I395</f>
        <v>12889901</v>
      </c>
      <c r="O395" s="2" t="str">
        <f>IF(D395&lt;200, "&lt;200", IF(D395&lt;=500, "200-500", "&gt;500"))</f>
        <v>&gt;500</v>
      </c>
      <c r="P395" t="str">
        <f>IF(I395&lt;1000, "Yes", "No")</f>
        <v>No</v>
      </c>
      <c r="Q395" t="str">
        <f>IF(I395&lt;1000, "Under 1000", "1000&amp;  Above")</f>
        <v>1000&amp;  Above</v>
      </c>
      <c r="R395">
        <f>H395 * I395</f>
        <v>35255.899999999994</v>
      </c>
    </row>
    <row r="396" spans="1:18" ht="16.5" x14ac:dyDescent="0.25">
      <c r="A396" t="s">
        <v>702</v>
      </c>
      <c r="B396" s="6" t="s">
        <v>649</v>
      </c>
      <c r="C396" t="s">
        <v>43</v>
      </c>
      <c r="D396" s="4">
        <v>19499</v>
      </c>
      <c r="E396" s="4">
        <v>13999</v>
      </c>
      <c r="F396" s="1">
        <v>0.28000000000000003</v>
      </c>
      <c r="G396" s="2">
        <f>AVERAGEIF(H396:H1860, "&lt;&gt;")</f>
        <v>4.0824555903866209</v>
      </c>
      <c r="H396">
        <v>4.0999999999999996</v>
      </c>
      <c r="I396">
        <v>18998</v>
      </c>
      <c r="J396">
        <f>H396*I396</f>
        <v>77891.799999999988</v>
      </c>
      <c r="K396" s="4">
        <f>Table4[[#This Row],[Actual Price]] - Table4[[#This Row],[Discount Price]]</f>
        <v>5500</v>
      </c>
      <c r="L396" t="str">
        <f>IF(H396=4.5, "Excellent", IF(H396&gt;=4, "Very good", IF(H396&gt;=3, "Average", IF(H396&gt;=2, "Poor", "Very Poor"))))</f>
        <v>Very good</v>
      </c>
      <c r="M396" t="str">
        <f>IF(F396&gt;=50%, "Yes", "No")</f>
        <v>No</v>
      </c>
      <c r="N396" s="4">
        <f>D396 * I396</f>
        <v>370442002</v>
      </c>
      <c r="O396" s="2" t="str">
        <f>IF(D396&lt;200, "&lt;200", IF(D396&lt;=500, "200-500", "&gt;500"))</f>
        <v>&gt;500</v>
      </c>
      <c r="P396" t="str">
        <f>IF(I396&lt;1000, "Yes", "No")</f>
        <v>No</v>
      </c>
      <c r="Q396" t="str">
        <f>IF(I396&lt;1000, "Under 1000", "1000&amp;  Above")</f>
        <v>1000&amp;  Above</v>
      </c>
      <c r="R396">
        <f>H396 * I396</f>
        <v>77891.799999999988</v>
      </c>
    </row>
    <row r="397" spans="1:18" ht="16.5" x14ac:dyDescent="0.25">
      <c r="A397" t="s">
        <v>703</v>
      </c>
      <c r="B397" s="6" t="s">
        <v>629</v>
      </c>
      <c r="C397" t="s">
        <v>43</v>
      </c>
      <c r="D397" s="4">
        <v>999</v>
      </c>
      <c r="E397" s="4">
        <v>379</v>
      </c>
      <c r="F397" s="1">
        <v>0.62</v>
      </c>
      <c r="G397" s="2">
        <f>AVERAGEIF(H397:H1861, "&lt;&gt;")</f>
        <v>4.0824372384937204</v>
      </c>
      <c r="H397">
        <v>4.0999999999999996</v>
      </c>
      <c r="I397">
        <v>363713</v>
      </c>
      <c r="J397">
        <f>H397*I397</f>
        <v>1491223.2999999998</v>
      </c>
      <c r="K397" s="4">
        <f>Table4[[#This Row],[Actual Price]] - Table4[[#This Row],[Discount Price]]</f>
        <v>620</v>
      </c>
      <c r="L397" t="str">
        <f>IF(H397=4.5, "Excellent", IF(H397&gt;=4, "Very good", IF(H397&gt;=3, "Average", IF(H397&gt;=2, "Poor", "Very Poor"))))</f>
        <v>Very good</v>
      </c>
      <c r="M397" t="str">
        <f>IF(F397&gt;=50%, "Yes", "No")</f>
        <v>Yes</v>
      </c>
      <c r="N397" s="4">
        <f>D397 * I397</f>
        <v>363349287</v>
      </c>
      <c r="O397" s="2" t="str">
        <f>IF(D397&lt;200, "&lt;200", IF(D397&lt;=500, "200-500", "&gt;500"))</f>
        <v>&gt;500</v>
      </c>
      <c r="P397" t="str">
        <f>IF(I397&lt;1000, "Yes", "No")</f>
        <v>No</v>
      </c>
      <c r="Q397" t="str">
        <f>IF(I397&lt;1000, "Under 1000", "1000&amp;  Above")</f>
        <v>1000&amp;  Above</v>
      </c>
      <c r="R397">
        <f>H397 * I397</f>
        <v>1491223.2999999998</v>
      </c>
    </row>
    <row r="398" spans="1:18" ht="16.5" x14ac:dyDescent="0.25">
      <c r="A398" t="s">
        <v>704</v>
      </c>
      <c r="B398" s="6" t="s">
        <v>705</v>
      </c>
      <c r="C398" t="s">
        <v>43</v>
      </c>
      <c r="D398" s="4">
        <v>19999</v>
      </c>
      <c r="E398" s="4">
        <v>13999</v>
      </c>
      <c r="F398" s="1">
        <v>0.3</v>
      </c>
      <c r="G398" s="2">
        <f>AVERAGEIF(H398:H1862, "&lt;&gt;")</f>
        <v>4.0824188481675359</v>
      </c>
      <c r="H398">
        <v>4.0999999999999996</v>
      </c>
      <c r="I398">
        <v>19252</v>
      </c>
      <c r="J398">
        <f>H398*I398</f>
        <v>78933.2</v>
      </c>
      <c r="K398" s="4">
        <f>Table4[[#This Row],[Actual Price]] - Table4[[#This Row],[Discount Price]]</f>
        <v>6000</v>
      </c>
      <c r="L398" t="str">
        <f>IF(H398=4.5, "Excellent", IF(H398&gt;=4, "Very good", IF(H398&gt;=3, "Average", IF(H398&gt;=2, "Poor", "Very Poor"))))</f>
        <v>Very good</v>
      </c>
      <c r="M398" t="str">
        <f>IF(F398&gt;=50%, "Yes", "No")</f>
        <v>No</v>
      </c>
      <c r="N398" s="4">
        <f>D398 * I398</f>
        <v>385020748</v>
      </c>
      <c r="O398" s="2" t="str">
        <f>IF(D398&lt;200, "&lt;200", IF(D398&lt;=500, "200-500", "&gt;500"))</f>
        <v>&gt;500</v>
      </c>
      <c r="P398" t="str">
        <f>IF(I398&lt;1000, "Yes", "No")</f>
        <v>No</v>
      </c>
      <c r="Q398" t="str">
        <f>IF(I398&lt;1000, "Under 1000", "1000&amp;  Above")</f>
        <v>1000&amp;  Above</v>
      </c>
      <c r="R398">
        <f>H398 * I398</f>
        <v>78933.2</v>
      </c>
    </row>
    <row r="399" spans="1:18" ht="16.5" x14ac:dyDescent="0.25">
      <c r="A399" t="s">
        <v>706</v>
      </c>
      <c r="B399" s="6" t="s">
        <v>707</v>
      </c>
      <c r="C399" t="s">
        <v>43</v>
      </c>
      <c r="D399" s="4">
        <v>9999</v>
      </c>
      <c r="E399" s="4">
        <v>3999</v>
      </c>
      <c r="F399" s="1">
        <v>0.6</v>
      </c>
      <c r="G399" s="2">
        <f>AVERAGEIF(H399:H1863, "&lt;&gt;")</f>
        <v>4.0824004192872083</v>
      </c>
      <c r="H399">
        <v>4.4000000000000004</v>
      </c>
      <c r="I399">
        <v>73</v>
      </c>
      <c r="J399">
        <f>H399*I399</f>
        <v>321.20000000000005</v>
      </c>
      <c r="K399" s="4">
        <f>Table4[[#This Row],[Actual Price]] - Table4[[#This Row],[Discount Price]]</f>
        <v>6000</v>
      </c>
      <c r="L399" t="str">
        <f>IF(H399=4.5, "Excellent", IF(H399&gt;=4, "Very good", IF(H399&gt;=3, "Average", IF(H399&gt;=2, "Poor", "Very Poor"))))</f>
        <v>Very good</v>
      </c>
      <c r="M399" t="str">
        <f>IF(F399&gt;=50%, "Yes", "No")</f>
        <v>Yes</v>
      </c>
      <c r="N399" s="4">
        <f>D399 * I399</f>
        <v>729927</v>
      </c>
      <c r="O399" s="2" t="str">
        <f>IF(D399&lt;200, "&lt;200", IF(D399&lt;=500, "200-500", "&gt;500"))</f>
        <v>&gt;500</v>
      </c>
      <c r="P399" t="str">
        <f>IF(I399&lt;1000, "Yes", "No")</f>
        <v>Yes</v>
      </c>
      <c r="Q399" t="str">
        <f>IF(I399&lt;1000, "Under 1000", "1000&amp;  Above")</f>
        <v>Under 1000</v>
      </c>
      <c r="R399">
        <f>H399 * I399</f>
        <v>321.20000000000005</v>
      </c>
    </row>
    <row r="400" spans="1:18" ht="16.5" x14ac:dyDescent="0.25">
      <c r="A400" t="s">
        <v>708</v>
      </c>
      <c r="B400" s="6" t="s">
        <v>709</v>
      </c>
      <c r="C400" t="s">
        <v>43</v>
      </c>
      <c r="D400" s="4">
        <v>499</v>
      </c>
      <c r="E400" s="4">
        <v>99</v>
      </c>
      <c r="F400" s="1">
        <v>0.8</v>
      </c>
      <c r="G400" s="2">
        <f>AVERAGEIF(H400:H1864, "&lt;&gt;")</f>
        <v>4.0820671563483701</v>
      </c>
      <c r="H400">
        <v>4.3</v>
      </c>
      <c r="I400">
        <v>42641</v>
      </c>
      <c r="J400">
        <f>H400*I400</f>
        <v>183356.3</v>
      </c>
      <c r="K400" s="4">
        <f>Table4[[#This Row],[Actual Price]] - Table4[[#This Row],[Discount Price]]</f>
        <v>400</v>
      </c>
      <c r="L400" t="str">
        <f>IF(H400=4.5, "Excellent", IF(H400&gt;=4, "Very good", IF(H400&gt;=3, "Average", IF(H400&gt;=2, "Poor", "Very Poor"))))</f>
        <v>Very good</v>
      </c>
      <c r="M400" t="str">
        <f>IF(F400&gt;=50%, "Yes", "No")</f>
        <v>Yes</v>
      </c>
      <c r="N400" s="4">
        <f>D400 * I400</f>
        <v>21277859</v>
      </c>
      <c r="O400" s="2" t="str">
        <f>IF(D400&lt;200, "&lt;200", IF(D400&lt;=500, "200-500", "&gt;500"))</f>
        <v>200-500</v>
      </c>
      <c r="P400" t="str">
        <f>IF(I400&lt;1000, "Yes", "No")</f>
        <v>No</v>
      </c>
      <c r="Q400" t="str">
        <f>IF(I400&lt;1000, "Under 1000", "1000&amp;  Above")</f>
        <v>1000&amp;  Above</v>
      </c>
      <c r="R400">
        <f>H400 * I400</f>
        <v>183356.3</v>
      </c>
    </row>
    <row r="401" spans="1:18" ht="16.5" x14ac:dyDescent="0.25">
      <c r="A401" t="s">
        <v>710</v>
      </c>
      <c r="B401" s="6" t="s">
        <v>711</v>
      </c>
      <c r="C401" t="s">
        <v>43</v>
      </c>
      <c r="D401" s="4">
        <v>15990</v>
      </c>
      <c r="E401" s="4">
        <v>4790</v>
      </c>
      <c r="F401" s="1">
        <v>0.7</v>
      </c>
      <c r="G401" s="2">
        <f>AVERAGEIF(H401:H1865, "&lt;&gt;")</f>
        <v>4.0818382352941143</v>
      </c>
      <c r="H401">
        <v>4</v>
      </c>
      <c r="I401">
        <v>4390</v>
      </c>
      <c r="J401">
        <f>H401*I401</f>
        <v>17560</v>
      </c>
      <c r="K401" s="4">
        <f>Table4[[#This Row],[Actual Price]] - Table4[[#This Row],[Discount Price]]</f>
        <v>11200</v>
      </c>
      <c r="L401" t="str">
        <f>IF(H401=4.5, "Excellent", IF(H401&gt;=4, "Very good", IF(H401&gt;=3, "Average", IF(H401&gt;=2, "Poor", "Very Poor"))))</f>
        <v>Very good</v>
      </c>
      <c r="M401" t="str">
        <f>IF(F401&gt;=50%, "Yes", "No")</f>
        <v>Yes</v>
      </c>
      <c r="N401" s="4">
        <f>D401 * I401</f>
        <v>70196100</v>
      </c>
      <c r="O401" s="2" t="str">
        <f>IF(D401&lt;200, "&lt;200", IF(D401&lt;=500, "200-500", "&gt;500"))</f>
        <v>&gt;500</v>
      </c>
      <c r="P401" t="str">
        <f>IF(I401&lt;1000, "Yes", "No")</f>
        <v>No</v>
      </c>
      <c r="Q401" t="str">
        <f>IF(I401&lt;1000, "Under 1000", "1000&amp;  Above")</f>
        <v>1000&amp;  Above</v>
      </c>
      <c r="R401">
        <f>H401 * I401</f>
        <v>17560</v>
      </c>
    </row>
    <row r="402" spans="1:18" ht="16.5" x14ac:dyDescent="0.25">
      <c r="A402" t="s">
        <v>712</v>
      </c>
      <c r="B402" s="6" t="s">
        <v>605</v>
      </c>
      <c r="C402" t="s">
        <v>43</v>
      </c>
      <c r="D402" s="4">
        <v>33999</v>
      </c>
      <c r="E402" s="4">
        <v>33999</v>
      </c>
      <c r="F402" s="1">
        <v>0</v>
      </c>
      <c r="G402" s="2">
        <f>AVERAGEIF(H402:H1866, "&lt;&gt;")</f>
        <v>4.081924290220817</v>
      </c>
      <c r="H402">
        <v>4.3</v>
      </c>
      <c r="I402">
        <v>17415</v>
      </c>
      <c r="J402">
        <f>H402*I402</f>
        <v>74884.5</v>
      </c>
      <c r="K402" s="4">
        <f>Table4[[#This Row],[Actual Price]] - Table4[[#This Row],[Discount Price]]</f>
        <v>0</v>
      </c>
      <c r="L402" t="str">
        <f>IF(H402=4.5, "Excellent", IF(H402&gt;=4, "Very good", IF(H402&gt;=3, "Average", IF(H402&gt;=2, "Poor", "Very Poor"))))</f>
        <v>Very good</v>
      </c>
      <c r="M402" t="str">
        <f>IF(F402&gt;=50%, "Yes", "No")</f>
        <v>No</v>
      </c>
      <c r="N402" s="4">
        <f>D402 * I402</f>
        <v>592092585</v>
      </c>
      <c r="O402" s="2" t="str">
        <f>IF(D402&lt;200, "&lt;200", IF(D402&lt;=500, "200-500", "&gt;500"))</f>
        <v>&gt;500</v>
      </c>
      <c r="P402" t="str">
        <f>IF(I402&lt;1000, "Yes", "No")</f>
        <v>No</v>
      </c>
      <c r="Q402" t="str">
        <f>IF(I402&lt;1000, "Under 1000", "1000&amp;  Above")</f>
        <v>1000&amp;  Above</v>
      </c>
      <c r="R402">
        <f>H402 * I402</f>
        <v>74884.5</v>
      </c>
    </row>
    <row r="403" spans="1:18" ht="16.5" x14ac:dyDescent="0.25">
      <c r="A403" t="s">
        <v>713</v>
      </c>
      <c r="B403" s="6" t="s">
        <v>714</v>
      </c>
      <c r="C403" t="s">
        <v>20</v>
      </c>
      <c r="D403" s="4">
        <v>999</v>
      </c>
      <c r="E403" s="4">
        <v>99</v>
      </c>
      <c r="F403" s="1">
        <v>0.9</v>
      </c>
      <c r="G403" s="2">
        <f>AVERAGEIF(H403:H1867, "&lt;&gt;")</f>
        <v>4.0816947368421017</v>
      </c>
      <c r="H403">
        <v>4</v>
      </c>
      <c r="I403">
        <v>1396</v>
      </c>
      <c r="J403">
        <f>H403*I403</f>
        <v>5584</v>
      </c>
      <c r="K403" s="4">
        <f>Table4[[#This Row],[Actual Price]] - Table4[[#This Row],[Discount Price]]</f>
        <v>900</v>
      </c>
      <c r="L403" t="str">
        <f>IF(H403=4.5, "Excellent", IF(H403&gt;=4, "Very good", IF(H403&gt;=3, "Average", IF(H403&gt;=2, "Poor", "Very Poor"))))</f>
        <v>Very good</v>
      </c>
      <c r="M403" t="str">
        <f>IF(F403&gt;=50%, "Yes", "No")</f>
        <v>Yes</v>
      </c>
      <c r="N403" s="4">
        <f>D403 * I403</f>
        <v>1394604</v>
      </c>
      <c r="O403" s="2" t="str">
        <f>IF(D403&lt;200, "&lt;200", IF(D403&lt;=500, "200-500", "&gt;500"))</f>
        <v>&gt;500</v>
      </c>
      <c r="P403" t="str">
        <f>IF(I403&lt;1000, "Yes", "No")</f>
        <v>No</v>
      </c>
      <c r="Q403" t="str">
        <f>IF(I403&lt;1000, "Under 1000", "1000&amp;  Above")</f>
        <v>1000&amp;  Above</v>
      </c>
      <c r="R403">
        <f>H403 * I403</f>
        <v>5584</v>
      </c>
    </row>
    <row r="404" spans="1:18" ht="16.5" x14ac:dyDescent="0.25">
      <c r="A404" t="s">
        <v>715</v>
      </c>
      <c r="B404" s="6" t="s">
        <v>716</v>
      </c>
      <c r="C404" t="s">
        <v>43</v>
      </c>
      <c r="D404" s="4">
        <v>1900</v>
      </c>
      <c r="E404" s="4">
        <v>299</v>
      </c>
      <c r="F404" s="1">
        <v>0.84</v>
      </c>
      <c r="G404" s="2">
        <f>AVERAGEIF(H404:H1868, "&lt;&gt;")</f>
        <v>4.0817808219178042</v>
      </c>
      <c r="H404">
        <v>3.6</v>
      </c>
      <c r="I404">
        <v>18202</v>
      </c>
      <c r="J404">
        <f>H404*I404</f>
        <v>65527.200000000004</v>
      </c>
      <c r="K404" s="4">
        <f>Table4[[#This Row],[Actual Price]] - Table4[[#This Row],[Discount Price]]</f>
        <v>1601</v>
      </c>
      <c r="L404" t="str">
        <f>IF(H404=4.5, "Excellent", IF(H404&gt;=4, "Very good", IF(H404&gt;=3, "Average", IF(H404&gt;=2, "Poor", "Very Poor"))))</f>
        <v>Average</v>
      </c>
      <c r="M404" t="str">
        <f>IF(F404&gt;=50%, "Yes", "No")</f>
        <v>Yes</v>
      </c>
      <c r="N404" s="4">
        <f>D404 * I404</f>
        <v>34583800</v>
      </c>
      <c r="O404" s="2" t="str">
        <f>IF(D404&lt;200, "&lt;200", IF(D404&lt;=500, "200-500", "&gt;500"))</f>
        <v>&gt;500</v>
      </c>
      <c r="P404" t="str">
        <f>IF(I404&lt;1000, "Yes", "No")</f>
        <v>No</v>
      </c>
      <c r="Q404" t="str">
        <f>IF(I404&lt;1000, "Under 1000", "1000&amp;  Above")</f>
        <v>1000&amp;  Above</v>
      </c>
      <c r="R404">
        <f>H404 * I404</f>
        <v>65527.200000000004</v>
      </c>
    </row>
    <row r="405" spans="1:18" ht="16.5" x14ac:dyDescent="0.25">
      <c r="A405" t="s">
        <v>717</v>
      </c>
      <c r="B405" s="6" t="s">
        <v>649</v>
      </c>
      <c r="C405" t="s">
        <v>43</v>
      </c>
      <c r="D405" s="4">
        <v>14999</v>
      </c>
      <c r="E405" s="4">
        <v>10999</v>
      </c>
      <c r="F405" s="1">
        <v>0.27</v>
      </c>
      <c r="G405" s="2">
        <f>AVERAGEIF(H405:H1869, "&lt;&gt;")</f>
        <v>4.0822890295358611</v>
      </c>
      <c r="H405">
        <v>4.0999999999999996</v>
      </c>
      <c r="I405">
        <v>18998</v>
      </c>
      <c r="J405">
        <f>H405*I405</f>
        <v>77891.799999999988</v>
      </c>
      <c r="K405" s="4">
        <f>Table4[[#This Row],[Actual Price]] - Table4[[#This Row],[Discount Price]]</f>
        <v>4000</v>
      </c>
      <c r="L405" t="str">
        <f>IF(H405=4.5, "Excellent", IF(H405&gt;=4, "Very good", IF(H405&gt;=3, "Average", IF(H405&gt;=2, "Poor", "Very Poor"))))</f>
        <v>Very good</v>
      </c>
      <c r="M405" t="str">
        <f>IF(F405&gt;=50%, "Yes", "No")</f>
        <v>No</v>
      </c>
      <c r="N405" s="4">
        <f>D405 * I405</f>
        <v>284951002</v>
      </c>
      <c r="O405" s="2" t="str">
        <f>IF(D405&lt;200, "&lt;200", IF(D405&lt;=500, "200-500", "&gt;500"))</f>
        <v>&gt;500</v>
      </c>
      <c r="P405" t="str">
        <f>IF(I405&lt;1000, "Yes", "No")</f>
        <v>No</v>
      </c>
      <c r="Q405" t="str">
        <f>IF(I405&lt;1000, "Under 1000", "1000&amp;  Above")</f>
        <v>1000&amp;  Above</v>
      </c>
      <c r="R405">
        <f>H405 * I405</f>
        <v>77891.799999999988</v>
      </c>
    </row>
    <row r="406" spans="1:18" ht="16.5" x14ac:dyDescent="0.25">
      <c r="A406" t="s">
        <v>718</v>
      </c>
      <c r="B406" s="6" t="s">
        <v>719</v>
      </c>
      <c r="C406" t="s">
        <v>43</v>
      </c>
      <c r="D406" s="4">
        <v>38999</v>
      </c>
      <c r="E406" s="4">
        <v>34999</v>
      </c>
      <c r="F406" s="1">
        <v>0.1</v>
      </c>
      <c r="G406" s="2">
        <f>AVERAGEIF(H406:H1870, "&lt;&gt;")</f>
        <v>4.0822703273495211</v>
      </c>
      <c r="H406">
        <v>4.2</v>
      </c>
      <c r="I406">
        <v>11029</v>
      </c>
      <c r="J406">
        <f>H406*I406</f>
        <v>46321.8</v>
      </c>
      <c r="K406" s="4">
        <f>Table4[[#This Row],[Actual Price]] - Table4[[#This Row],[Discount Price]]</f>
        <v>4000</v>
      </c>
      <c r="L406" t="str">
        <f>IF(H406=4.5, "Excellent", IF(H406&gt;=4, "Very good", IF(H406&gt;=3, "Average", IF(H406&gt;=2, "Poor", "Very Poor"))))</f>
        <v>Very good</v>
      </c>
      <c r="M406" t="str">
        <f>IF(F406&gt;=50%, "Yes", "No")</f>
        <v>No</v>
      </c>
      <c r="N406" s="4">
        <f>D406 * I406</f>
        <v>430119971</v>
      </c>
      <c r="O406" s="2" t="str">
        <f>IF(D406&lt;200, "&lt;200", IF(D406&lt;=500, "200-500", "&gt;500"))</f>
        <v>&gt;500</v>
      </c>
      <c r="P406" t="str">
        <f>IF(I406&lt;1000, "Yes", "No")</f>
        <v>No</v>
      </c>
      <c r="Q406" t="str">
        <f>IF(I406&lt;1000, "Under 1000", "1000&amp;  Above")</f>
        <v>1000&amp;  Above</v>
      </c>
      <c r="R406">
        <f>H406 * I406</f>
        <v>46321.8</v>
      </c>
    </row>
    <row r="407" spans="1:18" ht="16.5" x14ac:dyDescent="0.25">
      <c r="A407" t="s">
        <v>720</v>
      </c>
      <c r="B407" s="6" t="s">
        <v>645</v>
      </c>
      <c r="C407" t="s">
        <v>43</v>
      </c>
      <c r="D407" s="4">
        <v>24999</v>
      </c>
      <c r="E407" s="4">
        <v>16999</v>
      </c>
      <c r="F407" s="1">
        <v>0.32</v>
      </c>
      <c r="G407" s="2">
        <f>AVERAGEIF(H407:H1871, "&lt;&gt;")</f>
        <v>4.0821458773784318</v>
      </c>
      <c r="H407">
        <v>4.0999999999999996</v>
      </c>
      <c r="I407">
        <v>22318</v>
      </c>
      <c r="J407">
        <f>H407*I407</f>
        <v>91503.799999999988</v>
      </c>
      <c r="K407" s="4">
        <f>Table4[[#This Row],[Actual Price]] - Table4[[#This Row],[Discount Price]]</f>
        <v>8000</v>
      </c>
      <c r="L407" t="str">
        <f>IF(H407=4.5, "Excellent", IF(H407&gt;=4, "Very good", IF(H407&gt;=3, "Average", IF(H407&gt;=2, "Poor", "Very Poor"))))</f>
        <v>Very good</v>
      </c>
      <c r="M407" t="str">
        <f>IF(F407&gt;=50%, "Yes", "No")</f>
        <v>No</v>
      </c>
      <c r="N407" s="4">
        <f>D407 * I407</f>
        <v>557927682</v>
      </c>
      <c r="O407" s="2" t="str">
        <f>IF(D407&lt;200, "&lt;200", IF(D407&lt;=500, "200-500", "&gt;500"))</f>
        <v>&gt;500</v>
      </c>
      <c r="P407" t="str">
        <f>IF(I407&lt;1000, "Yes", "No")</f>
        <v>No</v>
      </c>
      <c r="Q407" t="str">
        <f>IF(I407&lt;1000, "Under 1000", "1000&amp;  Above")</f>
        <v>1000&amp;  Above</v>
      </c>
      <c r="R407">
        <f>H407 * I407</f>
        <v>91503.799999999988</v>
      </c>
    </row>
    <row r="408" spans="1:18" ht="16.5" x14ac:dyDescent="0.25">
      <c r="A408" t="s">
        <v>721</v>
      </c>
      <c r="B408" s="6" t="s">
        <v>722</v>
      </c>
      <c r="C408" t="s">
        <v>43</v>
      </c>
      <c r="D408" s="4">
        <v>499</v>
      </c>
      <c r="E408" s="4">
        <v>199</v>
      </c>
      <c r="F408" s="1">
        <v>0.6</v>
      </c>
      <c r="G408" s="2">
        <f>AVERAGEIF(H408:H1872, "&lt;&gt;")</f>
        <v>4.0821269841269805</v>
      </c>
      <c r="H408">
        <v>4.0999999999999996</v>
      </c>
      <c r="I408">
        <v>1786</v>
      </c>
      <c r="J408">
        <f>H408*I408</f>
        <v>7322.5999999999995</v>
      </c>
      <c r="K408" s="4">
        <f>Table4[[#This Row],[Actual Price]] - Table4[[#This Row],[Discount Price]]</f>
        <v>300</v>
      </c>
      <c r="L408" t="str">
        <f>IF(H408=4.5, "Excellent", IF(H408&gt;=4, "Very good", IF(H408&gt;=3, "Average", IF(H408&gt;=2, "Poor", "Very Poor"))))</f>
        <v>Very good</v>
      </c>
      <c r="M408" t="str">
        <f>IF(F408&gt;=50%, "Yes", "No")</f>
        <v>Yes</v>
      </c>
      <c r="N408" s="4">
        <f>D408 * I408</f>
        <v>891214</v>
      </c>
      <c r="O408" s="2" t="str">
        <f>IF(D408&lt;200, "&lt;200", IF(D408&lt;=500, "200-500", "&gt;500"))</f>
        <v>200-500</v>
      </c>
      <c r="P408" t="str">
        <f>IF(I408&lt;1000, "Yes", "No")</f>
        <v>No</v>
      </c>
      <c r="Q408" t="str">
        <f>IF(I408&lt;1000, "Under 1000", "1000&amp;  Above")</f>
        <v>1000&amp;  Above</v>
      </c>
      <c r="R408">
        <f>H408 * I408</f>
        <v>7322.5999999999995</v>
      </c>
    </row>
    <row r="409" spans="1:18" ht="16.5" x14ac:dyDescent="0.25">
      <c r="A409" t="s">
        <v>723</v>
      </c>
      <c r="B409" s="6" t="s">
        <v>724</v>
      </c>
      <c r="C409" t="s">
        <v>43</v>
      </c>
      <c r="D409" s="4">
        <v>1599</v>
      </c>
      <c r="E409" s="4">
        <v>999</v>
      </c>
      <c r="F409" s="1">
        <v>0.38</v>
      </c>
      <c r="G409" s="2">
        <f>AVERAGEIF(H409:H1873, "&lt;&gt;")</f>
        <v>4.0821080508474541</v>
      </c>
      <c r="H409">
        <v>4</v>
      </c>
      <c r="I409">
        <v>7222</v>
      </c>
      <c r="J409">
        <f>H409*I409</f>
        <v>28888</v>
      </c>
      <c r="K409" s="4">
        <f>Table4[[#This Row],[Actual Price]] - Table4[[#This Row],[Discount Price]]</f>
        <v>600</v>
      </c>
      <c r="L409" t="str">
        <f>IF(H409=4.5, "Excellent", IF(H409&gt;=4, "Very good", IF(H409&gt;=3, "Average", IF(H409&gt;=2, "Poor", "Very Poor"))))</f>
        <v>Very good</v>
      </c>
      <c r="M409" t="str">
        <f>IF(F409&gt;=50%, "Yes", "No")</f>
        <v>No</v>
      </c>
      <c r="N409" s="4">
        <f>D409 * I409</f>
        <v>11547978</v>
      </c>
      <c r="O409" s="2" t="str">
        <f>IF(D409&lt;200, "&lt;200", IF(D409&lt;=500, "200-500", "&gt;500"))</f>
        <v>&gt;500</v>
      </c>
      <c r="P409" t="str">
        <f>IF(I409&lt;1000, "Yes", "No")</f>
        <v>No</v>
      </c>
      <c r="Q409" t="str">
        <f>IF(I409&lt;1000, "Under 1000", "1000&amp;  Above")</f>
        <v>1000&amp;  Above</v>
      </c>
      <c r="R409">
        <f>H409 * I409</f>
        <v>28888</v>
      </c>
    </row>
    <row r="410" spans="1:18" ht="16.5" x14ac:dyDescent="0.25">
      <c r="A410" t="s">
        <v>725</v>
      </c>
      <c r="B410" s="6" t="s">
        <v>615</v>
      </c>
      <c r="C410" t="s">
        <v>43</v>
      </c>
      <c r="D410" s="4">
        <v>1599</v>
      </c>
      <c r="E410" s="4">
        <v>1299</v>
      </c>
      <c r="F410" s="1">
        <v>0.19</v>
      </c>
      <c r="G410" s="2">
        <f>AVERAGEIF(H410:H1874, "&lt;&gt;")</f>
        <v>4.0821951219512158</v>
      </c>
      <c r="H410">
        <v>4</v>
      </c>
      <c r="I410">
        <v>128311</v>
      </c>
      <c r="J410">
        <f>H410*I410</f>
        <v>513244</v>
      </c>
      <c r="K410" s="4">
        <f>Table4[[#This Row],[Actual Price]] - Table4[[#This Row],[Discount Price]]</f>
        <v>300</v>
      </c>
      <c r="L410" t="str">
        <f>IF(H410=4.5, "Excellent", IF(H410&gt;=4, "Very good", IF(H410&gt;=3, "Average", IF(H410&gt;=2, "Poor", "Very Poor"))))</f>
        <v>Very good</v>
      </c>
      <c r="M410" t="str">
        <f>IF(F410&gt;=50%, "Yes", "No")</f>
        <v>No</v>
      </c>
      <c r="N410" s="4">
        <f>D410 * I410</f>
        <v>205169289</v>
      </c>
      <c r="O410" s="2" t="str">
        <f>IF(D410&lt;200, "&lt;200", IF(D410&lt;=500, "200-500", "&gt;500"))</f>
        <v>&gt;500</v>
      </c>
      <c r="P410" t="str">
        <f>IF(I410&lt;1000, "Yes", "No")</f>
        <v>No</v>
      </c>
      <c r="Q410" t="str">
        <f>IF(I410&lt;1000, "Under 1000", "1000&amp;  Above")</f>
        <v>1000&amp;  Above</v>
      </c>
      <c r="R410">
        <f>H410 * I410</f>
        <v>513244</v>
      </c>
    </row>
    <row r="411" spans="1:18" ht="16.5" x14ac:dyDescent="0.25">
      <c r="A411" t="s">
        <v>726</v>
      </c>
      <c r="B411" s="6" t="s">
        <v>727</v>
      </c>
      <c r="C411" t="s">
        <v>43</v>
      </c>
      <c r="D411" s="4">
        <v>1800</v>
      </c>
      <c r="E411" s="4">
        <v>599</v>
      </c>
      <c r="F411" s="1">
        <v>0.67</v>
      </c>
      <c r="G411" s="2">
        <f>AVERAGEIF(H411:H1875, "&lt;&gt;")</f>
        <v>4.0822823779193174</v>
      </c>
      <c r="H411">
        <v>3.5</v>
      </c>
      <c r="I411">
        <v>83996</v>
      </c>
      <c r="J411">
        <f>H411*I411</f>
        <v>293986</v>
      </c>
      <c r="K411" s="4">
        <f>Table4[[#This Row],[Actual Price]] - Table4[[#This Row],[Discount Price]]</f>
        <v>1201</v>
      </c>
      <c r="L411" t="str">
        <f>IF(H411=4.5, "Excellent", IF(H411&gt;=4, "Very good", IF(H411&gt;=3, "Average", IF(H411&gt;=2, "Poor", "Very Poor"))))</f>
        <v>Average</v>
      </c>
      <c r="M411" t="str">
        <f>IF(F411&gt;=50%, "Yes", "No")</f>
        <v>Yes</v>
      </c>
      <c r="N411" s="4">
        <f>D411 * I411</f>
        <v>151192800</v>
      </c>
      <c r="O411" s="2" t="str">
        <f>IF(D411&lt;200, "&lt;200", IF(D411&lt;=500, "200-500", "&gt;500"))</f>
        <v>&gt;500</v>
      </c>
      <c r="P411" t="str">
        <f>IF(I411&lt;1000, "Yes", "No")</f>
        <v>No</v>
      </c>
      <c r="Q411" t="str">
        <f>IF(I411&lt;1000, "Under 1000", "1000&amp;  Above")</f>
        <v>1000&amp;  Above</v>
      </c>
      <c r="R411">
        <f>H411 * I411</f>
        <v>293986</v>
      </c>
    </row>
    <row r="412" spans="1:18" ht="16.5" x14ac:dyDescent="0.25">
      <c r="A412" t="s">
        <v>728</v>
      </c>
      <c r="B412" s="6" t="s">
        <v>699</v>
      </c>
      <c r="C412" t="s">
        <v>43</v>
      </c>
      <c r="D412" s="4">
        <v>1899</v>
      </c>
      <c r="E412" s="4">
        <v>599</v>
      </c>
      <c r="F412" s="1">
        <v>0.68</v>
      </c>
      <c r="G412" s="2">
        <f>AVERAGEIF(H412:H1876, "&lt;&gt;")</f>
        <v>4.0829011689691779</v>
      </c>
      <c r="H412">
        <v>4.3</v>
      </c>
      <c r="I412">
        <v>140036</v>
      </c>
      <c r="J412">
        <f>H412*I412</f>
        <v>602154.79999999993</v>
      </c>
      <c r="K412" s="4">
        <f>Table4[[#This Row],[Actual Price]] - Table4[[#This Row],[Discount Price]]</f>
        <v>1300</v>
      </c>
      <c r="L412" t="str">
        <f>IF(H412=4.5, "Excellent", IF(H412&gt;=4, "Very good", IF(H412&gt;=3, "Average", IF(H412&gt;=2, "Poor", "Very Poor"))))</f>
        <v>Very good</v>
      </c>
      <c r="M412" t="str">
        <f>IF(F412&gt;=50%, "Yes", "No")</f>
        <v>Yes</v>
      </c>
      <c r="N412" s="4">
        <f>D412 * I412</f>
        <v>265928364</v>
      </c>
      <c r="O412" s="2" t="str">
        <f>IF(D412&lt;200, "&lt;200", IF(D412&lt;=500, "200-500", "&gt;500"))</f>
        <v>&gt;500</v>
      </c>
      <c r="P412" t="str">
        <f>IF(I412&lt;1000, "Yes", "No")</f>
        <v>No</v>
      </c>
      <c r="Q412" t="str">
        <f>IF(I412&lt;1000, "Under 1000", "1000&amp;  Above")</f>
        <v>1000&amp;  Above</v>
      </c>
      <c r="R412">
        <f>H412 * I412</f>
        <v>602154.79999999993</v>
      </c>
    </row>
    <row r="413" spans="1:18" ht="16.5" x14ac:dyDescent="0.25">
      <c r="A413" t="s">
        <v>729</v>
      </c>
      <c r="B413" s="6" t="s">
        <v>730</v>
      </c>
      <c r="C413" t="s">
        <v>43</v>
      </c>
      <c r="D413" s="4">
        <v>2499</v>
      </c>
      <c r="E413" s="4">
        <v>1799</v>
      </c>
      <c r="F413" s="1">
        <v>0.28000000000000003</v>
      </c>
      <c r="G413" s="2">
        <f>AVERAGEIF(H413:H1877, "&lt;&gt;")</f>
        <v>4.0826702127659535</v>
      </c>
      <c r="H413">
        <v>4.0999999999999996</v>
      </c>
      <c r="I413">
        <v>18678</v>
      </c>
      <c r="J413">
        <f>H413*I413</f>
        <v>76579.799999999988</v>
      </c>
      <c r="K413" s="4">
        <f>Table4[[#This Row],[Actual Price]] - Table4[[#This Row],[Discount Price]]</f>
        <v>700</v>
      </c>
      <c r="L413" t="str">
        <f>IF(H413=4.5, "Excellent", IF(H413&gt;=4, "Very good", IF(H413&gt;=3, "Average", IF(H413&gt;=2, "Poor", "Very Poor"))))</f>
        <v>Very good</v>
      </c>
      <c r="M413" t="str">
        <f>IF(F413&gt;=50%, "Yes", "No")</f>
        <v>No</v>
      </c>
      <c r="N413" s="4">
        <f>D413 * I413</f>
        <v>46676322</v>
      </c>
      <c r="O413" s="2" t="str">
        <f>IF(D413&lt;200, "&lt;200", IF(D413&lt;=500, "200-500", "&gt;500"))</f>
        <v>&gt;500</v>
      </c>
      <c r="P413" t="str">
        <f>IF(I413&lt;1000, "Yes", "No")</f>
        <v>No</v>
      </c>
      <c r="Q413" t="str">
        <f>IF(I413&lt;1000, "Under 1000", "1000&amp;  Above")</f>
        <v>1000&amp;  Above</v>
      </c>
      <c r="R413">
        <f>H413 * I413</f>
        <v>76579.799999999988</v>
      </c>
    </row>
    <row r="414" spans="1:18" ht="16.5" x14ac:dyDescent="0.25">
      <c r="A414" t="s">
        <v>731</v>
      </c>
      <c r="B414" s="6" t="s">
        <v>649</v>
      </c>
      <c r="C414" t="s">
        <v>43</v>
      </c>
      <c r="D414" s="4">
        <v>14999</v>
      </c>
      <c r="E414" s="4">
        <v>10999</v>
      </c>
      <c r="F414" s="1">
        <v>0.27</v>
      </c>
      <c r="G414" s="2">
        <f>AVERAGEIF(H414:H1878, "&lt;&gt;")</f>
        <v>4.0826517571884944</v>
      </c>
      <c r="H414">
        <v>4.0999999999999996</v>
      </c>
      <c r="I414">
        <v>18998</v>
      </c>
      <c r="J414">
        <f>H414*I414</f>
        <v>77891.799999999988</v>
      </c>
      <c r="K414" s="4">
        <f>Table4[[#This Row],[Actual Price]] - Table4[[#This Row],[Discount Price]]</f>
        <v>4000</v>
      </c>
      <c r="L414" t="str">
        <f>IF(H414=4.5, "Excellent", IF(H414&gt;=4, "Very good", IF(H414&gt;=3, "Average", IF(H414&gt;=2, "Poor", "Very Poor"))))</f>
        <v>Very good</v>
      </c>
      <c r="M414" t="str">
        <f>IF(F414&gt;=50%, "Yes", "No")</f>
        <v>No</v>
      </c>
      <c r="N414" s="4">
        <f>D414 * I414</f>
        <v>284951002</v>
      </c>
      <c r="O414" s="2" t="str">
        <f>IF(D414&lt;200, "&lt;200", IF(D414&lt;=500, "200-500", "&gt;500"))</f>
        <v>&gt;500</v>
      </c>
      <c r="P414" t="str">
        <f>IF(I414&lt;1000, "Yes", "No")</f>
        <v>No</v>
      </c>
      <c r="Q414" t="str">
        <f>IF(I414&lt;1000, "Under 1000", "1000&amp;  Above")</f>
        <v>1000&amp;  Above</v>
      </c>
      <c r="R414">
        <f>H414 * I414</f>
        <v>77891.799999999988</v>
      </c>
    </row>
    <row r="415" spans="1:18" ht="16.5" x14ac:dyDescent="0.25">
      <c r="A415" t="s">
        <v>732</v>
      </c>
      <c r="B415" s="6" t="s">
        <v>695</v>
      </c>
      <c r="C415" t="s">
        <v>43</v>
      </c>
      <c r="D415" s="4">
        <v>7990</v>
      </c>
      <c r="E415" s="4">
        <v>2999</v>
      </c>
      <c r="F415" s="1">
        <v>0.62</v>
      </c>
      <c r="G415" s="2">
        <f>AVERAGEIF(H415:H1879, "&lt;&gt;")</f>
        <v>4.0826332622601242</v>
      </c>
      <c r="H415">
        <v>4.0999999999999996</v>
      </c>
      <c r="I415">
        <v>48449</v>
      </c>
      <c r="J415">
        <f>H415*I415</f>
        <v>198640.9</v>
      </c>
      <c r="K415" s="4">
        <f>Table4[[#This Row],[Actual Price]] - Table4[[#This Row],[Discount Price]]</f>
        <v>4991</v>
      </c>
      <c r="L415" t="str">
        <f>IF(H415=4.5, "Excellent", IF(H415&gt;=4, "Very good", IF(H415&gt;=3, "Average", IF(H415&gt;=2, "Poor", "Very Poor"))))</f>
        <v>Very good</v>
      </c>
      <c r="M415" t="str">
        <f>IF(F415&gt;=50%, "Yes", "No")</f>
        <v>Yes</v>
      </c>
      <c r="N415" s="4">
        <f>D415 * I415</f>
        <v>387107510</v>
      </c>
      <c r="O415" s="2" t="str">
        <f>IF(D415&lt;200, "&lt;200", IF(D415&lt;=500, "200-500", "&gt;500"))</f>
        <v>&gt;500</v>
      </c>
      <c r="P415" t="str">
        <f>IF(I415&lt;1000, "Yes", "No")</f>
        <v>No</v>
      </c>
      <c r="Q415" t="str">
        <f>IF(I415&lt;1000, "Under 1000", "1000&amp;  Above")</f>
        <v>1000&amp;  Above</v>
      </c>
      <c r="R415">
        <f>H415 * I415</f>
        <v>198640.9</v>
      </c>
    </row>
    <row r="416" spans="1:18" ht="16.5" x14ac:dyDescent="0.25">
      <c r="A416" t="s">
        <v>733</v>
      </c>
      <c r="B416" s="6" t="s">
        <v>599</v>
      </c>
      <c r="C416" t="s">
        <v>43</v>
      </c>
      <c r="D416" s="4">
        <v>7990</v>
      </c>
      <c r="E416" s="4">
        <v>1999</v>
      </c>
      <c r="F416" s="1">
        <v>0.75</v>
      </c>
      <c r="G416" s="2">
        <f>AVERAGEIF(H416:H1880, "&lt;&gt;")</f>
        <v>4.0826147278548524</v>
      </c>
      <c r="H416">
        <v>3.8</v>
      </c>
      <c r="I416">
        <v>17831</v>
      </c>
      <c r="J416">
        <f>H416*I416</f>
        <v>67757.8</v>
      </c>
      <c r="K416" s="4">
        <f>Table4[[#This Row],[Actual Price]] - Table4[[#This Row],[Discount Price]]</f>
        <v>5991</v>
      </c>
      <c r="L416" t="str">
        <f>IF(H416=4.5, "Excellent", IF(H416&gt;=4, "Very good", IF(H416&gt;=3, "Average", IF(H416&gt;=2, "Poor", "Very Poor"))))</f>
        <v>Average</v>
      </c>
      <c r="M416" t="str">
        <f>IF(F416&gt;=50%, "Yes", "No")</f>
        <v>Yes</v>
      </c>
      <c r="N416" s="4">
        <f>D416 * I416</f>
        <v>142469690</v>
      </c>
      <c r="O416" s="2" t="str">
        <f>IF(D416&lt;200, "&lt;200", IF(D416&lt;=500, "200-500", "&gt;500"))</f>
        <v>&gt;500</v>
      </c>
      <c r="P416" t="str">
        <f>IF(I416&lt;1000, "Yes", "No")</f>
        <v>No</v>
      </c>
      <c r="Q416" t="str">
        <f>IF(I416&lt;1000, "Under 1000", "1000&amp;  Above")</f>
        <v>1000&amp;  Above</v>
      </c>
      <c r="R416">
        <f>H416 * I416</f>
        <v>67757.8</v>
      </c>
    </row>
    <row r="417" spans="1:18" ht="16.5" x14ac:dyDescent="0.25">
      <c r="A417" t="s">
        <v>734</v>
      </c>
      <c r="B417" s="6" t="s">
        <v>735</v>
      </c>
      <c r="C417" t="s">
        <v>43</v>
      </c>
      <c r="D417" s="4">
        <v>999</v>
      </c>
      <c r="E417" s="4">
        <v>649</v>
      </c>
      <c r="F417" s="1">
        <v>0.35</v>
      </c>
      <c r="G417" s="2">
        <f>AVERAGEIF(H417:H1881, "&lt;&gt;")</f>
        <v>4.0829166666666632</v>
      </c>
      <c r="H417">
        <v>4.2</v>
      </c>
      <c r="I417">
        <v>1315</v>
      </c>
      <c r="J417">
        <f>H417*I417</f>
        <v>5523</v>
      </c>
      <c r="K417" s="4">
        <f>Table4[[#This Row],[Actual Price]] - Table4[[#This Row],[Discount Price]]</f>
        <v>350</v>
      </c>
      <c r="L417" t="str">
        <f>IF(H417=4.5, "Excellent", IF(H417&gt;=4, "Very good", IF(H417&gt;=3, "Average", IF(H417&gt;=2, "Poor", "Very Poor"))))</f>
        <v>Very good</v>
      </c>
      <c r="M417" t="str">
        <f>IF(F417&gt;=50%, "Yes", "No")</f>
        <v>No</v>
      </c>
      <c r="N417" s="4">
        <f>D417 * I417</f>
        <v>1313685</v>
      </c>
      <c r="O417" s="2" t="str">
        <f>IF(D417&lt;200, "&lt;200", IF(D417&lt;=500, "200-500", "&gt;500"))</f>
        <v>&gt;500</v>
      </c>
      <c r="P417" t="str">
        <f>IF(I417&lt;1000, "Yes", "No")</f>
        <v>No</v>
      </c>
      <c r="Q417" t="str">
        <f>IF(I417&lt;1000, "Under 1000", "1000&amp;  Above")</f>
        <v>1000&amp;  Above</v>
      </c>
      <c r="R417">
        <f>H417 * I417</f>
        <v>5523</v>
      </c>
    </row>
    <row r="418" spans="1:18" ht="16.5" x14ac:dyDescent="0.25">
      <c r="A418" t="s">
        <v>736</v>
      </c>
      <c r="B418" s="6" t="s">
        <v>649</v>
      </c>
      <c r="C418" t="s">
        <v>43</v>
      </c>
      <c r="D418" s="4">
        <v>19499</v>
      </c>
      <c r="E418" s="4">
        <v>13999</v>
      </c>
      <c r="F418" s="1">
        <v>0.28000000000000003</v>
      </c>
      <c r="G418" s="2">
        <f>AVERAGEIF(H418:H1882, "&lt;&gt;")</f>
        <v>4.0827914438502635</v>
      </c>
      <c r="H418">
        <v>4.0999999999999996</v>
      </c>
      <c r="I418">
        <v>18998</v>
      </c>
      <c r="J418">
        <f>H418*I418</f>
        <v>77891.799999999988</v>
      </c>
      <c r="K418" s="4">
        <f>Table4[[#This Row],[Actual Price]] - Table4[[#This Row],[Discount Price]]</f>
        <v>5500</v>
      </c>
      <c r="L418" t="str">
        <f>IF(H418=4.5, "Excellent", IF(H418&gt;=4, "Very good", IF(H418&gt;=3, "Average", IF(H418&gt;=2, "Poor", "Very Poor"))))</f>
        <v>Very good</v>
      </c>
      <c r="M418" t="str">
        <f>IF(F418&gt;=50%, "Yes", "No")</f>
        <v>No</v>
      </c>
      <c r="N418" s="4">
        <f>D418 * I418</f>
        <v>370442002</v>
      </c>
      <c r="O418" s="2" t="str">
        <f>IF(D418&lt;200, "&lt;200", IF(D418&lt;=500, "200-500", "&gt;500"))</f>
        <v>&gt;500</v>
      </c>
      <c r="P418" t="str">
        <f>IF(I418&lt;1000, "Yes", "No")</f>
        <v>No</v>
      </c>
      <c r="Q418" t="str">
        <f>IF(I418&lt;1000, "Under 1000", "1000&amp;  Above")</f>
        <v>1000&amp;  Above</v>
      </c>
      <c r="R418">
        <f>H418 * I418</f>
        <v>77891.799999999988</v>
      </c>
    </row>
    <row r="419" spans="1:18" ht="16.5" x14ac:dyDescent="0.25">
      <c r="A419" t="s">
        <v>737</v>
      </c>
      <c r="B419" s="6" t="s">
        <v>738</v>
      </c>
      <c r="C419" t="s">
        <v>43</v>
      </c>
      <c r="D419" s="4">
        <v>299</v>
      </c>
      <c r="E419" s="4">
        <v>119</v>
      </c>
      <c r="F419" s="1">
        <v>0.6</v>
      </c>
      <c r="G419" s="2">
        <f>AVERAGEIF(H419:H1883, "&lt;&gt;")</f>
        <v>4.0827730192719454</v>
      </c>
      <c r="H419">
        <v>4.0999999999999996</v>
      </c>
      <c r="I419">
        <v>5999</v>
      </c>
      <c r="J419">
        <f>H419*I419</f>
        <v>24595.899999999998</v>
      </c>
      <c r="K419" s="4">
        <f>Table4[[#This Row],[Actual Price]] - Table4[[#This Row],[Discount Price]]</f>
        <v>180</v>
      </c>
      <c r="L419" t="str">
        <f>IF(H419=4.5, "Excellent", IF(H419&gt;=4, "Very good", IF(H419&gt;=3, "Average", IF(H419&gt;=2, "Poor", "Very Poor"))))</f>
        <v>Very good</v>
      </c>
      <c r="M419" t="str">
        <f>IF(F419&gt;=50%, "Yes", "No")</f>
        <v>Yes</v>
      </c>
      <c r="N419" s="4">
        <f>D419 * I419</f>
        <v>1793701</v>
      </c>
      <c r="O419" s="2" t="str">
        <f>IF(D419&lt;200, "&lt;200", IF(D419&lt;=500, "200-500", "&gt;500"))</f>
        <v>200-500</v>
      </c>
      <c r="P419" t="str">
        <f>IF(I419&lt;1000, "Yes", "No")</f>
        <v>No</v>
      </c>
      <c r="Q419" t="str">
        <f>IF(I419&lt;1000, "Under 1000", "1000&amp;  Above")</f>
        <v>1000&amp;  Above</v>
      </c>
      <c r="R419">
        <f>H419 * I419</f>
        <v>24595.899999999998</v>
      </c>
    </row>
    <row r="420" spans="1:18" ht="16.5" x14ac:dyDescent="0.25">
      <c r="A420" t="s">
        <v>739</v>
      </c>
      <c r="B420" s="6" t="s">
        <v>685</v>
      </c>
      <c r="C420" t="s">
        <v>43</v>
      </c>
      <c r="D420" s="4">
        <v>17999</v>
      </c>
      <c r="E420" s="4">
        <v>12999</v>
      </c>
      <c r="F420" s="1">
        <v>0.28000000000000003</v>
      </c>
      <c r="G420" s="2">
        <f>AVERAGEIF(H420:H1884, "&lt;&gt;")</f>
        <v>4.0827545551982816</v>
      </c>
      <c r="H420">
        <v>4.0999999999999996</v>
      </c>
      <c r="I420">
        <v>50772</v>
      </c>
      <c r="J420">
        <f>H420*I420</f>
        <v>208165.19999999998</v>
      </c>
      <c r="K420" s="4">
        <f>Table4[[#This Row],[Actual Price]] - Table4[[#This Row],[Discount Price]]</f>
        <v>5000</v>
      </c>
      <c r="L420" t="str">
        <f>IF(H420=4.5, "Excellent", IF(H420&gt;=4, "Very good", IF(H420&gt;=3, "Average", IF(H420&gt;=2, "Poor", "Very Poor"))))</f>
        <v>Very good</v>
      </c>
      <c r="M420" t="str">
        <f>IF(F420&gt;=50%, "Yes", "No")</f>
        <v>No</v>
      </c>
      <c r="N420" s="4">
        <f>D420 * I420</f>
        <v>913845228</v>
      </c>
      <c r="O420" s="2" t="str">
        <f>IF(D420&lt;200, "&lt;200", IF(D420&lt;=500, "200-500", "&gt;500"))</f>
        <v>&gt;500</v>
      </c>
      <c r="P420" t="str">
        <f>IF(I420&lt;1000, "Yes", "No")</f>
        <v>No</v>
      </c>
      <c r="Q420" t="str">
        <f>IF(I420&lt;1000, "Under 1000", "1000&amp;  Above")</f>
        <v>1000&amp;  Above</v>
      </c>
      <c r="R420">
        <f>H420 * I420</f>
        <v>208165.19999999998</v>
      </c>
    </row>
    <row r="421" spans="1:18" ht="16.5" x14ac:dyDescent="0.25">
      <c r="A421" t="s">
        <v>740</v>
      </c>
      <c r="B421" s="6" t="s">
        <v>685</v>
      </c>
      <c r="C421" t="s">
        <v>43</v>
      </c>
      <c r="D421" s="4">
        <v>26999</v>
      </c>
      <c r="E421" s="4">
        <v>20999</v>
      </c>
      <c r="F421" s="1">
        <v>0.22</v>
      </c>
      <c r="G421" s="2">
        <f>AVERAGEIF(H421:H1885, "&lt;&gt;")</f>
        <v>4.0827360515021418</v>
      </c>
      <c r="H421">
        <v>3.9</v>
      </c>
      <c r="I421">
        <v>25824</v>
      </c>
      <c r="J421">
        <f>H421*I421</f>
        <v>100713.59999999999</v>
      </c>
      <c r="K421" s="4">
        <f>Table4[[#This Row],[Actual Price]] - Table4[[#This Row],[Discount Price]]</f>
        <v>6000</v>
      </c>
      <c r="L421" t="str">
        <f>IF(H421=4.5, "Excellent", IF(H421&gt;=4, "Very good", IF(H421&gt;=3, "Average", IF(H421&gt;=2, "Poor", "Very Poor"))))</f>
        <v>Average</v>
      </c>
      <c r="M421" t="str">
        <f>IF(F421&gt;=50%, "Yes", "No")</f>
        <v>No</v>
      </c>
      <c r="N421" s="4">
        <f>D421 * I421</f>
        <v>697222176</v>
      </c>
      <c r="O421" s="2" t="str">
        <f>IF(D421&lt;200, "&lt;200", IF(D421&lt;=500, "200-500", "&gt;500"))</f>
        <v>&gt;500</v>
      </c>
      <c r="P421" t="str">
        <f>IF(I421&lt;1000, "Yes", "No")</f>
        <v>No</v>
      </c>
      <c r="Q421" t="str">
        <f>IF(I421&lt;1000, "Under 1000", "1000&amp;  Above")</f>
        <v>1000&amp;  Above</v>
      </c>
      <c r="R421">
        <f>H421 * I421</f>
        <v>100713.59999999999</v>
      </c>
    </row>
    <row r="422" spans="1:18" ht="16.5" x14ac:dyDescent="0.25">
      <c r="A422" t="s">
        <v>741</v>
      </c>
      <c r="B422" s="6" t="s">
        <v>742</v>
      </c>
      <c r="C422" t="s">
        <v>43</v>
      </c>
      <c r="D422" s="4">
        <v>649</v>
      </c>
      <c r="E422" s="4">
        <v>249</v>
      </c>
      <c r="F422" s="1">
        <v>0.62</v>
      </c>
      <c r="G422" s="2">
        <f>AVERAGEIF(H422:H1886, "&lt;&gt;")</f>
        <v>4.082932330827064</v>
      </c>
      <c r="H422">
        <v>4</v>
      </c>
      <c r="I422">
        <v>14404</v>
      </c>
      <c r="J422">
        <f>H422*I422</f>
        <v>57616</v>
      </c>
      <c r="K422" s="4">
        <f>Table4[[#This Row],[Actual Price]] - Table4[[#This Row],[Discount Price]]</f>
        <v>400</v>
      </c>
      <c r="L422" t="str">
        <f>IF(H422=4.5, "Excellent", IF(H422&gt;=4, "Very good", IF(H422&gt;=3, "Average", IF(H422&gt;=2, "Poor", "Very Poor"))))</f>
        <v>Very good</v>
      </c>
      <c r="M422" t="str">
        <f>IF(F422&gt;=50%, "Yes", "No")</f>
        <v>Yes</v>
      </c>
      <c r="N422" s="4">
        <f>D422 * I422</f>
        <v>9348196</v>
      </c>
      <c r="O422" s="2" t="str">
        <f>IF(D422&lt;200, "&lt;200", IF(D422&lt;=500, "200-500", "&gt;500"))</f>
        <v>&gt;500</v>
      </c>
      <c r="P422" t="str">
        <f>IF(I422&lt;1000, "Yes", "No")</f>
        <v>No</v>
      </c>
      <c r="Q422" t="str">
        <f>IF(I422&lt;1000, "Under 1000", "1000&amp;  Above")</f>
        <v>1000&amp;  Above</v>
      </c>
      <c r="R422">
        <f>H422 * I422</f>
        <v>57616</v>
      </c>
    </row>
    <row r="423" spans="1:18" ht="16.5" x14ac:dyDescent="0.25">
      <c r="A423" t="s">
        <v>743</v>
      </c>
      <c r="B423" s="6" t="s">
        <v>744</v>
      </c>
      <c r="C423" t="s">
        <v>43</v>
      </c>
      <c r="D423" s="4">
        <v>171</v>
      </c>
      <c r="E423" s="4">
        <v>99</v>
      </c>
      <c r="F423" s="1">
        <v>0.42</v>
      </c>
      <c r="G423" s="2">
        <f>AVERAGEIF(H423:H1887, "&lt;&gt;")</f>
        <v>4.0830215053763403</v>
      </c>
      <c r="H423">
        <v>4.5</v>
      </c>
      <c r="I423">
        <v>11339</v>
      </c>
      <c r="J423">
        <f>H423*I423</f>
        <v>51025.5</v>
      </c>
      <c r="K423" s="4">
        <f>Table4[[#This Row],[Actual Price]] - Table4[[#This Row],[Discount Price]]</f>
        <v>72</v>
      </c>
      <c r="L423" t="str">
        <f>IF(H423=4.5, "Excellent", IF(H423&gt;=4, "Very good", IF(H423&gt;=3, "Average", IF(H423&gt;=2, "Poor", "Very Poor"))))</f>
        <v>Excellent</v>
      </c>
      <c r="M423" t="str">
        <f>IF(F423&gt;=50%, "Yes", "No")</f>
        <v>No</v>
      </c>
      <c r="N423" s="4">
        <f>D423 * I423</f>
        <v>1938969</v>
      </c>
      <c r="O423" s="2" t="str">
        <f>IF(D423&lt;200, "&lt;200", IF(D423&lt;=500, "200-500", "&gt;500"))</f>
        <v>&lt;200</v>
      </c>
      <c r="P423" t="str">
        <f>IF(I423&lt;1000, "Yes", "No")</f>
        <v>No</v>
      </c>
      <c r="Q423" t="str">
        <f>IF(I423&lt;1000, "Under 1000", "1000&amp;  Above")</f>
        <v>1000&amp;  Above</v>
      </c>
      <c r="R423">
        <f>H423 * I423</f>
        <v>51025.5</v>
      </c>
    </row>
    <row r="424" spans="1:18" ht="16.5" x14ac:dyDescent="0.25">
      <c r="A424" t="s">
        <v>745</v>
      </c>
      <c r="B424" s="6" t="s">
        <v>746</v>
      </c>
      <c r="C424" t="s">
        <v>43</v>
      </c>
      <c r="D424" s="4">
        <v>1999</v>
      </c>
      <c r="E424" s="4">
        <v>489</v>
      </c>
      <c r="F424" s="1">
        <v>0.76</v>
      </c>
      <c r="G424" s="2">
        <f>AVERAGEIF(H424:H1888, "&lt;&gt;")</f>
        <v>4.0825726587728699</v>
      </c>
      <c r="H424">
        <v>4</v>
      </c>
      <c r="I424">
        <v>3626</v>
      </c>
      <c r="J424">
        <f>H424*I424</f>
        <v>14504</v>
      </c>
      <c r="K424" s="4">
        <f>Table4[[#This Row],[Actual Price]] - Table4[[#This Row],[Discount Price]]</f>
        <v>1510</v>
      </c>
      <c r="L424" t="str">
        <f>IF(H424=4.5, "Excellent", IF(H424&gt;=4, "Very good", IF(H424&gt;=3, "Average", IF(H424&gt;=2, "Poor", "Very Poor"))))</f>
        <v>Very good</v>
      </c>
      <c r="M424" t="str">
        <f>IF(F424&gt;=50%, "Yes", "No")</f>
        <v>Yes</v>
      </c>
      <c r="N424" s="4">
        <f>D424 * I424</f>
        <v>7248374</v>
      </c>
      <c r="O424" s="2" t="str">
        <f>IF(D424&lt;200, "&lt;200", IF(D424&lt;=500, "200-500", "&gt;500"))</f>
        <v>&gt;500</v>
      </c>
      <c r="P424" t="str">
        <f>IF(I424&lt;1000, "Yes", "No")</f>
        <v>No</v>
      </c>
      <c r="Q424" t="str">
        <f>IF(I424&lt;1000, "Under 1000", "1000&amp;  Above")</f>
        <v>1000&amp;  Above</v>
      </c>
      <c r="R424">
        <f>H424 * I424</f>
        <v>14504</v>
      </c>
    </row>
    <row r="425" spans="1:18" ht="16.5" x14ac:dyDescent="0.25">
      <c r="A425" t="s">
        <v>747</v>
      </c>
      <c r="B425" s="6" t="s">
        <v>748</v>
      </c>
      <c r="C425" t="s">
        <v>43</v>
      </c>
      <c r="D425" s="4">
        <v>1600</v>
      </c>
      <c r="E425" s="4">
        <v>369</v>
      </c>
      <c r="F425" s="1">
        <v>0.77</v>
      </c>
      <c r="G425" s="2">
        <f>AVERAGEIF(H425:H1889, "&lt;&gt;")</f>
        <v>4.0826616379310305</v>
      </c>
      <c r="H425">
        <v>4</v>
      </c>
      <c r="I425">
        <v>32625</v>
      </c>
      <c r="J425">
        <f>H425*I425</f>
        <v>130500</v>
      </c>
      <c r="K425" s="4">
        <f>Table4[[#This Row],[Actual Price]] - Table4[[#This Row],[Discount Price]]</f>
        <v>1231</v>
      </c>
      <c r="L425" t="str">
        <f>IF(H425=4.5, "Excellent", IF(H425&gt;=4, "Very good", IF(H425&gt;=3, "Average", IF(H425&gt;=2, "Poor", "Very Poor"))))</f>
        <v>Very good</v>
      </c>
      <c r="M425" t="str">
        <f>IF(F425&gt;=50%, "Yes", "No")</f>
        <v>Yes</v>
      </c>
      <c r="N425" s="4">
        <f>D425 * I425</f>
        <v>52200000</v>
      </c>
      <c r="O425" s="2" t="str">
        <f>IF(D425&lt;200, "&lt;200", IF(D425&lt;=500, "200-500", "&gt;500"))</f>
        <v>&gt;500</v>
      </c>
      <c r="P425" t="str">
        <f>IF(I425&lt;1000, "Yes", "No")</f>
        <v>No</v>
      </c>
      <c r="Q425" t="str">
        <f>IF(I425&lt;1000, "Under 1000", "1000&amp;  Above")</f>
        <v>1000&amp;  Above</v>
      </c>
      <c r="R425">
        <f>H425 * I425</f>
        <v>130500</v>
      </c>
    </row>
    <row r="426" spans="1:18" ht="16.5" x14ac:dyDescent="0.25">
      <c r="A426" t="s">
        <v>749</v>
      </c>
      <c r="B426" s="6" t="s">
        <v>705</v>
      </c>
      <c r="C426" t="s">
        <v>43</v>
      </c>
      <c r="D426" s="4">
        <v>20999</v>
      </c>
      <c r="E426" s="4">
        <v>15499</v>
      </c>
      <c r="F426" s="1">
        <v>0.26</v>
      </c>
      <c r="G426" s="2">
        <f>AVERAGEIF(H426:H1890, "&lt;&gt;")</f>
        <v>4.0827508090614844</v>
      </c>
      <c r="H426">
        <v>4.0999999999999996</v>
      </c>
      <c r="I426">
        <v>19252</v>
      </c>
      <c r="J426">
        <f>H426*I426</f>
        <v>78933.2</v>
      </c>
      <c r="K426" s="4">
        <f>Table4[[#This Row],[Actual Price]] - Table4[[#This Row],[Discount Price]]</f>
        <v>5500</v>
      </c>
      <c r="L426" t="str">
        <f>IF(H426=4.5, "Excellent", IF(H426&gt;=4, "Very good", IF(H426&gt;=3, "Average", IF(H426&gt;=2, "Poor", "Very Poor"))))</f>
        <v>Very good</v>
      </c>
      <c r="M426" t="str">
        <f>IF(F426&gt;=50%, "Yes", "No")</f>
        <v>No</v>
      </c>
      <c r="N426" s="4">
        <f>D426 * I426</f>
        <v>404272748</v>
      </c>
      <c r="O426" s="2" t="str">
        <f>IF(D426&lt;200, "&lt;200", IF(D426&lt;=500, "200-500", "&gt;500"))</f>
        <v>&gt;500</v>
      </c>
      <c r="P426" t="str">
        <f>IF(I426&lt;1000, "Yes", "No")</f>
        <v>No</v>
      </c>
      <c r="Q426" t="str">
        <f>IF(I426&lt;1000, "Under 1000", "1000&amp;  Above")</f>
        <v>1000&amp;  Above</v>
      </c>
      <c r="R426">
        <f>H426 * I426</f>
        <v>78933.2</v>
      </c>
    </row>
    <row r="427" spans="1:18" ht="16.5" x14ac:dyDescent="0.25">
      <c r="A427" t="s">
        <v>750</v>
      </c>
      <c r="B427" s="6" t="s">
        <v>671</v>
      </c>
      <c r="C427" t="s">
        <v>43</v>
      </c>
      <c r="D427" s="4">
        <v>18999</v>
      </c>
      <c r="E427" s="4">
        <v>15499</v>
      </c>
      <c r="F427" s="1">
        <v>0.18</v>
      </c>
      <c r="G427" s="2">
        <f>AVERAGEIF(H427:H1891, "&lt;&gt;")</f>
        <v>4.0827321814254818</v>
      </c>
      <c r="H427">
        <v>4.0999999999999996</v>
      </c>
      <c r="I427">
        <v>19252</v>
      </c>
      <c r="J427">
        <f>H427*I427</f>
        <v>78933.2</v>
      </c>
      <c r="K427" s="4">
        <f>Table4[[#This Row],[Actual Price]] - Table4[[#This Row],[Discount Price]]</f>
        <v>3500</v>
      </c>
      <c r="L427" t="str">
        <f>IF(H427=4.5, "Excellent", IF(H427&gt;=4, "Very good", IF(H427&gt;=3, "Average", IF(H427&gt;=2, "Poor", "Very Poor"))))</f>
        <v>Very good</v>
      </c>
      <c r="M427" t="str">
        <f>IF(F427&gt;=50%, "Yes", "No")</f>
        <v>No</v>
      </c>
      <c r="N427" s="4">
        <f>D427 * I427</f>
        <v>365768748</v>
      </c>
      <c r="O427" s="2" t="str">
        <f>IF(D427&lt;200, "&lt;200", IF(D427&lt;=500, "200-500", "&gt;500"))</f>
        <v>&gt;500</v>
      </c>
      <c r="P427" t="str">
        <f>IF(I427&lt;1000, "Yes", "No")</f>
        <v>No</v>
      </c>
      <c r="Q427" t="str">
        <f>IF(I427&lt;1000, "Under 1000", "1000&amp;  Above")</f>
        <v>1000&amp;  Above</v>
      </c>
      <c r="R427">
        <f>H427 * I427</f>
        <v>78933.2</v>
      </c>
    </row>
    <row r="428" spans="1:18" ht="16.5" x14ac:dyDescent="0.25">
      <c r="A428" t="s">
        <v>751</v>
      </c>
      <c r="B428" s="6" t="s">
        <v>685</v>
      </c>
      <c r="C428" t="s">
        <v>43</v>
      </c>
      <c r="D428" s="4">
        <v>28999</v>
      </c>
      <c r="E428" s="4">
        <v>22999</v>
      </c>
      <c r="F428" s="1">
        <v>0.21</v>
      </c>
      <c r="G428" s="2">
        <f>AVERAGEIF(H428:H1892, "&lt;&gt;")</f>
        <v>4.0827135135135091</v>
      </c>
      <c r="H428">
        <v>3.9</v>
      </c>
      <c r="I428">
        <v>25824</v>
      </c>
      <c r="J428">
        <f>H428*I428</f>
        <v>100713.59999999999</v>
      </c>
      <c r="K428" s="4">
        <f>Table4[[#This Row],[Actual Price]] - Table4[[#This Row],[Discount Price]]</f>
        <v>6000</v>
      </c>
      <c r="L428" t="str">
        <f>IF(H428=4.5, "Excellent", IF(H428&gt;=4, "Very good", IF(H428&gt;=3, "Average", IF(H428&gt;=2, "Poor", "Very Poor"))))</f>
        <v>Average</v>
      </c>
      <c r="M428" t="str">
        <f>IF(F428&gt;=50%, "Yes", "No")</f>
        <v>No</v>
      </c>
      <c r="N428" s="4">
        <f>D428 * I428</f>
        <v>748870176</v>
      </c>
      <c r="O428" s="2" t="str">
        <f>IF(D428&lt;200, "&lt;200", IF(D428&lt;=500, "200-500", "&gt;500"))</f>
        <v>&gt;500</v>
      </c>
      <c r="P428" t="str">
        <f>IF(I428&lt;1000, "Yes", "No")</f>
        <v>No</v>
      </c>
      <c r="Q428" t="str">
        <f>IF(I428&lt;1000, "Under 1000", "1000&amp;  Above")</f>
        <v>1000&amp;  Above</v>
      </c>
      <c r="R428">
        <f>H428 * I428</f>
        <v>100713.59999999999</v>
      </c>
    </row>
    <row r="429" spans="1:18" ht="16.5" x14ac:dyDescent="0.25">
      <c r="A429" t="s">
        <v>752</v>
      </c>
      <c r="B429" s="6" t="s">
        <v>753</v>
      </c>
      <c r="C429" t="s">
        <v>43</v>
      </c>
      <c r="D429" s="4">
        <v>1490</v>
      </c>
      <c r="E429" s="4">
        <v>599</v>
      </c>
      <c r="F429" s="1">
        <v>0.6</v>
      </c>
      <c r="G429" s="2">
        <f>AVERAGEIF(H429:H1893, "&lt;&gt;")</f>
        <v>4.0829112554112514</v>
      </c>
      <c r="H429">
        <v>4.0999999999999996</v>
      </c>
      <c r="I429">
        <v>161679</v>
      </c>
      <c r="J429">
        <f>H429*I429</f>
        <v>662883.89999999991</v>
      </c>
      <c r="K429" s="4">
        <f>Table4[[#This Row],[Actual Price]] - Table4[[#This Row],[Discount Price]]</f>
        <v>891</v>
      </c>
      <c r="L429" t="str">
        <f>IF(H429=4.5, "Excellent", IF(H429&gt;=4, "Very good", IF(H429&gt;=3, "Average", IF(H429&gt;=2, "Poor", "Very Poor"))))</f>
        <v>Very good</v>
      </c>
      <c r="M429" t="str">
        <f>IF(F429&gt;=50%, "Yes", "No")</f>
        <v>Yes</v>
      </c>
      <c r="N429" s="4">
        <f>D429 * I429</f>
        <v>240901710</v>
      </c>
      <c r="O429" s="2" t="str">
        <f>IF(D429&lt;200, "&lt;200", IF(D429&lt;=500, "200-500", "&gt;500"))</f>
        <v>&gt;500</v>
      </c>
      <c r="P429" t="str">
        <f>IF(I429&lt;1000, "Yes", "No")</f>
        <v>No</v>
      </c>
      <c r="Q429" t="str">
        <f>IF(I429&lt;1000, "Under 1000", "1000&amp;  Above")</f>
        <v>1000&amp;  Above</v>
      </c>
      <c r="R429">
        <f>H429 * I429</f>
        <v>662883.89999999991</v>
      </c>
    </row>
    <row r="430" spans="1:18" ht="16.5" x14ac:dyDescent="0.25">
      <c r="A430" t="s">
        <v>754</v>
      </c>
      <c r="B430" s="6" t="s">
        <v>755</v>
      </c>
      <c r="C430" t="s">
        <v>43</v>
      </c>
      <c r="D430" s="4">
        <v>699</v>
      </c>
      <c r="E430" s="4">
        <v>134</v>
      </c>
      <c r="F430" s="1">
        <v>0.81</v>
      </c>
      <c r="G430" s="2">
        <f>AVERAGEIF(H430:H1894, "&lt;&gt;")</f>
        <v>4.0828927410617508</v>
      </c>
      <c r="H430">
        <v>4.0999999999999996</v>
      </c>
      <c r="I430">
        <v>16685</v>
      </c>
      <c r="J430">
        <f>H430*I430</f>
        <v>68408.5</v>
      </c>
      <c r="K430" s="4">
        <f>Table4[[#This Row],[Actual Price]] - Table4[[#This Row],[Discount Price]]</f>
        <v>565</v>
      </c>
      <c r="L430" t="str">
        <f>IF(H430=4.5, "Excellent", IF(H430&gt;=4, "Very good", IF(H430&gt;=3, "Average", IF(H430&gt;=2, "Poor", "Very Poor"))))</f>
        <v>Very good</v>
      </c>
      <c r="M430" t="str">
        <f>IF(F430&gt;=50%, "Yes", "No")</f>
        <v>Yes</v>
      </c>
      <c r="N430" s="4">
        <f>D430 * I430</f>
        <v>11662815</v>
      </c>
      <c r="O430" s="2" t="str">
        <f>IF(D430&lt;200, "&lt;200", IF(D430&lt;=500, "200-500", "&gt;500"))</f>
        <v>&gt;500</v>
      </c>
      <c r="P430" t="str">
        <f>IF(I430&lt;1000, "Yes", "No")</f>
        <v>No</v>
      </c>
      <c r="Q430" t="str">
        <f>IF(I430&lt;1000, "Under 1000", "1000&amp;  Above")</f>
        <v>1000&amp;  Above</v>
      </c>
      <c r="R430">
        <f>H430 * I430</f>
        <v>68408.5</v>
      </c>
    </row>
    <row r="431" spans="1:18" ht="16.5" x14ac:dyDescent="0.25">
      <c r="A431" t="s">
        <v>756</v>
      </c>
      <c r="B431" s="6" t="s">
        <v>757</v>
      </c>
      <c r="C431" t="s">
        <v>43</v>
      </c>
      <c r="D431" s="4">
        <v>7999</v>
      </c>
      <c r="E431" s="4">
        <v>7499</v>
      </c>
      <c r="F431" s="1">
        <v>0.06</v>
      </c>
      <c r="G431" s="2">
        <f>AVERAGEIF(H431:H1895, "&lt;&gt;")</f>
        <v>4.0828741865509723</v>
      </c>
      <c r="H431">
        <v>4</v>
      </c>
      <c r="I431">
        <v>30907</v>
      </c>
      <c r="J431">
        <f>H431*I431</f>
        <v>123628</v>
      </c>
      <c r="K431" s="4">
        <f>Table4[[#This Row],[Actual Price]] - Table4[[#This Row],[Discount Price]]</f>
        <v>500</v>
      </c>
      <c r="L431" t="str">
        <f>IF(H431=4.5, "Excellent", IF(H431&gt;=4, "Very good", IF(H431&gt;=3, "Average", IF(H431&gt;=2, "Poor", "Very Poor"))))</f>
        <v>Very good</v>
      </c>
      <c r="M431" t="str">
        <f>IF(F431&gt;=50%, "Yes", "No")</f>
        <v>No</v>
      </c>
      <c r="N431" s="4">
        <f>D431 * I431</f>
        <v>247225093</v>
      </c>
      <c r="O431" s="2" t="str">
        <f>IF(D431&lt;200, "&lt;200", IF(D431&lt;=500, "200-500", "&gt;500"))</f>
        <v>&gt;500</v>
      </c>
      <c r="P431" t="str">
        <f>IF(I431&lt;1000, "Yes", "No")</f>
        <v>No</v>
      </c>
      <c r="Q431" t="str">
        <f>IF(I431&lt;1000, "Under 1000", "1000&amp;  Above")</f>
        <v>1000&amp;  Above</v>
      </c>
      <c r="R431">
        <f>H431 * I431</f>
        <v>123628</v>
      </c>
    </row>
    <row r="432" spans="1:18" ht="16.5" x14ac:dyDescent="0.25">
      <c r="A432" t="s">
        <v>758</v>
      </c>
      <c r="B432" s="6" t="s">
        <v>759</v>
      </c>
      <c r="C432" t="s">
        <v>43</v>
      </c>
      <c r="D432" s="4">
        <v>2199</v>
      </c>
      <c r="E432" s="4">
        <v>1149</v>
      </c>
      <c r="F432" s="1">
        <v>0.48</v>
      </c>
      <c r="G432" s="2">
        <f>AVERAGEIF(H432:H1896, "&lt;&gt;")</f>
        <v>4.0829641693811025</v>
      </c>
      <c r="H432">
        <v>4.3</v>
      </c>
      <c r="I432">
        <v>178912</v>
      </c>
      <c r="J432">
        <f>H432*I432</f>
        <v>769321.6</v>
      </c>
      <c r="K432" s="4">
        <f>Table4[[#This Row],[Actual Price]] - Table4[[#This Row],[Discount Price]]</f>
        <v>1050</v>
      </c>
      <c r="L432" t="str">
        <f>IF(H432=4.5, "Excellent", IF(H432&gt;=4, "Very good", IF(H432&gt;=3, "Average", IF(H432&gt;=2, "Poor", "Very Poor"))))</f>
        <v>Very good</v>
      </c>
      <c r="M432" t="str">
        <f>IF(F432&gt;=50%, "Yes", "No")</f>
        <v>No</v>
      </c>
      <c r="N432" s="4">
        <f>D432 * I432</f>
        <v>393427488</v>
      </c>
      <c r="O432" s="2" t="str">
        <f>IF(D432&lt;200, "&lt;200", IF(D432&lt;=500, "200-500", "&gt;500"))</f>
        <v>&gt;500</v>
      </c>
      <c r="P432" t="str">
        <f>IF(I432&lt;1000, "Yes", "No")</f>
        <v>No</v>
      </c>
      <c r="Q432" t="str">
        <f>IF(I432&lt;1000, "Under 1000", "1000&amp;  Above")</f>
        <v>1000&amp;  Above</v>
      </c>
      <c r="R432">
        <f>H432 * I432</f>
        <v>769321.6</v>
      </c>
    </row>
    <row r="433" spans="1:18" ht="16.5" x14ac:dyDescent="0.25">
      <c r="A433" t="s">
        <v>760</v>
      </c>
      <c r="B433" s="6" t="s">
        <v>761</v>
      </c>
      <c r="C433" t="s">
        <v>43</v>
      </c>
      <c r="D433" s="4">
        <v>1699</v>
      </c>
      <c r="E433" s="4">
        <v>1324</v>
      </c>
      <c r="F433" s="1">
        <v>0.22</v>
      </c>
      <c r="G433" s="2">
        <f>AVERAGEIF(H433:H1897, "&lt;&gt;")</f>
        <v>4.0827282608695601</v>
      </c>
      <c r="H433">
        <v>4</v>
      </c>
      <c r="I433">
        <v>128311</v>
      </c>
      <c r="J433">
        <f>H433*I433</f>
        <v>513244</v>
      </c>
      <c r="K433" s="4">
        <f>Table4[[#This Row],[Actual Price]] - Table4[[#This Row],[Discount Price]]</f>
        <v>375</v>
      </c>
      <c r="L433" t="str">
        <f>IF(H433=4.5, "Excellent", IF(H433&gt;=4, "Very good", IF(H433&gt;=3, "Average", IF(H433&gt;=2, "Poor", "Very Poor"))))</f>
        <v>Very good</v>
      </c>
      <c r="M433" t="str">
        <f>IF(F433&gt;=50%, "Yes", "No")</f>
        <v>No</v>
      </c>
      <c r="N433" s="4">
        <f>D433 * I433</f>
        <v>218000389</v>
      </c>
      <c r="O433" s="2" t="str">
        <f>IF(D433&lt;200, "&lt;200", IF(D433&lt;=500, "200-500", "&gt;500"))</f>
        <v>&gt;500</v>
      </c>
      <c r="P433" t="str">
        <f>IF(I433&lt;1000, "Yes", "No")</f>
        <v>No</v>
      </c>
      <c r="Q433" t="str">
        <f>IF(I433&lt;1000, "Under 1000", "1000&amp;  Above")</f>
        <v>1000&amp;  Above</v>
      </c>
      <c r="R433">
        <f>H433 * I433</f>
        <v>513244</v>
      </c>
    </row>
    <row r="434" spans="1:18" ht="16.5" x14ac:dyDescent="0.25">
      <c r="A434" t="s">
        <v>762</v>
      </c>
      <c r="B434" s="6" t="s">
        <v>705</v>
      </c>
      <c r="C434" t="s">
        <v>43</v>
      </c>
      <c r="D434" s="4">
        <v>19999</v>
      </c>
      <c r="E434" s="4">
        <v>13999</v>
      </c>
      <c r="F434" s="1">
        <v>0.3</v>
      </c>
      <c r="G434" s="2">
        <f>AVERAGEIF(H434:H1898, "&lt;&gt;")</f>
        <v>4.0828182807399296</v>
      </c>
      <c r="H434">
        <v>4.0999999999999996</v>
      </c>
      <c r="I434">
        <v>19252</v>
      </c>
      <c r="J434">
        <f>H434*I434</f>
        <v>78933.2</v>
      </c>
      <c r="K434" s="4">
        <f>Table4[[#This Row],[Actual Price]] - Table4[[#This Row],[Discount Price]]</f>
        <v>6000</v>
      </c>
      <c r="L434" t="str">
        <f>IF(H434=4.5, "Excellent", IF(H434&gt;=4, "Very good", IF(H434&gt;=3, "Average", IF(H434&gt;=2, "Poor", "Very Poor"))))</f>
        <v>Very good</v>
      </c>
      <c r="M434" t="str">
        <f>IF(F434&gt;=50%, "Yes", "No")</f>
        <v>No</v>
      </c>
      <c r="N434" s="4">
        <f>D434 * I434</f>
        <v>385020748</v>
      </c>
      <c r="O434" s="2" t="str">
        <f>IF(D434&lt;200, "&lt;200", IF(D434&lt;=500, "200-500", "&gt;500"))</f>
        <v>&gt;500</v>
      </c>
      <c r="P434" t="str">
        <f>IF(I434&lt;1000, "Yes", "No")</f>
        <v>No</v>
      </c>
      <c r="Q434" t="str">
        <f>IF(I434&lt;1000, "Under 1000", "1000&amp;  Above")</f>
        <v>1000&amp;  Above</v>
      </c>
      <c r="R434">
        <f>H434 * I434</f>
        <v>78933.2</v>
      </c>
    </row>
    <row r="435" spans="1:18" ht="16.5" x14ac:dyDescent="0.25">
      <c r="A435" t="s">
        <v>763</v>
      </c>
      <c r="B435" s="6" t="s">
        <v>724</v>
      </c>
      <c r="C435" t="s">
        <v>43</v>
      </c>
      <c r="D435" s="4">
        <v>1599</v>
      </c>
      <c r="E435" s="4">
        <v>999</v>
      </c>
      <c r="F435" s="1">
        <v>0.38</v>
      </c>
      <c r="G435" s="2">
        <f>AVERAGEIF(H435:H1899, "&lt;&gt;")</f>
        <v>4.0827995642701485</v>
      </c>
      <c r="H435">
        <v>4</v>
      </c>
      <c r="I435">
        <v>7222</v>
      </c>
      <c r="J435">
        <f>H435*I435</f>
        <v>28888</v>
      </c>
      <c r="K435" s="4">
        <f>Table4[[#This Row],[Actual Price]] - Table4[[#This Row],[Discount Price]]</f>
        <v>600</v>
      </c>
      <c r="L435" t="str">
        <f>IF(H435=4.5, "Excellent", IF(H435&gt;=4, "Very good", IF(H435&gt;=3, "Average", IF(H435&gt;=2, "Poor", "Very Poor"))))</f>
        <v>Very good</v>
      </c>
      <c r="M435" t="str">
        <f>IF(F435&gt;=50%, "Yes", "No")</f>
        <v>No</v>
      </c>
      <c r="N435" s="4">
        <f>D435 * I435</f>
        <v>11547978</v>
      </c>
      <c r="O435" s="2" t="str">
        <f>IF(D435&lt;200, "&lt;200", IF(D435&lt;=500, "200-500", "&gt;500"))</f>
        <v>&gt;500</v>
      </c>
      <c r="P435" t="str">
        <f>IF(I435&lt;1000, "Yes", "No")</f>
        <v>No</v>
      </c>
      <c r="Q435" t="str">
        <f>IF(I435&lt;1000, "Under 1000", "1000&amp;  Above")</f>
        <v>1000&amp;  Above</v>
      </c>
      <c r="R435">
        <f>H435 * I435</f>
        <v>28888</v>
      </c>
    </row>
    <row r="436" spans="1:18" ht="16.5" x14ac:dyDescent="0.25">
      <c r="A436" t="s">
        <v>764</v>
      </c>
      <c r="B436" s="6" t="s">
        <v>649</v>
      </c>
      <c r="C436" t="s">
        <v>43</v>
      </c>
      <c r="D436" s="4">
        <v>17999</v>
      </c>
      <c r="E436" s="4">
        <v>12999</v>
      </c>
      <c r="F436" s="1">
        <v>0.28000000000000003</v>
      </c>
      <c r="G436" s="2">
        <f>AVERAGEIF(H436:H1900, "&lt;&gt;")</f>
        <v>4.082889858233365</v>
      </c>
      <c r="H436">
        <v>4.0999999999999996</v>
      </c>
      <c r="I436">
        <v>18998</v>
      </c>
      <c r="J436">
        <f>H436*I436</f>
        <v>77891.799999999988</v>
      </c>
      <c r="K436" s="4">
        <f>Table4[[#This Row],[Actual Price]] - Table4[[#This Row],[Discount Price]]</f>
        <v>5000</v>
      </c>
      <c r="L436" t="str">
        <f>IF(H436=4.5, "Excellent", IF(H436&gt;=4, "Very good", IF(H436&gt;=3, "Average", IF(H436&gt;=2, "Poor", "Very Poor"))))</f>
        <v>Very good</v>
      </c>
      <c r="M436" t="str">
        <f>IF(F436&gt;=50%, "Yes", "No")</f>
        <v>No</v>
      </c>
      <c r="N436" s="4">
        <f>D436 * I436</f>
        <v>341945002</v>
      </c>
      <c r="O436" s="2" t="str">
        <f>IF(D436&lt;200, "&lt;200", IF(D436&lt;=500, "200-500", "&gt;500"))</f>
        <v>&gt;500</v>
      </c>
      <c r="P436" t="str">
        <f>IF(I436&lt;1000, "Yes", "No")</f>
        <v>No</v>
      </c>
      <c r="Q436" t="str">
        <f>IF(I436&lt;1000, "Under 1000", "1000&amp;  Above")</f>
        <v>1000&amp;  Above</v>
      </c>
      <c r="R436">
        <f>H436 * I436</f>
        <v>77891.799999999988</v>
      </c>
    </row>
    <row r="437" spans="1:18" ht="16.5" x14ac:dyDescent="0.25">
      <c r="A437" t="s">
        <v>765</v>
      </c>
      <c r="B437" s="6" t="s">
        <v>683</v>
      </c>
      <c r="C437" t="s">
        <v>43</v>
      </c>
      <c r="D437" s="4">
        <v>20990</v>
      </c>
      <c r="E437" s="4">
        <v>15490</v>
      </c>
      <c r="F437" s="1">
        <v>0.26</v>
      </c>
      <c r="G437" s="2">
        <f>AVERAGEIF(H437:H1901, "&lt;&gt;")</f>
        <v>4.0828711790392971</v>
      </c>
      <c r="H437">
        <v>4.2</v>
      </c>
      <c r="I437">
        <v>32916</v>
      </c>
      <c r="J437">
        <f>H437*I437</f>
        <v>138247.20000000001</v>
      </c>
      <c r="K437" s="4">
        <f>Table4[[#This Row],[Actual Price]] - Table4[[#This Row],[Discount Price]]</f>
        <v>5500</v>
      </c>
      <c r="L437" t="str">
        <f>IF(H437=4.5, "Excellent", IF(H437&gt;=4, "Very good", IF(H437&gt;=3, "Average", IF(H437&gt;=2, "Poor", "Very Poor"))))</f>
        <v>Very good</v>
      </c>
      <c r="M437" t="str">
        <f>IF(F437&gt;=50%, "Yes", "No")</f>
        <v>No</v>
      </c>
      <c r="N437" s="4">
        <f>D437 * I437</f>
        <v>690906840</v>
      </c>
      <c r="O437" s="2" t="str">
        <f>IF(D437&lt;200, "&lt;200", IF(D437&lt;=500, "200-500", "&gt;500"))</f>
        <v>&gt;500</v>
      </c>
      <c r="P437" t="str">
        <f>IF(I437&lt;1000, "Yes", "No")</f>
        <v>No</v>
      </c>
      <c r="Q437" t="str">
        <f>IF(I437&lt;1000, "Under 1000", "1000&amp;  Above")</f>
        <v>1000&amp;  Above</v>
      </c>
      <c r="R437">
        <f>H437 * I437</f>
        <v>138247.20000000001</v>
      </c>
    </row>
    <row r="438" spans="1:18" ht="16.5" x14ac:dyDescent="0.25">
      <c r="A438" t="s">
        <v>766</v>
      </c>
      <c r="B438" s="6" t="s">
        <v>767</v>
      </c>
      <c r="C438" t="s">
        <v>43</v>
      </c>
      <c r="D438" s="4">
        <v>2899</v>
      </c>
      <c r="E438" s="4">
        <v>999</v>
      </c>
      <c r="F438" s="1">
        <v>0.66</v>
      </c>
      <c r="G438" s="2">
        <f>AVERAGEIF(H438:H1902, "&lt;&gt;")</f>
        <v>4.0827431693989036</v>
      </c>
      <c r="H438">
        <v>4.5999999999999996</v>
      </c>
      <c r="I438">
        <v>26603</v>
      </c>
      <c r="J438">
        <f>H438*I438</f>
        <v>122373.79999999999</v>
      </c>
      <c r="K438" s="4">
        <f>Table4[[#This Row],[Actual Price]] - Table4[[#This Row],[Discount Price]]</f>
        <v>1900</v>
      </c>
      <c r="L438" t="str">
        <f>IF(H438=4.5, "Excellent", IF(H438&gt;=4, "Very good", IF(H438&gt;=3, "Average", IF(H438&gt;=2, "Poor", "Very Poor"))))</f>
        <v>Very good</v>
      </c>
      <c r="M438" t="str">
        <f>IF(F438&gt;=50%, "Yes", "No")</f>
        <v>Yes</v>
      </c>
      <c r="N438" s="4">
        <f>D438 * I438</f>
        <v>77122097</v>
      </c>
      <c r="O438" s="2" t="str">
        <f>IF(D438&lt;200, "&lt;200", IF(D438&lt;=500, "200-500", "&gt;500"))</f>
        <v>&gt;500</v>
      </c>
      <c r="P438" t="str">
        <f>IF(I438&lt;1000, "Yes", "No")</f>
        <v>No</v>
      </c>
      <c r="Q438" t="str">
        <f>IF(I438&lt;1000, "Under 1000", "1000&amp;  Above")</f>
        <v>1000&amp;  Above</v>
      </c>
      <c r="R438">
        <f>H438 * I438</f>
        <v>122373.79999999999</v>
      </c>
    </row>
    <row r="439" spans="1:18" ht="16.5" x14ac:dyDescent="0.25">
      <c r="A439" t="s">
        <v>768</v>
      </c>
      <c r="B439" s="6" t="s">
        <v>641</v>
      </c>
      <c r="C439" t="s">
        <v>43</v>
      </c>
      <c r="D439" s="4">
        <v>4999</v>
      </c>
      <c r="E439" s="4">
        <v>1599</v>
      </c>
      <c r="F439" s="1">
        <v>0.68</v>
      </c>
      <c r="G439" s="2">
        <f>AVERAGEIF(H439:H1903, "&lt;&gt;")</f>
        <v>4.0821772428883989</v>
      </c>
      <c r="H439">
        <v>4</v>
      </c>
      <c r="I439">
        <v>67950</v>
      </c>
      <c r="J439">
        <f>H439*I439</f>
        <v>271800</v>
      </c>
      <c r="K439" s="4">
        <f>Table4[[#This Row],[Actual Price]] - Table4[[#This Row],[Discount Price]]</f>
        <v>3400</v>
      </c>
      <c r="L439" t="str">
        <f>IF(H439=4.5, "Excellent", IF(H439&gt;=4, "Very good", IF(H439&gt;=3, "Average", IF(H439&gt;=2, "Poor", "Very Poor"))))</f>
        <v>Very good</v>
      </c>
      <c r="M439" t="str">
        <f>IF(F439&gt;=50%, "Yes", "No")</f>
        <v>Yes</v>
      </c>
      <c r="N439" s="4">
        <f>D439 * I439</f>
        <v>339682050</v>
      </c>
      <c r="O439" s="2" t="str">
        <f>IF(D439&lt;200, "&lt;200", IF(D439&lt;=500, "200-500", "&gt;500"))</f>
        <v>&gt;500</v>
      </c>
      <c r="P439" t="str">
        <f>IF(I439&lt;1000, "Yes", "No")</f>
        <v>No</v>
      </c>
      <c r="Q439" t="str">
        <f>IF(I439&lt;1000, "Under 1000", "1000&amp;  Above")</f>
        <v>1000&amp;  Above</v>
      </c>
      <c r="R439">
        <f>H439 * I439</f>
        <v>271800</v>
      </c>
    </row>
    <row r="440" spans="1:18" ht="16.5" x14ac:dyDescent="0.25">
      <c r="A440" t="s">
        <v>769</v>
      </c>
      <c r="B440" s="6" t="s">
        <v>761</v>
      </c>
      <c r="C440" t="s">
        <v>43</v>
      </c>
      <c r="D440" s="4">
        <v>1699</v>
      </c>
      <c r="E440" s="4">
        <v>1324</v>
      </c>
      <c r="F440" s="1">
        <v>0.22</v>
      </c>
      <c r="G440" s="2">
        <f>AVERAGEIF(H440:H1904, "&lt;&gt;")</f>
        <v>4.0822672508214639</v>
      </c>
      <c r="H440">
        <v>4</v>
      </c>
      <c r="I440">
        <v>128311</v>
      </c>
      <c r="J440">
        <f>H440*I440</f>
        <v>513244</v>
      </c>
      <c r="K440" s="4">
        <f>Table4[[#This Row],[Actual Price]] - Table4[[#This Row],[Discount Price]]</f>
        <v>375</v>
      </c>
      <c r="L440" t="str">
        <f>IF(H440=4.5, "Excellent", IF(H440&gt;=4, "Very good", IF(H440&gt;=3, "Average", IF(H440&gt;=2, "Poor", "Very Poor"))))</f>
        <v>Very good</v>
      </c>
      <c r="M440" t="str">
        <f>IF(F440&gt;=50%, "Yes", "No")</f>
        <v>No</v>
      </c>
      <c r="N440" s="4">
        <f>D440 * I440</f>
        <v>218000389</v>
      </c>
      <c r="O440" s="2" t="str">
        <f>IF(D440&lt;200, "&lt;200", IF(D440&lt;=500, "200-500", "&gt;500"))</f>
        <v>&gt;500</v>
      </c>
      <c r="P440" t="str">
        <f>IF(I440&lt;1000, "Yes", "No")</f>
        <v>No</v>
      </c>
      <c r="Q440" t="str">
        <f>IF(I440&lt;1000, "Under 1000", "1000&amp;  Above")</f>
        <v>1000&amp;  Above</v>
      </c>
      <c r="R440">
        <f>H440 * I440</f>
        <v>513244</v>
      </c>
    </row>
    <row r="441" spans="1:18" ht="16.5" x14ac:dyDescent="0.25">
      <c r="A441" t="s">
        <v>770</v>
      </c>
      <c r="B441" s="6" t="s">
        <v>771</v>
      </c>
      <c r="C441" t="s">
        <v>43</v>
      </c>
      <c r="D441" s="4">
        <v>29990</v>
      </c>
      <c r="E441" s="4">
        <v>20999</v>
      </c>
      <c r="F441" s="1">
        <v>0.3</v>
      </c>
      <c r="G441" s="2">
        <f>AVERAGEIF(H441:H1905, "&lt;&gt;")</f>
        <v>4.0823574561403468</v>
      </c>
      <c r="H441">
        <v>4.3</v>
      </c>
      <c r="I441">
        <v>9499</v>
      </c>
      <c r="J441">
        <f>H441*I441</f>
        <v>40845.699999999997</v>
      </c>
      <c r="K441" s="4">
        <f>Table4[[#This Row],[Actual Price]] - Table4[[#This Row],[Discount Price]]</f>
        <v>8991</v>
      </c>
      <c r="L441" t="str">
        <f>IF(H441=4.5, "Excellent", IF(H441&gt;=4, "Very good", IF(H441&gt;=3, "Average", IF(H441&gt;=2, "Poor", "Very Poor"))))</f>
        <v>Very good</v>
      </c>
      <c r="M441" t="str">
        <f>IF(F441&gt;=50%, "Yes", "No")</f>
        <v>No</v>
      </c>
      <c r="N441" s="4">
        <f>D441 * I441</f>
        <v>284875010</v>
      </c>
      <c r="O441" s="2" t="str">
        <f>IF(D441&lt;200, "&lt;200", IF(D441&lt;=500, "200-500", "&gt;500"))</f>
        <v>&gt;500</v>
      </c>
      <c r="P441" t="str">
        <f>IF(I441&lt;1000, "Yes", "No")</f>
        <v>No</v>
      </c>
      <c r="Q441" t="str">
        <f>IF(I441&lt;1000, "Under 1000", "1000&amp;  Above")</f>
        <v>1000&amp;  Above</v>
      </c>
      <c r="R441">
        <f>H441 * I441</f>
        <v>40845.699999999997</v>
      </c>
    </row>
    <row r="442" spans="1:18" ht="16.5" x14ac:dyDescent="0.25">
      <c r="A442" t="s">
        <v>772</v>
      </c>
      <c r="B442" s="6" t="s">
        <v>773</v>
      </c>
      <c r="C442" t="s">
        <v>43</v>
      </c>
      <c r="D442" s="4">
        <v>1999</v>
      </c>
      <c r="E442" s="4">
        <v>999</v>
      </c>
      <c r="F442" s="1">
        <v>0.5</v>
      </c>
      <c r="G442" s="2">
        <f>AVERAGEIF(H442:H1906, "&lt;&gt;")</f>
        <v>4.0821185510428064</v>
      </c>
      <c r="H442">
        <v>4.3</v>
      </c>
      <c r="I442">
        <v>1777</v>
      </c>
      <c r="J442">
        <f>H442*I442</f>
        <v>7641.0999999999995</v>
      </c>
      <c r="K442" s="4">
        <f>Table4[[#This Row],[Actual Price]] - Table4[[#This Row],[Discount Price]]</f>
        <v>1000</v>
      </c>
      <c r="L442" t="str">
        <f>IF(H442=4.5, "Excellent", IF(H442&gt;=4, "Very good", IF(H442&gt;=3, "Average", IF(H442&gt;=2, "Poor", "Very Poor"))))</f>
        <v>Very good</v>
      </c>
      <c r="M442" t="str">
        <f>IF(F442&gt;=50%, "Yes", "No")</f>
        <v>Yes</v>
      </c>
      <c r="N442" s="4">
        <f>D442 * I442</f>
        <v>3552223</v>
      </c>
      <c r="O442" s="2" t="str">
        <f>IF(D442&lt;200, "&lt;200", IF(D442&lt;=500, "200-500", "&gt;500"))</f>
        <v>&gt;500</v>
      </c>
      <c r="P442" t="str">
        <f>IF(I442&lt;1000, "Yes", "No")</f>
        <v>No</v>
      </c>
      <c r="Q442" t="str">
        <f>IF(I442&lt;1000, "Under 1000", "1000&amp;  Above")</f>
        <v>1000&amp;  Above</v>
      </c>
      <c r="R442">
        <f>H442 * I442</f>
        <v>7641.0999999999995</v>
      </c>
    </row>
    <row r="443" spans="1:18" ht="16.5" x14ac:dyDescent="0.25">
      <c r="A443" t="s">
        <v>774</v>
      </c>
      <c r="B443" s="6" t="s">
        <v>775</v>
      </c>
      <c r="C443" t="s">
        <v>43</v>
      </c>
      <c r="D443" s="4">
        <v>15990</v>
      </c>
      <c r="E443" s="4">
        <v>12490</v>
      </c>
      <c r="F443" s="1">
        <v>0.22</v>
      </c>
      <c r="G443" s="2">
        <f>AVERAGEIF(H443:H1907, "&lt;&gt;")</f>
        <v>4.0818791208791172</v>
      </c>
      <c r="H443">
        <v>4.2</v>
      </c>
      <c r="I443">
        <v>58506</v>
      </c>
      <c r="J443">
        <f>H443*I443</f>
        <v>245725.2</v>
      </c>
      <c r="K443" s="4">
        <f>Table4[[#This Row],[Actual Price]] - Table4[[#This Row],[Discount Price]]</f>
        <v>3500</v>
      </c>
      <c r="L443" t="str">
        <f>IF(H443=4.5, "Excellent", IF(H443&gt;=4, "Very good", IF(H443&gt;=3, "Average", IF(H443&gt;=2, "Poor", "Very Poor"))))</f>
        <v>Very good</v>
      </c>
      <c r="M443" t="str">
        <f>IF(F443&gt;=50%, "Yes", "No")</f>
        <v>No</v>
      </c>
      <c r="N443" s="4">
        <f>D443 * I443</f>
        <v>935510940</v>
      </c>
      <c r="O443" s="2" t="str">
        <f>IF(D443&lt;200, "&lt;200", IF(D443&lt;=500, "200-500", "&gt;500"))</f>
        <v>&gt;500</v>
      </c>
      <c r="P443" t="str">
        <f>IF(I443&lt;1000, "Yes", "No")</f>
        <v>No</v>
      </c>
      <c r="Q443" t="str">
        <f>IF(I443&lt;1000, "Under 1000", "1000&amp;  Above")</f>
        <v>1000&amp;  Above</v>
      </c>
      <c r="R443">
        <f>H443 * I443</f>
        <v>245725.2</v>
      </c>
    </row>
    <row r="444" spans="1:18" ht="16.5" x14ac:dyDescent="0.25">
      <c r="A444" t="s">
        <v>776</v>
      </c>
      <c r="B444" s="6" t="s">
        <v>655</v>
      </c>
      <c r="C444" t="s">
        <v>43</v>
      </c>
      <c r="D444" s="4">
        <v>21990</v>
      </c>
      <c r="E444" s="4">
        <v>17999</v>
      </c>
      <c r="F444" s="1">
        <v>0.18</v>
      </c>
      <c r="G444" s="2">
        <f>AVERAGEIF(H444:H1908, "&lt;&gt;")</f>
        <v>4.0817491749174879</v>
      </c>
      <c r="H444">
        <v>4</v>
      </c>
      <c r="I444">
        <v>21350</v>
      </c>
      <c r="J444">
        <f>H444*I444</f>
        <v>85400</v>
      </c>
      <c r="K444" s="4">
        <f>Table4[[#This Row],[Actual Price]] - Table4[[#This Row],[Discount Price]]</f>
        <v>3991</v>
      </c>
      <c r="L444" t="str">
        <f>IF(H444=4.5, "Excellent", IF(H444&gt;=4, "Very good", IF(H444&gt;=3, "Average", IF(H444&gt;=2, "Poor", "Very Poor"))))</f>
        <v>Very good</v>
      </c>
      <c r="M444" t="str">
        <f>IF(F444&gt;=50%, "Yes", "No")</f>
        <v>No</v>
      </c>
      <c r="N444" s="4">
        <f>D444 * I444</f>
        <v>469486500</v>
      </c>
      <c r="O444" s="2" t="str">
        <f>IF(D444&lt;200, "&lt;200", IF(D444&lt;=500, "200-500", "&gt;500"))</f>
        <v>&gt;500</v>
      </c>
      <c r="P444" t="str">
        <f>IF(I444&lt;1000, "Yes", "No")</f>
        <v>No</v>
      </c>
      <c r="Q444" t="str">
        <f>IF(I444&lt;1000, "Under 1000", "1000&amp;  Above")</f>
        <v>1000&amp;  Above</v>
      </c>
      <c r="R444">
        <f>H444 * I444</f>
        <v>85400</v>
      </c>
    </row>
    <row r="445" spans="1:18" ht="16.5" x14ac:dyDescent="0.25">
      <c r="A445" t="s">
        <v>777</v>
      </c>
      <c r="B445" s="6" t="s">
        <v>778</v>
      </c>
      <c r="C445" t="s">
        <v>43</v>
      </c>
      <c r="D445" s="4">
        <v>1630</v>
      </c>
      <c r="E445" s="4">
        <v>1399</v>
      </c>
      <c r="F445" s="1">
        <v>0.14000000000000001</v>
      </c>
      <c r="G445" s="2">
        <f>AVERAGEIF(H445:H1909, "&lt;&gt;")</f>
        <v>4.0818392070484544</v>
      </c>
      <c r="H445">
        <v>4</v>
      </c>
      <c r="I445">
        <v>9378</v>
      </c>
      <c r="J445">
        <f>H445*I445</f>
        <v>37512</v>
      </c>
      <c r="K445" s="4">
        <f>Table4[[#This Row],[Actual Price]] - Table4[[#This Row],[Discount Price]]</f>
        <v>231</v>
      </c>
      <c r="L445" t="str">
        <f>IF(H445=4.5, "Excellent", IF(H445&gt;=4, "Very good", IF(H445&gt;=3, "Average", IF(H445&gt;=2, "Poor", "Very Poor"))))</f>
        <v>Very good</v>
      </c>
      <c r="M445" t="str">
        <f>IF(F445&gt;=50%, "Yes", "No")</f>
        <v>No</v>
      </c>
      <c r="N445" s="4">
        <f>D445 * I445</f>
        <v>15286140</v>
      </c>
      <c r="O445" s="2" t="str">
        <f>IF(D445&lt;200, "&lt;200", IF(D445&lt;=500, "200-500", "&gt;500"))</f>
        <v>&gt;500</v>
      </c>
      <c r="P445" t="str">
        <f>IF(I445&lt;1000, "Yes", "No")</f>
        <v>No</v>
      </c>
      <c r="Q445" t="str">
        <f>IF(I445&lt;1000, "Under 1000", "1000&amp;  Above")</f>
        <v>1000&amp;  Above</v>
      </c>
      <c r="R445">
        <f>H445 * I445</f>
        <v>37512</v>
      </c>
    </row>
    <row r="446" spans="1:18" ht="16.5" x14ac:dyDescent="0.25">
      <c r="A446" t="s">
        <v>779</v>
      </c>
      <c r="B446" s="6" t="s">
        <v>617</v>
      </c>
      <c r="C446" t="s">
        <v>43</v>
      </c>
      <c r="D446" s="4">
        <v>6990</v>
      </c>
      <c r="E446" s="4">
        <v>1499</v>
      </c>
      <c r="F446" s="1">
        <v>0.79</v>
      </c>
      <c r="G446" s="2">
        <f>AVERAGEIF(H446:H1910, "&lt;&gt;")</f>
        <v>4.0819294377067221</v>
      </c>
      <c r="H446">
        <v>3.9</v>
      </c>
      <c r="I446">
        <v>21796</v>
      </c>
      <c r="J446">
        <f>H446*I446</f>
        <v>85004.4</v>
      </c>
      <c r="K446" s="4">
        <f>Table4[[#This Row],[Actual Price]] - Table4[[#This Row],[Discount Price]]</f>
        <v>5491</v>
      </c>
      <c r="L446" t="str">
        <f>IF(H446=4.5, "Excellent", IF(H446&gt;=4, "Very good", IF(H446&gt;=3, "Average", IF(H446&gt;=2, "Poor", "Very Poor"))))</f>
        <v>Average</v>
      </c>
      <c r="M446" t="str">
        <f>IF(F446&gt;=50%, "Yes", "No")</f>
        <v>Yes</v>
      </c>
      <c r="N446" s="4">
        <f>D446 * I446</f>
        <v>152354040</v>
      </c>
      <c r="O446" s="2" t="str">
        <f>IF(D446&lt;200, "&lt;200", IF(D446&lt;=500, "200-500", "&gt;500"))</f>
        <v>&gt;500</v>
      </c>
      <c r="P446" t="str">
        <f>IF(I446&lt;1000, "Yes", "No")</f>
        <v>No</v>
      </c>
      <c r="Q446" t="str">
        <f>IF(I446&lt;1000, "Under 1000", "1000&amp;  Above")</f>
        <v>1000&amp;  Above</v>
      </c>
      <c r="R446">
        <f>H446 * I446</f>
        <v>85004.4</v>
      </c>
    </row>
    <row r="447" spans="1:18" ht="16.5" x14ac:dyDescent="0.25">
      <c r="A447" t="s">
        <v>780</v>
      </c>
      <c r="B447" s="6" t="s">
        <v>599</v>
      </c>
      <c r="C447" t="s">
        <v>43</v>
      </c>
      <c r="D447" s="4">
        <v>7990</v>
      </c>
      <c r="E447" s="4">
        <v>1999</v>
      </c>
      <c r="F447" s="1">
        <v>0.75</v>
      </c>
      <c r="G447" s="2">
        <f>AVERAGEIF(H447:H1911, "&lt;&gt;")</f>
        <v>4.0821302428256034</v>
      </c>
      <c r="H447">
        <v>3.8</v>
      </c>
      <c r="I447">
        <v>17833</v>
      </c>
      <c r="J447">
        <f>H447*I447</f>
        <v>67765.399999999994</v>
      </c>
      <c r="K447" s="4">
        <f>Table4[[#This Row],[Actual Price]] - Table4[[#This Row],[Discount Price]]</f>
        <v>5991</v>
      </c>
      <c r="L447" t="str">
        <f>IF(H447=4.5, "Excellent", IF(H447&gt;=4, "Very good", IF(H447&gt;=3, "Average", IF(H447&gt;=2, "Poor", "Very Poor"))))</f>
        <v>Average</v>
      </c>
      <c r="M447" t="str">
        <f>IF(F447&gt;=50%, "Yes", "No")</f>
        <v>Yes</v>
      </c>
      <c r="N447" s="4">
        <f>D447 * I447</f>
        <v>142485670</v>
      </c>
      <c r="O447" s="2" t="str">
        <f>IF(D447&lt;200, "&lt;200", IF(D447&lt;=500, "200-500", "&gt;500"))</f>
        <v>&gt;500</v>
      </c>
      <c r="P447" t="str">
        <f>IF(I447&lt;1000, "Yes", "No")</f>
        <v>No</v>
      </c>
      <c r="Q447" t="str">
        <f>IF(I447&lt;1000, "Under 1000", "1000&amp;  Above")</f>
        <v>1000&amp;  Above</v>
      </c>
      <c r="R447">
        <f>H447 * I447</f>
        <v>67765.399999999994</v>
      </c>
    </row>
    <row r="448" spans="1:18" ht="16.5" x14ac:dyDescent="0.25">
      <c r="A448" t="s">
        <v>781</v>
      </c>
      <c r="B448" s="6" t="s">
        <v>767</v>
      </c>
      <c r="C448" t="s">
        <v>43</v>
      </c>
      <c r="D448" s="4">
        <v>2899</v>
      </c>
      <c r="E448" s="4">
        <v>999</v>
      </c>
      <c r="F448" s="1">
        <v>0.66</v>
      </c>
      <c r="G448" s="2">
        <f>AVERAGEIF(H448:H1912, "&lt;&gt;")</f>
        <v>4.0824419889502721</v>
      </c>
      <c r="H448">
        <v>4.7</v>
      </c>
      <c r="I448">
        <v>7779</v>
      </c>
      <c r="J448">
        <f>H448*I448</f>
        <v>36561.300000000003</v>
      </c>
      <c r="K448" s="4">
        <f>Table4[[#This Row],[Actual Price]] - Table4[[#This Row],[Discount Price]]</f>
        <v>1900</v>
      </c>
      <c r="L448" t="str">
        <f>IF(H448=4.5, "Excellent", IF(H448&gt;=4, "Very good", IF(H448&gt;=3, "Average", IF(H448&gt;=2, "Poor", "Very Poor"))))</f>
        <v>Very good</v>
      </c>
      <c r="M448" t="str">
        <f>IF(F448&gt;=50%, "Yes", "No")</f>
        <v>Yes</v>
      </c>
      <c r="N448" s="4">
        <f>D448 * I448</f>
        <v>22551321</v>
      </c>
      <c r="O448" s="2" t="str">
        <f>IF(D448&lt;200, "&lt;200", IF(D448&lt;=500, "200-500", "&gt;500"))</f>
        <v>&gt;500</v>
      </c>
      <c r="P448" t="str">
        <f>IF(I448&lt;1000, "Yes", "No")</f>
        <v>No</v>
      </c>
      <c r="Q448" t="str">
        <f>IF(I448&lt;1000, "Under 1000", "1000&amp;  Above")</f>
        <v>1000&amp;  Above</v>
      </c>
      <c r="R448">
        <f>H448 * I448</f>
        <v>36561.300000000003</v>
      </c>
    </row>
    <row r="449" spans="1:18" ht="16.5" x14ac:dyDescent="0.25">
      <c r="A449" t="s">
        <v>782</v>
      </c>
      <c r="B449" s="6" t="s">
        <v>783</v>
      </c>
      <c r="C449" t="s">
        <v>43</v>
      </c>
      <c r="D449" s="4">
        <v>5999</v>
      </c>
      <c r="E449" s="4">
        <v>2099</v>
      </c>
      <c r="F449" s="1">
        <v>0.65</v>
      </c>
      <c r="G449" s="2">
        <f>AVERAGEIF(H449:H1913, "&lt;&gt;")</f>
        <v>4.0817588495575183</v>
      </c>
      <c r="H449">
        <v>4.3</v>
      </c>
      <c r="I449">
        <v>17129</v>
      </c>
      <c r="J449">
        <f>H449*I449</f>
        <v>73654.7</v>
      </c>
      <c r="K449" s="4">
        <f>Table4[[#This Row],[Actual Price]] - Table4[[#This Row],[Discount Price]]</f>
        <v>3900</v>
      </c>
      <c r="L449" t="str">
        <f>IF(H449=4.5, "Excellent", IF(H449&gt;=4, "Very good", IF(H449&gt;=3, "Average", IF(H449&gt;=2, "Poor", "Very Poor"))))</f>
        <v>Very good</v>
      </c>
      <c r="M449" t="str">
        <f>IF(F449&gt;=50%, "Yes", "No")</f>
        <v>Yes</v>
      </c>
      <c r="N449" s="4">
        <f>D449 * I449</f>
        <v>102756871</v>
      </c>
      <c r="O449" s="2" t="str">
        <f>IF(D449&lt;200, "&lt;200", IF(D449&lt;=500, "200-500", "&gt;500"))</f>
        <v>&gt;500</v>
      </c>
      <c r="P449" t="str">
        <f>IF(I449&lt;1000, "Yes", "No")</f>
        <v>No</v>
      </c>
      <c r="Q449" t="str">
        <f>IF(I449&lt;1000, "Under 1000", "1000&amp;  Above")</f>
        <v>1000&amp;  Above</v>
      </c>
      <c r="R449">
        <f>H449 * I449</f>
        <v>73654.7</v>
      </c>
    </row>
    <row r="450" spans="1:18" ht="16.5" x14ac:dyDescent="0.25">
      <c r="A450" t="s">
        <v>784</v>
      </c>
      <c r="B450" s="6" t="s">
        <v>785</v>
      </c>
      <c r="C450" t="s">
        <v>43</v>
      </c>
      <c r="D450" s="4">
        <v>699</v>
      </c>
      <c r="E450" s="4">
        <v>337</v>
      </c>
      <c r="F450" s="1">
        <v>0.52</v>
      </c>
      <c r="G450" s="2">
        <f>AVERAGEIF(H450:H1914, "&lt;&gt;")</f>
        <v>4.0815171650055335</v>
      </c>
      <c r="H450">
        <v>4.2</v>
      </c>
      <c r="I450">
        <v>4969</v>
      </c>
      <c r="J450">
        <f>H450*I450</f>
        <v>20869.8</v>
      </c>
      <c r="K450" s="4">
        <f>Table4[[#This Row],[Actual Price]] - Table4[[#This Row],[Discount Price]]</f>
        <v>362</v>
      </c>
      <c r="L450" t="str">
        <f>IF(H450=4.5, "Excellent", IF(H450&gt;=4, "Very good", IF(H450&gt;=3, "Average", IF(H450&gt;=2, "Poor", "Very Poor"))))</f>
        <v>Very good</v>
      </c>
      <c r="M450" t="str">
        <f>IF(F450&gt;=50%, "Yes", "No")</f>
        <v>Yes</v>
      </c>
      <c r="N450" s="4">
        <f>D450 * I450</f>
        <v>3473331</v>
      </c>
      <c r="O450" s="2" t="str">
        <f>IF(D450&lt;200, "&lt;200", IF(D450&lt;=500, "200-500", "&gt;500"))</f>
        <v>&gt;500</v>
      </c>
      <c r="P450" t="str">
        <f>IF(I450&lt;1000, "Yes", "No")</f>
        <v>No</v>
      </c>
      <c r="Q450" t="str">
        <f>IF(I450&lt;1000, "Under 1000", "1000&amp;  Above")</f>
        <v>1000&amp;  Above</v>
      </c>
      <c r="R450">
        <f>H450 * I450</f>
        <v>20869.8</v>
      </c>
    </row>
    <row r="451" spans="1:18" ht="16.5" x14ac:dyDescent="0.25">
      <c r="A451" t="s">
        <v>786</v>
      </c>
      <c r="B451" s="6" t="s">
        <v>787</v>
      </c>
      <c r="C451" t="s">
        <v>43</v>
      </c>
      <c r="D451" s="4">
        <v>7990</v>
      </c>
      <c r="E451" s="4">
        <v>2999</v>
      </c>
      <c r="F451" s="1">
        <v>0.62</v>
      </c>
      <c r="G451" s="2">
        <f>AVERAGEIF(H451:H1915, "&lt;&gt;")</f>
        <v>4.0813858093126356</v>
      </c>
      <c r="H451">
        <v>4.0999999999999996</v>
      </c>
      <c r="I451">
        <v>154</v>
      </c>
      <c r="J451">
        <f>H451*I451</f>
        <v>631.4</v>
      </c>
      <c r="K451" s="4">
        <f>Table4[[#This Row],[Actual Price]] - Table4[[#This Row],[Discount Price]]</f>
        <v>4991</v>
      </c>
      <c r="L451" t="str">
        <f>IF(H451=4.5, "Excellent", IF(H451&gt;=4, "Very good", IF(H451&gt;=3, "Average", IF(H451&gt;=2, "Poor", "Very Poor"))))</f>
        <v>Very good</v>
      </c>
      <c r="M451" t="str">
        <f>IF(F451&gt;=50%, "Yes", "No")</f>
        <v>Yes</v>
      </c>
      <c r="N451" s="4">
        <f>D451 * I451</f>
        <v>1230460</v>
      </c>
      <c r="O451" s="2" t="str">
        <f>IF(D451&lt;200, "&lt;200", IF(D451&lt;=500, "200-500", "&gt;500"))</f>
        <v>&gt;500</v>
      </c>
      <c r="P451" t="str">
        <f>IF(I451&lt;1000, "Yes", "No")</f>
        <v>Yes</v>
      </c>
      <c r="Q451" t="str">
        <f>IF(I451&lt;1000, "Under 1000", "1000&amp;  Above")</f>
        <v>Under 1000</v>
      </c>
      <c r="R451">
        <f>H451 * I451</f>
        <v>631.4</v>
      </c>
    </row>
    <row r="452" spans="1:18" ht="16.5" x14ac:dyDescent="0.25">
      <c r="A452" t="s">
        <v>788</v>
      </c>
      <c r="B452" s="6" t="s">
        <v>789</v>
      </c>
      <c r="C452" t="s">
        <v>43</v>
      </c>
      <c r="D452" s="4">
        <v>5999</v>
      </c>
      <c r="E452" s="4">
        <v>1299</v>
      </c>
      <c r="F452" s="1">
        <v>0.78</v>
      </c>
      <c r="G452" s="2">
        <f>AVERAGEIF(H452:H1916, "&lt;&gt;")</f>
        <v>4.0813651498335144</v>
      </c>
      <c r="H452">
        <v>3.3</v>
      </c>
      <c r="I452">
        <v>4415</v>
      </c>
      <c r="J452">
        <f>H452*I452</f>
        <v>14569.5</v>
      </c>
      <c r="K452" s="4">
        <f>Table4[[#This Row],[Actual Price]] - Table4[[#This Row],[Discount Price]]</f>
        <v>4700</v>
      </c>
      <c r="L452" t="str">
        <f>IF(H452=4.5, "Excellent", IF(H452&gt;=4, "Very good", IF(H452&gt;=3, "Average", IF(H452&gt;=2, "Poor", "Very Poor"))))</f>
        <v>Average</v>
      </c>
      <c r="M452" t="str">
        <f>IF(F452&gt;=50%, "Yes", "No")</f>
        <v>Yes</v>
      </c>
      <c r="N452" s="4">
        <f>D452 * I452</f>
        <v>26485585</v>
      </c>
      <c r="O452" s="2" t="str">
        <f>IF(D452&lt;200, "&lt;200", IF(D452&lt;=500, "200-500", "&gt;500"))</f>
        <v>&gt;500</v>
      </c>
      <c r="P452" t="str">
        <f>IF(I452&lt;1000, "Yes", "No")</f>
        <v>No</v>
      </c>
      <c r="Q452" t="str">
        <f>IF(I452&lt;1000, "Under 1000", "1000&amp;  Above")</f>
        <v>1000&amp;  Above</v>
      </c>
      <c r="R452">
        <f>H452 * I452</f>
        <v>14569.5</v>
      </c>
    </row>
    <row r="453" spans="1:18" ht="16.5" x14ac:dyDescent="0.25">
      <c r="A453" t="s">
        <v>790</v>
      </c>
      <c r="B453" s="6" t="s">
        <v>655</v>
      </c>
      <c r="C453" t="s">
        <v>43</v>
      </c>
      <c r="D453" s="4">
        <v>20990</v>
      </c>
      <c r="E453" s="4">
        <v>16499</v>
      </c>
      <c r="F453" s="1">
        <v>0.21</v>
      </c>
      <c r="G453" s="2">
        <f>AVERAGEIF(H453:H1917, "&lt;&gt;")</f>
        <v>4.0822333333333294</v>
      </c>
      <c r="H453">
        <v>4</v>
      </c>
      <c r="I453">
        <v>21350</v>
      </c>
      <c r="J453">
        <f>H453*I453</f>
        <v>85400</v>
      </c>
      <c r="K453" s="4">
        <f>Table4[[#This Row],[Actual Price]] - Table4[[#This Row],[Discount Price]]</f>
        <v>4491</v>
      </c>
      <c r="L453" t="str">
        <f>IF(H453=4.5, "Excellent", IF(H453&gt;=4, "Very good", IF(H453&gt;=3, "Average", IF(H453&gt;=2, "Poor", "Very Poor"))))</f>
        <v>Very good</v>
      </c>
      <c r="M453" t="str">
        <f>IF(F453&gt;=50%, "Yes", "No")</f>
        <v>No</v>
      </c>
      <c r="N453" s="4">
        <f>D453 * I453</f>
        <v>448136500</v>
      </c>
      <c r="O453" s="2" t="str">
        <f>IF(D453&lt;200, "&lt;200", IF(D453&lt;=500, "200-500", "&gt;500"))</f>
        <v>&gt;500</v>
      </c>
      <c r="P453" t="str">
        <f>IF(I453&lt;1000, "Yes", "No")</f>
        <v>No</v>
      </c>
      <c r="Q453" t="str">
        <f>IF(I453&lt;1000, "Under 1000", "1000&amp;  Above")</f>
        <v>1000&amp;  Above</v>
      </c>
      <c r="R453">
        <f>H453 * I453</f>
        <v>85400</v>
      </c>
    </row>
    <row r="454" spans="1:18" ht="16.5" x14ac:dyDescent="0.25">
      <c r="A454" t="s">
        <v>791</v>
      </c>
      <c r="B454" s="6" t="s">
        <v>792</v>
      </c>
      <c r="C454" t="s">
        <v>43</v>
      </c>
      <c r="D454" s="4">
        <v>499</v>
      </c>
      <c r="E454" s="4">
        <v>499</v>
      </c>
      <c r="F454" s="1">
        <v>0</v>
      </c>
      <c r="G454" s="2">
        <f>AVERAGEIF(H454:H1918, "&lt;&gt;")</f>
        <v>4.0823248053392618</v>
      </c>
      <c r="H454">
        <v>4.2</v>
      </c>
      <c r="I454">
        <v>31539</v>
      </c>
      <c r="J454">
        <f>H454*I454</f>
        <v>132463.80000000002</v>
      </c>
      <c r="K454" s="4">
        <f>Table4[[#This Row],[Actual Price]] - Table4[[#This Row],[Discount Price]]</f>
        <v>0</v>
      </c>
      <c r="L454" t="str">
        <f>IF(H454=4.5, "Excellent", IF(H454&gt;=4, "Very good", IF(H454&gt;=3, "Average", IF(H454&gt;=2, "Poor", "Very Poor"))))</f>
        <v>Very good</v>
      </c>
      <c r="M454" t="str">
        <f>IF(F454&gt;=50%, "Yes", "No")</f>
        <v>No</v>
      </c>
      <c r="N454" s="4">
        <f>D454 * I454</f>
        <v>15737961</v>
      </c>
      <c r="O454" s="2" t="str">
        <f>IF(D454&lt;200, "&lt;200", IF(D454&lt;=500, "200-500", "&gt;500"))</f>
        <v>200-500</v>
      </c>
      <c r="P454" t="str">
        <f>IF(I454&lt;1000, "Yes", "No")</f>
        <v>No</v>
      </c>
      <c r="Q454" t="str">
        <f>IF(I454&lt;1000, "Under 1000", "1000&amp;  Above")</f>
        <v>1000&amp;  Above</v>
      </c>
      <c r="R454">
        <f>H454 * I454</f>
        <v>132463.80000000002</v>
      </c>
    </row>
    <row r="455" spans="1:18" ht="16.5" x14ac:dyDescent="0.25">
      <c r="A455" t="s">
        <v>793</v>
      </c>
      <c r="B455" s="6" t="s">
        <v>767</v>
      </c>
      <c r="C455" t="s">
        <v>43</v>
      </c>
      <c r="D455" s="4">
        <v>2899</v>
      </c>
      <c r="E455" s="4">
        <v>999</v>
      </c>
      <c r="F455" s="1">
        <v>0.66</v>
      </c>
      <c r="G455" s="2">
        <f>AVERAGEIF(H455:H1919, "&lt;&gt;")</f>
        <v>4.0821937639198183</v>
      </c>
      <c r="H455">
        <v>4.5999999999999996</v>
      </c>
      <c r="I455">
        <v>6129</v>
      </c>
      <c r="J455">
        <f>H455*I455</f>
        <v>28193.399999999998</v>
      </c>
      <c r="K455" s="4">
        <f>Table4[[#This Row],[Actual Price]] - Table4[[#This Row],[Discount Price]]</f>
        <v>1900</v>
      </c>
      <c r="L455" t="str">
        <f>IF(H455=4.5, "Excellent", IF(H455&gt;=4, "Very good", IF(H455&gt;=3, "Average", IF(H455&gt;=2, "Poor", "Very Poor"))))</f>
        <v>Very good</v>
      </c>
      <c r="M455" t="str">
        <f>IF(F455&gt;=50%, "Yes", "No")</f>
        <v>Yes</v>
      </c>
      <c r="N455" s="4">
        <f>D455 * I455</f>
        <v>17767971</v>
      </c>
      <c r="O455" s="2" t="str">
        <f>IF(D455&lt;200, "&lt;200", IF(D455&lt;=500, "200-500", "&gt;500"))</f>
        <v>&gt;500</v>
      </c>
      <c r="P455" t="str">
        <f>IF(I455&lt;1000, "Yes", "No")</f>
        <v>No</v>
      </c>
      <c r="Q455" t="str">
        <f>IF(I455&lt;1000, "Under 1000", "1000&amp;  Above")</f>
        <v>1000&amp;  Above</v>
      </c>
      <c r="R455">
        <f>H455 * I455</f>
        <v>28193.399999999998</v>
      </c>
    </row>
    <row r="456" spans="1:18" ht="16.5" x14ac:dyDescent="0.25">
      <c r="A456" t="s">
        <v>794</v>
      </c>
      <c r="B456" s="6" t="s">
        <v>621</v>
      </c>
      <c r="C456" t="s">
        <v>43</v>
      </c>
      <c r="D456" s="4">
        <v>13499</v>
      </c>
      <c r="E456" s="4">
        <v>10499</v>
      </c>
      <c r="F456" s="1">
        <v>0.22</v>
      </c>
      <c r="G456" s="2">
        <f>AVERAGEIF(H456:H1920, "&lt;&gt;")</f>
        <v>4.0816164994425828</v>
      </c>
      <c r="H456">
        <v>4.2</v>
      </c>
      <c r="I456">
        <v>284</v>
      </c>
      <c r="J456">
        <f>H456*I456</f>
        <v>1192.8</v>
      </c>
      <c r="K456" s="4">
        <f>Table4[[#This Row],[Actual Price]] - Table4[[#This Row],[Discount Price]]</f>
        <v>3000</v>
      </c>
      <c r="L456" t="str">
        <f>IF(H456=4.5, "Excellent", IF(H456&gt;=4, "Very good", IF(H456&gt;=3, "Average", IF(H456&gt;=2, "Poor", "Very Poor"))))</f>
        <v>Very good</v>
      </c>
      <c r="M456" t="str">
        <f>IF(F456&gt;=50%, "Yes", "No")</f>
        <v>No</v>
      </c>
      <c r="N456" s="4">
        <f>D456 * I456</f>
        <v>3833716</v>
      </c>
      <c r="O456" s="2" t="str">
        <f>IF(D456&lt;200, "&lt;200", IF(D456&lt;=500, "200-500", "&gt;500"))</f>
        <v>&gt;500</v>
      </c>
      <c r="P456" t="str">
        <f>IF(I456&lt;1000, "Yes", "No")</f>
        <v>Yes</v>
      </c>
      <c r="Q456" t="str">
        <f>IF(I456&lt;1000, "Under 1000", "1000&amp;  Above")</f>
        <v>Under 1000</v>
      </c>
      <c r="R456">
        <f>H456 * I456</f>
        <v>1192.8</v>
      </c>
    </row>
    <row r="457" spans="1:18" ht="16.5" x14ac:dyDescent="0.25">
      <c r="A457" t="s">
        <v>795</v>
      </c>
      <c r="B457" s="6" t="s">
        <v>796</v>
      </c>
      <c r="C457" t="s">
        <v>43</v>
      </c>
      <c r="D457" s="4">
        <v>999</v>
      </c>
      <c r="E457" s="4">
        <v>251</v>
      </c>
      <c r="F457" s="1">
        <v>0.75</v>
      </c>
      <c r="G457" s="2">
        <f>AVERAGEIF(H457:H1921, "&lt;&gt;")</f>
        <v>4.0814843749999961</v>
      </c>
      <c r="H457">
        <v>3.7</v>
      </c>
      <c r="I457">
        <v>3234</v>
      </c>
      <c r="J457">
        <f>H457*I457</f>
        <v>11965.800000000001</v>
      </c>
      <c r="K457" s="4">
        <f>Table4[[#This Row],[Actual Price]] - Table4[[#This Row],[Discount Price]]</f>
        <v>748</v>
      </c>
      <c r="L457" t="str">
        <f>IF(H457=4.5, "Excellent", IF(H457&gt;=4, "Very good", IF(H457&gt;=3, "Average", IF(H457&gt;=2, "Poor", "Very Poor"))))</f>
        <v>Average</v>
      </c>
      <c r="M457" t="str">
        <f>IF(F457&gt;=50%, "Yes", "No")</f>
        <v>Yes</v>
      </c>
      <c r="N457" s="4">
        <f>D457 * I457</f>
        <v>3230766</v>
      </c>
      <c r="O457" s="2" t="str">
        <f>IF(D457&lt;200, "&lt;200", IF(D457&lt;=500, "200-500", "&gt;500"))</f>
        <v>&gt;500</v>
      </c>
      <c r="P457" t="str">
        <f>IF(I457&lt;1000, "Yes", "No")</f>
        <v>No</v>
      </c>
      <c r="Q457" t="str">
        <f>IF(I457&lt;1000, "Under 1000", "1000&amp;  Above")</f>
        <v>1000&amp;  Above</v>
      </c>
      <c r="R457">
        <f>H457 * I457</f>
        <v>11965.800000000001</v>
      </c>
    </row>
    <row r="458" spans="1:18" ht="16.5" x14ac:dyDescent="0.25">
      <c r="A458" t="s">
        <v>797</v>
      </c>
      <c r="B458" s="6" t="s">
        <v>660</v>
      </c>
      <c r="C458" t="s">
        <v>43</v>
      </c>
      <c r="D458" s="4">
        <v>7999</v>
      </c>
      <c r="E458" s="4">
        <v>6499</v>
      </c>
      <c r="F458" s="1">
        <v>0.19</v>
      </c>
      <c r="G458" s="2">
        <f>AVERAGEIF(H458:H1922, "&lt;&gt;")</f>
        <v>4.0819106145251363</v>
      </c>
      <c r="H458">
        <v>4.0999999999999996</v>
      </c>
      <c r="I458">
        <v>313832</v>
      </c>
      <c r="J458">
        <f>H458*I458</f>
        <v>1286711.2</v>
      </c>
      <c r="K458" s="4">
        <f>Table4[[#This Row],[Actual Price]] - Table4[[#This Row],[Discount Price]]</f>
        <v>1500</v>
      </c>
      <c r="L458" t="str">
        <f>IF(H458=4.5, "Excellent", IF(H458&gt;=4, "Very good", IF(H458&gt;=3, "Average", IF(H458&gt;=2, "Poor", "Very Poor"))))</f>
        <v>Very good</v>
      </c>
      <c r="M458" t="str">
        <f>IF(F458&gt;=50%, "Yes", "No")</f>
        <v>No</v>
      </c>
      <c r="N458" s="4">
        <f>D458 * I458</f>
        <v>2510342168</v>
      </c>
      <c r="O458" s="2" t="str">
        <f>IF(D458&lt;200, "&lt;200", IF(D458&lt;=500, "200-500", "&gt;500"))</f>
        <v>&gt;500</v>
      </c>
      <c r="P458" t="str">
        <f>IF(I458&lt;1000, "Yes", "No")</f>
        <v>No</v>
      </c>
      <c r="Q458" t="str">
        <f>IF(I458&lt;1000, "Under 1000", "1000&amp;  Above")</f>
        <v>1000&amp;  Above</v>
      </c>
      <c r="R458">
        <f>H458 * I458</f>
        <v>1286711.2</v>
      </c>
    </row>
    <row r="459" spans="1:18" ht="16.5" x14ac:dyDescent="0.25">
      <c r="A459" t="s">
        <v>798</v>
      </c>
      <c r="B459" s="6" t="s">
        <v>799</v>
      </c>
      <c r="C459" t="s">
        <v>43</v>
      </c>
      <c r="D459" s="4">
        <v>9999</v>
      </c>
      <c r="E459" s="4">
        <v>2999</v>
      </c>
      <c r="F459" s="1">
        <v>0.7</v>
      </c>
      <c r="G459" s="2">
        <f>AVERAGEIF(H459:H1923, "&lt;&gt;")</f>
        <v>4.0818903803131956</v>
      </c>
      <c r="H459">
        <v>4.2</v>
      </c>
      <c r="I459">
        <v>20879</v>
      </c>
      <c r="J459">
        <f>H459*I459</f>
        <v>87691.8</v>
      </c>
      <c r="K459" s="4">
        <f>Table4[[#This Row],[Actual Price]] - Table4[[#This Row],[Discount Price]]</f>
        <v>7000</v>
      </c>
      <c r="L459" t="str">
        <f>IF(H459=4.5, "Excellent", IF(H459&gt;=4, "Very good", IF(H459&gt;=3, "Average", IF(H459&gt;=2, "Poor", "Very Poor"))))</f>
        <v>Very good</v>
      </c>
      <c r="M459" t="str">
        <f>IF(F459&gt;=50%, "Yes", "No")</f>
        <v>Yes</v>
      </c>
      <c r="N459" s="4">
        <f>D459 * I459</f>
        <v>208769121</v>
      </c>
      <c r="O459" s="2" t="str">
        <f>IF(D459&lt;200, "&lt;200", IF(D459&lt;=500, "200-500", "&gt;500"))</f>
        <v>&gt;500</v>
      </c>
      <c r="P459" t="str">
        <f>IF(I459&lt;1000, "Yes", "No")</f>
        <v>No</v>
      </c>
      <c r="Q459" t="str">
        <f>IF(I459&lt;1000, "Under 1000", "1000&amp;  Above")</f>
        <v>1000&amp;  Above</v>
      </c>
      <c r="R459">
        <f>H459 * I459</f>
        <v>87691.8</v>
      </c>
    </row>
    <row r="460" spans="1:18" ht="16.5" x14ac:dyDescent="0.25">
      <c r="A460" t="s">
        <v>800</v>
      </c>
      <c r="B460" s="6" t="s">
        <v>801</v>
      </c>
      <c r="C460" t="s">
        <v>43</v>
      </c>
      <c r="D460" s="4">
        <v>1499</v>
      </c>
      <c r="E460" s="4">
        <v>279</v>
      </c>
      <c r="F460" s="1">
        <v>0.81</v>
      </c>
      <c r="G460" s="2">
        <f>AVERAGEIF(H460:H1924, "&lt;&gt;")</f>
        <v>4.0817581187010044</v>
      </c>
      <c r="H460">
        <v>4.2</v>
      </c>
      <c r="I460">
        <v>2646</v>
      </c>
      <c r="J460">
        <f>H460*I460</f>
        <v>11113.2</v>
      </c>
      <c r="K460" s="4">
        <f>Table4[[#This Row],[Actual Price]] - Table4[[#This Row],[Discount Price]]</f>
        <v>1220</v>
      </c>
      <c r="L460" t="str">
        <f>IF(H460=4.5, "Excellent", IF(H460&gt;=4, "Very good", IF(H460&gt;=3, "Average", IF(H460&gt;=2, "Poor", "Very Poor"))))</f>
        <v>Very good</v>
      </c>
      <c r="M460" t="str">
        <f>IF(F460&gt;=50%, "Yes", "No")</f>
        <v>Yes</v>
      </c>
      <c r="N460" s="4">
        <f>D460 * I460</f>
        <v>3966354</v>
      </c>
      <c r="O460" s="2" t="str">
        <f>IF(D460&lt;200, "&lt;200", IF(D460&lt;=500, "200-500", "&gt;500"))</f>
        <v>&gt;500</v>
      </c>
      <c r="P460" t="str">
        <f>IF(I460&lt;1000, "Yes", "No")</f>
        <v>No</v>
      </c>
      <c r="Q460" t="str">
        <f>IF(I460&lt;1000, "Under 1000", "1000&amp;  Above")</f>
        <v>1000&amp;  Above</v>
      </c>
      <c r="R460">
        <f>H460 * I460</f>
        <v>11113.2</v>
      </c>
    </row>
    <row r="461" spans="1:18" ht="16.5" x14ac:dyDescent="0.25">
      <c r="A461" t="s">
        <v>802</v>
      </c>
      <c r="B461" s="6" t="s">
        <v>803</v>
      </c>
      <c r="C461" t="s">
        <v>43</v>
      </c>
      <c r="D461" s="4">
        <v>1499</v>
      </c>
      <c r="E461" s="4">
        <v>269</v>
      </c>
      <c r="F461" s="1">
        <v>0.82</v>
      </c>
      <c r="G461" s="2">
        <f>AVERAGEIF(H461:H1925, "&lt;&gt;")</f>
        <v>4.0816255605381127</v>
      </c>
      <c r="H461">
        <v>4.5</v>
      </c>
      <c r="I461">
        <v>28978</v>
      </c>
      <c r="J461">
        <f>H461*I461</f>
        <v>130401</v>
      </c>
      <c r="K461" s="4">
        <f>Table4[[#This Row],[Actual Price]] - Table4[[#This Row],[Discount Price]]</f>
        <v>1230</v>
      </c>
      <c r="L461" t="str">
        <f>IF(H461=4.5, "Excellent", IF(H461&gt;=4, "Very good", IF(H461&gt;=3, "Average", IF(H461&gt;=2, "Poor", "Very Poor"))))</f>
        <v>Excellent</v>
      </c>
      <c r="M461" t="str">
        <f>IF(F461&gt;=50%, "Yes", "No")</f>
        <v>Yes</v>
      </c>
      <c r="N461" s="4">
        <f>D461 * I461</f>
        <v>43438022</v>
      </c>
      <c r="O461" s="2" t="str">
        <f>IF(D461&lt;200, "&lt;200", IF(D461&lt;=500, "200-500", "&gt;500"))</f>
        <v>&gt;500</v>
      </c>
      <c r="P461" t="str">
        <f>IF(I461&lt;1000, "Yes", "No")</f>
        <v>No</v>
      </c>
      <c r="Q461" t="str">
        <f>IF(I461&lt;1000, "Under 1000", "1000&amp;  Above")</f>
        <v>1000&amp;  Above</v>
      </c>
      <c r="R461">
        <f>H461 * I461</f>
        <v>130401</v>
      </c>
    </row>
    <row r="462" spans="1:18" ht="16.5" x14ac:dyDescent="0.25">
      <c r="A462" t="s">
        <v>804</v>
      </c>
      <c r="B462" s="6" t="s">
        <v>805</v>
      </c>
      <c r="C462" t="s">
        <v>43</v>
      </c>
      <c r="D462" s="4">
        <v>13499</v>
      </c>
      <c r="E462" s="4">
        <v>8999</v>
      </c>
      <c r="F462" s="1">
        <v>0.33</v>
      </c>
      <c r="G462" s="2">
        <f>AVERAGEIF(H462:H1926, "&lt;&gt;")</f>
        <v>4.0811560044893334</v>
      </c>
      <c r="H462">
        <v>3.8</v>
      </c>
      <c r="I462">
        <v>3145</v>
      </c>
      <c r="J462">
        <f>H462*I462</f>
        <v>11951</v>
      </c>
      <c r="K462" s="4">
        <f>Table4[[#This Row],[Actual Price]] - Table4[[#This Row],[Discount Price]]</f>
        <v>4500</v>
      </c>
      <c r="L462" t="str">
        <f>IF(H462=4.5, "Excellent", IF(H462&gt;=4, "Very good", IF(H462&gt;=3, "Average", IF(H462&gt;=2, "Poor", "Very Poor"))))</f>
        <v>Average</v>
      </c>
      <c r="M462" t="str">
        <f>IF(F462&gt;=50%, "Yes", "No")</f>
        <v>No</v>
      </c>
      <c r="N462" s="4">
        <f>D462 * I462</f>
        <v>42454355</v>
      </c>
      <c r="O462" s="2" t="str">
        <f>IF(D462&lt;200, "&lt;200", IF(D462&lt;=500, "200-500", "&gt;500"))</f>
        <v>&gt;500</v>
      </c>
      <c r="P462" t="str">
        <f>IF(I462&lt;1000, "Yes", "No")</f>
        <v>No</v>
      </c>
      <c r="Q462" t="str">
        <f>IF(I462&lt;1000, "Under 1000", "1000&amp;  Above")</f>
        <v>1000&amp;  Above</v>
      </c>
      <c r="R462">
        <f>H462 * I462</f>
        <v>11951</v>
      </c>
    </row>
    <row r="463" spans="1:18" ht="16.5" x14ac:dyDescent="0.25">
      <c r="A463" t="s">
        <v>806</v>
      </c>
      <c r="B463" s="6" t="s">
        <v>619</v>
      </c>
      <c r="C463" t="s">
        <v>43</v>
      </c>
      <c r="D463" s="4">
        <v>1299</v>
      </c>
      <c r="E463" s="4">
        <v>599</v>
      </c>
      <c r="F463" s="1">
        <v>0.54</v>
      </c>
      <c r="G463" s="2">
        <f>AVERAGEIF(H463:H1927, "&lt;&gt;")</f>
        <v>4.0814719101123558</v>
      </c>
      <c r="H463">
        <v>4.0999999999999996</v>
      </c>
      <c r="I463">
        <v>192589</v>
      </c>
      <c r="J463">
        <f>H463*I463</f>
        <v>789614.89999999991</v>
      </c>
      <c r="K463" s="4">
        <f>Table4[[#This Row],[Actual Price]] - Table4[[#This Row],[Discount Price]]</f>
        <v>700</v>
      </c>
      <c r="L463" t="str">
        <f>IF(H463=4.5, "Excellent", IF(H463&gt;=4, "Very good", IF(H463&gt;=3, "Average", IF(H463&gt;=2, "Poor", "Very Poor"))))</f>
        <v>Very good</v>
      </c>
      <c r="M463" t="str">
        <f>IF(F463&gt;=50%, "Yes", "No")</f>
        <v>Yes</v>
      </c>
      <c r="N463" s="4">
        <f>D463 * I463</f>
        <v>250173111</v>
      </c>
      <c r="O463" s="2" t="str">
        <f>IF(D463&lt;200, "&lt;200", IF(D463&lt;=500, "200-500", "&gt;500"))</f>
        <v>&gt;500</v>
      </c>
      <c r="P463" t="str">
        <f>IF(I463&lt;1000, "Yes", "No")</f>
        <v>No</v>
      </c>
      <c r="Q463" t="str">
        <f>IF(I463&lt;1000, "Under 1000", "1000&amp;  Above")</f>
        <v>1000&amp;  Above</v>
      </c>
      <c r="R463">
        <f>H463 * I463</f>
        <v>789614.89999999991</v>
      </c>
    </row>
    <row r="464" spans="1:18" ht="16.5" x14ac:dyDescent="0.25">
      <c r="A464" t="s">
        <v>807</v>
      </c>
      <c r="B464" s="6" t="s">
        <v>808</v>
      </c>
      <c r="C464" t="s">
        <v>43</v>
      </c>
      <c r="D464" s="4">
        <v>999</v>
      </c>
      <c r="E464" s="4">
        <v>349</v>
      </c>
      <c r="F464" s="1">
        <v>0.65</v>
      </c>
      <c r="G464" s="2">
        <f>AVERAGEIF(H464:H1928, "&lt;&gt;")</f>
        <v>4.0814510686164196</v>
      </c>
      <c r="H464">
        <v>3.8</v>
      </c>
      <c r="I464">
        <v>16557</v>
      </c>
      <c r="J464">
        <f>H464*I464</f>
        <v>62916.6</v>
      </c>
      <c r="K464" s="4">
        <f>Table4[[#This Row],[Actual Price]] - Table4[[#This Row],[Discount Price]]</f>
        <v>650</v>
      </c>
      <c r="L464" t="str">
        <f>IF(H464=4.5, "Excellent", IF(H464&gt;=4, "Very good", IF(H464&gt;=3, "Average", IF(H464&gt;=2, "Poor", "Very Poor"))))</f>
        <v>Average</v>
      </c>
      <c r="M464" t="str">
        <f>IF(F464&gt;=50%, "Yes", "No")</f>
        <v>Yes</v>
      </c>
      <c r="N464" s="4">
        <f>D464 * I464</f>
        <v>16540443</v>
      </c>
      <c r="O464" s="2" t="str">
        <f>IF(D464&lt;200, "&lt;200", IF(D464&lt;=500, "200-500", "&gt;500"))</f>
        <v>&gt;500</v>
      </c>
      <c r="P464" t="str">
        <f>IF(I464&lt;1000, "Yes", "No")</f>
        <v>No</v>
      </c>
      <c r="Q464" t="str">
        <f>IF(I464&lt;1000, "Under 1000", "1000&amp;  Above")</f>
        <v>1000&amp;  Above</v>
      </c>
      <c r="R464">
        <f>H464 * I464</f>
        <v>62916.6</v>
      </c>
    </row>
    <row r="465" spans="1:18" ht="16.5" x14ac:dyDescent="0.25">
      <c r="A465" t="s">
        <v>809</v>
      </c>
      <c r="B465" s="6" t="s">
        <v>649</v>
      </c>
      <c r="C465" t="s">
        <v>43</v>
      </c>
      <c r="D465" s="4">
        <v>19499</v>
      </c>
      <c r="E465" s="4">
        <v>13999</v>
      </c>
      <c r="F465" s="1">
        <v>0.28000000000000003</v>
      </c>
      <c r="G465" s="2">
        <f>AVERAGEIF(H465:H1929, "&lt;&gt;")</f>
        <v>4.0817680180180149</v>
      </c>
      <c r="H465">
        <v>4.0999999999999996</v>
      </c>
      <c r="I465">
        <v>18998</v>
      </c>
      <c r="J465">
        <f>H465*I465</f>
        <v>77891.799999999988</v>
      </c>
      <c r="K465" s="4">
        <f>Table4[[#This Row],[Actual Price]] - Table4[[#This Row],[Discount Price]]</f>
        <v>5500</v>
      </c>
      <c r="L465" t="str">
        <f>IF(H465=4.5, "Excellent", IF(H465&gt;=4, "Very good", IF(H465&gt;=3, "Average", IF(H465&gt;=2, "Poor", "Very Poor"))))</f>
        <v>Very good</v>
      </c>
      <c r="M465" t="str">
        <f>IF(F465&gt;=50%, "Yes", "No")</f>
        <v>No</v>
      </c>
      <c r="N465" s="4">
        <f>D465 * I465</f>
        <v>370442002</v>
      </c>
      <c r="O465" s="2" t="str">
        <f>IF(D465&lt;200, "&lt;200", IF(D465&lt;=500, "200-500", "&gt;500"))</f>
        <v>&gt;500</v>
      </c>
      <c r="P465" t="str">
        <f>IF(I465&lt;1000, "Yes", "No")</f>
        <v>No</v>
      </c>
      <c r="Q465" t="str">
        <f>IF(I465&lt;1000, "Under 1000", "1000&amp;  Above")</f>
        <v>1000&amp;  Above</v>
      </c>
      <c r="R465">
        <f>H465 * I465</f>
        <v>77891.799999999988</v>
      </c>
    </row>
    <row r="466" spans="1:18" ht="16.5" x14ac:dyDescent="0.25">
      <c r="A466" t="s">
        <v>810</v>
      </c>
      <c r="B466" s="6" t="s">
        <v>808</v>
      </c>
      <c r="C466" t="s">
        <v>43</v>
      </c>
      <c r="D466" s="4">
        <v>999</v>
      </c>
      <c r="E466" s="4">
        <v>349</v>
      </c>
      <c r="F466" s="1">
        <v>0.65</v>
      </c>
      <c r="G466" s="2">
        <f>AVERAGEIF(H466:H1930, "&lt;&gt;")</f>
        <v>4.081747463359636</v>
      </c>
      <c r="H466">
        <v>3.8</v>
      </c>
      <c r="I466">
        <v>16557</v>
      </c>
      <c r="J466">
        <f>H466*I466</f>
        <v>62916.6</v>
      </c>
      <c r="K466" s="4">
        <f>Table4[[#This Row],[Actual Price]] - Table4[[#This Row],[Discount Price]]</f>
        <v>650</v>
      </c>
      <c r="L466" t="str">
        <f>IF(H466=4.5, "Excellent", IF(H466&gt;=4, "Very good", IF(H466&gt;=3, "Average", IF(H466&gt;=2, "Poor", "Very Poor"))))</f>
        <v>Average</v>
      </c>
      <c r="M466" t="str">
        <f>IF(F466&gt;=50%, "Yes", "No")</f>
        <v>Yes</v>
      </c>
      <c r="N466" s="4">
        <f>D466 * I466</f>
        <v>16540443</v>
      </c>
      <c r="O466" s="2" t="str">
        <f>IF(D466&lt;200, "&lt;200", IF(D466&lt;=500, "200-500", "&gt;500"))</f>
        <v>&gt;500</v>
      </c>
      <c r="P466" t="str">
        <f>IF(I466&lt;1000, "Yes", "No")</f>
        <v>No</v>
      </c>
      <c r="Q466" t="str">
        <f>IF(I466&lt;1000, "Under 1000", "1000&amp;  Above")</f>
        <v>1000&amp;  Above</v>
      </c>
      <c r="R466">
        <f>H466 * I466</f>
        <v>62916.6</v>
      </c>
    </row>
    <row r="467" spans="1:18" ht="16.5" x14ac:dyDescent="0.25">
      <c r="A467" t="s">
        <v>811</v>
      </c>
      <c r="B467" s="6" t="s">
        <v>812</v>
      </c>
      <c r="C467" t="s">
        <v>43</v>
      </c>
      <c r="D467" s="4">
        <v>599</v>
      </c>
      <c r="E467" s="4">
        <v>499</v>
      </c>
      <c r="F467" s="1">
        <v>0.17</v>
      </c>
      <c r="G467" s="2">
        <f>AVERAGEIF(H467:H1931, "&lt;&gt;")</f>
        <v>4.0820654627539463</v>
      </c>
      <c r="H467">
        <v>4.2</v>
      </c>
      <c r="I467">
        <v>21916</v>
      </c>
      <c r="J467">
        <f>H467*I467</f>
        <v>92047.2</v>
      </c>
      <c r="K467" s="4">
        <f>Table4[[#This Row],[Actual Price]] - Table4[[#This Row],[Discount Price]]</f>
        <v>100</v>
      </c>
      <c r="L467" t="str">
        <f>IF(H467=4.5, "Excellent", IF(H467&gt;=4, "Very good", IF(H467&gt;=3, "Average", IF(H467&gt;=2, "Poor", "Very Poor"))))</f>
        <v>Very good</v>
      </c>
      <c r="M467" t="str">
        <f>IF(F467&gt;=50%, "Yes", "No")</f>
        <v>No</v>
      </c>
      <c r="N467" s="4">
        <f>D467 * I467</f>
        <v>13127684</v>
      </c>
      <c r="O467" s="2" t="str">
        <f>IF(D467&lt;200, "&lt;200", IF(D467&lt;=500, "200-500", "&gt;500"))</f>
        <v>&gt;500</v>
      </c>
      <c r="P467" t="str">
        <f>IF(I467&lt;1000, "Yes", "No")</f>
        <v>No</v>
      </c>
      <c r="Q467" t="str">
        <f>IF(I467&lt;1000, "Under 1000", "1000&amp;  Above")</f>
        <v>1000&amp;  Above</v>
      </c>
      <c r="R467">
        <f>H467 * I467</f>
        <v>92047.2</v>
      </c>
    </row>
    <row r="468" spans="1:18" ht="16.5" x14ac:dyDescent="0.25">
      <c r="A468" t="s">
        <v>813</v>
      </c>
      <c r="B468" s="6" t="s">
        <v>652</v>
      </c>
      <c r="C468" t="s">
        <v>43</v>
      </c>
      <c r="D468" s="4">
        <v>9999</v>
      </c>
      <c r="E468" s="4">
        <v>2199</v>
      </c>
      <c r="F468" s="1">
        <v>0.78</v>
      </c>
      <c r="G468" s="2">
        <f>AVERAGEIF(H468:H1932, "&lt;&gt;")</f>
        <v>4.0819322033898269</v>
      </c>
      <c r="H468">
        <v>4.2</v>
      </c>
      <c r="I468">
        <v>29472</v>
      </c>
      <c r="J468">
        <f>H468*I468</f>
        <v>123782.40000000001</v>
      </c>
      <c r="K468" s="4">
        <f>Table4[[#This Row],[Actual Price]] - Table4[[#This Row],[Discount Price]]</f>
        <v>7800</v>
      </c>
      <c r="L468" t="str">
        <f>IF(H468=4.5, "Excellent", IF(H468&gt;=4, "Very good", IF(H468&gt;=3, "Average", IF(H468&gt;=2, "Poor", "Very Poor"))))</f>
        <v>Very good</v>
      </c>
      <c r="M468" t="str">
        <f>IF(F468&gt;=50%, "Yes", "No")</f>
        <v>Yes</v>
      </c>
      <c r="N468" s="4">
        <f>D468 * I468</f>
        <v>294690528</v>
      </c>
      <c r="O468" s="2" t="str">
        <f>IF(D468&lt;200, "&lt;200", IF(D468&lt;=500, "200-500", "&gt;500"))</f>
        <v>&gt;500</v>
      </c>
      <c r="P468" t="str">
        <f>IF(I468&lt;1000, "Yes", "No")</f>
        <v>No</v>
      </c>
      <c r="Q468" t="str">
        <f>IF(I468&lt;1000, "Under 1000", "1000&amp;  Above")</f>
        <v>1000&amp;  Above</v>
      </c>
      <c r="R468">
        <f>H468 * I468</f>
        <v>123782.40000000001</v>
      </c>
    </row>
    <row r="469" spans="1:18" ht="16.5" x14ac:dyDescent="0.25">
      <c r="A469" t="s">
        <v>814</v>
      </c>
      <c r="B469" s="6" t="s">
        <v>815</v>
      </c>
      <c r="C469" t="s">
        <v>43</v>
      </c>
      <c r="D469" s="4">
        <v>499</v>
      </c>
      <c r="E469" s="4">
        <v>95</v>
      </c>
      <c r="F469" s="1">
        <v>0.81</v>
      </c>
      <c r="G469" s="2">
        <f>AVERAGEIF(H469:H1933, "&lt;&gt;")</f>
        <v>4.0817986425339337</v>
      </c>
      <c r="H469">
        <v>4.2</v>
      </c>
      <c r="I469">
        <v>1949</v>
      </c>
      <c r="J469">
        <f>H469*I469</f>
        <v>8185.8</v>
      </c>
      <c r="K469" s="4">
        <f>Table4[[#This Row],[Actual Price]] - Table4[[#This Row],[Discount Price]]</f>
        <v>404</v>
      </c>
      <c r="L469" t="str">
        <f>IF(H469=4.5, "Excellent", IF(H469&gt;=4, "Very good", IF(H469&gt;=3, "Average", IF(H469&gt;=2, "Poor", "Very Poor"))))</f>
        <v>Very good</v>
      </c>
      <c r="M469" t="str">
        <f>IF(F469&gt;=50%, "Yes", "No")</f>
        <v>Yes</v>
      </c>
      <c r="N469" s="4">
        <f>D469 * I469</f>
        <v>972551</v>
      </c>
      <c r="O469" s="2" t="str">
        <f>IF(D469&lt;200, "&lt;200", IF(D469&lt;=500, "200-500", "&gt;500"))</f>
        <v>200-500</v>
      </c>
      <c r="P469" t="str">
        <f>IF(I469&lt;1000, "Yes", "No")</f>
        <v>No</v>
      </c>
      <c r="Q469" t="str">
        <f>IF(I469&lt;1000, "Under 1000", "1000&amp;  Above")</f>
        <v>1000&amp;  Above</v>
      </c>
      <c r="R469">
        <f>H469 * I469</f>
        <v>8185.8</v>
      </c>
    </row>
    <row r="470" spans="1:18" ht="16.5" x14ac:dyDescent="0.25">
      <c r="A470" t="s">
        <v>816</v>
      </c>
      <c r="B470" s="6" t="s">
        <v>169</v>
      </c>
      <c r="C470" t="s">
        <v>20</v>
      </c>
      <c r="D470" s="4">
        <v>249</v>
      </c>
      <c r="E470" s="4">
        <v>139</v>
      </c>
      <c r="F470" s="1">
        <v>0.44</v>
      </c>
      <c r="G470" s="2">
        <f>AVERAGEIF(H470:H1934, "&lt;&gt;")</f>
        <v>4.0816647791619438</v>
      </c>
      <c r="H470">
        <v>4</v>
      </c>
      <c r="I470">
        <v>9377</v>
      </c>
      <c r="J470">
        <f>H470*I470</f>
        <v>37508</v>
      </c>
      <c r="K470" s="4">
        <f>Table4[[#This Row],[Actual Price]] - Table4[[#This Row],[Discount Price]]</f>
        <v>110</v>
      </c>
      <c r="L470" t="str">
        <f>IF(H470=4.5, "Excellent", IF(H470&gt;=4, "Very good", IF(H470&gt;=3, "Average", IF(H470&gt;=2, "Poor", "Very Poor"))))</f>
        <v>Very good</v>
      </c>
      <c r="M470" t="str">
        <f>IF(F470&gt;=50%, "Yes", "No")</f>
        <v>No</v>
      </c>
      <c r="N470" s="4">
        <f>D470 * I470</f>
        <v>2334873</v>
      </c>
      <c r="O470" s="2" t="str">
        <f>IF(D470&lt;200, "&lt;200", IF(D470&lt;=500, "200-500", "&gt;500"))</f>
        <v>200-500</v>
      </c>
      <c r="P470" t="str">
        <f>IF(I470&lt;1000, "Yes", "No")</f>
        <v>No</v>
      </c>
      <c r="Q470" t="str">
        <f>IF(I470&lt;1000, "Under 1000", "1000&amp;  Above")</f>
        <v>1000&amp;  Above</v>
      </c>
      <c r="R470">
        <f>H470 * I470</f>
        <v>37508</v>
      </c>
    </row>
    <row r="471" spans="1:18" ht="16.5" x14ac:dyDescent="0.25">
      <c r="A471" t="s">
        <v>817</v>
      </c>
      <c r="B471" s="6" t="s">
        <v>669</v>
      </c>
      <c r="C471" t="s">
        <v>43</v>
      </c>
      <c r="D471" s="4">
        <v>7999</v>
      </c>
      <c r="E471" s="4">
        <v>4499</v>
      </c>
      <c r="F471" s="1">
        <v>0.44</v>
      </c>
      <c r="G471" s="2">
        <f>AVERAGEIF(H471:H1935, "&lt;&gt;")</f>
        <v>4.0817573696145084</v>
      </c>
      <c r="H471">
        <v>3.5</v>
      </c>
      <c r="I471">
        <v>37</v>
      </c>
      <c r="J471">
        <f>H471*I471</f>
        <v>129.5</v>
      </c>
      <c r="K471" s="4">
        <f>Table4[[#This Row],[Actual Price]] - Table4[[#This Row],[Discount Price]]</f>
        <v>3500</v>
      </c>
      <c r="L471" t="str">
        <f>IF(H471=4.5, "Excellent", IF(H471&gt;=4, "Very good", IF(H471&gt;=3, "Average", IF(H471&gt;=2, "Poor", "Very Poor"))))</f>
        <v>Average</v>
      </c>
      <c r="M471" t="str">
        <f>IF(F471&gt;=50%, "Yes", "No")</f>
        <v>No</v>
      </c>
      <c r="N471" s="4">
        <f>D471 * I471</f>
        <v>295963</v>
      </c>
      <c r="O471" s="2" t="str">
        <f>IF(D471&lt;200, "&lt;200", IF(D471&lt;=500, "200-500", "&gt;500"))</f>
        <v>&gt;500</v>
      </c>
      <c r="P471" t="str">
        <f>IF(I471&lt;1000, "Yes", "No")</f>
        <v>Yes</v>
      </c>
      <c r="Q471" t="str">
        <f>IF(I471&lt;1000, "Under 1000", "1000&amp;  Above")</f>
        <v>Under 1000</v>
      </c>
      <c r="R471">
        <f>H471 * I471</f>
        <v>129.5</v>
      </c>
    </row>
    <row r="472" spans="1:18" ht="16.5" x14ac:dyDescent="0.25">
      <c r="A472" t="s">
        <v>818</v>
      </c>
      <c r="B472" s="6" t="s">
        <v>819</v>
      </c>
      <c r="C472" t="s">
        <v>43</v>
      </c>
      <c r="D472" s="4">
        <v>599</v>
      </c>
      <c r="E472" s="4">
        <v>89</v>
      </c>
      <c r="F472" s="1">
        <v>0.85</v>
      </c>
      <c r="G472" s="2">
        <f>AVERAGEIF(H472:H1936, "&lt;&gt;")</f>
        <v>4.0824177071509604</v>
      </c>
      <c r="H472">
        <v>4.3</v>
      </c>
      <c r="I472">
        <v>2351</v>
      </c>
      <c r="J472">
        <f>H472*I472</f>
        <v>10109.299999999999</v>
      </c>
      <c r="K472" s="4">
        <f>Table4[[#This Row],[Actual Price]] - Table4[[#This Row],[Discount Price]]</f>
        <v>510</v>
      </c>
      <c r="L472" t="str">
        <f>IF(H472=4.5, "Excellent", IF(H472&gt;=4, "Very good", IF(H472&gt;=3, "Average", IF(H472&gt;=2, "Poor", "Very Poor"))))</f>
        <v>Very good</v>
      </c>
      <c r="M472" t="str">
        <f>IF(F472&gt;=50%, "Yes", "No")</f>
        <v>Yes</v>
      </c>
      <c r="N472" s="4">
        <f>D472 * I472</f>
        <v>1408249</v>
      </c>
      <c r="O472" s="2" t="str">
        <f>IF(D472&lt;200, "&lt;200", IF(D472&lt;=500, "200-500", "&gt;500"))</f>
        <v>&gt;500</v>
      </c>
      <c r="P472" t="str">
        <f>IF(I472&lt;1000, "Yes", "No")</f>
        <v>No</v>
      </c>
      <c r="Q472" t="str">
        <f>IF(I472&lt;1000, "Under 1000", "1000&amp;  Above")</f>
        <v>1000&amp;  Above</v>
      </c>
      <c r="R472">
        <f>H472 * I472</f>
        <v>10109.299999999999</v>
      </c>
    </row>
    <row r="473" spans="1:18" ht="16.5" x14ac:dyDescent="0.25">
      <c r="A473" t="s">
        <v>820</v>
      </c>
      <c r="B473" s="6" t="s">
        <v>705</v>
      </c>
      <c r="C473" t="s">
        <v>43</v>
      </c>
      <c r="D473" s="4">
        <v>20999</v>
      </c>
      <c r="E473" s="4">
        <v>15499</v>
      </c>
      <c r="F473" s="1">
        <v>0.26</v>
      </c>
      <c r="G473" s="2">
        <f>AVERAGEIF(H473:H1937, "&lt;&gt;")</f>
        <v>4.0821704545454507</v>
      </c>
      <c r="H473">
        <v>4.0999999999999996</v>
      </c>
      <c r="I473">
        <v>19253</v>
      </c>
      <c r="J473">
        <f>H473*I473</f>
        <v>78937.299999999988</v>
      </c>
      <c r="K473" s="4">
        <f>Table4[[#This Row],[Actual Price]] - Table4[[#This Row],[Discount Price]]</f>
        <v>5500</v>
      </c>
      <c r="L473" t="str">
        <f>IF(H473=4.5, "Excellent", IF(H473&gt;=4, "Very good", IF(H473&gt;=3, "Average", IF(H473&gt;=2, "Poor", "Very Poor"))))</f>
        <v>Very good</v>
      </c>
      <c r="M473" t="str">
        <f>IF(F473&gt;=50%, "Yes", "No")</f>
        <v>No</v>
      </c>
      <c r="N473" s="4">
        <f>D473 * I473</f>
        <v>404293747</v>
      </c>
      <c r="O473" s="2" t="str">
        <f>IF(D473&lt;200, "&lt;200", IF(D473&lt;=500, "200-500", "&gt;500"))</f>
        <v>&gt;500</v>
      </c>
      <c r="P473" t="str">
        <f>IF(I473&lt;1000, "Yes", "No")</f>
        <v>No</v>
      </c>
      <c r="Q473" t="str">
        <f>IF(I473&lt;1000, "Under 1000", "1000&amp;  Above")</f>
        <v>1000&amp;  Above</v>
      </c>
      <c r="R473">
        <f>H473 * I473</f>
        <v>78937.299999999988</v>
      </c>
    </row>
    <row r="474" spans="1:18" ht="16.5" x14ac:dyDescent="0.25">
      <c r="A474" t="s">
        <v>821</v>
      </c>
      <c r="B474" s="6" t="s">
        <v>822</v>
      </c>
      <c r="C474" t="s">
        <v>43</v>
      </c>
      <c r="D474" s="4">
        <v>15999</v>
      </c>
      <c r="E474" s="4">
        <v>13999</v>
      </c>
      <c r="F474" s="1">
        <v>0.13</v>
      </c>
      <c r="G474" s="2">
        <f>AVERAGEIF(H474:H1938, "&lt;&gt;")</f>
        <v>4.0821501706484602</v>
      </c>
      <c r="H474">
        <v>3.9</v>
      </c>
      <c r="I474">
        <v>2180</v>
      </c>
      <c r="J474">
        <f>H474*I474</f>
        <v>8502</v>
      </c>
      <c r="K474" s="4">
        <f>Table4[[#This Row],[Actual Price]] - Table4[[#This Row],[Discount Price]]</f>
        <v>2000</v>
      </c>
      <c r="L474" t="str">
        <f>IF(H474=4.5, "Excellent", IF(H474&gt;=4, "Very good", IF(H474&gt;=3, "Average", IF(H474&gt;=2, "Poor", "Very Poor"))))</f>
        <v>Average</v>
      </c>
      <c r="M474" t="str">
        <f>IF(F474&gt;=50%, "Yes", "No")</f>
        <v>No</v>
      </c>
      <c r="N474" s="4">
        <f>D474 * I474</f>
        <v>34877820</v>
      </c>
      <c r="O474" s="2" t="str">
        <f>IF(D474&lt;200, "&lt;200", IF(D474&lt;=500, "200-500", "&gt;500"))</f>
        <v>&gt;500</v>
      </c>
      <c r="P474" t="str">
        <f>IF(I474&lt;1000, "Yes", "No")</f>
        <v>No</v>
      </c>
      <c r="Q474" t="str">
        <f>IF(I474&lt;1000, "Under 1000", "1000&amp;  Above")</f>
        <v>1000&amp;  Above</v>
      </c>
      <c r="R474">
        <f>H474 * I474</f>
        <v>8502</v>
      </c>
    </row>
    <row r="475" spans="1:18" ht="16.5" x14ac:dyDescent="0.25">
      <c r="A475" t="s">
        <v>823</v>
      </c>
      <c r="B475" s="6" t="s">
        <v>824</v>
      </c>
      <c r="C475" t="s">
        <v>43</v>
      </c>
      <c r="D475" s="4">
        <v>4999</v>
      </c>
      <c r="E475" s="4">
        <v>1999</v>
      </c>
      <c r="F475" s="1">
        <v>0.6</v>
      </c>
      <c r="G475" s="2">
        <f>AVERAGEIF(H475:H1939, "&lt;&gt;")</f>
        <v>4.0823576309794953</v>
      </c>
      <c r="H475">
        <v>3.9</v>
      </c>
      <c r="I475">
        <v>7571</v>
      </c>
      <c r="J475">
        <f>H475*I475</f>
        <v>29526.899999999998</v>
      </c>
      <c r="K475" s="4">
        <f>Table4[[#This Row],[Actual Price]] - Table4[[#This Row],[Discount Price]]</f>
        <v>3000</v>
      </c>
      <c r="L475" t="str">
        <f>IF(H475=4.5, "Excellent", IF(H475&gt;=4, "Very good", IF(H475&gt;=3, "Average", IF(H475&gt;=2, "Poor", "Very Poor"))))</f>
        <v>Average</v>
      </c>
      <c r="M475" t="str">
        <f>IF(F475&gt;=50%, "Yes", "No")</f>
        <v>Yes</v>
      </c>
      <c r="N475" s="4">
        <f>D475 * I475</f>
        <v>37847429</v>
      </c>
      <c r="O475" s="2" t="str">
        <f>IF(D475&lt;200, "&lt;200", IF(D475&lt;=500, "200-500", "&gt;500"))</f>
        <v>&gt;500</v>
      </c>
      <c r="P475" t="str">
        <f>IF(I475&lt;1000, "Yes", "No")</f>
        <v>No</v>
      </c>
      <c r="Q475" t="str">
        <f>IF(I475&lt;1000, "Under 1000", "1000&amp;  Above")</f>
        <v>1000&amp;  Above</v>
      </c>
      <c r="R475">
        <f>H475 * I475</f>
        <v>29526.899999999998</v>
      </c>
    </row>
    <row r="476" spans="1:18" ht="16.5" x14ac:dyDescent="0.25">
      <c r="A476" t="s">
        <v>825</v>
      </c>
      <c r="B476" s="6" t="s">
        <v>789</v>
      </c>
      <c r="C476" t="s">
        <v>43</v>
      </c>
      <c r="D476" s="4">
        <v>5999</v>
      </c>
      <c r="E476" s="4">
        <v>1399</v>
      </c>
      <c r="F476" s="1">
        <v>0.77</v>
      </c>
      <c r="G476" s="2">
        <f>AVERAGEIF(H476:H1940, "&lt;&gt;")</f>
        <v>4.0825655644241694</v>
      </c>
      <c r="H476">
        <v>3.3</v>
      </c>
      <c r="I476">
        <v>4415</v>
      </c>
      <c r="J476">
        <f>H476*I476</f>
        <v>14569.5</v>
      </c>
      <c r="K476" s="4">
        <f>Table4[[#This Row],[Actual Price]] - Table4[[#This Row],[Discount Price]]</f>
        <v>4600</v>
      </c>
      <c r="L476" t="str">
        <f>IF(H476=4.5, "Excellent", IF(H476&gt;=4, "Very good", IF(H476&gt;=3, "Average", IF(H476&gt;=2, "Poor", "Very Poor"))))</f>
        <v>Average</v>
      </c>
      <c r="M476" t="str">
        <f>IF(F476&gt;=50%, "Yes", "No")</f>
        <v>Yes</v>
      </c>
      <c r="N476" s="4">
        <f>D476 * I476</f>
        <v>26485585</v>
      </c>
      <c r="O476" s="2" t="str">
        <f>IF(D476&lt;200, "&lt;200", IF(D476&lt;=500, "200-500", "&gt;500"))</f>
        <v>&gt;500</v>
      </c>
      <c r="P476" t="str">
        <f>IF(I476&lt;1000, "Yes", "No")</f>
        <v>No</v>
      </c>
      <c r="Q476" t="str">
        <f>IF(I476&lt;1000, "Under 1000", "1000&amp;  Above")</f>
        <v>1000&amp;  Above</v>
      </c>
      <c r="R476">
        <f>H476 * I476</f>
        <v>14569.5</v>
      </c>
    </row>
    <row r="477" spans="1:18" ht="16.5" x14ac:dyDescent="0.25">
      <c r="A477" t="s">
        <v>826</v>
      </c>
      <c r="B477" s="6" t="s">
        <v>827</v>
      </c>
      <c r="C477" t="s">
        <v>43</v>
      </c>
      <c r="D477" s="4">
        <v>999</v>
      </c>
      <c r="E477" s="4">
        <v>599</v>
      </c>
      <c r="F477" s="1">
        <v>0.4</v>
      </c>
      <c r="G477" s="2">
        <f>AVERAGEIF(H477:H1941, "&lt;&gt;")</f>
        <v>4.0834589041095857</v>
      </c>
      <c r="H477">
        <v>4</v>
      </c>
      <c r="I477">
        <v>18654</v>
      </c>
      <c r="J477">
        <f>H477*I477</f>
        <v>74616</v>
      </c>
      <c r="K477" s="4">
        <f>Table4[[#This Row],[Actual Price]] - Table4[[#This Row],[Discount Price]]</f>
        <v>400</v>
      </c>
      <c r="L477" t="str">
        <f>IF(H477=4.5, "Excellent", IF(H477&gt;=4, "Very good", IF(H477&gt;=3, "Average", IF(H477&gt;=2, "Poor", "Very Poor"))))</f>
        <v>Very good</v>
      </c>
      <c r="M477" t="str">
        <f>IF(F477&gt;=50%, "Yes", "No")</f>
        <v>No</v>
      </c>
      <c r="N477" s="4">
        <f>D477 * I477</f>
        <v>18635346</v>
      </c>
      <c r="O477" s="2" t="str">
        <f>IF(D477&lt;200, "&lt;200", IF(D477&lt;=500, "200-500", "&gt;500"))</f>
        <v>&gt;500</v>
      </c>
      <c r="P477" t="str">
        <f>IF(I477&lt;1000, "Yes", "No")</f>
        <v>No</v>
      </c>
      <c r="Q477" t="str">
        <f>IF(I477&lt;1000, "Under 1000", "1000&amp;  Above")</f>
        <v>1000&amp;  Above</v>
      </c>
      <c r="R477">
        <f>H477 * I477</f>
        <v>74616</v>
      </c>
    </row>
    <row r="478" spans="1:18" ht="16.5" x14ac:dyDescent="0.25">
      <c r="A478" t="s">
        <v>828</v>
      </c>
      <c r="B478" s="6" t="s">
        <v>829</v>
      </c>
      <c r="C478" t="s">
        <v>43</v>
      </c>
      <c r="D478" s="4">
        <v>1099</v>
      </c>
      <c r="E478" s="4">
        <v>199</v>
      </c>
      <c r="F478" s="1">
        <v>0.82</v>
      </c>
      <c r="G478" s="2">
        <f>AVERAGEIF(H478:H1942, "&lt;&gt;")</f>
        <v>4.0835542857142819</v>
      </c>
      <c r="H478">
        <v>4</v>
      </c>
      <c r="I478">
        <v>3197</v>
      </c>
      <c r="J478">
        <f>H478*I478</f>
        <v>12788</v>
      </c>
      <c r="K478" s="4">
        <f>Table4[[#This Row],[Actual Price]] - Table4[[#This Row],[Discount Price]]</f>
        <v>900</v>
      </c>
      <c r="L478" t="str">
        <f>IF(H478=4.5, "Excellent", IF(H478&gt;=4, "Very good", IF(H478&gt;=3, "Average", IF(H478&gt;=2, "Poor", "Very Poor"))))</f>
        <v>Very good</v>
      </c>
      <c r="M478" t="str">
        <f>IF(F478&gt;=50%, "Yes", "No")</f>
        <v>Yes</v>
      </c>
      <c r="N478" s="4">
        <f>D478 * I478</f>
        <v>3513503</v>
      </c>
      <c r="O478" s="2" t="str">
        <f>IF(D478&lt;200, "&lt;200", IF(D478&lt;=500, "200-500", "&gt;500"))</f>
        <v>&gt;500</v>
      </c>
      <c r="P478" t="str">
        <f>IF(I478&lt;1000, "Yes", "No")</f>
        <v>No</v>
      </c>
      <c r="Q478" t="str">
        <f>IF(I478&lt;1000, "Under 1000", "1000&amp;  Above")</f>
        <v>1000&amp;  Above</v>
      </c>
      <c r="R478">
        <f>H478 * I478</f>
        <v>12788</v>
      </c>
    </row>
    <row r="479" spans="1:18" ht="16.5" x14ac:dyDescent="0.25">
      <c r="A479" t="s">
        <v>830</v>
      </c>
      <c r="B479" s="6" t="s">
        <v>831</v>
      </c>
      <c r="C479" t="s">
        <v>43</v>
      </c>
      <c r="D479" s="4">
        <v>6990</v>
      </c>
      <c r="E479" s="4">
        <v>1799</v>
      </c>
      <c r="F479" s="1">
        <v>0.74</v>
      </c>
      <c r="G479" s="2">
        <f>AVERAGEIF(H479:H1943, "&lt;&gt;")</f>
        <v>4.0836498855835197</v>
      </c>
      <c r="H479">
        <v>4</v>
      </c>
      <c r="I479">
        <v>26880</v>
      </c>
      <c r="J479">
        <f>H479*I479</f>
        <v>107520</v>
      </c>
      <c r="K479" s="4">
        <f>Table4[[#This Row],[Actual Price]] - Table4[[#This Row],[Discount Price]]</f>
        <v>5191</v>
      </c>
      <c r="L479" t="str">
        <f>IF(H479=4.5, "Excellent", IF(H479&gt;=4, "Very good", IF(H479&gt;=3, "Average", IF(H479&gt;=2, "Poor", "Very Poor"))))</f>
        <v>Very good</v>
      </c>
      <c r="M479" t="str">
        <f>IF(F479&gt;=50%, "Yes", "No")</f>
        <v>Yes</v>
      </c>
      <c r="N479" s="4">
        <f>D479 * I479</f>
        <v>187891200</v>
      </c>
      <c r="O479" s="2" t="str">
        <f>IF(D479&lt;200, "&lt;200", IF(D479&lt;=500, "200-500", "&gt;500"))</f>
        <v>&gt;500</v>
      </c>
      <c r="P479" t="str">
        <f>IF(I479&lt;1000, "Yes", "No")</f>
        <v>No</v>
      </c>
      <c r="Q479" t="str">
        <f>IF(I479&lt;1000, "Under 1000", "1000&amp;  Above")</f>
        <v>1000&amp;  Above</v>
      </c>
      <c r="R479">
        <f>H479 * I479</f>
        <v>107520</v>
      </c>
    </row>
    <row r="480" spans="1:18" ht="16.5" x14ac:dyDescent="0.25">
      <c r="A480" t="s">
        <v>832</v>
      </c>
      <c r="B480" s="6" t="s">
        <v>617</v>
      </c>
      <c r="C480" t="s">
        <v>43</v>
      </c>
      <c r="D480" s="4">
        <v>6990</v>
      </c>
      <c r="E480" s="4">
        <v>1499</v>
      </c>
      <c r="F480" s="1">
        <v>0.79</v>
      </c>
      <c r="G480" s="2">
        <f>AVERAGEIF(H480:H1944, "&lt;&gt;")</f>
        <v>4.0837457044673497</v>
      </c>
      <c r="H480">
        <v>3.9</v>
      </c>
      <c r="I480">
        <v>21796</v>
      </c>
      <c r="J480">
        <f>H480*I480</f>
        <v>85004.4</v>
      </c>
      <c r="K480" s="4">
        <f>Table4[[#This Row],[Actual Price]] - Table4[[#This Row],[Discount Price]]</f>
        <v>5491</v>
      </c>
      <c r="L480" t="str">
        <f>IF(H480=4.5, "Excellent", IF(H480&gt;=4, "Very good", IF(H480&gt;=3, "Average", IF(H480&gt;=2, "Poor", "Very Poor"))))</f>
        <v>Average</v>
      </c>
      <c r="M480" t="str">
        <f>IF(F480&gt;=50%, "Yes", "No")</f>
        <v>Yes</v>
      </c>
      <c r="N480" s="4">
        <f>D480 * I480</f>
        <v>152354040</v>
      </c>
      <c r="O480" s="2" t="str">
        <f>IF(D480&lt;200, "&lt;200", IF(D480&lt;=500, "200-500", "&gt;500"))</f>
        <v>&gt;500</v>
      </c>
      <c r="P480" t="str">
        <f>IF(I480&lt;1000, "Yes", "No")</f>
        <v>No</v>
      </c>
      <c r="Q480" t="str">
        <f>IF(I480&lt;1000, "Under 1000", "1000&amp;  Above")</f>
        <v>1000&amp;  Above</v>
      </c>
      <c r="R480">
        <f>H480 * I480</f>
        <v>85004.4</v>
      </c>
    </row>
    <row r="481" spans="1:18" ht="16.5" x14ac:dyDescent="0.25">
      <c r="A481" t="s">
        <v>833</v>
      </c>
      <c r="B481" s="6" t="s">
        <v>771</v>
      </c>
      <c r="C481" t="s">
        <v>43</v>
      </c>
      <c r="D481" s="4">
        <v>29990</v>
      </c>
      <c r="E481" s="4">
        <v>20999</v>
      </c>
      <c r="F481" s="1">
        <v>0.3</v>
      </c>
      <c r="G481" s="2">
        <f>AVERAGEIF(H481:H1945, "&lt;&gt;")</f>
        <v>4.0839564220183444</v>
      </c>
      <c r="H481">
        <v>4.3</v>
      </c>
      <c r="I481">
        <v>9499</v>
      </c>
      <c r="J481">
        <f>H481*I481</f>
        <v>40845.699999999997</v>
      </c>
      <c r="K481" s="4">
        <f>Table4[[#This Row],[Actual Price]] - Table4[[#This Row],[Discount Price]]</f>
        <v>8991</v>
      </c>
      <c r="L481" t="str">
        <f>IF(H481=4.5, "Excellent", IF(H481&gt;=4, "Very good", IF(H481&gt;=3, "Average", IF(H481&gt;=2, "Poor", "Very Poor"))))</f>
        <v>Very good</v>
      </c>
      <c r="M481" t="str">
        <f>IF(F481&gt;=50%, "Yes", "No")</f>
        <v>No</v>
      </c>
      <c r="N481" s="4">
        <f>D481 * I481</f>
        <v>284875010</v>
      </c>
      <c r="O481" s="2" t="str">
        <f>IF(D481&lt;200, "&lt;200", IF(D481&lt;=500, "200-500", "&gt;500"))</f>
        <v>&gt;500</v>
      </c>
      <c r="P481" t="str">
        <f>IF(I481&lt;1000, "Yes", "No")</f>
        <v>No</v>
      </c>
      <c r="Q481" t="str">
        <f>IF(I481&lt;1000, "Under 1000", "1000&amp;  Above")</f>
        <v>1000&amp;  Above</v>
      </c>
      <c r="R481">
        <f>H481 * I481</f>
        <v>40845.699999999997</v>
      </c>
    </row>
    <row r="482" spans="1:18" ht="16.5" x14ac:dyDescent="0.25">
      <c r="A482" t="s">
        <v>834</v>
      </c>
      <c r="B482" s="6" t="s">
        <v>835</v>
      </c>
      <c r="C482" t="s">
        <v>43</v>
      </c>
      <c r="D482" s="4">
        <v>13499</v>
      </c>
      <c r="E482" s="4">
        <v>12999</v>
      </c>
      <c r="F482" s="1">
        <v>0.04</v>
      </c>
      <c r="G482" s="2">
        <f>AVERAGEIF(H482:H1946, "&lt;&gt;")</f>
        <v>4.0837083811710633</v>
      </c>
      <c r="H482">
        <v>4.0999999999999996</v>
      </c>
      <c r="I482">
        <v>56098</v>
      </c>
      <c r="J482">
        <f>H482*I482</f>
        <v>230001.8</v>
      </c>
      <c r="K482" s="4">
        <f>Table4[[#This Row],[Actual Price]] - Table4[[#This Row],[Discount Price]]</f>
        <v>500</v>
      </c>
      <c r="L482" t="str">
        <f>IF(H482=4.5, "Excellent", IF(H482&gt;=4, "Very good", IF(H482&gt;=3, "Average", IF(H482&gt;=2, "Poor", "Very Poor"))))</f>
        <v>Very good</v>
      </c>
      <c r="M482" t="str">
        <f>IF(F482&gt;=50%, "Yes", "No")</f>
        <v>No</v>
      </c>
      <c r="N482" s="4">
        <f>D482 * I482</f>
        <v>757266902</v>
      </c>
      <c r="O482" s="2" t="str">
        <f>IF(D482&lt;200, "&lt;200", IF(D482&lt;=500, "200-500", "&gt;500"))</f>
        <v>&gt;500</v>
      </c>
      <c r="P482" t="str">
        <f>IF(I482&lt;1000, "Yes", "No")</f>
        <v>No</v>
      </c>
      <c r="Q482" t="str">
        <f>IF(I482&lt;1000, "Under 1000", "1000&amp;  Above")</f>
        <v>1000&amp;  Above</v>
      </c>
      <c r="R482">
        <f>H482 * I482</f>
        <v>230001.8</v>
      </c>
    </row>
    <row r="483" spans="1:18" ht="16.5" x14ac:dyDescent="0.25">
      <c r="A483" t="s">
        <v>836</v>
      </c>
      <c r="B483" s="6" t="s">
        <v>837</v>
      </c>
      <c r="C483" t="s">
        <v>43</v>
      </c>
      <c r="D483" s="4">
        <v>20999</v>
      </c>
      <c r="E483" s="4">
        <v>16999</v>
      </c>
      <c r="F483" s="1">
        <v>0.19</v>
      </c>
      <c r="G483" s="2">
        <f>AVERAGEIF(H483:H1947, "&lt;&gt;")</f>
        <v>4.0836896551724093</v>
      </c>
      <c r="H483">
        <v>4.0999999999999996</v>
      </c>
      <c r="I483">
        <v>31822</v>
      </c>
      <c r="J483">
        <f>H483*I483</f>
        <v>130470.19999999998</v>
      </c>
      <c r="K483" s="4">
        <f>Table4[[#This Row],[Actual Price]] - Table4[[#This Row],[Discount Price]]</f>
        <v>4000</v>
      </c>
      <c r="L483" t="str">
        <f>IF(H483=4.5, "Excellent", IF(H483&gt;=4, "Very good", IF(H483&gt;=3, "Average", IF(H483&gt;=2, "Poor", "Very Poor"))))</f>
        <v>Very good</v>
      </c>
      <c r="M483" t="str">
        <f>IF(F483&gt;=50%, "Yes", "No")</f>
        <v>No</v>
      </c>
      <c r="N483" s="4">
        <f>D483 * I483</f>
        <v>668230178</v>
      </c>
      <c r="O483" s="2" t="str">
        <f>IF(D483&lt;200, "&lt;200", IF(D483&lt;=500, "200-500", "&gt;500"))</f>
        <v>&gt;500</v>
      </c>
      <c r="P483" t="str">
        <f>IF(I483&lt;1000, "Yes", "No")</f>
        <v>No</v>
      </c>
      <c r="Q483" t="str">
        <f>IF(I483&lt;1000, "Under 1000", "1000&amp;  Above")</f>
        <v>1000&amp;  Above</v>
      </c>
      <c r="R483">
        <f>H483 * I483</f>
        <v>130470.19999999998</v>
      </c>
    </row>
    <row r="484" spans="1:18" ht="16.5" x14ac:dyDescent="0.25">
      <c r="A484" t="s">
        <v>838</v>
      </c>
      <c r="B484" s="6" t="s">
        <v>771</v>
      </c>
      <c r="C484" t="s">
        <v>43</v>
      </c>
      <c r="D484" s="4">
        <v>27990</v>
      </c>
      <c r="E484" s="4">
        <v>19999</v>
      </c>
      <c r="F484" s="1">
        <v>0.28999999999999998</v>
      </c>
      <c r="G484" s="2">
        <f>AVERAGEIF(H484:H1948, "&lt;&gt;")</f>
        <v>4.0836708860759456</v>
      </c>
      <c r="H484">
        <v>4.3</v>
      </c>
      <c r="I484">
        <v>9499</v>
      </c>
      <c r="J484">
        <f>H484*I484</f>
        <v>40845.699999999997</v>
      </c>
      <c r="K484" s="4">
        <f>Table4[[#This Row],[Actual Price]] - Table4[[#This Row],[Discount Price]]</f>
        <v>7991</v>
      </c>
      <c r="L484" t="str">
        <f>IF(H484=4.5, "Excellent", IF(H484&gt;=4, "Very good", IF(H484&gt;=3, "Average", IF(H484&gt;=2, "Poor", "Very Poor"))))</f>
        <v>Very good</v>
      </c>
      <c r="M484" t="str">
        <f>IF(F484&gt;=50%, "Yes", "No")</f>
        <v>No</v>
      </c>
      <c r="N484" s="4">
        <f>D484 * I484</f>
        <v>265877010</v>
      </c>
      <c r="O484" s="2" t="str">
        <f>IF(D484&lt;200, "&lt;200", IF(D484&lt;=500, "200-500", "&gt;500"))</f>
        <v>&gt;500</v>
      </c>
      <c r="P484" t="str">
        <f>IF(I484&lt;1000, "Yes", "No")</f>
        <v>No</v>
      </c>
      <c r="Q484" t="str">
        <f>IF(I484&lt;1000, "Under 1000", "1000&amp;  Above")</f>
        <v>1000&amp;  Above</v>
      </c>
      <c r="R484">
        <f>H484 * I484</f>
        <v>40845.699999999997</v>
      </c>
    </row>
    <row r="485" spans="1:18" ht="16.5" x14ac:dyDescent="0.25">
      <c r="A485" t="s">
        <v>839</v>
      </c>
      <c r="B485" s="6" t="s">
        <v>685</v>
      </c>
      <c r="C485" t="s">
        <v>43</v>
      </c>
      <c r="D485" s="4">
        <v>18999</v>
      </c>
      <c r="E485" s="4">
        <v>12999</v>
      </c>
      <c r="F485" s="1">
        <v>0.32</v>
      </c>
      <c r="G485" s="2">
        <f>AVERAGEIF(H485:H1949, "&lt;&gt;")</f>
        <v>4.0834216589861709</v>
      </c>
      <c r="H485">
        <v>4.0999999999999996</v>
      </c>
      <c r="I485">
        <v>50772</v>
      </c>
      <c r="J485">
        <f>H485*I485</f>
        <v>208165.19999999998</v>
      </c>
      <c r="K485" s="4">
        <f>Table4[[#This Row],[Actual Price]] - Table4[[#This Row],[Discount Price]]</f>
        <v>6000</v>
      </c>
      <c r="L485" t="str">
        <f>IF(H485=4.5, "Excellent", IF(H485&gt;=4, "Very good", IF(H485&gt;=3, "Average", IF(H485&gt;=2, "Poor", "Very Poor"))))</f>
        <v>Very good</v>
      </c>
      <c r="M485" t="str">
        <f>IF(F485&gt;=50%, "Yes", "No")</f>
        <v>No</v>
      </c>
      <c r="N485" s="4">
        <f>D485 * I485</f>
        <v>964617228</v>
      </c>
      <c r="O485" s="2" t="str">
        <f>IF(D485&lt;200, "&lt;200", IF(D485&lt;=500, "200-500", "&gt;500"))</f>
        <v>&gt;500</v>
      </c>
      <c r="P485" t="str">
        <f>IF(I485&lt;1000, "Yes", "No")</f>
        <v>No</v>
      </c>
      <c r="Q485" t="str">
        <f>IF(I485&lt;1000, "Under 1000", "1000&amp;  Above")</f>
        <v>1000&amp;  Above</v>
      </c>
      <c r="R485">
        <f>H485 * I485</f>
        <v>208165.19999999998</v>
      </c>
    </row>
    <row r="486" spans="1:18" ht="16.5" x14ac:dyDescent="0.25">
      <c r="A486" t="s">
        <v>840</v>
      </c>
      <c r="B486" s="6" t="s">
        <v>841</v>
      </c>
      <c r="C486" t="s">
        <v>43</v>
      </c>
      <c r="D486" s="4">
        <v>5999</v>
      </c>
      <c r="E486" s="4">
        <v>2999</v>
      </c>
      <c r="F486" s="1">
        <v>0.5</v>
      </c>
      <c r="G486" s="2">
        <f>AVERAGEIF(H486:H1950, "&lt;&gt;")</f>
        <v>4.0834025374855791</v>
      </c>
      <c r="H486">
        <v>4.0999999999999996</v>
      </c>
      <c r="I486">
        <v>7148</v>
      </c>
      <c r="J486">
        <f>H486*I486</f>
        <v>29306.799999999999</v>
      </c>
      <c r="K486" s="4">
        <f>Table4[[#This Row],[Actual Price]] - Table4[[#This Row],[Discount Price]]</f>
        <v>3000</v>
      </c>
      <c r="L486" t="str">
        <f>IF(H486=4.5, "Excellent", IF(H486&gt;=4, "Very good", IF(H486&gt;=3, "Average", IF(H486&gt;=2, "Poor", "Very Poor"))))</f>
        <v>Very good</v>
      </c>
      <c r="M486" t="str">
        <f>IF(F486&gt;=50%, "Yes", "No")</f>
        <v>Yes</v>
      </c>
      <c r="N486" s="4">
        <f>D486 * I486</f>
        <v>42880852</v>
      </c>
      <c r="O486" s="2" t="str">
        <f>IF(D486&lt;200, "&lt;200", IF(D486&lt;=500, "200-500", "&gt;500"))</f>
        <v>&gt;500</v>
      </c>
      <c r="P486" t="str">
        <f>IF(I486&lt;1000, "Yes", "No")</f>
        <v>No</v>
      </c>
      <c r="Q486" t="str">
        <f>IF(I486&lt;1000, "Under 1000", "1000&amp;  Above")</f>
        <v>1000&amp;  Above</v>
      </c>
      <c r="R486">
        <f>H486 * I486</f>
        <v>29306.799999999999</v>
      </c>
    </row>
    <row r="487" spans="1:18" ht="16.5" x14ac:dyDescent="0.25">
      <c r="A487" t="s">
        <v>842</v>
      </c>
      <c r="B487" s="6" t="s">
        <v>843</v>
      </c>
      <c r="C487" t="s">
        <v>43</v>
      </c>
      <c r="D487" s="4">
        <v>999</v>
      </c>
      <c r="E487" s="4">
        <v>329</v>
      </c>
      <c r="F487" s="1">
        <v>0.67</v>
      </c>
      <c r="G487" s="2">
        <f>AVERAGEIF(H487:H1951, "&lt;&gt;")</f>
        <v>4.0833833718244774</v>
      </c>
      <c r="H487">
        <v>4.2</v>
      </c>
      <c r="I487">
        <v>3492</v>
      </c>
      <c r="J487">
        <f>H487*I487</f>
        <v>14666.400000000001</v>
      </c>
      <c r="K487" s="4">
        <f>Table4[[#This Row],[Actual Price]] - Table4[[#This Row],[Discount Price]]</f>
        <v>670</v>
      </c>
      <c r="L487" t="str">
        <f>IF(H487=4.5, "Excellent", IF(H487&gt;=4, "Very good", IF(H487&gt;=3, "Average", IF(H487&gt;=2, "Poor", "Very Poor"))))</f>
        <v>Very good</v>
      </c>
      <c r="M487" t="str">
        <f>IF(F487&gt;=50%, "Yes", "No")</f>
        <v>Yes</v>
      </c>
      <c r="N487" s="4">
        <f>D487 * I487</f>
        <v>3488508</v>
      </c>
      <c r="O487" s="2" t="str">
        <f>IF(D487&lt;200, "&lt;200", IF(D487&lt;=500, "200-500", "&gt;500"))</f>
        <v>&gt;500</v>
      </c>
      <c r="P487" t="str">
        <f>IF(I487&lt;1000, "Yes", "No")</f>
        <v>No</v>
      </c>
      <c r="Q487" t="str">
        <f>IF(I487&lt;1000, "Under 1000", "1000&amp;  Above")</f>
        <v>1000&amp;  Above</v>
      </c>
      <c r="R487">
        <f>H487 * I487</f>
        <v>14666.400000000001</v>
      </c>
    </row>
    <row r="488" spans="1:18" ht="16.5" x14ac:dyDescent="0.25">
      <c r="A488" t="s">
        <v>844</v>
      </c>
      <c r="B488" s="6" t="s">
        <v>789</v>
      </c>
      <c r="C488" t="s">
        <v>43</v>
      </c>
      <c r="D488" s="4">
        <v>5999</v>
      </c>
      <c r="E488" s="4">
        <v>1299</v>
      </c>
      <c r="F488" s="1">
        <v>0.78</v>
      </c>
      <c r="G488" s="2">
        <f>AVERAGEIF(H488:H1952, "&lt;&gt;")</f>
        <v>4.0832485549132915</v>
      </c>
      <c r="H488">
        <v>3.3</v>
      </c>
      <c r="I488">
        <v>4415</v>
      </c>
      <c r="J488">
        <f>H488*I488</f>
        <v>14569.5</v>
      </c>
      <c r="K488" s="4">
        <f>Table4[[#This Row],[Actual Price]] - Table4[[#This Row],[Discount Price]]</f>
        <v>4700</v>
      </c>
      <c r="L488" t="str">
        <f>IF(H488=4.5, "Excellent", IF(H488&gt;=4, "Very good", IF(H488&gt;=3, "Average", IF(H488&gt;=2, "Poor", "Very Poor"))))</f>
        <v>Average</v>
      </c>
      <c r="M488" t="str">
        <f>IF(F488&gt;=50%, "Yes", "No")</f>
        <v>Yes</v>
      </c>
      <c r="N488" s="4">
        <f>D488 * I488</f>
        <v>26485585</v>
      </c>
      <c r="O488" s="2" t="str">
        <f>IF(D488&lt;200, "&lt;200", IF(D488&lt;=500, "200-500", "&gt;500"))</f>
        <v>&gt;500</v>
      </c>
      <c r="P488" t="str">
        <f>IF(I488&lt;1000, "Yes", "No")</f>
        <v>No</v>
      </c>
      <c r="Q488" t="str">
        <f>IF(I488&lt;1000, "Under 1000", "1000&amp;  Above")</f>
        <v>1000&amp;  Above</v>
      </c>
      <c r="R488">
        <f>H488 * I488</f>
        <v>14569.5</v>
      </c>
    </row>
    <row r="489" spans="1:18" ht="16.5" x14ac:dyDescent="0.25">
      <c r="A489" t="s">
        <v>845</v>
      </c>
      <c r="B489" s="6" t="s">
        <v>611</v>
      </c>
      <c r="C489" t="s">
        <v>43</v>
      </c>
      <c r="D489" s="4">
        <v>3500</v>
      </c>
      <c r="E489" s="4">
        <v>1989</v>
      </c>
      <c r="F489" s="1">
        <v>0.43</v>
      </c>
      <c r="G489" s="2">
        <f>AVERAGEIF(H489:H1953, "&lt;&gt;")</f>
        <v>4.0841550925925887</v>
      </c>
      <c r="H489">
        <v>4.4000000000000004</v>
      </c>
      <c r="I489">
        <v>67260</v>
      </c>
      <c r="J489">
        <f>H489*I489</f>
        <v>295944</v>
      </c>
      <c r="K489" s="4">
        <f>Table4[[#This Row],[Actual Price]] - Table4[[#This Row],[Discount Price]]</f>
        <v>1511</v>
      </c>
      <c r="L489" t="str">
        <f>IF(H489=4.5, "Excellent", IF(H489&gt;=4, "Very good", IF(H489&gt;=3, "Average", IF(H489&gt;=2, "Poor", "Very Poor"))))</f>
        <v>Very good</v>
      </c>
      <c r="M489" t="str">
        <f>IF(F489&gt;=50%, "Yes", "No")</f>
        <v>No</v>
      </c>
      <c r="N489" s="4">
        <f>D489 * I489</f>
        <v>235410000</v>
      </c>
      <c r="O489" s="2" t="str">
        <f>IF(D489&lt;200, "&lt;200", IF(D489&lt;=500, "200-500", "&gt;500"))</f>
        <v>&gt;500</v>
      </c>
      <c r="P489" t="str">
        <f>IF(I489&lt;1000, "Yes", "No")</f>
        <v>No</v>
      </c>
      <c r="Q489" t="str">
        <f>IF(I489&lt;1000, "Under 1000", "1000&amp;  Above")</f>
        <v>1000&amp;  Above</v>
      </c>
      <c r="R489">
        <f>H489 * I489</f>
        <v>295944</v>
      </c>
    </row>
    <row r="490" spans="1:18" ht="16.5" x14ac:dyDescent="0.25">
      <c r="A490" t="s">
        <v>846</v>
      </c>
      <c r="B490" s="6" t="s">
        <v>597</v>
      </c>
      <c r="C490" t="s">
        <v>43</v>
      </c>
      <c r="D490" s="4">
        <v>9999</v>
      </c>
      <c r="E490" s="4">
        <v>1999</v>
      </c>
      <c r="F490" s="1">
        <v>0.8</v>
      </c>
      <c r="G490" s="2">
        <f>AVERAGEIF(H490:H1954, "&lt;&gt;")</f>
        <v>4.0837891077636117</v>
      </c>
      <c r="H490">
        <v>4.3</v>
      </c>
      <c r="I490">
        <v>27704</v>
      </c>
      <c r="J490">
        <f>H490*I490</f>
        <v>119127.2</v>
      </c>
      <c r="K490" s="4">
        <f>Table4[[#This Row],[Actual Price]] - Table4[[#This Row],[Discount Price]]</f>
        <v>8000</v>
      </c>
      <c r="L490" t="str">
        <f>IF(H490=4.5, "Excellent", IF(H490&gt;=4, "Very good", IF(H490&gt;=3, "Average", IF(H490&gt;=2, "Poor", "Very Poor"))))</f>
        <v>Very good</v>
      </c>
      <c r="M490" t="str">
        <f>IF(F490&gt;=50%, "Yes", "No")</f>
        <v>Yes</v>
      </c>
      <c r="N490" s="4">
        <f>D490 * I490</f>
        <v>277012296</v>
      </c>
      <c r="O490" s="2" t="str">
        <f>IF(D490&lt;200, "&lt;200", IF(D490&lt;=500, "200-500", "&gt;500"))</f>
        <v>&gt;500</v>
      </c>
      <c r="P490" t="str">
        <f>IF(I490&lt;1000, "Yes", "No")</f>
        <v>No</v>
      </c>
      <c r="Q490" t="str">
        <f>IF(I490&lt;1000, "Under 1000", "1000&amp;  Above")</f>
        <v>1000&amp;  Above</v>
      </c>
      <c r="R490">
        <f>H490 * I490</f>
        <v>119127.2</v>
      </c>
    </row>
    <row r="491" spans="1:18" ht="16.5" x14ac:dyDescent="0.25">
      <c r="A491" t="s">
        <v>847</v>
      </c>
      <c r="B491" s="6" t="s">
        <v>685</v>
      </c>
      <c r="C491" t="s">
        <v>43</v>
      </c>
      <c r="D491" s="4">
        <v>18999</v>
      </c>
      <c r="E491" s="4">
        <v>12999</v>
      </c>
      <c r="F491" s="1">
        <v>0.32</v>
      </c>
      <c r="G491" s="2">
        <f>AVERAGEIF(H491:H1955, "&lt;&gt;")</f>
        <v>4.0835382830626417</v>
      </c>
      <c r="H491">
        <v>4.0999999999999996</v>
      </c>
      <c r="I491">
        <v>50772</v>
      </c>
      <c r="J491">
        <f>H491*I491</f>
        <v>208165.19999999998</v>
      </c>
      <c r="K491" s="4">
        <f>Table4[[#This Row],[Actual Price]] - Table4[[#This Row],[Discount Price]]</f>
        <v>6000</v>
      </c>
      <c r="L491" t="str">
        <f>IF(H491=4.5, "Excellent", IF(H491&gt;=4, "Very good", IF(H491&gt;=3, "Average", IF(H491&gt;=2, "Poor", "Very Poor"))))</f>
        <v>Very good</v>
      </c>
      <c r="M491" t="str">
        <f>IF(F491&gt;=50%, "Yes", "No")</f>
        <v>No</v>
      </c>
      <c r="N491" s="4">
        <f>D491 * I491</f>
        <v>964617228</v>
      </c>
      <c r="O491" s="2" t="str">
        <f>IF(D491&lt;200, "&lt;200", IF(D491&lt;=500, "200-500", "&gt;500"))</f>
        <v>&gt;500</v>
      </c>
      <c r="P491" t="str">
        <f>IF(I491&lt;1000, "Yes", "No")</f>
        <v>No</v>
      </c>
      <c r="Q491" t="str">
        <f>IF(I491&lt;1000, "Under 1000", "1000&amp;  Above")</f>
        <v>1000&amp;  Above</v>
      </c>
      <c r="R491">
        <f>H491 * I491</f>
        <v>208165.19999999998</v>
      </c>
    </row>
    <row r="492" spans="1:18" ht="16.5" x14ac:dyDescent="0.25">
      <c r="A492" t="s">
        <v>848</v>
      </c>
      <c r="B492" s="6" t="s">
        <v>669</v>
      </c>
      <c r="C492" t="s">
        <v>43</v>
      </c>
      <c r="D492" s="4">
        <v>4999</v>
      </c>
      <c r="E492" s="4">
        <v>1499</v>
      </c>
      <c r="F492" s="1">
        <v>0.7</v>
      </c>
      <c r="G492" s="2">
        <f>AVERAGEIF(H492:H1956, "&lt;&gt;")</f>
        <v>4.0835191637630626</v>
      </c>
      <c r="H492">
        <v>4</v>
      </c>
      <c r="I492">
        <v>92588</v>
      </c>
      <c r="J492">
        <f>H492*I492</f>
        <v>370352</v>
      </c>
      <c r="K492" s="4">
        <f>Table4[[#This Row],[Actual Price]] - Table4[[#This Row],[Discount Price]]</f>
        <v>3500</v>
      </c>
      <c r="L492" t="str">
        <f>IF(H492=4.5, "Excellent", IF(H492&gt;=4, "Very good", IF(H492&gt;=3, "Average", IF(H492&gt;=2, "Poor", "Very Poor"))))</f>
        <v>Very good</v>
      </c>
      <c r="M492" t="str">
        <f>IF(F492&gt;=50%, "Yes", "No")</f>
        <v>Yes</v>
      </c>
      <c r="N492" s="4">
        <f>D492 * I492</f>
        <v>462847412</v>
      </c>
      <c r="O492" s="2" t="str">
        <f>IF(D492&lt;200, "&lt;200", IF(D492&lt;=500, "200-500", "&gt;500"))</f>
        <v>&gt;500</v>
      </c>
      <c r="P492" t="str">
        <f>IF(I492&lt;1000, "Yes", "No")</f>
        <v>No</v>
      </c>
      <c r="Q492" t="str">
        <f>IF(I492&lt;1000, "Under 1000", "1000&amp;  Above")</f>
        <v>1000&amp;  Above</v>
      </c>
      <c r="R492">
        <f>H492 * I492</f>
        <v>370352</v>
      </c>
    </row>
    <row r="493" spans="1:18" ht="16.5" x14ac:dyDescent="0.25">
      <c r="A493" t="s">
        <v>849</v>
      </c>
      <c r="B493" s="6" t="s">
        <v>837</v>
      </c>
      <c r="C493" t="s">
        <v>43</v>
      </c>
      <c r="D493" s="4">
        <v>20999</v>
      </c>
      <c r="E493" s="4">
        <v>16999</v>
      </c>
      <c r="F493" s="1">
        <v>0.19</v>
      </c>
      <c r="G493" s="2">
        <f>AVERAGEIF(H493:H1957, "&lt;&gt;")</f>
        <v>4.0836162790697639</v>
      </c>
      <c r="H493">
        <v>4.0999999999999996</v>
      </c>
      <c r="I493">
        <v>31822</v>
      </c>
      <c r="J493">
        <f>H493*I493</f>
        <v>130470.19999999998</v>
      </c>
      <c r="K493" s="4">
        <f>Table4[[#This Row],[Actual Price]] - Table4[[#This Row],[Discount Price]]</f>
        <v>4000</v>
      </c>
      <c r="L493" t="str">
        <f>IF(H493=4.5, "Excellent", IF(H493&gt;=4, "Very good", IF(H493&gt;=3, "Average", IF(H493&gt;=2, "Poor", "Very Poor"))))</f>
        <v>Very good</v>
      </c>
      <c r="M493" t="str">
        <f>IF(F493&gt;=50%, "Yes", "No")</f>
        <v>No</v>
      </c>
      <c r="N493" s="4">
        <f>D493 * I493</f>
        <v>668230178</v>
      </c>
      <c r="O493" s="2" t="str">
        <f>IF(D493&lt;200, "&lt;200", IF(D493&lt;=500, "200-500", "&gt;500"))</f>
        <v>&gt;500</v>
      </c>
      <c r="P493" t="str">
        <f>IF(I493&lt;1000, "Yes", "No")</f>
        <v>No</v>
      </c>
      <c r="Q493" t="str">
        <f>IF(I493&lt;1000, "Under 1000", "1000&amp;  Above")</f>
        <v>1000&amp;  Above</v>
      </c>
      <c r="R493">
        <f>H493 * I493</f>
        <v>130470.19999999998</v>
      </c>
    </row>
    <row r="494" spans="1:18" ht="16.5" x14ac:dyDescent="0.25">
      <c r="A494" t="s">
        <v>850</v>
      </c>
      <c r="B494" s="6" t="s">
        <v>851</v>
      </c>
      <c r="C494" t="s">
        <v>43</v>
      </c>
      <c r="D494" s="4">
        <v>8499</v>
      </c>
      <c r="E494" s="4">
        <v>1999</v>
      </c>
      <c r="F494" s="1">
        <v>0.76</v>
      </c>
      <c r="G494" s="2">
        <f>AVERAGEIF(H494:H1958, "&lt;&gt;")</f>
        <v>4.0835972060535477</v>
      </c>
      <c r="H494">
        <v>4.3</v>
      </c>
      <c r="I494">
        <v>240</v>
      </c>
      <c r="J494">
        <f>H494*I494</f>
        <v>1032</v>
      </c>
      <c r="K494" s="4">
        <f>Table4[[#This Row],[Actual Price]] - Table4[[#This Row],[Discount Price]]</f>
        <v>6500</v>
      </c>
      <c r="L494" t="str">
        <f>IF(H494=4.5, "Excellent", IF(H494&gt;=4, "Very good", IF(H494&gt;=3, "Average", IF(H494&gt;=2, "Poor", "Very Poor"))))</f>
        <v>Very good</v>
      </c>
      <c r="M494" t="str">
        <f>IF(F494&gt;=50%, "Yes", "No")</f>
        <v>Yes</v>
      </c>
      <c r="N494" s="4">
        <f>D494 * I494</f>
        <v>2039760</v>
      </c>
      <c r="O494" s="2" t="str">
        <f>IF(D494&lt;200, "&lt;200", IF(D494&lt;=500, "200-500", "&gt;500"))</f>
        <v>&gt;500</v>
      </c>
      <c r="P494" t="str">
        <f>IF(I494&lt;1000, "Yes", "No")</f>
        <v>Yes</v>
      </c>
      <c r="Q494" t="str">
        <f>IF(I494&lt;1000, "Under 1000", "1000&amp;  Above")</f>
        <v>Under 1000</v>
      </c>
      <c r="R494">
        <f>H494 * I494</f>
        <v>1032</v>
      </c>
    </row>
    <row r="495" spans="1:18" ht="16.5" x14ac:dyDescent="0.25">
      <c r="A495" t="s">
        <v>852</v>
      </c>
      <c r="B495" s="6" t="s">
        <v>853</v>
      </c>
      <c r="C495" t="s">
        <v>43</v>
      </c>
      <c r="D495" s="4">
        <v>6999</v>
      </c>
      <c r="E495" s="4">
        <v>4999</v>
      </c>
      <c r="F495" s="1">
        <v>0.28999999999999998</v>
      </c>
      <c r="G495" s="2">
        <f>AVERAGEIF(H495:H1959, "&lt;&gt;")</f>
        <v>4.0833449883449839</v>
      </c>
      <c r="H495">
        <v>3.8</v>
      </c>
      <c r="I495">
        <v>758</v>
      </c>
      <c r="J495">
        <f>H495*I495</f>
        <v>2880.4</v>
      </c>
      <c r="K495" s="4">
        <f>Table4[[#This Row],[Actual Price]] - Table4[[#This Row],[Discount Price]]</f>
        <v>2000</v>
      </c>
      <c r="L495" t="str">
        <f>IF(H495=4.5, "Excellent", IF(H495&gt;=4, "Very good", IF(H495&gt;=3, "Average", IF(H495&gt;=2, "Poor", "Very Poor"))))</f>
        <v>Average</v>
      </c>
      <c r="M495" t="str">
        <f>IF(F495&gt;=50%, "Yes", "No")</f>
        <v>No</v>
      </c>
      <c r="N495" s="4">
        <f>D495 * I495</f>
        <v>5305242</v>
      </c>
      <c r="O495" s="2" t="str">
        <f>IF(D495&lt;200, "&lt;200", IF(D495&lt;=500, "200-500", "&gt;500"))</f>
        <v>&gt;500</v>
      </c>
      <c r="P495" t="str">
        <f>IF(I495&lt;1000, "Yes", "No")</f>
        <v>Yes</v>
      </c>
      <c r="Q495" t="str">
        <f>IF(I495&lt;1000, "Under 1000", "1000&amp;  Above")</f>
        <v>Under 1000</v>
      </c>
      <c r="R495">
        <f>H495 * I495</f>
        <v>2880.4</v>
      </c>
    </row>
    <row r="496" spans="1:18" ht="16.5" x14ac:dyDescent="0.25">
      <c r="A496" t="s">
        <v>854</v>
      </c>
      <c r="B496" s="6" t="s">
        <v>855</v>
      </c>
      <c r="C496" t="s">
        <v>43</v>
      </c>
      <c r="D496" s="4">
        <v>5999</v>
      </c>
      <c r="E496" s="4">
        <v>2499</v>
      </c>
      <c r="F496" s="1">
        <v>0.57999999999999996</v>
      </c>
      <c r="G496" s="2">
        <f>AVERAGEIF(H496:H1960, "&lt;&gt;")</f>
        <v>4.0836756126020965</v>
      </c>
      <c r="H496">
        <v>3.7</v>
      </c>
      <c r="I496">
        <v>828</v>
      </c>
      <c r="J496">
        <f>H496*I496</f>
        <v>3063.6000000000004</v>
      </c>
      <c r="K496" s="4">
        <f>Table4[[#This Row],[Actual Price]] - Table4[[#This Row],[Discount Price]]</f>
        <v>3500</v>
      </c>
      <c r="L496" t="str">
        <f>IF(H496=4.5, "Excellent", IF(H496&gt;=4, "Very good", IF(H496&gt;=3, "Average", IF(H496&gt;=2, "Poor", "Very Poor"))))</f>
        <v>Average</v>
      </c>
      <c r="M496" t="str">
        <f>IF(F496&gt;=50%, "Yes", "No")</f>
        <v>Yes</v>
      </c>
      <c r="N496" s="4">
        <f>D496 * I496</f>
        <v>4967172</v>
      </c>
      <c r="O496" s="2" t="str">
        <f>IF(D496&lt;200, "&lt;200", IF(D496&lt;=500, "200-500", "&gt;500"))</f>
        <v>&gt;500</v>
      </c>
      <c r="P496" t="str">
        <f>IF(I496&lt;1000, "Yes", "No")</f>
        <v>Yes</v>
      </c>
      <c r="Q496" t="str">
        <f>IF(I496&lt;1000, "Under 1000", "1000&amp;  Above")</f>
        <v>Under 1000</v>
      </c>
      <c r="R496">
        <f>H496 * I496</f>
        <v>3063.6000000000004</v>
      </c>
    </row>
    <row r="497" spans="1:18" ht="16.5" x14ac:dyDescent="0.25">
      <c r="A497" t="s">
        <v>856</v>
      </c>
      <c r="B497" s="6" t="s">
        <v>778</v>
      </c>
      <c r="C497" t="s">
        <v>43</v>
      </c>
      <c r="D497" s="4">
        <v>1630</v>
      </c>
      <c r="E497" s="4">
        <v>1399</v>
      </c>
      <c r="F497" s="1">
        <v>0.14000000000000001</v>
      </c>
      <c r="G497" s="2">
        <f>AVERAGEIF(H497:H1961, "&lt;&gt;")</f>
        <v>4.0841238317756972</v>
      </c>
      <c r="H497">
        <v>4</v>
      </c>
      <c r="I497">
        <v>9378</v>
      </c>
      <c r="J497">
        <f>H497*I497</f>
        <v>37512</v>
      </c>
      <c r="K497" s="4">
        <f>Table4[[#This Row],[Actual Price]] - Table4[[#This Row],[Discount Price]]</f>
        <v>231</v>
      </c>
      <c r="L497" t="str">
        <f>IF(H497=4.5, "Excellent", IF(H497&gt;=4, "Very good", IF(H497&gt;=3, "Average", IF(H497&gt;=2, "Poor", "Very Poor"))))</f>
        <v>Very good</v>
      </c>
      <c r="M497" t="str">
        <f>IF(F497&gt;=50%, "Yes", "No")</f>
        <v>No</v>
      </c>
      <c r="N497" s="4">
        <f>D497 * I497</f>
        <v>15286140</v>
      </c>
      <c r="O497" s="2" t="str">
        <f>IF(D497&lt;200, "&lt;200", IF(D497&lt;=500, "200-500", "&gt;500"))</f>
        <v>&gt;500</v>
      </c>
      <c r="P497" t="str">
        <f>IF(I497&lt;1000, "Yes", "No")</f>
        <v>No</v>
      </c>
      <c r="Q497" t="str">
        <f>IF(I497&lt;1000, "Under 1000", "1000&amp;  Above")</f>
        <v>1000&amp;  Above</v>
      </c>
      <c r="R497">
        <f>H497 * I497</f>
        <v>37512</v>
      </c>
    </row>
    <row r="498" spans="1:18" ht="16.5" x14ac:dyDescent="0.25">
      <c r="A498" t="s">
        <v>857</v>
      </c>
      <c r="B498" s="6" t="s">
        <v>643</v>
      </c>
      <c r="C498" t="s">
        <v>43</v>
      </c>
      <c r="D498" s="4">
        <v>9999</v>
      </c>
      <c r="E498" s="4">
        <v>1499</v>
      </c>
      <c r="F498" s="1">
        <v>0.85</v>
      </c>
      <c r="G498" s="2">
        <f>AVERAGEIF(H498:H1962, "&lt;&gt;")</f>
        <v>4.0842222222222189</v>
      </c>
      <c r="H498">
        <v>4.2</v>
      </c>
      <c r="I498">
        <v>22638</v>
      </c>
      <c r="J498">
        <f>H498*I498</f>
        <v>95079.6</v>
      </c>
      <c r="K498" s="4">
        <f>Table4[[#This Row],[Actual Price]] - Table4[[#This Row],[Discount Price]]</f>
        <v>8500</v>
      </c>
      <c r="L498" t="str">
        <f>IF(H498=4.5, "Excellent", IF(H498&gt;=4, "Very good", IF(H498&gt;=3, "Average", IF(H498&gt;=2, "Poor", "Very Poor"))))</f>
        <v>Very good</v>
      </c>
      <c r="M498" t="str">
        <f>IF(F498&gt;=50%, "Yes", "No")</f>
        <v>Yes</v>
      </c>
      <c r="N498" s="4">
        <f>D498 * I498</f>
        <v>226357362</v>
      </c>
      <c r="O498" s="2" t="str">
        <f>IF(D498&lt;200, "&lt;200", IF(D498&lt;=500, "200-500", "&gt;500"))</f>
        <v>&gt;500</v>
      </c>
      <c r="P498" t="str">
        <f>IF(I498&lt;1000, "Yes", "No")</f>
        <v>No</v>
      </c>
      <c r="Q498" t="str">
        <f>IF(I498&lt;1000, "Under 1000", "1000&amp;  Above")</f>
        <v>1000&amp;  Above</v>
      </c>
      <c r="R498">
        <f>H498 * I498</f>
        <v>95079.6</v>
      </c>
    </row>
    <row r="499" spans="1:18" ht="16.5" x14ac:dyDescent="0.25">
      <c r="A499" t="s">
        <v>858</v>
      </c>
      <c r="B499" s="6" t="s">
        <v>859</v>
      </c>
      <c r="C499" t="s">
        <v>43</v>
      </c>
      <c r="D499" s="4">
        <v>599</v>
      </c>
      <c r="E499" s="4">
        <v>249</v>
      </c>
      <c r="F499" s="1">
        <v>0.57999999999999996</v>
      </c>
      <c r="G499" s="2">
        <f>AVERAGEIF(H499:H1963, "&lt;&gt;")</f>
        <v>4.0840866510538607</v>
      </c>
      <c r="H499">
        <v>3.9</v>
      </c>
      <c r="I499">
        <v>2147</v>
      </c>
      <c r="J499">
        <f>H499*I499</f>
        <v>8373.2999999999993</v>
      </c>
      <c r="K499" s="4">
        <f>Table4[[#This Row],[Actual Price]] - Table4[[#This Row],[Discount Price]]</f>
        <v>350</v>
      </c>
      <c r="L499" t="str">
        <f>IF(H499=4.5, "Excellent", IF(H499&gt;=4, "Very good", IF(H499&gt;=3, "Average", IF(H499&gt;=2, "Poor", "Very Poor"))))</f>
        <v>Average</v>
      </c>
      <c r="M499" t="str">
        <f>IF(F499&gt;=50%, "Yes", "No")</f>
        <v>Yes</v>
      </c>
      <c r="N499" s="4">
        <f>D499 * I499</f>
        <v>1286053</v>
      </c>
      <c r="O499" s="2" t="str">
        <f>IF(D499&lt;200, "&lt;200", IF(D499&lt;=500, "200-500", "&gt;500"))</f>
        <v>&gt;500</v>
      </c>
      <c r="P499" t="str">
        <f>IF(I499&lt;1000, "Yes", "No")</f>
        <v>No</v>
      </c>
      <c r="Q499" t="str">
        <f>IF(I499&lt;1000, "Under 1000", "1000&amp;  Above")</f>
        <v>1000&amp;  Above</v>
      </c>
      <c r="R499">
        <f>H499 * I499</f>
        <v>8373.2999999999993</v>
      </c>
    </row>
    <row r="500" spans="1:18" ht="16.5" x14ac:dyDescent="0.25">
      <c r="A500" t="s">
        <v>860</v>
      </c>
      <c r="B500" s="6" t="s">
        <v>861</v>
      </c>
      <c r="C500" t="s">
        <v>43</v>
      </c>
      <c r="D500" s="4">
        <v>1199</v>
      </c>
      <c r="E500" s="4">
        <v>299</v>
      </c>
      <c r="F500" s="1">
        <v>0.75</v>
      </c>
      <c r="G500" s="2">
        <f>AVERAGEIF(H500:H1964, "&lt;&gt;")</f>
        <v>4.0843024618991759</v>
      </c>
      <c r="H500">
        <v>4.5</v>
      </c>
      <c r="I500">
        <v>596</v>
      </c>
      <c r="J500">
        <f>H500*I500</f>
        <v>2682</v>
      </c>
      <c r="K500" s="4">
        <f>Table4[[#This Row],[Actual Price]] - Table4[[#This Row],[Discount Price]]</f>
        <v>900</v>
      </c>
      <c r="L500" t="str">
        <f>IF(H500=4.5, "Excellent", IF(H500&gt;=4, "Very good", IF(H500&gt;=3, "Average", IF(H500&gt;=2, "Poor", "Very Poor"))))</f>
        <v>Excellent</v>
      </c>
      <c r="M500" t="str">
        <f>IF(F500&gt;=50%, "Yes", "No")</f>
        <v>Yes</v>
      </c>
      <c r="N500" s="4">
        <f>D500 * I500</f>
        <v>714604</v>
      </c>
      <c r="O500" s="2" t="str">
        <f>IF(D500&lt;200, "&lt;200", IF(D500&lt;=500, "200-500", "&gt;500"))</f>
        <v>&gt;500</v>
      </c>
      <c r="P500" t="str">
        <f>IF(I500&lt;1000, "Yes", "No")</f>
        <v>Yes</v>
      </c>
      <c r="Q500" t="str">
        <f>IF(I500&lt;1000, "Under 1000", "1000&amp;  Above")</f>
        <v>Under 1000</v>
      </c>
      <c r="R500">
        <f>H500 * I500</f>
        <v>2682</v>
      </c>
    </row>
    <row r="501" spans="1:18" ht="16.5" x14ac:dyDescent="0.25">
      <c r="A501" t="s">
        <v>862</v>
      </c>
      <c r="B501" s="6" t="s">
        <v>815</v>
      </c>
      <c r="C501" t="s">
        <v>43</v>
      </c>
      <c r="D501" s="4">
        <v>499</v>
      </c>
      <c r="E501" s="4">
        <v>79</v>
      </c>
      <c r="F501" s="1">
        <v>0.84</v>
      </c>
      <c r="G501" s="2">
        <f>AVERAGEIF(H501:H1965, "&lt;&gt;")</f>
        <v>4.0838145539906066</v>
      </c>
      <c r="H501">
        <v>4.2</v>
      </c>
      <c r="I501">
        <v>1949</v>
      </c>
      <c r="J501">
        <f>H501*I501</f>
        <v>8185.8</v>
      </c>
      <c r="K501" s="4">
        <f>Table4[[#This Row],[Actual Price]] - Table4[[#This Row],[Discount Price]]</f>
        <v>420</v>
      </c>
      <c r="L501" t="str">
        <f>IF(H501=4.5, "Excellent", IF(H501&gt;=4, "Very good", IF(H501&gt;=3, "Average", IF(H501&gt;=2, "Poor", "Very Poor"))))</f>
        <v>Very good</v>
      </c>
      <c r="M501" t="str">
        <f>IF(F501&gt;=50%, "Yes", "No")</f>
        <v>Yes</v>
      </c>
      <c r="N501" s="4">
        <f>D501 * I501</f>
        <v>972551</v>
      </c>
      <c r="O501" s="2" t="str">
        <f>IF(D501&lt;200, "&lt;200", IF(D501&lt;=500, "200-500", "&gt;500"))</f>
        <v>200-500</v>
      </c>
      <c r="P501" t="str">
        <f>IF(I501&lt;1000, "Yes", "No")</f>
        <v>No</v>
      </c>
      <c r="Q501" t="str">
        <f>IF(I501&lt;1000, "Under 1000", "1000&amp;  Above")</f>
        <v>1000&amp;  Above</v>
      </c>
      <c r="R501">
        <f>H501 * I501</f>
        <v>8185.8</v>
      </c>
    </row>
    <row r="502" spans="1:18" ht="16.5" x14ac:dyDescent="0.25">
      <c r="A502" t="s">
        <v>863</v>
      </c>
      <c r="B502" s="6" t="s">
        <v>822</v>
      </c>
      <c r="C502" t="s">
        <v>43</v>
      </c>
      <c r="D502" s="4">
        <v>15999</v>
      </c>
      <c r="E502" s="4">
        <v>13999</v>
      </c>
      <c r="F502" s="1">
        <v>0.13</v>
      </c>
      <c r="G502" s="2">
        <f>AVERAGEIF(H502:H1966, "&lt;&gt;")</f>
        <v>4.0836780258519347</v>
      </c>
      <c r="H502">
        <v>3.9</v>
      </c>
      <c r="I502">
        <v>2180</v>
      </c>
      <c r="J502">
        <f>H502*I502</f>
        <v>8502</v>
      </c>
      <c r="K502" s="4">
        <f>Table4[[#This Row],[Actual Price]] - Table4[[#This Row],[Discount Price]]</f>
        <v>2000</v>
      </c>
      <c r="L502" t="str">
        <f>IF(H502=4.5, "Excellent", IF(H502&gt;=4, "Very good", IF(H502&gt;=3, "Average", IF(H502&gt;=2, "Poor", "Very Poor"))))</f>
        <v>Average</v>
      </c>
      <c r="M502" t="str">
        <f>IF(F502&gt;=50%, "Yes", "No")</f>
        <v>No</v>
      </c>
      <c r="N502" s="4">
        <f>D502 * I502</f>
        <v>34877820</v>
      </c>
      <c r="O502" s="2" t="str">
        <f>IF(D502&lt;200, "&lt;200", IF(D502&lt;=500, "200-500", "&gt;500"))</f>
        <v>&gt;500</v>
      </c>
      <c r="P502" t="str">
        <f>IF(I502&lt;1000, "Yes", "No")</f>
        <v>No</v>
      </c>
      <c r="Q502" t="str">
        <f>IF(I502&lt;1000, "Under 1000", "1000&amp;  Above")</f>
        <v>1000&amp;  Above</v>
      </c>
      <c r="R502">
        <f>H502 * I502</f>
        <v>8502</v>
      </c>
    </row>
    <row r="503" spans="1:18" ht="16.5" x14ac:dyDescent="0.25">
      <c r="A503" t="s">
        <v>864</v>
      </c>
      <c r="B503" s="6" t="s">
        <v>865</v>
      </c>
      <c r="C503" t="s">
        <v>43</v>
      </c>
      <c r="D503" s="4">
        <v>999</v>
      </c>
      <c r="E503" s="4">
        <v>949</v>
      </c>
      <c r="F503" s="1">
        <v>0.05</v>
      </c>
      <c r="G503" s="2">
        <f>AVERAGEIF(H503:H1967, "&lt;&gt;")</f>
        <v>4.0838941176470547</v>
      </c>
      <c r="H503">
        <v>4.2</v>
      </c>
      <c r="I503">
        <v>31539</v>
      </c>
      <c r="J503">
        <f>H503*I503</f>
        <v>132463.80000000002</v>
      </c>
      <c r="K503" s="4">
        <f>Table4[[#This Row],[Actual Price]] - Table4[[#This Row],[Discount Price]]</f>
        <v>50</v>
      </c>
      <c r="L503" t="str">
        <f>IF(H503=4.5, "Excellent", IF(H503&gt;=4, "Very good", IF(H503&gt;=3, "Average", IF(H503&gt;=2, "Poor", "Very Poor"))))</f>
        <v>Very good</v>
      </c>
      <c r="M503" t="str">
        <f>IF(F503&gt;=50%, "Yes", "No")</f>
        <v>No</v>
      </c>
      <c r="N503" s="4">
        <f>D503 * I503</f>
        <v>31507461</v>
      </c>
      <c r="O503" s="2" t="str">
        <f>IF(D503&lt;200, "&lt;200", IF(D503&lt;=500, "200-500", "&gt;500"))</f>
        <v>&gt;500</v>
      </c>
      <c r="P503" t="str">
        <f>IF(I503&lt;1000, "Yes", "No")</f>
        <v>No</v>
      </c>
      <c r="Q503" t="str">
        <f>IF(I503&lt;1000, "Under 1000", "1000&amp;  Above")</f>
        <v>1000&amp;  Above</v>
      </c>
      <c r="R503">
        <f>H503 * I503</f>
        <v>132463.80000000002</v>
      </c>
    </row>
    <row r="504" spans="1:18" ht="16.5" x14ac:dyDescent="0.25">
      <c r="A504" t="s">
        <v>866</v>
      </c>
      <c r="B504" s="6" t="s">
        <v>867</v>
      </c>
      <c r="C504" t="s">
        <v>43</v>
      </c>
      <c r="D504" s="4">
        <v>499</v>
      </c>
      <c r="E504" s="4">
        <v>99</v>
      </c>
      <c r="F504" s="1">
        <v>0.8</v>
      </c>
      <c r="G504" s="2">
        <f>AVERAGEIF(H504:H1968, "&lt;&gt;")</f>
        <v>4.0837573616018803</v>
      </c>
      <c r="H504">
        <v>4.0999999999999996</v>
      </c>
      <c r="I504">
        <v>2451</v>
      </c>
      <c r="J504">
        <f>H504*I504</f>
        <v>10049.099999999999</v>
      </c>
      <c r="K504" s="4">
        <f>Table4[[#This Row],[Actual Price]] - Table4[[#This Row],[Discount Price]]</f>
        <v>400</v>
      </c>
      <c r="L504" t="str">
        <f>IF(H504=4.5, "Excellent", IF(H504&gt;=4, "Very good", IF(H504&gt;=3, "Average", IF(H504&gt;=2, "Poor", "Very Poor"))))</f>
        <v>Very good</v>
      </c>
      <c r="M504" t="str">
        <f>IF(F504&gt;=50%, "Yes", "No")</f>
        <v>Yes</v>
      </c>
      <c r="N504" s="4">
        <f>D504 * I504</f>
        <v>1223049</v>
      </c>
      <c r="O504" s="2" t="str">
        <f>IF(D504&lt;200, "&lt;200", IF(D504&lt;=500, "200-500", "&gt;500"))</f>
        <v>200-500</v>
      </c>
      <c r="P504" t="str">
        <f>IF(I504&lt;1000, "Yes", "No")</f>
        <v>No</v>
      </c>
      <c r="Q504" t="str">
        <f>IF(I504&lt;1000, "Under 1000", "1000&amp;  Above")</f>
        <v>1000&amp;  Above</v>
      </c>
      <c r="R504">
        <f>H504 * I504</f>
        <v>10049.099999999999</v>
      </c>
    </row>
    <row r="505" spans="1:18" ht="16.5" x14ac:dyDescent="0.25">
      <c r="A505" t="s">
        <v>868</v>
      </c>
      <c r="B505" s="6" t="s">
        <v>787</v>
      </c>
      <c r="C505" t="s">
        <v>43</v>
      </c>
      <c r="D505" s="4">
        <v>7990</v>
      </c>
      <c r="E505" s="4">
        <v>2499</v>
      </c>
      <c r="F505" s="1">
        <v>0.69</v>
      </c>
      <c r="G505" s="2">
        <f>AVERAGEIF(H505:H1969, "&lt;&gt;")</f>
        <v>4.0837382075471655</v>
      </c>
      <c r="H505">
        <v>4.0999999999999996</v>
      </c>
      <c r="I505">
        <v>154</v>
      </c>
      <c r="J505">
        <f>H505*I505</f>
        <v>631.4</v>
      </c>
      <c r="K505" s="4">
        <f>Table4[[#This Row],[Actual Price]] - Table4[[#This Row],[Discount Price]]</f>
        <v>5491</v>
      </c>
      <c r="L505" t="str">
        <f>IF(H505=4.5, "Excellent", IF(H505&gt;=4, "Very good", IF(H505&gt;=3, "Average", IF(H505&gt;=2, "Poor", "Very Poor"))))</f>
        <v>Very good</v>
      </c>
      <c r="M505" t="str">
        <f>IF(F505&gt;=50%, "Yes", "No")</f>
        <v>Yes</v>
      </c>
      <c r="N505" s="4">
        <f>D505 * I505</f>
        <v>1230460</v>
      </c>
      <c r="O505" s="2" t="str">
        <f>IF(D505&lt;200, "&lt;200", IF(D505&lt;=500, "200-500", "&gt;500"))</f>
        <v>&gt;500</v>
      </c>
      <c r="P505" t="str">
        <f>IF(I505&lt;1000, "Yes", "No")</f>
        <v>Yes</v>
      </c>
      <c r="Q505" t="str">
        <f>IF(I505&lt;1000, "Under 1000", "1000&amp;  Above")</f>
        <v>Under 1000</v>
      </c>
      <c r="R505">
        <f>H505 * I505</f>
        <v>631.4</v>
      </c>
    </row>
    <row r="506" spans="1:18" ht="16.5" x14ac:dyDescent="0.25">
      <c r="A506" t="s">
        <v>869</v>
      </c>
      <c r="B506" s="6" t="s">
        <v>870</v>
      </c>
      <c r="C506" t="s">
        <v>43</v>
      </c>
      <c r="D506" s="4">
        <v>1999</v>
      </c>
      <c r="E506" s="4">
        <v>689</v>
      </c>
      <c r="F506" s="1">
        <v>0.66</v>
      </c>
      <c r="G506" s="2">
        <f>AVERAGEIF(H506:H1970, "&lt;&gt;")</f>
        <v>4.0837190082644588</v>
      </c>
      <c r="H506">
        <v>4.3</v>
      </c>
      <c r="I506">
        <v>1193</v>
      </c>
      <c r="J506">
        <f>H506*I506</f>
        <v>5129.8999999999996</v>
      </c>
      <c r="K506" s="4">
        <f>Table4[[#This Row],[Actual Price]] - Table4[[#This Row],[Discount Price]]</f>
        <v>1310</v>
      </c>
      <c r="L506" t="str">
        <f>IF(H506=4.5, "Excellent", IF(H506&gt;=4, "Very good", IF(H506&gt;=3, "Average", IF(H506&gt;=2, "Poor", "Very Poor"))))</f>
        <v>Very good</v>
      </c>
      <c r="M506" t="str">
        <f>IF(F506&gt;=50%, "Yes", "No")</f>
        <v>Yes</v>
      </c>
      <c r="N506" s="4">
        <f>D506 * I506</f>
        <v>2384807</v>
      </c>
      <c r="O506" s="2" t="str">
        <f>IF(D506&lt;200, "&lt;200", IF(D506&lt;=500, "200-500", "&gt;500"))</f>
        <v>&gt;500</v>
      </c>
      <c r="P506" t="str">
        <f>IF(I506&lt;1000, "Yes", "No")</f>
        <v>No</v>
      </c>
      <c r="Q506" t="str">
        <f>IF(I506&lt;1000, "Under 1000", "1000&amp;  Above")</f>
        <v>1000&amp;  Above</v>
      </c>
      <c r="R506">
        <f>H506 * I506</f>
        <v>5129.8999999999996</v>
      </c>
    </row>
    <row r="507" spans="1:18" ht="16.5" x14ac:dyDescent="0.25">
      <c r="A507" t="s">
        <v>871</v>
      </c>
      <c r="B507" s="6" t="s">
        <v>872</v>
      </c>
      <c r="C507" t="s">
        <v>43</v>
      </c>
      <c r="D507" s="4">
        <v>1899</v>
      </c>
      <c r="E507" s="4">
        <v>499</v>
      </c>
      <c r="F507" s="1">
        <v>0.74</v>
      </c>
      <c r="G507" s="2">
        <f>AVERAGEIF(H507:H1971, "&lt;&gt;")</f>
        <v>4.0834633569739909</v>
      </c>
      <c r="H507">
        <v>4.0999999999999996</v>
      </c>
      <c r="I507">
        <v>1475</v>
      </c>
      <c r="J507">
        <f>H507*I507</f>
        <v>6047.4999999999991</v>
      </c>
      <c r="K507" s="4">
        <f>Table4[[#This Row],[Actual Price]] - Table4[[#This Row],[Discount Price]]</f>
        <v>1400</v>
      </c>
      <c r="L507" t="str">
        <f>IF(H507=4.5, "Excellent", IF(H507&gt;=4, "Very good", IF(H507&gt;=3, "Average", IF(H507&gt;=2, "Poor", "Very Poor"))))</f>
        <v>Very good</v>
      </c>
      <c r="M507" t="str">
        <f>IF(F507&gt;=50%, "Yes", "No")</f>
        <v>Yes</v>
      </c>
      <c r="N507" s="4">
        <f>D507 * I507</f>
        <v>2801025</v>
      </c>
      <c r="O507" s="2" t="str">
        <f>IF(D507&lt;200, "&lt;200", IF(D507&lt;=500, "200-500", "&gt;500"))</f>
        <v>&gt;500</v>
      </c>
      <c r="P507" t="str">
        <f>IF(I507&lt;1000, "Yes", "No")</f>
        <v>No</v>
      </c>
      <c r="Q507" t="str">
        <f>IF(I507&lt;1000, "Under 1000", "1000&amp;  Above")</f>
        <v>1000&amp;  Above</v>
      </c>
      <c r="R507">
        <f>H507 * I507</f>
        <v>6047.4999999999991</v>
      </c>
    </row>
    <row r="508" spans="1:18" ht="30" x14ac:dyDescent="0.25">
      <c r="A508" t="s">
        <v>873</v>
      </c>
      <c r="B508" s="6" t="s">
        <v>874</v>
      </c>
      <c r="C508" t="s">
        <v>43</v>
      </c>
      <c r="D508" s="4">
        <v>999</v>
      </c>
      <c r="E508" s="4">
        <v>299</v>
      </c>
      <c r="F508" s="1">
        <v>0.7</v>
      </c>
      <c r="G508" s="2">
        <f>AVERAGEIF(H508:H1972, "&lt;&gt;")</f>
        <v>4.0834437869822438</v>
      </c>
      <c r="H508">
        <v>4.3</v>
      </c>
      <c r="I508">
        <v>8891</v>
      </c>
      <c r="J508">
        <f>H508*I508</f>
        <v>38231.299999999996</v>
      </c>
      <c r="K508" s="4">
        <f>Table4[[#This Row],[Actual Price]] - Table4[[#This Row],[Discount Price]]</f>
        <v>700</v>
      </c>
      <c r="L508" t="str">
        <f>IF(H508=4.5, "Excellent", IF(H508&gt;=4, "Very good", IF(H508&gt;=3, "Average", IF(H508&gt;=2, "Poor", "Very Poor"))))</f>
        <v>Very good</v>
      </c>
      <c r="M508" t="str">
        <f>IF(F508&gt;=50%, "Yes", "No")</f>
        <v>Yes</v>
      </c>
      <c r="N508" s="4">
        <f>D508 * I508</f>
        <v>8882109</v>
      </c>
      <c r="O508" s="2" t="str">
        <f>IF(D508&lt;200, "&lt;200", IF(D508&lt;=500, "200-500", "&gt;500"))</f>
        <v>&gt;500</v>
      </c>
      <c r="P508" t="str">
        <f>IF(I508&lt;1000, "Yes", "No")</f>
        <v>No</v>
      </c>
      <c r="Q508" t="str">
        <f>IF(I508&lt;1000, "Under 1000", "1000&amp;  Above")</f>
        <v>1000&amp;  Above</v>
      </c>
      <c r="R508">
        <f>H508 * I508</f>
        <v>38231.299999999996</v>
      </c>
    </row>
    <row r="509" spans="1:18" ht="16.5" x14ac:dyDescent="0.25">
      <c r="A509" t="s">
        <v>875</v>
      </c>
      <c r="B509" s="6" t="s">
        <v>876</v>
      </c>
      <c r="C509" t="s">
        <v>43</v>
      </c>
      <c r="D509" s="4">
        <v>499</v>
      </c>
      <c r="E509" s="4">
        <v>209</v>
      </c>
      <c r="F509" s="1">
        <v>0.57999999999999996</v>
      </c>
      <c r="G509" s="2">
        <f>AVERAGEIF(H509:H1973, "&lt;&gt;")</f>
        <v>4.0831872037914643</v>
      </c>
      <c r="H509">
        <v>3.6</v>
      </c>
      <c r="I509">
        <v>104</v>
      </c>
      <c r="J509">
        <f>H509*I509</f>
        <v>374.40000000000003</v>
      </c>
      <c r="K509" s="4">
        <f>Table4[[#This Row],[Actual Price]] - Table4[[#This Row],[Discount Price]]</f>
        <v>290</v>
      </c>
      <c r="L509" t="str">
        <f>IF(H509=4.5, "Excellent", IF(H509&gt;=4, "Very good", IF(H509&gt;=3, "Average", IF(H509&gt;=2, "Poor", "Very Poor"))))</f>
        <v>Average</v>
      </c>
      <c r="M509" t="str">
        <f>IF(F509&gt;=50%, "Yes", "No")</f>
        <v>Yes</v>
      </c>
      <c r="N509" s="4">
        <f>D509 * I509</f>
        <v>51896</v>
      </c>
      <c r="O509" s="2" t="str">
        <f>IF(D509&lt;200, "&lt;200", IF(D509&lt;=500, "200-500", "&gt;500"))</f>
        <v>200-500</v>
      </c>
      <c r="P509" t="str">
        <f>IF(I509&lt;1000, "Yes", "No")</f>
        <v>Yes</v>
      </c>
      <c r="Q509" t="str">
        <f>IF(I509&lt;1000, "Under 1000", "1000&amp;  Above")</f>
        <v>Under 1000</v>
      </c>
      <c r="R509">
        <f>H509 * I509</f>
        <v>374.40000000000003</v>
      </c>
    </row>
    <row r="510" spans="1:18" ht="16.5" x14ac:dyDescent="0.25">
      <c r="A510" t="s">
        <v>877</v>
      </c>
      <c r="B510" s="6" t="s">
        <v>878</v>
      </c>
      <c r="C510" t="s">
        <v>43</v>
      </c>
      <c r="D510" s="4">
        <v>12999</v>
      </c>
      <c r="E510" s="4">
        <v>8499</v>
      </c>
      <c r="F510" s="1">
        <v>0.35</v>
      </c>
      <c r="G510" s="2">
        <f>AVERAGEIF(H510:H1974, "&lt;&gt;")</f>
        <v>4.083760379596673</v>
      </c>
      <c r="H510">
        <v>4.0999999999999996</v>
      </c>
      <c r="I510">
        <v>6662</v>
      </c>
      <c r="J510">
        <f>H510*I510</f>
        <v>27314.199999999997</v>
      </c>
      <c r="K510" s="4">
        <f>Table4[[#This Row],[Actual Price]] - Table4[[#This Row],[Discount Price]]</f>
        <v>4500</v>
      </c>
      <c r="L510" t="str">
        <f>IF(H510=4.5, "Excellent", IF(H510&gt;=4, "Very good", IF(H510&gt;=3, "Average", IF(H510&gt;=2, "Poor", "Very Poor"))))</f>
        <v>Very good</v>
      </c>
      <c r="M510" t="str">
        <f>IF(F510&gt;=50%, "Yes", "No")</f>
        <v>No</v>
      </c>
      <c r="N510" s="4">
        <f>D510 * I510</f>
        <v>86599338</v>
      </c>
      <c r="O510" s="2" t="str">
        <f>IF(D510&lt;200, "&lt;200", IF(D510&lt;=500, "200-500", "&gt;500"))</f>
        <v>&gt;500</v>
      </c>
      <c r="P510" t="str">
        <f>IF(I510&lt;1000, "Yes", "No")</f>
        <v>No</v>
      </c>
      <c r="Q510" t="str">
        <f>IF(I510&lt;1000, "Under 1000", "1000&amp;  Above")</f>
        <v>1000&amp;  Above</v>
      </c>
      <c r="R510">
        <f>H510 * I510</f>
        <v>27314.199999999997</v>
      </c>
    </row>
    <row r="511" spans="1:18" ht="16.5" x14ac:dyDescent="0.25">
      <c r="A511" t="s">
        <v>879</v>
      </c>
      <c r="B511" s="6" t="s">
        <v>880</v>
      </c>
      <c r="C511" t="s">
        <v>43</v>
      </c>
      <c r="D511" s="4">
        <v>3999</v>
      </c>
      <c r="E511" s="4">
        <v>2179</v>
      </c>
      <c r="F511" s="1">
        <v>0.46</v>
      </c>
      <c r="G511" s="2">
        <f>AVERAGEIF(H511:H1975, "&lt;&gt;")</f>
        <v>4.0837410926365747</v>
      </c>
      <c r="H511">
        <v>4</v>
      </c>
      <c r="I511">
        <v>8380</v>
      </c>
      <c r="J511">
        <f>H511*I511</f>
        <v>33520</v>
      </c>
      <c r="K511" s="4">
        <f>Table4[[#This Row],[Actual Price]] - Table4[[#This Row],[Discount Price]]</f>
        <v>1820</v>
      </c>
      <c r="L511" t="str">
        <f>IF(H511=4.5, "Excellent", IF(H511&gt;=4, "Very good", IF(H511&gt;=3, "Average", IF(H511&gt;=2, "Poor", "Very Poor"))))</f>
        <v>Very good</v>
      </c>
      <c r="M511" t="str">
        <f>IF(F511&gt;=50%, "Yes", "No")</f>
        <v>No</v>
      </c>
      <c r="N511" s="4">
        <f>D511 * I511</f>
        <v>33511620</v>
      </c>
      <c r="O511" s="2" t="str">
        <f>IF(D511&lt;200, "&lt;200", IF(D511&lt;=500, "200-500", "&gt;500"))</f>
        <v>&gt;500</v>
      </c>
      <c r="P511" t="str">
        <f>IF(I511&lt;1000, "Yes", "No")</f>
        <v>No</v>
      </c>
      <c r="Q511" t="str">
        <f>IF(I511&lt;1000, "Under 1000", "1000&amp;  Above")</f>
        <v>1000&amp;  Above</v>
      </c>
      <c r="R511">
        <f>H511 * I511</f>
        <v>33520</v>
      </c>
    </row>
    <row r="512" spans="1:18" ht="16.5" x14ac:dyDescent="0.25">
      <c r="A512" t="s">
        <v>881</v>
      </c>
      <c r="B512" s="6" t="s">
        <v>837</v>
      </c>
      <c r="C512" t="s">
        <v>43</v>
      </c>
      <c r="D512" s="4">
        <v>20999</v>
      </c>
      <c r="E512" s="4">
        <v>16999</v>
      </c>
      <c r="F512" s="1">
        <v>0.19</v>
      </c>
      <c r="G512" s="2">
        <f>AVERAGEIF(H512:H1976, "&lt;&gt;")</f>
        <v>4.0838406658739546</v>
      </c>
      <c r="H512">
        <v>4.0999999999999996</v>
      </c>
      <c r="I512">
        <v>31822</v>
      </c>
      <c r="J512">
        <f>H512*I512</f>
        <v>130470.19999999998</v>
      </c>
      <c r="K512" s="4">
        <f>Table4[[#This Row],[Actual Price]] - Table4[[#This Row],[Discount Price]]</f>
        <v>4000</v>
      </c>
      <c r="L512" t="str">
        <f>IF(H512=4.5, "Excellent", IF(H512&gt;=4, "Very good", IF(H512&gt;=3, "Average", IF(H512&gt;=2, "Poor", "Very Poor"))))</f>
        <v>Very good</v>
      </c>
      <c r="M512" t="str">
        <f>IF(F512&gt;=50%, "Yes", "No")</f>
        <v>No</v>
      </c>
      <c r="N512" s="4">
        <f>D512 * I512</f>
        <v>668230178</v>
      </c>
      <c r="O512" s="2" t="str">
        <f>IF(D512&lt;200, "&lt;200", IF(D512&lt;=500, "200-500", "&gt;500"))</f>
        <v>&gt;500</v>
      </c>
      <c r="P512" t="str">
        <f>IF(I512&lt;1000, "Yes", "No")</f>
        <v>No</v>
      </c>
      <c r="Q512" t="str">
        <f>IF(I512&lt;1000, "Under 1000", "1000&amp;  Above")</f>
        <v>1000&amp;  Above</v>
      </c>
      <c r="R512">
        <f>H512 * I512</f>
        <v>130470.19999999998</v>
      </c>
    </row>
    <row r="513" spans="1:18" ht="16.5" x14ac:dyDescent="0.25">
      <c r="A513" t="s">
        <v>882</v>
      </c>
      <c r="B513" s="6" t="s">
        <v>883</v>
      </c>
      <c r="C513" t="s">
        <v>43</v>
      </c>
      <c r="D513" s="4">
        <v>49999</v>
      </c>
      <c r="E513" s="4">
        <v>44999</v>
      </c>
      <c r="F513" s="1">
        <v>0.1</v>
      </c>
      <c r="G513" s="2">
        <f>AVERAGEIF(H513:H1977, "&lt;&gt;")</f>
        <v>4.0838214285714241</v>
      </c>
      <c r="H513">
        <v>4.3</v>
      </c>
      <c r="I513">
        <v>3075</v>
      </c>
      <c r="J513">
        <f>H513*I513</f>
        <v>13222.5</v>
      </c>
      <c r="K513" s="4">
        <f>Table4[[#This Row],[Actual Price]] - Table4[[#This Row],[Discount Price]]</f>
        <v>5000</v>
      </c>
      <c r="L513" t="str">
        <f>IF(H513=4.5, "Excellent", IF(H513&gt;=4, "Very good", IF(H513&gt;=3, "Average", IF(H513&gt;=2, "Poor", "Very Poor"))))</f>
        <v>Very good</v>
      </c>
      <c r="M513" t="str">
        <f>IF(F513&gt;=50%, "Yes", "No")</f>
        <v>No</v>
      </c>
      <c r="N513" s="4">
        <f>D513 * I513</f>
        <v>153746925</v>
      </c>
      <c r="O513" s="2" t="str">
        <f>IF(D513&lt;200, "&lt;200", IF(D513&lt;=500, "200-500", "&gt;500"))</f>
        <v>&gt;500</v>
      </c>
      <c r="P513" t="str">
        <f>IF(I513&lt;1000, "Yes", "No")</f>
        <v>No</v>
      </c>
      <c r="Q513" t="str">
        <f>IF(I513&lt;1000, "Under 1000", "1000&amp;  Above")</f>
        <v>1000&amp;  Above</v>
      </c>
      <c r="R513">
        <f>H513 * I513</f>
        <v>13222.5</v>
      </c>
    </row>
    <row r="514" spans="1:18" ht="16.5" x14ac:dyDescent="0.25">
      <c r="A514" t="s">
        <v>884</v>
      </c>
      <c r="B514" s="6" t="s">
        <v>885</v>
      </c>
      <c r="C514" t="s">
        <v>43</v>
      </c>
      <c r="D514" s="4">
        <v>2999</v>
      </c>
      <c r="E514" s="4">
        <v>2599</v>
      </c>
      <c r="F514" s="1">
        <v>0.13</v>
      </c>
      <c r="G514" s="2">
        <f>AVERAGEIF(H514:H1978, "&lt;&gt;")</f>
        <v>4.0835637663885533</v>
      </c>
      <c r="H514">
        <v>3.9</v>
      </c>
      <c r="I514">
        <v>14266</v>
      </c>
      <c r="J514">
        <f>H514*I514</f>
        <v>55637.4</v>
      </c>
      <c r="K514" s="4">
        <f>Table4[[#This Row],[Actual Price]] - Table4[[#This Row],[Discount Price]]</f>
        <v>400</v>
      </c>
      <c r="L514" t="str">
        <f>IF(H514=4.5, "Excellent", IF(H514&gt;=4, "Very good", IF(H514&gt;=3, "Average", IF(H514&gt;=2, "Poor", "Very Poor"))))</f>
        <v>Average</v>
      </c>
      <c r="M514" t="str">
        <f>IF(F514&gt;=50%, "Yes", "No")</f>
        <v>No</v>
      </c>
      <c r="N514" s="4">
        <f>D514 * I514</f>
        <v>42783734</v>
      </c>
      <c r="O514" s="2" t="str">
        <f>IF(D514&lt;200, "&lt;200", IF(D514&lt;=500, "200-500", "&gt;500"))</f>
        <v>&gt;500</v>
      </c>
      <c r="P514" t="str">
        <f>IF(I514&lt;1000, "Yes", "No")</f>
        <v>No</v>
      </c>
      <c r="Q514" t="str">
        <f>IF(I514&lt;1000, "Under 1000", "1000&amp;  Above")</f>
        <v>1000&amp;  Above</v>
      </c>
      <c r="R514">
        <f>H514 * I514</f>
        <v>55637.4</v>
      </c>
    </row>
    <row r="515" spans="1:18" ht="16.5" x14ac:dyDescent="0.25">
      <c r="A515" t="s">
        <v>886</v>
      </c>
      <c r="B515" s="6" t="s">
        <v>887</v>
      </c>
      <c r="C515" t="s">
        <v>43</v>
      </c>
      <c r="D515" s="4">
        <v>6499</v>
      </c>
      <c r="E515" s="4">
        <v>2799</v>
      </c>
      <c r="F515" s="1">
        <v>0.56999999999999995</v>
      </c>
      <c r="G515" s="2">
        <f>AVERAGEIF(H515:H1979, "&lt;&gt;")</f>
        <v>4.083782816229113</v>
      </c>
      <c r="H515">
        <v>4.0999999999999996</v>
      </c>
      <c r="I515">
        <v>38879</v>
      </c>
      <c r="J515">
        <f>H515*I515</f>
        <v>159403.9</v>
      </c>
      <c r="K515" s="4">
        <f>Table4[[#This Row],[Actual Price]] - Table4[[#This Row],[Discount Price]]</f>
        <v>3700</v>
      </c>
      <c r="L515" t="str">
        <f>IF(H515=4.5, "Excellent", IF(H515&gt;=4, "Very good", IF(H515&gt;=3, "Average", IF(H515&gt;=2, "Poor", "Very Poor"))))</f>
        <v>Very good</v>
      </c>
      <c r="M515" t="str">
        <f>IF(F515&gt;=50%, "Yes", "No")</f>
        <v>Yes</v>
      </c>
      <c r="N515" s="4">
        <f>D515 * I515</f>
        <v>252674621</v>
      </c>
      <c r="O515" s="2" t="str">
        <f>IF(D515&lt;200, "&lt;200", IF(D515&lt;=500, "200-500", "&gt;500"))</f>
        <v>&gt;500</v>
      </c>
      <c r="P515" t="str">
        <f>IF(I515&lt;1000, "Yes", "No")</f>
        <v>No</v>
      </c>
      <c r="Q515" t="str">
        <f>IF(I515&lt;1000, "Under 1000", "1000&amp;  Above")</f>
        <v>1000&amp;  Above</v>
      </c>
      <c r="R515">
        <f>H515 * I515</f>
        <v>159403.9</v>
      </c>
    </row>
    <row r="516" spans="1:18" ht="16.5" x14ac:dyDescent="0.25">
      <c r="A516" t="s">
        <v>888</v>
      </c>
      <c r="B516" s="6" t="s">
        <v>889</v>
      </c>
      <c r="C516" t="s">
        <v>43</v>
      </c>
      <c r="D516" s="4">
        <v>2990</v>
      </c>
      <c r="E516" s="4">
        <v>1399</v>
      </c>
      <c r="F516" s="1">
        <v>0.53</v>
      </c>
      <c r="G516" s="2">
        <f>AVERAGEIF(H516:H1980, "&lt;&gt;")</f>
        <v>4.0837634408602108</v>
      </c>
      <c r="H516">
        <v>4.0999999999999996</v>
      </c>
      <c r="I516">
        <v>97175</v>
      </c>
      <c r="J516">
        <f>H516*I516</f>
        <v>398417.49999999994</v>
      </c>
      <c r="K516" s="4">
        <f>Table4[[#This Row],[Actual Price]] - Table4[[#This Row],[Discount Price]]</f>
        <v>1591</v>
      </c>
      <c r="L516" t="str">
        <f>IF(H516=4.5, "Excellent", IF(H516&gt;=4, "Very good", IF(H516&gt;=3, "Average", IF(H516&gt;=2, "Poor", "Very Poor"))))</f>
        <v>Very good</v>
      </c>
      <c r="M516" t="str">
        <f>IF(F516&gt;=50%, "Yes", "No")</f>
        <v>Yes</v>
      </c>
      <c r="N516" s="4">
        <f>D516 * I516</f>
        <v>290553250</v>
      </c>
      <c r="O516" s="2" t="str">
        <f>IF(D516&lt;200, "&lt;200", IF(D516&lt;=500, "200-500", "&gt;500"))</f>
        <v>&gt;500</v>
      </c>
      <c r="P516" t="str">
        <f>IF(I516&lt;1000, "Yes", "No")</f>
        <v>No</v>
      </c>
      <c r="Q516" t="str">
        <f>IF(I516&lt;1000, "Under 1000", "1000&amp;  Above")</f>
        <v>1000&amp;  Above</v>
      </c>
      <c r="R516">
        <f>H516 * I516</f>
        <v>398417.49999999994</v>
      </c>
    </row>
    <row r="517" spans="1:18" ht="16.5" x14ac:dyDescent="0.25">
      <c r="A517" t="s">
        <v>890</v>
      </c>
      <c r="B517" s="6" t="s">
        <v>647</v>
      </c>
      <c r="C517" t="s">
        <v>43</v>
      </c>
      <c r="D517" s="4">
        <v>2400</v>
      </c>
      <c r="E517" s="4">
        <v>649</v>
      </c>
      <c r="F517" s="1">
        <v>0.73</v>
      </c>
      <c r="G517" s="2">
        <f>AVERAGEIF(H517:H1981, "&lt;&gt;")</f>
        <v>4.0837440191387513</v>
      </c>
      <c r="H517">
        <v>4.4000000000000004</v>
      </c>
      <c r="I517">
        <v>67260</v>
      </c>
      <c r="J517">
        <f>H517*I517</f>
        <v>295944</v>
      </c>
      <c r="K517" s="4">
        <f>Table4[[#This Row],[Actual Price]] - Table4[[#This Row],[Discount Price]]</f>
        <v>1751</v>
      </c>
      <c r="L517" t="str">
        <f>IF(H517=4.5, "Excellent", IF(H517&gt;=4, "Very good", IF(H517&gt;=3, "Average", IF(H517&gt;=2, "Poor", "Very Poor"))))</f>
        <v>Very good</v>
      </c>
      <c r="M517" t="str">
        <f>IF(F517&gt;=50%, "Yes", "No")</f>
        <v>Yes</v>
      </c>
      <c r="N517" s="4">
        <f>D517 * I517</f>
        <v>161424000</v>
      </c>
      <c r="O517" s="2" t="str">
        <f>IF(D517&lt;200, "&lt;200", IF(D517&lt;=500, "200-500", "&gt;500"))</f>
        <v>&gt;500</v>
      </c>
      <c r="P517" t="str">
        <f>IF(I517&lt;1000, "Yes", "No")</f>
        <v>No</v>
      </c>
      <c r="Q517" t="str">
        <f>IF(I517&lt;1000, "Under 1000", "1000&amp;  Above")</f>
        <v>1000&amp;  Above</v>
      </c>
      <c r="R517">
        <f>H517 * I517</f>
        <v>295944</v>
      </c>
    </row>
    <row r="518" spans="1:18" ht="16.5" x14ac:dyDescent="0.25">
      <c r="A518" t="s">
        <v>891</v>
      </c>
      <c r="B518" s="6" t="s">
        <v>892</v>
      </c>
      <c r="C518" t="s">
        <v>43</v>
      </c>
      <c r="D518" s="4">
        <v>3990</v>
      </c>
      <c r="E518" s="4">
        <v>799</v>
      </c>
      <c r="F518" s="1">
        <v>0.8</v>
      </c>
      <c r="G518" s="2">
        <f>AVERAGEIF(H518:H1982, "&lt;&gt;")</f>
        <v>4.0833652694610736</v>
      </c>
      <c r="H518">
        <v>3.8</v>
      </c>
      <c r="I518">
        <v>119</v>
      </c>
      <c r="J518">
        <f>H518*I518</f>
        <v>452.2</v>
      </c>
      <c r="K518" s="4">
        <f>Table4[[#This Row],[Actual Price]] - Table4[[#This Row],[Discount Price]]</f>
        <v>3191</v>
      </c>
      <c r="L518" t="str">
        <f>IF(H518=4.5, "Excellent", IF(H518&gt;=4, "Very good", IF(H518&gt;=3, "Average", IF(H518&gt;=2, "Poor", "Very Poor"))))</f>
        <v>Average</v>
      </c>
      <c r="M518" t="str">
        <f>IF(F518&gt;=50%, "Yes", "No")</f>
        <v>Yes</v>
      </c>
      <c r="N518" s="4">
        <f>D518 * I518</f>
        <v>474810</v>
      </c>
      <c r="O518" s="2" t="str">
        <f>IF(D518&lt;200, "&lt;200", IF(D518&lt;=500, "200-500", "&gt;500"))</f>
        <v>&gt;500</v>
      </c>
      <c r="P518" t="str">
        <f>IF(I518&lt;1000, "Yes", "No")</f>
        <v>Yes</v>
      </c>
      <c r="Q518" t="str">
        <f>IF(I518&lt;1000, "Under 1000", "1000&amp;  Above")</f>
        <v>Under 1000</v>
      </c>
      <c r="R518">
        <f>H518 * I518</f>
        <v>452.2</v>
      </c>
    </row>
    <row r="519" spans="1:18" ht="16.5" x14ac:dyDescent="0.25">
      <c r="A519" t="s">
        <v>893</v>
      </c>
      <c r="B519" s="6" t="s">
        <v>894</v>
      </c>
      <c r="C519" t="s">
        <v>20</v>
      </c>
      <c r="D519" s="4">
        <v>149</v>
      </c>
      <c r="E519" s="4">
        <v>149</v>
      </c>
      <c r="F519" s="1">
        <v>0</v>
      </c>
      <c r="G519" s="2">
        <f>AVERAGEIF(H519:H1983, "&lt;&gt;")</f>
        <v>4.083705035971219</v>
      </c>
      <c r="H519">
        <v>4.3</v>
      </c>
      <c r="I519">
        <v>10833</v>
      </c>
      <c r="J519">
        <f>H519*I519</f>
        <v>46581.9</v>
      </c>
      <c r="K519" s="4">
        <f>Table4[[#This Row],[Actual Price]] - Table4[[#This Row],[Discount Price]]</f>
        <v>0</v>
      </c>
      <c r="L519" t="str">
        <f>IF(H519=4.5, "Excellent", IF(H519&gt;=4, "Very good", IF(H519&gt;=3, "Average", IF(H519&gt;=2, "Poor", "Very Poor"))))</f>
        <v>Very good</v>
      </c>
      <c r="M519" t="str">
        <f>IF(F519&gt;=50%, "Yes", "No")</f>
        <v>No</v>
      </c>
      <c r="N519" s="4">
        <f>D519 * I519</f>
        <v>1614117</v>
      </c>
      <c r="O519" s="2" t="str">
        <f>IF(D519&lt;200, "&lt;200", IF(D519&lt;=500, "200-500", "&gt;500"))</f>
        <v>&lt;200</v>
      </c>
      <c r="P519" t="str">
        <f>IF(I519&lt;1000, "Yes", "No")</f>
        <v>No</v>
      </c>
      <c r="Q519" t="str">
        <f>IF(I519&lt;1000, "Under 1000", "1000&amp;  Above")</f>
        <v>1000&amp;  Above</v>
      </c>
      <c r="R519">
        <f>H519 * I519</f>
        <v>46581.9</v>
      </c>
    </row>
    <row r="520" spans="1:18" ht="16.5" x14ac:dyDescent="0.25">
      <c r="A520" t="s">
        <v>895</v>
      </c>
      <c r="B520" s="6" t="s">
        <v>896</v>
      </c>
      <c r="C520" t="s">
        <v>43</v>
      </c>
      <c r="D520" s="4">
        <v>5299</v>
      </c>
      <c r="E520" s="4">
        <v>3799</v>
      </c>
      <c r="F520" s="1">
        <v>0.28000000000000003</v>
      </c>
      <c r="G520" s="2">
        <f>AVERAGEIF(H520:H1984, "&lt;&gt;")</f>
        <v>4.0834453781512563</v>
      </c>
      <c r="H520">
        <v>3.5</v>
      </c>
      <c r="I520">
        <v>1641</v>
      </c>
      <c r="J520">
        <f>H520*I520</f>
        <v>5743.5</v>
      </c>
      <c r="K520" s="4">
        <f>Table4[[#This Row],[Actual Price]] - Table4[[#This Row],[Discount Price]]</f>
        <v>1500</v>
      </c>
      <c r="L520" t="str">
        <f>IF(H520=4.5, "Excellent", IF(H520&gt;=4, "Very good", IF(H520&gt;=3, "Average", IF(H520&gt;=2, "Poor", "Very Poor"))))</f>
        <v>Average</v>
      </c>
      <c r="M520" t="str">
        <f>IF(F520&gt;=50%, "Yes", "No")</f>
        <v>No</v>
      </c>
      <c r="N520" s="4">
        <f>D520 * I520</f>
        <v>8695659</v>
      </c>
      <c r="O520" s="2" t="str">
        <f>IF(D520&lt;200, "&lt;200", IF(D520&lt;=500, "200-500", "&gt;500"))</f>
        <v>&gt;500</v>
      </c>
      <c r="P520" t="str">
        <f>IF(I520&lt;1000, "Yes", "No")</f>
        <v>No</v>
      </c>
      <c r="Q520" t="str">
        <f>IF(I520&lt;1000, "Under 1000", "1000&amp;  Above")</f>
        <v>1000&amp;  Above</v>
      </c>
      <c r="R520">
        <f>H520 * I520</f>
        <v>5743.5</v>
      </c>
    </row>
    <row r="521" spans="1:18" ht="16.5" x14ac:dyDescent="0.25">
      <c r="A521" t="s">
        <v>897</v>
      </c>
      <c r="B521" s="6" t="s">
        <v>898</v>
      </c>
      <c r="C521" t="s">
        <v>43</v>
      </c>
      <c r="D521" s="4">
        <v>1899</v>
      </c>
      <c r="E521" s="4">
        <v>199</v>
      </c>
      <c r="F521" s="1">
        <v>0.9</v>
      </c>
      <c r="G521" s="2">
        <f>AVERAGEIF(H521:H1985, "&lt;&gt;")</f>
        <v>4.0841466346153803</v>
      </c>
      <c r="H521">
        <v>4</v>
      </c>
      <c r="I521">
        <v>4740</v>
      </c>
      <c r="J521">
        <f>H521*I521</f>
        <v>18960</v>
      </c>
      <c r="K521" s="4">
        <f>Table4[[#This Row],[Actual Price]] - Table4[[#This Row],[Discount Price]]</f>
        <v>1700</v>
      </c>
      <c r="L521" t="str">
        <f>IF(H521=4.5, "Excellent", IF(H521&gt;=4, "Very good", IF(H521&gt;=3, "Average", IF(H521&gt;=2, "Poor", "Very Poor"))))</f>
        <v>Very good</v>
      </c>
      <c r="M521" t="str">
        <f>IF(F521&gt;=50%, "Yes", "No")</f>
        <v>Yes</v>
      </c>
      <c r="N521" s="4">
        <f>D521 * I521</f>
        <v>9001260</v>
      </c>
      <c r="O521" s="2" t="str">
        <f>IF(D521&lt;200, "&lt;200", IF(D521&lt;=500, "200-500", "&gt;500"))</f>
        <v>&gt;500</v>
      </c>
      <c r="P521" t="str">
        <f>IF(I521&lt;1000, "Yes", "No")</f>
        <v>No</v>
      </c>
      <c r="Q521" t="str">
        <f>IF(I521&lt;1000, "Under 1000", "1000&amp;  Above")</f>
        <v>1000&amp;  Above</v>
      </c>
      <c r="R521">
        <f>H521 * I521</f>
        <v>18960</v>
      </c>
    </row>
    <row r="522" spans="1:18" ht="16.5" x14ac:dyDescent="0.25">
      <c r="A522" t="s">
        <v>899</v>
      </c>
      <c r="B522" s="6" t="s">
        <v>900</v>
      </c>
      <c r="C522" t="s">
        <v>43</v>
      </c>
      <c r="D522" s="4">
        <v>32999</v>
      </c>
      <c r="E522" s="4">
        <v>23999</v>
      </c>
      <c r="F522" s="1">
        <v>0.27</v>
      </c>
      <c r="G522" s="2">
        <f>AVERAGEIF(H522:H1986, "&lt;&gt;")</f>
        <v>4.0842478941034859</v>
      </c>
      <c r="H522">
        <v>3.9</v>
      </c>
      <c r="I522">
        <v>8866</v>
      </c>
      <c r="J522">
        <f>H522*I522</f>
        <v>34577.4</v>
      </c>
      <c r="K522" s="4">
        <f>Table4[[#This Row],[Actual Price]] - Table4[[#This Row],[Discount Price]]</f>
        <v>9000</v>
      </c>
      <c r="L522" t="str">
        <f>IF(H522=4.5, "Excellent", IF(H522&gt;=4, "Very good", IF(H522&gt;=3, "Average", IF(H522&gt;=2, "Poor", "Very Poor"))))</f>
        <v>Average</v>
      </c>
      <c r="M522" t="str">
        <f>IF(F522&gt;=50%, "Yes", "No")</f>
        <v>No</v>
      </c>
      <c r="N522" s="4">
        <f>D522 * I522</f>
        <v>292569134</v>
      </c>
      <c r="O522" s="2" t="str">
        <f>IF(D522&lt;200, "&lt;200", IF(D522&lt;=500, "200-500", "&gt;500"))</f>
        <v>&gt;500</v>
      </c>
      <c r="P522" t="str">
        <f>IF(I522&lt;1000, "Yes", "No")</f>
        <v>No</v>
      </c>
      <c r="Q522" t="str">
        <f>IF(I522&lt;1000, "Under 1000", "1000&amp;  Above")</f>
        <v>1000&amp;  Above</v>
      </c>
      <c r="R522">
        <f>H522 * I522</f>
        <v>34577.4</v>
      </c>
    </row>
    <row r="523" spans="1:18" ht="16.5" x14ac:dyDescent="0.25">
      <c r="A523" t="s">
        <v>901</v>
      </c>
      <c r="B523" s="6" t="s">
        <v>902</v>
      </c>
      <c r="C523" t="s">
        <v>43</v>
      </c>
      <c r="D523" s="4">
        <v>39990</v>
      </c>
      <c r="E523" s="4">
        <v>29990</v>
      </c>
      <c r="F523" s="1">
        <v>0.25</v>
      </c>
      <c r="G523" s="2">
        <f>AVERAGEIF(H523:H1987, "&lt;&gt;")</f>
        <v>4.0844698795180685</v>
      </c>
      <c r="H523">
        <v>4.3</v>
      </c>
      <c r="I523">
        <v>8399</v>
      </c>
      <c r="J523">
        <f>H523*I523</f>
        <v>36115.699999999997</v>
      </c>
      <c r="K523" s="4">
        <f>Table4[[#This Row],[Actual Price]] - Table4[[#This Row],[Discount Price]]</f>
        <v>10000</v>
      </c>
      <c r="L523" t="str">
        <f>IF(H523=4.5, "Excellent", IF(H523&gt;=4, "Very good", IF(H523&gt;=3, "Average", IF(H523&gt;=2, "Poor", "Very Poor"))))</f>
        <v>Very good</v>
      </c>
      <c r="M523" t="str">
        <f>IF(F523&gt;=50%, "Yes", "No")</f>
        <v>No</v>
      </c>
      <c r="N523" s="4">
        <f>D523 * I523</f>
        <v>335876010</v>
      </c>
      <c r="O523" s="2" t="str">
        <f>IF(D523&lt;200, "&lt;200", IF(D523&lt;=500, "200-500", "&gt;500"))</f>
        <v>&gt;500</v>
      </c>
      <c r="P523" t="str">
        <f>IF(I523&lt;1000, "Yes", "No")</f>
        <v>No</v>
      </c>
      <c r="Q523" t="str">
        <f>IF(I523&lt;1000, "Under 1000", "1000&amp;  Above")</f>
        <v>1000&amp;  Above</v>
      </c>
      <c r="R523">
        <f>H523 * I523</f>
        <v>36115.699999999997</v>
      </c>
    </row>
    <row r="524" spans="1:18" ht="16.5" x14ac:dyDescent="0.25">
      <c r="A524" t="s">
        <v>903</v>
      </c>
      <c r="B524" s="6" t="s">
        <v>904</v>
      </c>
      <c r="C524" t="s">
        <v>43</v>
      </c>
      <c r="D524" s="4">
        <v>1999</v>
      </c>
      <c r="E524" s="4">
        <v>281</v>
      </c>
      <c r="F524" s="1">
        <v>0.86</v>
      </c>
      <c r="G524" s="2">
        <f>AVERAGEIF(H524:H1988, "&lt;&gt;")</f>
        <v>4.0842098914354601</v>
      </c>
      <c r="H524">
        <v>2.8</v>
      </c>
      <c r="I524">
        <v>87</v>
      </c>
      <c r="J524">
        <f>H524*I524</f>
        <v>243.6</v>
      </c>
      <c r="K524" s="4">
        <f>Table4[[#This Row],[Actual Price]] - Table4[[#This Row],[Discount Price]]</f>
        <v>1718</v>
      </c>
      <c r="L524" t="str">
        <f>IF(H524=4.5, "Excellent", IF(H524&gt;=4, "Very good", IF(H524&gt;=3, "Average", IF(H524&gt;=2, "Poor", "Very Poor"))))</f>
        <v>Poor</v>
      </c>
      <c r="M524" t="str">
        <f>IF(F524&gt;=50%, "Yes", "No")</f>
        <v>Yes</v>
      </c>
      <c r="N524" s="4">
        <f>D524 * I524</f>
        <v>173913</v>
      </c>
      <c r="O524" s="2" t="str">
        <f>IF(D524&lt;200, "&lt;200", IF(D524&lt;=500, "200-500", "&gt;500"))</f>
        <v>&gt;500</v>
      </c>
      <c r="P524" t="str">
        <f>IF(I524&lt;1000, "Yes", "No")</f>
        <v>Yes</v>
      </c>
      <c r="Q524" t="str">
        <f>IF(I524&lt;1000, "Under 1000", "1000&amp;  Above")</f>
        <v>Under 1000</v>
      </c>
      <c r="R524">
        <f>H524 * I524</f>
        <v>243.6</v>
      </c>
    </row>
    <row r="525" spans="1:18" ht="16.5" x14ac:dyDescent="0.25">
      <c r="A525" t="s">
        <v>905</v>
      </c>
      <c r="B525" s="6" t="s">
        <v>906</v>
      </c>
      <c r="C525" t="s">
        <v>43</v>
      </c>
      <c r="D525" s="4">
        <v>11999</v>
      </c>
      <c r="E525" s="4">
        <v>7998</v>
      </c>
      <c r="F525" s="1">
        <v>0.33</v>
      </c>
      <c r="G525" s="2">
        <f>AVERAGEIF(H525:H1989, "&lt;&gt;")</f>
        <v>4.0857608695652141</v>
      </c>
      <c r="H525">
        <v>3.8</v>
      </c>
      <c r="I525">
        <v>125</v>
      </c>
      <c r="J525">
        <f>H525*I525</f>
        <v>475</v>
      </c>
      <c r="K525" s="4">
        <f>Table4[[#This Row],[Actual Price]] - Table4[[#This Row],[Discount Price]]</f>
        <v>4001</v>
      </c>
      <c r="L525" t="str">
        <f>IF(H525=4.5, "Excellent", IF(H525&gt;=4, "Very good", IF(H525&gt;=3, "Average", IF(H525&gt;=2, "Poor", "Very Poor"))))</f>
        <v>Average</v>
      </c>
      <c r="M525" t="str">
        <f>IF(F525&gt;=50%, "Yes", "No")</f>
        <v>No</v>
      </c>
      <c r="N525" s="4">
        <f>D525 * I525</f>
        <v>1499875</v>
      </c>
      <c r="O525" s="2" t="str">
        <f>IF(D525&lt;200, "&lt;200", IF(D525&lt;=500, "200-500", "&gt;500"))</f>
        <v>&gt;500</v>
      </c>
      <c r="P525" t="str">
        <f>IF(I525&lt;1000, "Yes", "No")</f>
        <v>Yes</v>
      </c>
      <c r="Q525" t="str">
        <f>IF(I525&lt;1000, "Under 1000", "1000&amp;  Above")</f>
        <v>Under 1000</v>
      </c>
      <c r="R525">
        <f>H525 * I525</f>
        <v>475</v>
      </c>
    </row>
    <row r="526" spans="1:18" ht="16.5" x14ac:dyDescent="0.25">
      <c r="A526" t="s">
        <v>907</v>
      </c>
      <c r="B526" s="6" t="s">
        <v>908</v>
      </c>
      <c r="C526" t="s">
        <v>43</v>
      </c>
      <c r="D526" s="4">
        <v>999</v>
      </c>
      <c r="E526" s="4">
        <v>249</v>
      </c>
      <c r="F526" s="1">
        <v>0.75</v>
      </c>
      <c r="G526" s="2">
        <f>AVERAGEIF(H526:H1990, "&lt;&gt;")</f>
        <v>4.086106408706164</v>
      </c>
      <c r="H526">
        <v>4.5</v>
      </c>
      <c r="I526">
        <v>38</v>
      </c>
      <c r="J526">
        <f>H526*I526</f>
        <v>171</v>
      </c>
      <c r="K526" s="4">
        <f>Table4[[#This Row],[Actual Price]] - Table4[[#This Row],[Discount Price]]</f>
        <v>750</v>
      </c>
      <c r="L526" t="str">
        <f>IF(H526=4.5, "Excellent", IF(H526&gt;=4, "Very good", IF(H526&gt;=3, "Average", IF(H526&gt;=2, "Poor", "Very Poor"))))</f>
        <v>Excellent</v>
      </c>
      <c r="M526" t="str">
        <f>IF(F526&gt;=50%, "Yes", "No")</f>
        <v>Yes</v>
      </c>
      <c r="N526" s="4">
        <f>D526 * I526</f>
        <v>37962</v>
      </c>
      <c r="O526" s="2" t="str">
        <f>IF(D526&lt;200, "&lt;200", IF(D526&lt;=500, "200-500", "&gt;500"))</f>
        <v>&gt;500</v>
      </c>
      <c r="P526" t="str">
        <f>IF(I526&lt;1000, "Yes", "No")</f>
        <v>Yes</v>
      </c>
      <c r="Q526" t="str">
        <f>IF(I526&lt;1000, "Under 1000", "1000&amp;  Above")</f>
        <v>Under 1000</v>
      </c>
      <c r="R526">
        <f>H526 * I526</f>
        <v>171</v>
      </c>
    </row>
    <row r="527" spans="1:18" ht="16.5" x14ac:dyDescent="0.25">
      <c r="A527" t="s">
        <v>909</v>
      </c>
      <c r="B527" s="6" t="s">
        <v>910</v>
      </c>
      <c r="C527" t="s">
        <v>43</v>
      </c>
      <c r="D527" s="4">
        <v>599</v>
      </c>
      <c r="E527" s="4">
        <v>299</v>
      </c>
      <c r="F527" s="1">
        <v>0.5</v>
      </c>
      <c r="G527" s="2">
        <f>AVERAGEIF(H527:H1991, "&lt;&gt;")</f>
        <v>4.0856053268765091</v>
      </c>
      <c r="H527">
        <v>4.3</v>
      </c>
      <c r="I527">
        <v>4674</v>
      </c>
      <c r="J527">
        <f>H527*I527</f>
        <v>20098.2</v>
      </c>
      <c r="K527" s="4">
        <f>Table4[[#This Row],[Actual Price]] - Table4[[#This Row],[Discount Price]]</f>
        <v>300</v>
      </c>
      <c r="L527" t="str">
        <f>IF(H527=4.5, "Excellent", IF(H527&gt;=4, "Very good", IF(H527&gt;=3, "Average", IF(H527&gt;=2, "Poor", "Very Poor"))))</f>
        <v>Very good</v>
      </c>
      <c r="M527" t="str">
        <f>IF(F527&gt;=50%, "Yes", "No")</f>
        <v>Yes</v>
      </c>
      <c r="N527" s="4">
        <f>D527 * I527</f>
        <v>2799726</v>
      </c>
      <c r="O527" s="2" t="str">
        <f>IF(D527&lt;200, "&lt;200", IF(D527&lt;=500, "200-500", "&gt;500"))</f>
        <v>&gt;500</v>
      </c>
      <c r="P527" t="str">
        <f>IF(I527&lt;1000, "Yes", "No")</f>
        <v>No</v>
      </c>
      <c r="Q527" t="str">
        <f>IF(I527&lt;1000, "Under 1000", "1000&amp;  Above")</f>
        <v>1000&amp;  Above</v>
      </c>
      <c r="R527">
        <f>H527 * I527</f>
        <v>20098.2</v>
      </c>
    </row>
    <row r="528" spans="1:18" ht="16.5" x14ac:dyDescent="0.25">
      <c r="A528" t="s">
        <v>911</v>
      </c>
      <c r="B528" s="6" t="s">
        <v>912</v>
      </c>
      <c r="C528" t="s">
        <v>43</v>
      </c>
      <c r="D528" s="4">
        <v>1899</v>
      </c>
      <c r="E528" s="4">
        <v>499</v>
      </c>
      <c r="F528" s="1">
        <v>0.74</v>
      </c>
      <c r="G528" s="2">
        <f>AVERAGEIF(H528:H1992, "&lt;&gt;")</f>
        <v>4.0853454545454513</v>
      </c>
      <c r="H528">
        <v>4.0999999999999996</v>
      </c>
      <c r="I528">
        <v>412</v>
      </c>
      <c r="J528">
        <f>H528*I528</f>
        <v>1689.1999999999998</v>
      </c>
      <c r="K528" s="4">
        <f>Table4[[#This Row],[Actual Price]] - Table4[[#This Row],[Discount Price]]</f>
        <v>1400</v>
      </c>
      <c r="L528" t="str">
        <f>IF(H528=4.5, "Excellent", IF(H528&gt;=4, "Very good", IF(H528&gt;=3, "Average", IF(H528&gt;=2, "Poor", "Very Poor"))))</f>
        <v>Very good</v>
      </c>
      <c r="M528" t="str">
        <f>IF(F528&gt;=50%, "Yes", "No")</f>
        <v>Yes</v>
      </c>
      <c r="N528" s="4">
        <f>D528 * I528</f>
        <v>782388</v>
      </c>
      <c r="O528" s="2" t="str">
        <f>IF(D528&lt;200, "&lt;200", IF(D528&lt;=500, "200-500", "&gt;500"))</f>
        <v>&gt;500</v>
      </c>
      <c r="P528" t="str">
        <f>IF(I528&lt;1000, "Yes", "No")</f>
        <v>Yes</v>
      </c>
      <c r="Q528" t="str">
        <f>IF(I528&lt;1000, "Under 1000", "1000&amp;  Above")</f>
        <v>Under 1000</v>
      </c>
      <c r="R528">
        <f>H528 * I528</f>
        <v>1689.1999999999998</v>
      </c>
    </row>
    <row r="529" spans="1:18" ht="16.5" x14ac:dyDescent="0.25">
      <c r="A529" t="s">
        <v>913</v>
      </c>
      <c r="B529" s="6" t="s">
        <v>914</v>
      </c>
      <c r="C529" t="s">
        <v>43</v>
      </c>
      <c r="D529" s="4">
        <v>3499</v>
      </c>
      <c r="E529" s="4">
        <v>899</v>
      </c>
      <c r="F529" s="1">
        <v>0.74</v>
      </c>
      <c r="G529" s="2">
        <f>AVERAGEIF(H529:H1993, "&lt;&gt;")</f>
        <v>4.0853276699029086</v>
      </c>
      <c r="H529">
        <v>3</v>
      </c>
      <c r="I529">
        <v>681</v>
      </c>
      <c r="J529">
        <f>H529*I529</f>
        <v>2043</v>
      </c>
      <c r="K529" s="4">
        <f>Table4[[#This Row],[Actual Price]] - Table4[[#This Row],[Discount Price]]</f>
        <v>2600</v>
      </c>
      <c r="L529" t="str">
        <f>IF(H529=4.5, "Excellent", IF(H529&gt;=4, "Very good", IF(H529&gt;=3, "Average", IF(H529&gt;=2, "Poor", "Very Poor"))))</f>
        <v>Average</v>
      </c>
      <c r="M529" t="str">
        <f>IF(F529&gt;=50%, "Yes", "No")</f>
        <v>Yes</v>
      </c>
      <c r="N529" s="4">
        <f>D529 * I529</f>
        <v>2382819</v>
      </c>
      <c r="O529" s="2" t="str">
        <f>IF(D529&lt;200, "&lt;200", IF(D529&lt;=500, "200-500", "&gt;500"))</f>
        <v>&gt;500</v>
      </c>
      <c r="P529" t="str">
        <f>IF(I529&lt;1000, "Yes", "No")</f>
        <v>Yes</v>
      </c>
      <c r="Q529" t="str">
        <f>IF(I529&lt;1000, "Under 1000", "1000&amp;  Above")</f>
        <v>Under 1000</v>
      </c>
      <c r="R529">
        <f>H529 * I529</f>
        <v>2043</v>
      </c>
    </row>
    <row r="530" spans="1:18" ht="16.5" x14ac:dyDescent="0.25">
      <c r="A530" t="s">
        <v>915</v>
      </c>
      <c r="B530" s="6" t="s">
        <v>880</v>
      </c>
      <c r="C530" t="s">
        <v>43</v>
      </c>
      <c r="D530" s="4">
        <v>3499</v>
      </c>
      <c r="E530" s="4">
        <v>1599</v>
      </c>
      <c r="F530" s="1">
        <v>0.54</v>
      </c>
      <c r="G530" s="2">
        <f>AVERAGEIF(H530:H1994, "&lt;&gt;")</f>
        <v>4.0866464155528517</v>
      </c>
      <c r="H530">
        <v>4</v>
      </c>
      <c r="I530">
        <v>36384</v>
      </c>
      <c r="J530">
        <f>H530*I530</f>
        <v>145536</v>
      </c>
      <c r="K530" s="4">
        <f>Table4[[#This Row],[Actual Price]] - Table4[[#This Row],[Discount Price]]</f>
        <v>1900</v>
      </c>
      <c r="L530" t="str">
        <f>IF(H530=4.5, "Excellent", IF(H530&gt;=4, "Very good", IF(H530&gt;=3, "Average", IF(H530&gt;=2, "Poor", "Very Poor"))))</f>
        <v>Very good</v>
      </c>
      <c r="M530" t="str">
        <f>IF(F530&gt;=50%, "Yes", "No")</f>
        <v>Yes</v>
      </c>
      <c r="N530" s="4">
        <f>D530 * I530</f>
        <v>127307616</v>
      </c>
      <c r="O530" s="2" t="str">
        <f>IF(D530&lt;200, "&lt;200", IF(D530&lt;=500, "200-500", "&gt;500"))</f>
        <v>&gt;500</v>
      </c>
      <c r="P530" t="str">
        <f>IF(I530&lt;1000, "Yes", "No")</f>
        <v>No</v>
      </c>
      <c r="Q530" t="str">
        <f>IF(I530&lt;1000, "Under 1000", "1000&amp;  Above")</f>
        <v>1000&amp;  Above</v>
      </c>
      <c r="R530">
        <f>H530 * I530</f>
        <v>145536</v>
      </c>
    </row>
    <row r="531" spans="1:18" ht="16.5" x14ac:dyDescent="0.25">
      <c r="A531" t="s">
        <v>916</v>
      </c>
      <c r="B531" s="6" t="s">
        <v>917</v>
      </c>
      <c r="C531" t="s">
        <v>43</v>
      </c>
      <c r="D531" s="4">
        <v>999</v>
      </c>
      <c r="E531" s="4">
        <v>120</v>
      </c>
      <c r="F531" s="1">
        <v>0.88</v>
      </c>
      <c r="G531" s="2">
        <f>AVERAGEIF(H531:H1995, "&lt;&gt;")</f>
        <v>4.0867518248175143</v>
      </c>
      <c r="H531">
        <v>3.9</v>
      </c>
      <c r="I531">
        <v>6491</v>
      </c>
      <c r="J531">
        <f>H531*I531</f>
        <v>25314.899999999998</v>
      </c>
      <c r="K531" s="4">
        <f>Table4[[#This Row],[Actual Price]] - Table4[[#This Row],[Discount Price]]</f>
        <v>879</v>
      </c>
      <c r="L531" t="str">
        <f>IF(H531=4.5, "Excellent", IF(H531&gt;=4, "Very good", IF(H531&gt;=3, "Average", IF(H531&gt;=2, "Poor", "Very Poor"))))</f>
        <v>Average</v>
      </c>
      <c r="M531" t="str">
        <f>IF(F531&gt;=50%, "Yes", "No")</f>
        <v>Yes</v>
      </c>
      <c r="N531" s="4">
        <f>D531 * I531</f>
        <v>6484509</v>
      </c>
      <c r="O531" s="2" t="str">
        <f>IF(D531&lt;200, "&lt;200", IF(D531&lt;=500, "200-500", "&gt;500"))</f>
        <v>&gt;500</v>
      </c>
      <c r="P531" t="str">
        <f>IF(I531&lt;1000, "Yes", "No")</f>
        <v>No</v>
      </c>
      <c r="Q531" t="str">
        <f>IF(I531&lt;1000, "Under 1000", "1000&amp;  Above")</f>
        <v>1000&amp;  Above</v>
      </c>
      <c r="R531">
        <f>H531 * I531</f>
        <v>25314.899999999998</v>
      </c>
    </row>
    <row r="532" spans="1:18" ht="16.5" x14ac:dyDescent="0.25">
      <c r="A532" t="s">
        <v>918</v>
      </c>
      <c r="B532" s="6" t="s">
        <v>887</v>
      </c>
      <c r="C532" t="s">
        <v>43</v>
      </c>
      <c r="D532" s="4">
        <v>6999</v>
      </c>
      <c r="E532" s="4">
        <v>3999</v>
      </c>
      <c r="F532" s="1">
        <v>0.43</v>
      </c>
      <c r="G532" s="2">
        <f>AVERAGEIF(H532:H1996, "&lt;&gt;")</f>
        <v>4.086979293544454</v>
      </c>
      <c r="H532">
        <v>4.0999999999999996</v>
      </c>
      <c r="I532">
        <v>10229</v>
      </c>
      <c r="J532">
        <f>H532*I532</f>
        <v>41938.899999999994</v>
      </c>
      <c r="K532" s="4">
        <f>Table4[[#This Row],[Actual Price]] - Table4[[#This Row],[Discount Price]]</f>
        <v>3000</v>
      </c>
      <c r="L532" t="str">
        <f>IF(H532=4.5, "Excellent", IF(H532&gt;=4, "Very good", IF(H532&gt;=3, "Average", IF(H532&gt;=2, "Poor", "Very Poor"))))</f>
        <v>Very good</v>
      </c>
      <c r="M532" t="str">
        <f>IF(F532&gt;=50%, "Yes", "No")</f>
        <v>No</v>
      </c>
      <c r="N532" s="4">
        <f>D532 * I532</f>
        <v>71592771</v>
      </c>
      <c r="O532" s="2" t="str">
        <f>IF(D532&lt;200, "&lt;200", IF(D532&lt;=500, "200-500", "&gt;500"))</f>
        <v>&gt;500</v>
      </c>
      <c r="P532" t="str">
        <f>IF(I532&lt;1000, "Yes", "No")</f>
        <v>No</v>
      </c>
      <c r="Q532" t="str">
        <f>IF(I532&lt;1000, "Under 1000", "1000&amp;  Above")</f>
        <v>1000&amp;  Above</v>
      </c>
      <c r="R532">
        <f>H532 * I532</f>
        <v>41938.899999999994</v>
      </c>
    </row>
    <row r="533" spans="1:18" ht="16.5" x14ac:dyDescent="0.25">
      <c r="A533" t="s">
        <v>919</v>
      </c>
      <c r="B533" s="6" t="s">
        <v>685</v>
      </c>
      <c r="C533" t="s">
        <v>43</v>
      </c>
      <c r="D533" s="4">
        <v>18999</v>
      </c>
      <c r="E533" s="4">
        <v>12999</v>
      </c>
      <c r="F533" s="1">
        <v>0.32</v>
      </c>
      <c r="G533" s="2">
        <f>AVERAGEIF(H533:H1997, "&lt;&gt;")</f>
        <v>4.086963414634142</v>
      </c>
      <c r="H533">
        <v>4.0999999999999996</v>
      </c>
      <c r="I533">
        <v>50772</v>
      </c>
      <c r="J533">
        <f>H533*I533</f>
        <v>208165.19999999998</v>
      </c>
      <c r="K533" s="4">
        <f>Table4[[#This Row],[Actual Price]] - Table4[[#This Row],[Discount Price]]</f>
        <v>6000</v>
      </c>
      <c r="L533" t="str">
        <f>IF(H533=4.5, "Excellent", IF(H533&gt;=4, "Very good", IF(H533&gt;=3, "Average", IF(H533&gt;=2, "Poor", "Very Poor"))))</f>
        <v>Very good</v>
      </c>
      <c r="M533" t="str">
        <f>IF(F533&gt;=50%, "Yes", "No")</f>
        <v>No</v>
      </c>
      <c r="N533" s="4">
        <f>D533 * I533</f>
        <v>964617228</v>
      </c>
      <c r="O533" s="2" t="str">
        <f>IF(D533&lt;200, "&lt;200", IF(D533&lt;=500, "200-500", "&gt;500"))</f>
        <v>&gt;500</v>
      </c>
      <c r="P533" t="str">
        <f>IF(I533&lt;1000, "Yes", "No")</f>
        <v>No</v>
      </c>
      <c r="Q533" t="str">
        <f>IF(I533&lt;1000, "Under 1000", "1000&amp;  Above")</f>
        <v>1000&amp;  Above</v>
      </c>
      <c r="R533">
        <f>H533 * I533</f>
        <v>208165.19999999998</v>
      </c>
    </row>
    <row r="534" spans="1:18" ht="16.5" x14ac:dyDescent="0.25">
      <c r="A534" t="s">
        <v>920</v>
      </c>
      <c r="B534" s="6" t="s">
        <v>921</v>
      </c>
      <c r="C534" t="s">
        <v>43</v>
      </c>
      <c r="D534" s="4">
        <v>2599</v>
      </c>
      <c r="E534" s="4">
        <v>1599</v>
      </c>
      <c r="F534" s="1">
        <v>0.38</v>
      </c>
      <c r="G534" s="2">
        <f>AVERAGEIF(H534:H1998, "&lt;&gt;")</f>
        <v>4.0869474969474924</v>
      </c>
      <c r="H534">
        <v>4.3</v>
      </c>
      <c r="I534">
        <v>1801</v>
      </c>
      <c r="J534">
        <f>H534*I534</f>
        <v>7744.2999999999993</v>
      </c>
      <c r="K534" s="4">
        <f>Table4[[#This Row],[Actual Price]] - Table4[[#This Row],[Discount Price]]</f>
        <v>1000</v>
      </c>
      <c r="L534" t="str">
        <f>IF(H534=4.5, "Excellent", IF(H534&gt;=4, "Very good", IF(H534&gt;=3, "Average", IF(H534&gt;=2, "Poor", "Very Poor"))))</f>
        <v>Very good</v>
      </c>
      <c r="M534" t="str">
        <f>IF(F534&gt;=50%, "Yes", "No")</f>
        <v>No</v>
      </c>
      <c r="N534" s="4">
        <f>D534 * I534</f>
        <v>4680799</v>
      </c>
      <c r="O534" s="2" t="str">
        <f>IF(D534&lt;200, "&lt;200", IF(D534&lt;=500, "200-500", "&gt;500"))</f>
        <v>&gt;500</v>
      </c>
      <c r="P534" t="str">
        <f>IF(I534&lt;1000, "Yes", "No")</f>
        <v>No</v>
      </c>
      <c r="Q534" t="str">
        <f>IF(I534&lt;1000, "Under 1000", "1000&amp;  Above")</f>
        <v>1000&amp;  Above</v>
      </c>
      <c r="R534">
        <f>H534 * I534</f>
        <v>7744.2999999999993</v>
      </c>
    </row>
    <row r="535" spans="1:18" ht="16.5" x14ac:dyDescent="0.25">
      <c r="A535" t="s">
        <v>922</v>
      </c>
      <c r="B535" s="6" t="s">
        <v>923</v>
      </c>
      <c r="C535" t="s">
        <v>43</v>
      </c>
      <c r="D535" s="4">
        <v>1199</v>
      </c>
      <c r="E535" s="4">
        <v>699</v>
      </c>
      <c r="F535" s="1">
        <v>0.42</v>
      </c>
      <c r="G535" s="2">
        <f>AVERAGEIF(H535:H1999, "&lt;&gt;")</f>
        <v>4.0866870415647885</v>
      </c>
      <c r="H535">
        <v>4</v>
      </c>
      <c r="I535">
        <v>14404</v>
      </c>
      <c r="J535">
        <f>H535*I535</f>
        <v>57616</v>
      </c>
      <c r="K535" s="4">
        <f>Table4[[#This Row],[Actual Price]] - Table4[[#This Row],[Discount Price]]</f>
        <v>500</v>
      </c>
      <c r="L535" t="str">
        <f>IF(H535=4.5, "Excellent", IF(H535&gt;=4, "Very good", IF(H535&gt;=3, "Average", IF(H535&gt;=2, "Poor", "Very Poor"))))</f>
        <v>Very good</v>
      </c>
      <c r="M535" t="str">
        <f>IF(F535&gt;=50%, "Yes", "No")</f>
        <v>No</v>
      </c>
      <c r="N535" s="4">
        <f>D535 * I535</f>
        <v>17270396</v>
      </c>
      <c r="O535" s="2" t="str">
        <f>IF(D535&lt;200, "&lt;200", IF(D535&lt;=500, "200-500", "&gt;500"))</f>
        <v>&gt;500</v>
      </c>
      <c r="P535" t="str">
        <f>IF(I535&lt;1000, "Yes", "No")</f>
        <v>No</v>
      </c>
      <c r="Q535" t="str">
        <f>IF(I535&lt;1000, "Under 1000", "1000&amp;  Above")</f>
        <v>1000&amp;  Above</v>
      </c>
      <c r="R535">
        <f>H535 * I535</f>
        <v>57616</v>
      </c>
    </row>
    <row r="536" spans="1:18" ht="16.5" x14ac:dyDescent="0.25">
      <c r="A536" t="s">
        <v>924</v>
      </c>
      <c r="B536" s="6" t="s">
        <v>925</v>
      </c>
      <c r="C536" t="s">
        <v>43</v>
      </c>
      <c r="D536" s="4">
        <v>999</v>
      </c>
      <c r="E536" s="4">
        <v>99</v>
      </c>
      <c r="F536" s="1">
        <v>0.9</v>
      </c>
      <c r="G536" s="2">
        <f>AVERAGEIF(H536:H2000, "&lt;&gt;")</f>
        <v>4.0867931456548305</v>
      </c>
      <c r="H536">
        <v>4.4000000000000004</v>
      </c>
      <c r="I536">
        <v>305</v>
      </c>
      <c r="J536">
        <f>H536*I536</f>
        <v>1342</v>
      </c>
      <c r="K536" s="4">
        <f>Table4[[#This Row],[Actual Price]] - Table4[[#This Row],[Discount Price]]</f>
        <v>900</v>
      </c>
      <c r="L536" t="str">
        <f>IF(H536=4.5, "Excellent", IF(H536&gt;=4, "Very good", IF(H536&gt;=3, "Average", IF(H536&gt;=2, "Poor", "Very Poor"))))</f>
        <v>Very good</v>
      </c>
      <c r="M536" t="str">
        <f>IF(F536&gt;=50%, "Yes", "No")</f>
        <v>Yes</v>
      </c>
      <c r="N536" s="4">
        <f>D536 * I536</f>
        <v>304695</v>
      </c>
      <c r="O536" s="2" t="str">
        <f>IF(D536&lt;200, "&lt;200", IF(D536&lt;=500, "200-500", "&gt;500"))</f>
        <v>&gt;500</v>
      </c>
      <c r="P536" t="str">
        <f>IF(I536&lt;1000, "Yes", "No")</f>
        <v>Yes</v>
      </c>
      <c r="Q536" t="str">
        <f>IF(I536&lt;1000, "Under 1000", "1000&amp;  Above")</f>
        <v>Under 1000</v>
      </c>
      <c r="R536">
        <f>H536 * I536</f>
        <v>1342</v>
      </c>
    </row>
    <row r="537" spans="1:18" ht="16.5" x14ac:dyDescent="0.25">
      <c r="A537" t="s">
        <v>926</v>
      </c>
      <c r="B537" s="6" t="s">
        <v>927</v>
      </c>
      <c r="C537" t="s">
        <v>43</v>
      </c>
      <c r="D537" s="4">
        <v>9999</v>
      </c>
      <c r="E537" s="4">
        <v>7915</v>
      </c>
      <c r="F537" s="1">
        <v>0.21</v>
      </c>
      <c r="G537" s="2">
        <f>AVERAGEIF(H537:H2001, "&lt;&gt;")</f>
        <v>4.0864093137254862</v>
      </c>
      <c r="H537">
        <v>4.3</v>
      </c>
      <c r="I537">
        <v>1376</v>
      </c>
      <c r="J537">
        <f>H537*I537</f>
        <v>5916.8</v>
      </c>
      <c r="K537" s="4">
        <f>Table4[[#This Row],[Actual Price]] - Table4[[#This Row],[Discount Price]]</f>
        <v>2084</v>
      </c>
      <c r="L537" t="str">
        <f>IF(H537=4.5, "Excellent", IF(H537&gt;=4, "Very good", IF(H537&gt;=3, "Average", IF(H537&gt;=2, "Poor", "Very Poor"))))</f>
        <v>Very good</v>
      </c>
      <c r="M537" t="str">
        <f>IF(F537&gt;=50%, "Yes", "No")</f>
        <v>No</v>
      </c>
      <c r="N537" s="4">
        <f>D537 * I537</f>
        <v>13758624</v>
      </c>
      <c r="O537" s="2" t="str">
        <f>IF(D537&lt;200, "&lt;200", IF(D537&lt;=500, "200-500", "&gt;500"))</f>
        <v>&gt;500</v>
      </c>
      <c r="P537" t="str">
        <f>IF(I537&lt;1000, "Yes", "No")</f>
        <v>No</v>
      </c>
      <c r="Q537" t="str">
        <f>IF(I537&lt;1000, "Under 1000", "1000&amp;  Above")</f>
        <v>1000&amp;  Above</v>
      </c>
      <c r="R537">
        <f>H537 * I537</f>
        <v>5916.8</v>
      </c>
    </row>
    <row r="538" spans="1:18" ht="16.5" x14ac:dyDescent="0.25">
      <c r="A538" t="s">
        <v>928</v>
      </c>
      <c r="B538" s="6" t="s">
        <v>643</v>
      </c>
      <c r="C538" t="s">
        <v>43</v>
      </c>
      <c r="D538" s="4">
        <v>7999</v>
      </c>
      <c r="E538" s="4">
        <v>1499</v>
      </c>
      <c r="F538" s="1">
        <v>0.81</v>
      </c>
      <c r="G538" s="2">
        <f>AVERAGEIF(H538:H2002, "&lt;&gt;")</f>
        <v>4.0861472392637994</v>
      </c>
      <c r="H538">
        <v>4.2</v>
      </c>
      <c r="I538">
        <v>22638</v>
      </c>
      <c r="J538">
        <f>H538*I538</f>
        <v>95079.6</v>
      </c>
      <c r="K538" s="4">
        <f>Table4[[#This Row],[Actual Price]] - Table4[[#This Row],[Discount Price]]</f>
        <v>6500</v>
      </c>
      <c r="L538" t="str">
        <f>IF(H538=4.5, "Excellent", IF(H538&gt;=4, "Very good", IF(H538&gt;=3, "Average", IF(H538&gt;=2, "Poor", "Very Poor"))))</f>
        <v>Very good</v>
      </c>
      <c r="M538" t="str">
        <f>IF(F538&gt;=50%, "Yes", "No")</f>
        <v>Yes</v>
      </c>
      <c r="N538" s="4">
        <f>D538 * I538</f>
        <v>181081362</v>
      </c>
      <c r="O538" s="2" t="str">
        <f>IF(D538&lt;200, "&lt;200", IF(D538&lt;=500, "200-500", "&gt;500"))</f>
        <v>&gt;500</v>
      </c>
      <c r="P538" t="str">
        <f>IF(I538&lt;1000, "Yes", "No")</f>
        <v>No</v>
      </c>
      <c r="Q538" t="str">
        <f>IF(I538&lt;1000, "Under 1000", "1000&amp;  Above")</f>
        <v>1000&amp;  Above</v>
      </c>
      <c r="R538">
        <f>H538 * I538</f>
        <v>95079.6</v>
      </c>
    </row>
    <row r="539" spans="1:18" ht="16.5" x14ac:dyDescent="0.25">
      <c r="A539" t="s">
        <v>929</v>
      </c>
      <c r="B539" s="6" t="s">
        <v>930</v>
      </c>
      <c r="C539" t="s">
        <v>43</v>
      </c>
      <c r="D539" s="4">
        <v>1249</v>
      </c>
      <c r="E539" s="4">
        <v>1055</v>
      </c>
      <c r="F539" s="1">
        <v>0.16</v>
      </c>
      <c r="G539" s="2">
        <f>AVERAGEIF(H539:H2003, "&lt;&gt;")</f>
        <v>4.0860073710073666</v>
      </c>
      <c r="H539">
        <v>3.8</v>
      </c>
      <c r="I539">
        <v>2352</v>
      </c>
      <c r="J539">
        <f>H539*I539</f>
        <v>8937.6</v>
      </c>
      <c r="K539" s="4">
        <f>Table4[[#This Row],[Actual Price]] - Table4[[#This Row],[Discount Price]]</f>
        <v>194</v>
      </c>
      <c r="L539" t="str">
        <f>IF(H539=4.5, "Excellent", IF(H539&gt;=4, "Very good", IF(H539&gt;=3, "Average", IF(H539&gt;=2, "Poor", "Very Poor"))))</f>
        <v>Average</v>
      </c>
      <c r="M539" t="str">
        <f>IF(F539&gt;=50%, "Yes", "No")</f>
        <v>No</v>
      </c>
      <c r="N539" s="4">
        <f>D539 * I539</f>
        <v>2937648</v>
      </c>
      <c r="O539" s="2" t="str">
        <f>IF(D539&lt;200, "&lt;200", IF(D539&lt;=500, "200-500", "&gt;500"))</f>
        <v>&gt;500</v>
      </c>
      <c r="P539" t="str">
        <f>IF(I539&lt;1000, "Yes", "No")</f>
        <v>No</v>
      </c>
      <c r="Q539" t="str">
        <f>IF(I539&lt;1000, "Under 1000", "1000&amp;  Above")</f>
        <v>1000&amp;  Above</v>
      </c>
      <c r="R539">
        <f>H539 * I539</f>
        <v>8937.6</v>
      </c>
    </row>
    <row r="540" spans="1:18" ht="16.5" x14ac:dyDescent="0.25">
      <c r="A540" t="s">
        <v>931</v>
      </c>
      <c r="B540" s="6" t="s">
        <v>910</v>
      </c>
      <c r="C540" t="s">
        <v>43</v>
      </c>
      <c r="D540" s="4">
        <v>599</v>
      </c>
      <c r="E540" s="4">
        <v>150</v>
      </c>
      <c r="F540" s="1">
        <v>0.75</v>
      </c>
      <c r="G540" s="2">
        <f>AVERAGEIF(H540:H2004, "&lt;&gt;")</f>
        <v>4.0863591635916316</v>
      </c>
      <c r="H540">
        <v>4.3</v>
      </c>
      <c r="I540">
        <v>714</v>
      </c>
      <c r="J540">
        <f>H540*I540</f>
        <v>3070.2</v>
      </c>
      <c r="K540" s="4">
        <f>Table4[[#This Row],[Actual Price]] - Table4[[#This Row],[Discount Price]]</f>
        <v>449</v>
      </c>
      <c r="L540" t="str">
        <f>IF(H540=4.5, "Excellent", IF(H540&gt;=4, "Very good", IF(H540&gt;=3, "Average", IF(H540&gt;=2, "Poor", "Very Poor"))))</f>
        <v>Very good</v>
      </c>
      <c r="M540" t="str">
        <f>IF(F540&gt;=50%, "Yes", "No")</f>
        <v>Yes</v>
      </c>
      <c r="N540" s="4">
        <f>D540 * I540</f>
        <v>427686</v>
      </c>
      <c r="O540" s="2" t="str">
        <f>IF(D540&lt;200, "&lt;200", IF(D540&lt;=500, "200-500", "&gt;500"))</f>
        <v>&gt;500</v>
      </c>
      <c r="P540" t="str">
        <f>IF(I540&lt;1000, "Yes", "No")</f>
        <v>Yes</v>
      </c>
      <c r="Q540" t="str">
        <f>IF(I540&lt;1000, "Under 1000", "1000&amp;  Above")</f>
        <v>Under 1000</v>
      </c>
      <c r="R540">
        <f>H540 * I540</f>
        <v>3070.2</v>
      </c>
    </row>
    <row r="541" spans="1:18" ht="16.5" x14ac:dyDescent="0.25">
      <c r="A541" t="s">
        <v>932</v>
      </c>
      <c r="B541" s="6" t="s">
        <v>801</v>
      </c>
      <c r="C541" t="s">
        <v>43</v>
      </c>
      <c r="D541" s="4">
        <v>1799</v>
      </c>
      <c r="E541" s="4">
        <v>474</v>
      </c>
      <c r="F541" s="1">
        <v>0.74</v>
      </c>
      <c r="G541" s="2">
        <f>AVERAGEIF(H541:H2005, "&lt;&gt;")</f>
        <v>4.086096059113296</v>
      </c>
      <c r="H541">
        <v>4.3</v>
      </c>
      <c r="I541">
        <v>1454</v>
      </c>
      <c r="J541">
        <f>H541*I541</f>
        <v>6252.2</v>
      </c>
      <c r="K541" s="4">
        <f>Table4[[#This Row],[Actual Price]] - Table4[[#This Row],[Discount Price]]</f>
        <v>1325</v>
      </c>
      <c r="L541" t="str">
        <f>IF(H541=4.5, "Excellent", IF(H541&gt;=4, "Very good", IF(H541&gt;=3, "Average", IF(H541&gt;=2, "Poor", "Very Poor"))))</f>
        <v>Very good</v>
      </c>
      <c r="M541" t="str">
        <f>IF(F541&gt;=50%, "Yes", "No")</f>
        <v>Yes</v>
      </c>
      <c r="N541" s="4">
        <f>D541 * I541</f>
        <v>2615746</v>
      </c>
      <c r="O541" s="2" t="str">
        <f>IF(D541&lt;200, "&lt;200", IF(D541&lt;=500, "200-500", "&gt;500"))</f>
        <v>&gt;500</v>
      </c>
      <c r="P541" t="str">
        <f>IF(I541&lt;1000, "Yes", "No")</f>
        <v>No</v>
      </c>
      <c r="Q541" t="str">
        <f>IF(I541&lt;1000, "Under 1000", "1000&amp;  Above")</f>
        <v>1000&amp;  Above</v>
      </c>
      <c r="R541">
        <f>H541 * I541</f>
        <v>6252.2</v>
      </c>
    </row>
    <row r="542" spans="1:18" ht="16.5" x14ac:dyDescent="0.25">
      <c r="A542" t="s">
        <v>933</v>
      </c>
      <c r="B542" s="6" t="s">
        <v>934</v>
      </c>
      <c r="C542" t="s">
        <v>43</v>
      </c>
      <c r="D542" s="4">
        <v>599</v>
      </c>
      <c r="E542" s="4">
        <v>239</v>
      </c>
      <c r="F542" s="1">
        <v>0.6</v>
      </c>
      <c r="G542" s="2">
        <f>AVERAGEIF(H542:H2006, "&lt;&gt;")</f>
        <v>4.0858323057953108</v>
      </c>
      <c r="H542">
        <v>3.9</v>
      </c>
      <c r="I542">
        <v>2147</v>
      </c>
      <c r="J542">
        <f>H542*I542</f>
        <v>8373.2999999999993</v>
      </c>
      <c r="K542" s="4">
        <f>Table4[[#This Row],[Actual Price]] - Table4[[#This Row],[Discount Price]]</f>
        <v>360</v>
      </c>
      <c r="L542" t="str">
        <f>IF(H542=4.5, "Excellent", IF(H542&gt;=4, "Very good", IF(H542&gt;=3, "Average", IF(H542&gt;=2, "Poor", "Very Poor"))))</f>
        <v>Average</v>
      </c>
      <c r="M542" t="str">
        <f>IF(F542&gt;=50%, "Yes", "No")</f>
        <v>Yes</v>
      </c>
      <c r="N542" s="4">
        <f>D542 * I542</f>
        <v>1286053</v>
      </c>
      <c r="O542" s="2" t="str">
        <f>IF(D542&lt;200, "&lt;200", IF(D542&lt;=500, "200-500", "&gt;500"))</f>
        <v>&gt;500</v>
      </c>
      <c r="P542" t="str">
        <f>IF(I542&lt;1000, "Yes", "No")</f>
        <v>No</v>
      </c>
      <c r="Q542" t="str">
        <f>IF(I542&lt;1000, "Under 1000", "1000&amp;  Above")</f>
        <v>1000&amp;  Above</v>
      </c>
      <c r="R542">
        <f>H542 * I542</f>
        <v>8373.2999999999993</v>
      </c>
    </row>
    <row r="543" spans="1:18" ht="16.5" x14ac:dyDescent="0.25">
      <c r="A543" t="s">
        <v>935</v>
      </c>
      <c r="B543" s="6" t="s">
        <v>660</v>
      </c>
      <c r="C543" t="s">
        <v>43</v>
      </c>
      <c r="D543" s="4">
        <v>9499</v>
      </c>
      <c r="E543" s="4">
        <v>7499</v>
      </c>
      <c r="F543" s="1">
        <v>0.21</v>
      </c>
      <c r="G543" s="2">
        <f>AVERAGEIF(H543:H2007, "&lt;&gt;")</f>
        <v>4.086061728395058</v>
      </c>
      <c r="H543">
        <v>4.0999999999999996</v>
      </c>
      <c r="I543">
        <v>313832</v>
      </c>
      <c r="J543">
        <f>H543*I543</f>
        <v>1286711.2</v>
      </c>
      <c r="K543" s="4">
        <f>Table4[[#This Row],[Actual Price]] - Table4[[#This Row],[Discount Price]]</f>
        <v>2000</v>
      </c>
      <c r="L543" t="str">
        <f>IF(H543=4.5, "Excellent", IF(H543&gt;=4, "Very good", IF(H543&gt;=3, "Average", IF(H543&gt;=2, "Poor", "Very Poor"))))</f>
        <v>Very good</v>
      </c>
      <c r="M543" t="str">
        <f>IF(F543&gt;=50%, "Yes", "No")</f>
        <v>No</v>
      </c>
      <c r="N543" s="4">
        <f>D543 * I543</f>
        <v>2981090168</v>
      </c>
      <c r="O543" s="2" t="str">
        <f>IF(D543&lt;200, "&lt;200", IF(D543&lt;=500, "200-500", "&gt;500"))</f>
        <v>&gt;500</v>
      </c>
      <c r="P543" t="str">
        <f>IF(I543&lt;1000, "Yes", "No")</f>
        <v>No</v>
      </c>
      <c r="Q543" t="str">
        <f>IF(I543&lt;1000, "Under 1000", "1000&amp;  Above")</f>
        <v>1000&amp;  Above</v>
      </c>
      <c r="R543">
        <f>H543 * I543</f>
        <v>1286711.2</v>
      </c>
    </row>
    <row r="544" spans="1:18" ht="16.5" x14ac:dyDescent="0.25">
      <c r="A544" t="s">
        <v>936</v>
      </c>
      <c r="B544" s="6" t="s">
        <v>937</v>
      </c>
      <c r="C544" t="s">
        <v>43</v>
      </c>
      <c r="D544" s="4">
        <v>999</v>
      </c>
      <c r="E544" s="4">
        <v>265</v>
      </c>
      <c r="F544" s="1">
        <v>0.73</v>
      </c>
      <c r="G544" s="2">
        <f>AVERAGEIF(H544:H2008, "&lt;&gt;")</f>
        <v>4.0860444993819502</v>
      </c>
      <c r="H544">
        <v>3.7</v>
      </c>
      <c r="I544">
        <v>465</v>
      </c>
      <c r="J544">
        <f>H544*I544</f>
        <v>1720.5</v>
      </c>
      <c r="K544" s="4">
        <f>Table4[[#This Row],[Actual Price]] - Table4[[#This Row],[Discount Price]]</f>
        <v>734</v>
      </c>
      <c r="L544" t="str">
        <f>IF(H544=4.5, "Excellent", IF(H544&gt;=4, "Very good", IF(H544&gt;=3, "Average", IF(H544&gt;=2, "Poor", "Very Poor"))))</f>
        <v>Average</v>
      </c>
      <c r="M544" t="str">
        <f>IF(F544&gt;=50%, "Yes", "No")</f>
        <v>Yes</v>
      </c>
      <c r="N544" s="4">
        <f>D544 * I544</f>
        <v>464535</v>
      </c>
      <c r="O544" s="2" t="str">
        <f>IF(D544&lt;200, "&lt;200", IF(D544&lt;=500, "200-500", "&gt;500"))</f>
        <v>&gt;500</v>
      </c>
      <c r="P544" t="str">
        <f>IF(I544&lt;1000, "Yes", "No")</f>
        <v>Yes</v>
      </c>
      <c r="Q544" t="str">
        <f>IF(I544&lt;1000, "Under 1000", "1000&amp;  Above")</f>
        <v>Under 1000</v>
      </c>
      <c r="R544">
        <f>H544 * I544</f>
        <v>1720.5</v>
      </c>
    </row>
    <row r="545" spans="1:18" ht="16.5" x14ac:dyDescent="0.25">
      <c r="A545" t="s">
        <v>938</v>
      </c>
      <c r="B545" s="6" t="s">
        <v>939</v>
      </c>
      <c r="C545" t="s">
        <v>43</v>
      </c>
      <c r="D545" s="4">
        <v>74999</v>
      </c>
      <c r="E545" s="4">
        <v>37990</v>
      </c>
      <c r="F545" s="1">
        <v>0.49</v>
      </c>
      <c r="G545" s="2">
        <f>AVERAGEIF(H545:H2009, "&lt;&gt;")</f>
        <v>4.0865222772277185</v>
      </c>
      <c r="H545">
        <v>4.2</v>
      </c>
      <c r="I545">
        <v>27790</v>
      </c>
      <c r="J545">
        <f>H545*I545</f>
        <v>116718</v>
      </c>
      <c r="K545" s="4">
        <f>Table4[[#This Row],[Actual Price]] - Table4[[#This Row],[Discount Price]]</f>
        <v>37009</v>
      </c>
      <c r="L545" t="str">
        <f>IF(H545=4.5, "Excellent", IF(H545&gt;=4, "Very good", IF(H545&gt;=3, "Average", IF(H545&gt;=2, "Poor", "Very Poor"))))</f>
        <v>Very good</v>
      </c>
      <c r="M545" t="str">
        <f>IF(F545&gt;=50%, "Yes", "No")</f>
        <v>No</v>
      </c>
      <c r="N545" s="4">
        <f>D545 * I545</f>
        <v>2084222210</v>
      </c>
      <c r="O545" s="2" t="str">
        <f>IF(D545&lt;200, "&lt;200", IF(D545&lt;=500, "200-500", "&gt;500"))</f>
        <v>&gt;500</v>
      </c>
      <c r="P545" t="str">
        <f>IF(I545&lt;1000, "Yes", "No")</f>
        <v>No</v>
      </c>
      <c r="Q545" t="str">
        <f>IF(I545&lt;1000, "Under 1000", "1000&amp;  Above")</f>
        <v>1000&amp;  Above</v>
      </c>
      <c r="R545">
        <f>H545 * I545</f>
        <v>116718</v>
      </c>
    </row>
    <row r="546" spans="1:18" ht="16.5" x14ac:dyDescent="0.25">
      <c r="A546" t="s">
        <v>940</v>
      </c>
      <c r="B546" s="6" t="s">
        <v>941</v>
      </c>
      <c r="C546" t="s">
        <v>43</v>
      </c>
      <c r="D546" s="4">
        <v>3999</v>
      </c>
      <c r="E546" s="4">
        <v>1799</v>
      </c>
      <c r="F546" s="1">
        <v>0.55000000000000004</v>
      </c>
      <c r="G546" s="2">
        <f>AVERAGEIF(H546:H2010, "&lt;&gt;")</f>
        <v>4.0863816604708756</v>
      </c>
      <c r="H546">
        <v>4.5999999999999996</v>
      </c>
      <c r="I546">
        <v>245</v>
      </c>
      <c r="J546">
        <f>H546*I546</f>
        <v>1127</v>
      </c>
      <c r="K546" s="4">
        <f>Table4[[#This Row],[Actual Price]] - Table4[[#This Row],[Discount Price]]</f>
        <v>2200</v>
      </c>
      <c r="L546" t="str">
        <f>IF(H546=4.5, "Excellent", IF(H546&gt;=4, "Very good", IF(H546&gt;=3, "Average", IF(H546&gt;=2, "Poor", "Very Poor"))))</f>
        <v>Very good</v>
      </c>
      <c r="M546" t="str">
        <f>IF(F546&gt;=50%, "Yes", "No")</f>
        <v>Yes</v>
      </c>
      <c r="N546" s="4">
        <f>D546 * I546</f>
        <v>979755</v>
      </c>
      <c r="O546" s="2" t="str">
        <f>IF(D546&lt;200, "&lt;200", IF(D546&lt;=500, "200-500", "&gt;500"))</f>
        <v>&gt;500</v>
      </c>
      <c r="P546" t="str">
        <f>IF(I546&lt;1000, "Yes", "No")</f>
        <v>Yes</v>
      </c>
      <c r="Q546" t="str">
        <f>IF(I546&lt;1000, "Under 1000", "1000&amp;  Above")</f>
        <v>Under 1000</v>
      </c>
      <c r="R546">
        <f>H546 * I546</f>
        <v>1127</v>
      </c>
    </row>
    <row r="547" spans="1:18" ht="16.5" x14ac:dyDescent="0.25">
      <c r="A547" t="s">
        <v>942</v>
      </c>
      <c r="B547" s="6" t="s">
        <v>943</v>
      </c>
      <c r="C547" t="s">
        <v>43</v>
      </c>
      <c r="D547" s="4">
        <v>11999</v>
      </c>
      <c r="E547" s="4">
        <v>8499</v>
      </c>
      <c r="F547" s="1">
        <v>0.28999999999999998</v>
      </c>
      <c r="G547" s="2">
        <f>AVERAGEIF(H547:H2011, "&lt;&gt;")</f>
        <v>4.0857444168734451</v>
      </c>
      <c r="H547">
        <v>3.9</v>
      </c>
      <c r="I547">
        <v>276</v>
      </c>
      <c r="J547">
        <f>H547*I547</f>
        <v>1076.3999999999999</v>
      </c>
      <c r="K547" s="4">
        <f>Table4[[#This Row],[Actual Price]] - Table4[[#This Row],[Discount Price]]</f>
        <v>3500</v>
      </c>
      <c r="L547" t="str">
        <f>IF(H547=4.5, "Excellent", IF(H547&gt;=4, "Very good", IF(H547&gt;=3, "Average", IF(H547&gt;=2, "Poor", "Very Poor"))))</f>
        <v>Average</v>
      </c>
      <c r="M547" t="str">
        <f>IF(F547&gt;=50%, "Yes", "No")</f>
        <v>No</v>
      </c>
      <c r="N547" s="4">
        <f>D547 * I547</f>
        <v>3311724</v>
      </c>
      <c r="O547" s="2" t="str">
        <f>IF(D547&lt;200, "&lt;200", IF(D547&lt;=500, "200-500", "&gt;500"))</f>
        <v>&gt;500</v>
      </c>
      <c r="P547" t="str">
        <f>IF(I547&lt;1000, "Yes", "No")</f>
        <v>Yes</v>
      </c>
      <c r="Q547" t="str">
        <f>IF(I547&lt;1000, "Under 1000", "1000&amp;  Above")</f>
        <v>Under 1000</v>
      </c>
      <c r="R547">
        <f>H547 * I547</f>
        <v>1076.3999999999999</v>
      </c>
    </row>
    <row r="548" spans="1:18" ht="16.5" x14ac:dyDescent="0.25">
      <c r="A548" t="s">
        <v>944</v>
      </c>
      <c r="B548" s="6" t="s">
        <v>641</v>
      </c>
      <c r="C548" t="s">
        <v>43</v>
      </c>
      <c r="D548" s="4">
        <v>3999</v>
      </c>
      <c r="E548" s="4">
        <v>1999</v>
      </c>
      <c r="F548" s="1">
        <v>0.5</v>
      </c>
      <c r="G548" s="2">
        <f>AVERAGEIF(H548:H2012, "&lt;&gt;")</f>
        <v>4.0859751552794989</v>
      </c>
      <c r="H548">
        <v>4</v>
      </c>
      <c r="I548">
        <v>30254</v>
      </c>
      <c r="J548">
        <f>H548*I548</f>
        <v>121016</v>
      </c>
      <c r="K548" s="4">
        <f>Table4[[#This Row],[Actual Price]] - Table4[[#This Row],[Discount Price]]</f>
        <v>2000</v>
      </c>
      <c r="L548" t="str">
        <f>IF(H548=4.5, "Excellent", IF(H548&gt;=4, "Very good", IF(H548&gt;=3, "Average", IF(H548&gt;=2, "Poor", "Very Poor"))))</f>
        <v>Very good</v>
      </c>
      <c r="M548" t="str">
        <f>IF(F548&gt;=50%, "Yes", "No")</f>
        <v>Yes</v>
      </c>
      <c r="N548" s="4">
        <f>D548 * I548</f>
        <v>120985746</v>
      </c>
      <c r="O548" s="2" t="str">
        <f>IF(D548&lt;200, "&lt;200", IF(D548&lt;=500, "200-500", "&gt;500"))</f>
        <v>&gt;500</v>
      </c>
      <c r="P548" t="str">
        <f>IF(I548&lt;1000, "Yes", "No")</f>
        <v>No</v>
      </c>
      <c r="Q548" t="str">
        <f>IF(I548&lt;1000, "Under 1000", "1000&amp;  Above")</f>
        <v>1000&amp;  Above</v>
      </c>
      <c r="R548">
        <f>H548 * I548</f>
        <v>121016</v>
      </c>
    </row>
    <row r="549" spans="1:18" ht="16.5" x14ac:dyDescent="0.25">
      <c r="A549" t="s">
        <v>945</v>
      </c>
      <c r="B549" s="6" t="s">
        <v>667</v>
      </c>
      <c r="C549" t="s">
        <v>43</v>
      </c>
      <c r="D549" s="4">
        <v>17999</v>
      </c>
      <c r="E549" s="4">
        <v>3999</v>
      </c>
      <c r="F549" s="1">
        <v>0.78</v>
      </c>
      <c r="G549" s="2">
        <f>AVERAGEIF(H549:H2013, "&lt;&gt;")</f>
        <v>4.0860820895522352</v>
      </c>
      <c r="H549">
        <v>4.3</v>
      </c>
      <c r="I549">
        <v>17161</v>
      </c>
      <c r="J549">
        <f>H549*I549</f>
        <v>73792.3</v>
      </c>
      <c r="K549" s="4">
        <f>Table4[[#This Row],[Actual Price]] - Table4[[#This Row],[Discount Price]]</f>
        <v>14000</v>
      </c>
      <c r="L549" t="str">
        <f>IF(H549=4.5, "Excellent", IF(H549&gt;=4, "Very good", IF(H549&gt;=3, "Average", IF(H549&gt;=2, "Poor", "Very Poor"))))</f>
        <v>Very good</v>
      </c>
      <c r="M549" t="str">
        <f>IF(F549&gt;=50%, "Yes", "No")</f>
        <v>Yes</v>
      </c>
      <c r="N549" s="4">
        <f>D549 * I549</f>
        <v>308880839</v>
      </c>
      <c r="O549" s="2" t="str">
        <f>IF(D549&lt;200, "&lt;200", IF(D549&lt;=500, "200-500", "&gt;500"))</f>
        <v>&gt;500</v>
      </c>
      <c r="P549" t="str">
        <f>IF(I549&lt;1000, "Yes", "No")</f>
        <v>No</v>
      </c>
      <c r="Q549" t="str">
        <f>IF(I549&lt;1000, "Under 1000", "1000&amp;  Above")</f>
        <v>1000&amp;  Above</v>
      </c>
      <c r="R549">
        <f>H549 * I549</f>
        <v>73792.3</v>
      </c>
    </row>
    <row r="550" spans="1:18" ht="16.5" x14ac:dyDescent="0.25">
      <c r="A550" t="s">
        <v>946</v>
      </c>
      <c r="B550" s="6" t="s">
        <v>947</v>
      </c>
      <c r="C550" t="s">
        <v>43</v>
      </c>
      <c r="D550" s="4">
        <v>499</v>
      </c>
      <c r="E550" s="4">
        <v>219</v>
      </c>
      <c r="F550" s="1">
        <v>0.56000000000000005</v>
      </c>
      <c r="G550" s="2">
        <f>AVERAGEIF(H550:H2014, "&lt;&gt;")</f>
        <v>4.0858156911581531</v>
      </c>
      <c r="H550">
        <v>4.4000000000000004</v>
      </c>
      <c r="I550">
        <v>14</v>
      </c>
      <c r="J550">
        <f>H550*I550</f>
        <v>61.600000000000009</v>
      </c>
      <c r="K550" s="4">
        <f>Table4[[#This Row],[Actual Price]] - Table4[[#This Row],[Discount Price]]</f>
        <v>280</v>
      </c>
      <c r="L550" t="str">
        <f>IF(H550=4.5, "Excellent", IF(H550&gt;=4, "Very good", IF(H550&gt;=3, "Average", IF(H550&gt;=2, "Poor", "Very Poor"))))</f>
        <v>Very good</v>
      </c>
      <c r="M550" t="str">
        <f>IF(F550&gt;=50%, "Yes", "No")</f>
        <v>Yes</v>
      </c>
      <c r="N550" s="4">
        <f>D550 * I550</f>
        <v>6986</v>
      </c>
      <c r="O550" s="2" t="str">
        <f>IF(D550&lt;200, "&lt;200", IF(D550&lt;=500, "200-500", "&gt;500"))</f>
        <v>200-500</v>
      </c>
      <c r="P550" t="str">
        <f>IF(I550&lt;1000, "Yes", "No")</f>
        <v>Yes</v>
      </c>
      <c r="Q550" t="str">
        <f>IF(I550&lt;1000, "Under 1000", "1000&amp;  Above")</f>
        <v>Under 1000</v>
      </c>
      <c r="R550">
        <f>H550 * I550</f>
        <v>61.600000000000009</v>
      </c>
    </row>
    <row r="551" spans="1:18" ht="16.5" x14ac:dyDescent="0.25">
      <c r="A551" t="s">
        <v>948</v>
      </c>
      <c r="B551" s="6" t="s">
        <v>949</v>
      </c>
      <c r="C551" t="s">
        <v>43</v>
      </c>
      <c r="D551" s="4">
        <v>1399</v>
      </c>
      <c r="E551" s="4">
        <v>599</v>
      </c>
      <c r="F551" s="1">
        <v>0.56999999999999995</v>
      </c>
      <c r="G551" s="2">
        <f>AVERAGEIF(H551:H2015, "&lt;&gt;")</f>
        <v>4.0854239401496217</v>
      </c>
      <c r="H551">
        <v>4.0999999999999996</v>
      </c>
      <c r="I551">
        <v>14560</v>
      </c>
      <c r="J551">
        <f>H551*I551</f>
        <v>59695.999999999993</v>
      </c>
      <c r="K551" s="4">
        <f>Table4[[#This Row],[Actual Price]] - Table4[[#This Row],[Discount Price]]</f>
        <v>800</v>
      </c>
      <c r="L551" t="str">
        <f>IF(H551=4.5, "Excellent", IF(H551&gt;=4, "Very good", IF(H551&gt;=3, "Average", IF(H551&gt;=2, "Poor", "Very Poor"))))</f>
        <v>Very good</v>
      </c>
      <c r="M551" t="str">
        <f>IF(F551&gt;=50%, "Yes", "No")</f>
        <v>Yes</v>
      </c>
      <c r="N551" s="4">
        <f>D551 * I551</f>
        <v>20369440</v>
      </c>
      <c r="O551" s="2" t="str">
        <f>IF(D551&lt;200, "&lt;200", IF(D551&lt;=500, "200-500", "&gt;500"))</f>
        <v>&gt;500</v>
      </c>
      <c r="P551" t="str">
        <f>IF(I551&lt;1000, "Yes", "No")</f>
        <v>No</v>
      </c>
      <c r="Q551" t="str">
        <f>IF(I551&lt;1000, "Under 1000", "1000&amp;  Above")</f>
        <v>1000&amp;  Above</v>
      </c>
      <c r="R551">
        <f>H551 * I551</f>
        <v>59695.999999999993</v>
      </c>
    </row>
    <row r="552" spans="1:18" ht="16.5" x14ac:dyDescent="0.25">
      <c r="A552" t="s">
        <v>950</v>
      </c>
      <c r="B552" s="6" t="s">
        <v>951</v>
      </c>
      <c r="C552" t="s">
        <v>43</v>
      </c>
      <c r="D552" s="4">
        <v>2999</v>
      </c>
      <c r="E552" s="4">
        <v>2499</v>
      </c>
      <c r="F552" s="1">
        <v>0.17</v>
      </c>
      <c r="G552" s="2">
        <f>AVERAGEIF(H552:H2016, "&lt;&gt;")</f>
        <v>4.0854057428214698</v>
      </c>
      <c r="H552">
        <v>4.0999999999999996</v>
      </c>
      <c r="I552">
        <v>3156</v>
      </c>
      <c r="J552">
        <f>H552*I552</f>
        <v>12939.599999999999</v>
      </c>
      <c r="K552" s="4">
        <f>Table4[[#This Row],[Actual Price]] - Table4[[#This Row],[Discount Price]]</f>
        <v>500</v>
      </c>
      <c r="L552" t="str">
        <f>IF(H552=4.5, "Excellent", IF(H552&gt;=4, "Very good", IF(H552&gt;=3, "Average", IF(H552&gt;=2, "Poor", "Very Poor"))))</f>
        <v>Very good</v>
      </c>
      <c r="M552" t="str">
        <f>IF(F552&gt;=50%, "Yes", "No")</f>
        <v>No</v>
      </c>
      <c r="N552" s="4">
        <f>D552 * I552</f>
        <v>9464844</v>
      </c>
      <c r="O552" s="2" t="str">
        <f>IF(D552&lt;200, "&lt;200", IF(D552&lt;=500, "200-500", "&gt;500"))</f>
        <v>&gt;500</v>
      </c>
      <c r="P552" t="str">
        <f>IF(I552&lt;1000, "Yes", "No")</f>
        <v>No</v>
      </c>
      <c r="Q552" t="str">
        <f>IF(I552&lt;1000, "Under 1000", "1000&amp;  Above")</f>
        <v>1000&amp;  Above</v>
      </c>
      <c r="R552">
        <f>H552 * I552</f>
        <v>12939.599999999999</v>
      </c>
    </row>
    <row r="553" spans="1:18" ht="16.5" x14ac:dyDescent="0.25">
      <c r="A553" t="s">
        <v>952</v>
      </c>
      <c r="B553" s="6" t="s">
        <v>953</v>
      </c>
      <c r="C553" t="s">
        <v>43</v>
      </c>
      <c r="D553" s="4">
        <v>499</v>
      </c>
      <c r="E553" s="4">
        <v>89</v>
      </c>
      <c r="F553" s="1">
        <v>0.82</v>
      </c>
      <c r="G553" s="2">
        <f>AVERAGEIF(H553:H2017, "&lt;&gt;")</f>
        <v>4.0853874999999968</v>
      </c>
      <c r="H553">
        <v>4.0999999999999996</v>
      </c>
      <c r="I553">
        <v>9340</v>
      </c>
      <c r="J553">
        <f>H553*I553</f>
        <v>38294</v>
      </c>
      <c r="K553" s="4">
        <f>Table4[[#This Row],[Actual Price]] - Table4[[#This Row],[Discount Price]]</f>
        <v>410</v>
      </c>
      <c r="L553" t="str">
        <f>IF(H553=4.5, "Excellent", IF(H553&gt;=4, "Very good", IF(H553&gt;=3, "Average", IF(H553&gt;=2, "Poor", "Very Poor"))))</f>
        <v>Very good</v>
      </c>
      <c r="M553" t="str">
        <f>IF(F553&gt;=50%, "Yes", "No")</f>
        <v>Yes</v>
      </c>
      <c r="N553" s="4">
        <f>D553 * I553</f>
        <v>4660660</v>
      </c>
      <c r="O553" s="2" t="str">
        <f>IF(D553&lt;200, "&lt;200", IF(D553&lt;=500, "200-500", "&gt;500"))</f>
        <v>200-500</v>
      </c>
      <c r="P553" t="str">
        <f>IF(I553&lt;1000, "Yes", "No")</f>
        <v>No</v>
      </c>
      <c r="Q553" t="str">
        <f>IF(I553&lt;1000, "Under 1000", "1000&amp;  Above")</f>
        <v>1000&amp;  Above</v>
      </c>
      <c r="R553">
        <f>H553 * I553</f>
        <v>38294</v>
      </c>
    </row>
    <row r="554" spans="1:18" ht="16.5" x14ac:dyDescent="0.25">
      <c r="A554" t="s">
        <v>954</v>
      </c>
      <c r="B554" s="6" t="s">
        <v>955</v>
      </c>
      <c r="C554" t="s">
        <v>43</v>
      </c>
      <c r="D554" s="4">
        <v>11999</v>
      </c>
      <c r="E554" s="4">
        <v>2999</v>
      </c>
      <c r="F554" s="1">
        <v>0.75</v>
      </c>
      <c r="G554" s="2">
        <f>AVERAGEIF(H554:H2018, "&lt;&gt;")</f>
        <v>4.08536921151439</v>
      </c>
      <c r="H554">
        <v>4.4000000000000004</v>
      </c>
      <c r="I554">
        <v>768</v>
      </c>
      <c r="J554">
        <f>H554*I554</f>
        <v>3379.2000000000003</v>
      </c>
      <c r="K554" s="4">
        <f>Table4[[#This Row],[Actual Price]] - Table4[[#This Row],[Discount Price]]</f>
        <v>9000</v>
      </c>
      <c r="L554" t="str">
        <f>IF(H554=4.5, "Excellent", IF(H554&gt;=4, "Very good", IF(H554&gt;=3, "Average", IF(H554&gt;=2, "Poor", "Very Poor"))))</f>
        <v>Very good</v>
      </c>
      <c r="M554" t="str">
        <f>IF(F554&gt;=50%, "Yes", "No")</f>
        <v>Yes</v>
      </c>
      <c r="N554" s="4">
        <f>D554 * I554</f>
        <v>9215232</v>
      </c>
      <c r="O554" s="2" t="str">
        <f>IF(D554&lt;200, "&lt;200", IF(D554&lt;=500, "200-500", "&gt;500"))</f>
        <v>&gt;500</v>
      </c>
      <c r="P554" t="str">
        <f>IF(I554&lt;1000, "Yes", "No")</f>
        <v>Yes</v>
      </c>
      <c r="Q554" t="str">
        <f>IF(I554&lt;1000, "Under 1000", "1000&amp;  Above")</f>
        <v>Under 1000</v>
      </c>
      <c r="R554">
        <f>H554 * I554</f>
        <v>3379.2000000000003</v>
      </c>
    </row>
    <row r="555" spans="1:18" ht="16.5" x14ac:dyDescent="0.25">
      <c r="A555" t="s">
        <v>956</v>
      </c>
      <c r="B555" s="6" t="s">
        <v>957</v>
      </c>
      <c r="C555" t="s">
        <v>43</v>
      </c>
      <c r="D555" s="4">
        <v>1499</v>
      </c>
      <c r="E555" s="4">
        <v>314</v>
      </c>
      <c r="F555" s="1">
        <v>0.79</v>
      </c>
      <c r="G555" s="2">
        <f>AVERAGEIF(H555:H2019, "&lt;&gt;")</f>
        <v>4.0849749373433557</v>
      </c>
      <c r="H555">
        <v>4.5</v>
      </c>
      <c r="I555">
        <v>28978</v>
      </c>
      <c r="J555">
        <f>H555*I555</f>
        <v>130401</v>
      </c>
      <c r="K555" s="4">
        <f>Table4[[#This Row],[Actual Price]] - Table4[[#This Row],[Discount Price]]</f>
        <v>1185</v>
      </c>
      <c r="L555" t="str">
        <f>IF(H555=4.5, "Excellent", IF(H555&gt;=4, "Very good", IF(H555&gt;=3, "Average", IF(H555&gt;=2, "Poor", "Very Poor"))))</f>
        <v>Excellent</v>
      </c>
      <c r="M555" t="str">
        <f>IF(F555&gt;=50%, "Yes", "No")</f>
        <v>Yes</v>
      </c>
      <c r="N555" s="4">
        <f>D555 * I555</f>
        <v>43438022</v>
      </c>
      <c r="O555" s="2" t="str">
        <f>IF(D555&lt;200, "&lt;200", IF(D555&lt;=500, "200-500", "&gt;500"))</f>
        <v>&gt;500</v>
      </c>
      <c r="P555" t="str">
        <f>IF(I555&lt;1000, "Yes", "No")</f>
        <v>No</v>
      </c>
      <c r="Q555" t="str">
        <f>IF(I555&lt;1000, "Under 1000", "1000&amp;  Above")</f>
        <v>1000&amp;  Above</v>
      </c>
      <c r="R555">
        <f>H555 * I555</f>
        <v>130401</v>
      </c>
    </row>
    <row r="556" spans="1:18" ht="16.5" x14ac:dyDescent="0.25">
      <c r="A556" t="s">
        <v>958</v>
      </c>
      <c r="B556" s="6" t="s">
        <v>649</v>
      </c>
      <c r="C556" t="s">
        <v>43</v>
      </c>
      <c r="D556" s="4">
        <v>19499</v>
      </c>
      <c r="E556" s="4">
        <v>13999</v>
      </c>
      <c r="F556" s="1">
        <v>0.28000000000000003</v>
      </c>
      <c r="G556" s="2">
        <f>AVERAGEIF(H556:H2020, "&lt;&gt;")</f>
        <v>4.0844542032622302</v>
      </c>
      <c r="H556">
        <v>4.0999999999999996</v>
      </c>
      <c r="I556">
        <v>18998</v>
      </c>
      <c r="J556">
        <f>H556*I556</f>
        <v>77891.799999999988</v>
      </c>
      <c r="K556" s="4">
        <f>Table4[[#This Row],[Actual Price]] - Table4[[#This Row],[Discount Price]]</f>
        <v>5500</v>
      </c>
      <c r="L556" t="str">
        <f>IF(H556=4.5, "Excellent", IF(H556&gt;=4, "Very good", IF(H556&gt;=3, "Average", IF(H556&gt;=2, "Poor", "Very Poor"))))</f>
        <v>Very good</v>
      </c>
      <c r="M556" t="str">
        <f>IF(F556&gt;=50%, "Yes", "No")</f>
        <v>No</v>
      </c>
      <c r="N556" s="4">
        <f>D556 * I556</f>
        <v>370442002</v>
      </c>
      <c r="O556" s="2" t="str">
        <f>IF(D556&lt;200, "&lt;200", IF(D556&lt;=500, "200-500", "&gt;500"))</f>
        <v>&gt;500</v>
      </c>
      <c r="P556" t="str">
        <f>IF(I556&lt;1000, "Yes", "No")</f>
        <v>No</v>
      </c>
      <c r="Q556" t="str">
        <f>IF(I556&lt;1000, "Under 1000", "1000&amp;  Above")</f>
        <v>1000&amp;  Above</v>
      </c>
      <c r="R556">
        <f>H556 * I556</f>
        <v>77891.799999999988</v>
      </c>
    </row>
    <row r="557" spans="1:18" ht="16.5" x14ac:dyDescent="0.25">
      <c r="A557" t="s">
        <v>959</v>
      </c>
      <c r="B557" s="6" t="s">
        <v>960</v>
      </c>
      <c r="C557" t="s">
        <v>43</v>
      </c>
      <c r="D557" s="4">
        <v>499</v>
      </c>
      <c r="E557" s="4">
        <v>139</v>
      </c>
      <c r="F557" s="1">
        <v>0.72</v>
      </c>
      <c r="G557" s="2">
        <f>AVERAGEIF(H557:H2021, "&lt;&gt;")</f>
        <v>4.0844346733668306</v>
      </c>
      <c r="H557">
        <v>4.2</v>
      </c>
      <c r="I557">
        <v>4971</v>
      </c>
      <c r="J557">
        <f>H557*I557</f>
        <v>20878.2</v>
      </c>
      <c r="K557" s="4">
        <f>Table4[[#This Row],[Actual Price]] - Table4[[#This Row],[Discount Price]]</f>
        <v>360</v>
      </c>
      <c r="L557" t="str">
        <f>IF(H557=4.5, "Excellent", IF(H557&gt;=4, "Very good", IF(H557&gt;=3, "Average", IF(H557&gt;=2, "Poor", "Very Poor"))))</f>
        <v>Very good</v>
      </c>
      <c r="M557" t="str">
        <f>IF(F557&gt;=50%, "Yes", "No")</f>
        <v>Yes</v>
      </c>
      <c r="N557" s="4">
        <f>D557 * I557</f>
        <v>2480529</v>
      </c>
      <c r="O557" s="2" t="str">
        <f>IF(D557&lt;200, "&lt;200", IF(D557&lt;=500, "200-500", "&gt;500"))</f>
        <v>200-500</v>
      </c>
      <c r="P557" t="str">
        <f>IF(I557&lt;1000, "Yes", "No")</f>
        <v>No</v>
      </c>
      <c r="Q557" t="str">
        <f>IF(I557&lt;1000, "Under 1000", "1000&amp;  Above")</f>
        <v>1000&amp;  Above</v>
      </c>
      <c r="R557">
        <f>H557 * I557</f>
        <v>20878.2</v>
      </c>
    </row>
    <row r="558" spans="1:18" ht="16.5" x14ac:dyDescent="0.25">
      <c r="A558" t="s">
        <v>961</v>
      </c>
      <c r="B558" s="6" t="s">
        <v>962</v>
      </c>
      <c r="C558" t="s">
        <v>43</v>
      </c>
      <c r="D558" s="4">
        <v>6999</v>
      </c>
      <c r="E558" s="4">
        <v>2599</v>
      </c>
      <c r="F558" s="1">
        <v>0.63</v>
      </c>
      <c r="G558" s="2">
        <f>AVERAGEIF(H558:H2022, "&lt;&gt;")</f>
        <v>4.0842893081760971</v>
      </c>
      <c r="H558">
        <v>4.5</v>
      </c>
      <c r="I558">
        <v>1526</v>
      </c>
      <c r="J558">
        <f>H558*I558</f>
        <v>6867</v>
      </c>
      <c r="K558" s="4">
        <f>Table4[[#This Row],[Actual Price]] - Table4[[#This Row],[Discount Price]]</f>
        <v>4400</v>
      </c>
      <c r="L558" t="str">
        <f>IF(H558=4.5, "Excellent", IF(H558&gt;=4, "Very good", IF(H558&gt;=3, "Average", IF(H558&gt;=2, "Poor", "Very Poor"))))</f>
        <v>Excellent</v>
      </c>
      <c r="M558" t="str">
        <f>IF(F558&gt;=50%, "Yes", "No")</f>
        <v>Yes</v>
      </c>
      <c r="N558" s="4">
        <f>D558 * I558</f>
        <v>10680474</v>
      </c>
      <c r="O558" s="2" t="str">
        <f>IF(D558&lt;200, "&lt;200", IF(D558&lt;=500, "200-500", "&gt;500"))</f>
        <v>&gt;500</v>
      </c>
      <c r="P558" t="str">
        <f>IF(I558&lt;1000, "Yes", "No")</f>
        <v>No</v>
      </c>
      <c r="Q558" t="str">
        <f>IF(I558&lt;1000, "Under 1000", "1000&amp;  Above")</f>
        <v>1000&amp;  Above</v>
      </c>
      <c r="R558">
        <f>H558 * I558</f>
        <v>6867</v>
      </c>
    </row>
    <row r="559" spans="1:18" ht="16.5" x14ac:dyDescent="0.25">
      <c r="A559" t="s">
        <v>963</v>
      </c>
      <c r="B559" s="6" t="s">
        <v>629</v>
      </c>
      <c r="C559" t="s">
        <v>43</v>
      </c>
      <c r="D559" s="4">
        <v>999</v>
      </c>
      <c r="E559" s="4">
        <v>365</v>
      </c>
      <c r="F559" s="1">
        <v>0.63</v>
      </c>
      <c r="G559" s="2">
        <f>AVERAGEIF(H559:H2023, "&lt;&gt;")</f>
        <v>4.0837657430730445</v>
      </c>
      <c r="H559">
        <v>4.0999999999999996</v>
      </c>
      <c r="I559">
        <v>363711</v>
      </c>
      <c r="J559">
        <f>H559*I559</f>
        <v>1491215.0999999999</v>
      </c>
      <c r="K559" s="4">
        <f>Table4[[#This Row],[Actual Price]] - Table4[[#This Row],[Discount Price]]</f>
        <v>634</v>
      </c>
      <c r="L559" t="str">
        <f>IF(H559=4.5, "Excellent", IF(H559&gt;=4, "Very good", IF(H559&gt;=3, "Average", IF(H559&gt;=2, "Poor", "Very Poor"))))</f>
        <v>Very good</v>
      </c>
      <c r="M559" t="str">
        <f>IF(F559&gt;=50%, "Yes", "No")</f>
        <v>Yes</v>
      </c>
      <c r="N559" s="4">
        <f>D559 * I559</f>
        <v>363347289</v>
      </c>
      <c r="O559" s="2" t="str">
        <f>IF(D559&lt;200, "&lt;200", IF(D559&lt;=500, "200-500", "&gt;500"))</f>
        <v>&gt;500</v>
      </c>
      <c r="P559" t="str">
        <f>IF(I559&lt;1000, "Yes", "No")</f>
        <v>No</v>
      </c>
      <c r="Q559" t="str">
        <f>IF(I559&lt;1000, "Under 1000", "1000&amp;  Above")</f>
        <v>1000&amp;  Above</v>
      </c>
      <c r="R559">
        <f>H559 * I559</f>
        <v>1491215.0999999999</v>
      </c>
    </row>
    <row r="560" spans="1:18" ht="16.5" x14ac:dyDescent="0.25">
      <c r="A560" t="s">
        <v>964</v>
      </c>
      <c r="B560" s="6" t="s">
        <v>965</v>
      </c>
      <c r="C560" t="s">
        <v>43</v>
      </c>
      <c r="D560" s="4">
        <v>4490</v>
      </c>
      <c r="E560" s="4">
        <v>1499</v>
      </c>
      <c r="F560" s="1">
        <v>0.67</v>
      </c>
      <c r="G560" s="2">
        <f>AVERAGEIF(H560:H2024, "&lt;&gt;")</f>
        <v>4.083745271122317</v>
      </c>
      <c r="H560">
        <v>3.9</v>
      </c>
      <c r="I560">
        <v>136954</v>
      </c>
      <c r="J560">
        <f>H560*I560</f>
        <v>534120.6</v>
      </c>
      <c r="K560" s="4">
        <f>Table4[[#This Row],[Actual Price]] - Table4[[#This Row],[Discount Price]]</f>
        <v>2991</v>
      </c>
      <c r="L560" t="str">
        <f>IF(H560=4.5, "Excellent", IF(H560&gt;=4, "Very good", IF(H560&gt;=3, "Average", IF(H560&gt;=2, "Poor", "Very Poor"))))</f>
        <v>Average</v>
      </c>
      <c r="M560" t="str">
        <f>IF(F560&gt;=50%, "Yes", "No")</f>
        <v>Yes</v>
      </c>
      <c r="N560" s="4">
        <f>D560 * I560</f>
        <v>614923460</v>
      </c>
      <c r="O560" s="2" t="str">
        <f>IF(D560&lt;200, "&lt;200", IF(D560&lt;=500, "200-500", "&gt;500"))</f>
        <v>&gt;500</v>
      </c>
      <c r="P560" t="str">
        <f>IF(I560&lt;1000, "Yes", "No")</f>
        <v>No</v>
      </c>
      <c r="Q560" t="str">
        <f>IF(I560&lt;1000, "Under 1000", "1000&amp;  Above")</f>
        <v>1000&amp;  Above</v>
      </c>
      <c r="R560">
        <f>H560 * I560</f>
        <v>534120.6</v>
      </c>
    </row>
    <row r="561" spans="1:18" ht="16.5" x14ac:dyDescent="0.25">
      <c r="A561" t="s">
        <v>966</v>
      </c>
      <c r="B561" s="6" t="s">
        <v>967</v>
      </c>
      <c r="C561" t="s">
        <v>20</v>
      </c>
      <c r="D561" s="4">
        <v>650</v>
      </c>
      <c r="E561" s="4">
        <v>289</v>
      </c>
      <c r="F561" s="1">
        <v>0.56000000000000005</v>
      </c>
      <c r="G561" s="2">
        <f>AVERAGEIF(H561:H2025, "&lt;&gt;")</f>
        <v>4.0839772727272692</v>
      </c>
      <c r="H561">
        <v>4.3</v>
      </c>
      <c r="I561">
        <v>253105</v>
      </c>
      <c r="J561">
        <f>H561*I561</f>
        <v>1088351.5</v>
      </c>
      <c r="K561" s="4">
        <f>Table4[[#This Row],[Actual Price]] - Table4[[#This Row],[Discount Price]]</f>
        <v>361</v>
      </c>
      <c r="L561" t="str">
        <f>IF(H561=4.5, "Excellent", IF(H561&gt;=4, "Very good", IF(H561&gt;=3, "Average", IF(H561&gt;=2, "Poor", "Very Poor"))))</f>
        <v>Very good</v>
      </c>
      <c r="M561" t="str">
        <f>IF(F561&gt;=50%, "Yes", "No")</f>
        <v>Yes</v>
      </c>
      <c r="N561" s="4">
        <f>D561 * I561</f>
        <v>164518250</v>
      </c>
      <c r="O561" s="2" t="str">
        <f>IF(D561&lt;200, "&lt;200", IF(D561&lt;=500, "200-500", "&gt;500"))</f>
        <v>&gt;500</v>
      </c>
      <c r="P561" t="str">
        <f>IF(I561&lt;1000, "Yes", "No")</f>
        <v>No</v>
      </c>
      <c r="Q561" t="str">
        <f>IF(I561&lt;1000, "Under 1000", "1000&amp;  Above")</f>
        <v>1000&amp;  Above</v>
      </c>
      <c r="R561">
        <f>H561 * I561</f>
        <v>1088351.5</v>
      </c>
    </row>
    <row r="562" spans="1:18" ht="16.5" x14ac:dyDescent="0.25">
      <c r="A562" t="s">
        <v>968</v>
      </c>
      <c r="B562" s="6" t="s">
        <v>969</v>
      </c>
      <c r="C562" t="s">
        <v>20</v>
      </c>
      <c r="D562" s="4">
        <v>895</v>
      </c>
      <c r="E562" s="4">
        <v>599</v>
      </c>
      <c r="F562" s="1">
        <v>0.33</v>
      </c>
      <c r="G562" s="2">
        <f>AVERAGEIF(H562:H2026, "&lt;&gt;")</f>
        <v>4.0837041719342571</v>
      </c>
      <c r="H562">
        <v>4.4000000000000004</v>
      </c>
      <c r="I562">
        <v>61314</v>
      </c>
      <c r="J562">
        <f>H562*I562</f>
        <v>269781.60000000003</v>
      </c>
      <c r="K562" s="4">
        <f>Table4[[#This Row],[Actual Price]] - Table4[[#This Row],[Discount Price]]</f>
        <v>296</v>
      </c>
      <c r="L562" t="str">
        <f>IF(H562=4.5, "Excellent", IF(H562&gt;=4, "Very good", IF(H562&gt;=3, "Average", IF(H562&gt;=2, "Poor", "Very Poor"))))</f>
        <v>Very good</v>
      </c>
      <c r="M562" t="str">
        <f>IF(F562&gt;=50%, "Yes", "No")</f>
        <v>No</v>
      </c>
      <c r="N562" s="4">
        <f>D562 * I562</f>
        <v>54876030</v>
      </c>
      <c r="O562" s="2" t="str">
        <f>IF(D562&lt;200, "&lt;200", IF(D562&lt;=500, "200-500", "&gt;500"))</f>
        <v>&gt;500</v>
      </c>
      <c r="P562" t="str">
        <f>IF(I562&lt;1000, "Yes", "No")</f>
        <v>No</v>
      </c>
      <c r="Q562" t="str">
        <f>IF(I562&lt;1000, "Under 1000", "1000&amp;  Above")</f>
        <v>1000&amp;  Above</v>
      </c>
      <c r="R562">
        <f>H562 * I562</f>
        <v>269781.60000000003</v>
      </c>
    </row>
    <row r="563" spans="1:18" ht="16.5" x14ac:dyDescent="0.25">
      <c r="A563" t="s">
        <v>970</v>
      </c>
      <c r="B563" s="6" t="s">
        <v>971</v>
      </c>
      <c r="C563" t="s">
        <v>20</v>
      </c>
      <c r="D563" s="4">
        <v>237</v>
      </c>
      <c r="E563" s="4">
        <v>217</v>
      </c>
      <c r="F563" s="1">
        <v>0.08</v>
      </c>
      <c r="G563" s="2">
        <f>AVERAGEIF(H563:H2027, "&lt;&gt;")</f>
        <v>4.0833037974683508</v>
      </c>
      <c r="H563">
        <v>3.8</v>
      </c>
      <c r="I563">
        <v>7354</v>
      </c>
      <c r="J563">
        <f>H563*I563</f>
        <v>27945.199999999997</v>
      </c>
      <c r="K563" s="4">
        <f>Table4[[#This Row],[Actual Price]] - Table4[[#This Row],[Discount Price]]</f>
        <v>20</v>
      </c>
      <c r="L563" t="str">
        <f>IF(H563=4.5, "Excellent", IF(H563&gt;=4, "Very good", IF(H563&gt;=3, "Average", IF(H563&gt;=2, "Poor", "Very Poor"))))</f>
        <v>Average</v>
      </c>
      <c r="M563" t="str">
        <f>IF(F563&gt;=50%, "Yes", "No")</f>
        <v>No</v>
      </c>
      <c r="N563" s="4">
        <f>D563 * I563</f>
        <v>1742898</v>
      </c>
      <c r="O563" s="2" t="str">
        <f>IF(D563&lt;200, "&lt;200", IF(D563&lt;=500, "200-500", "&gt;500"))</f>
        <v>200-500</v>
      </c>
      <c r="P563" t="str">
        <f>IF(I563&lt;1000, "Yes", "No")</f>
        <v>No</v>
      </c>
      <c r="Q563" t="str">
        <f>IF(I563&lt;1000, "Under 1000", "1000&amp;  Above")</f>
        <v>1000&amp;  Above</v>
      </c>
      <c r="R563">
        <f>H563 * I563</f>
        <v>27945.199999999997</v>
      </c>
    </row>
    <row r="564" spans="1:18" ht="16.5" x14ac:dyDescent="0.25">
      <c r="A564" t="s">
        <v>972</v>
      </c>
      <c r="B564" s="6" t="s">
        <v>973</v>
      </c>
      <c r="C564" t="s">
        <v>43</v>
      </c>
      <c r="D564" s="4">
        <v>2990</v>
      </c>
      <c r="E564" s="4">
        <v>1299</v>
      </c>
      <c r="F564" s="1">
        <v>0.56999999999999995</v>
      </c>
      <c r="G564" s="2">
        <f>AVERAGEIF(H564:H2028, "&lt;&gt;")</f>
        <v>4.0836628643852944</v>
      </c>
      <c r="H564">
        <v>3.8</v>
      </c>
      <c r="I564">
        <v>180998</v>
      </c>
      <c r="J564">
        <f>H564*I564</f>
        <v>687792.4</v>
      </c>
      <c r="K564" s="4">
        <f>Table4[[#This Row],[Actual Price]] - Table4[[#This Row],[Discount Price]]</f>
        <v>1691</v>
      </c>
      <c r="L564" t="str">
        <f>IF(H564=4.5, "Excellent", IF(H564&gt;=4, "Very good", IF(H564&gt;=3, "Average", IF(H564&gt;=2, "Poor", "Very Poor"))))</f>
        <v>Average</v>
      </c>
      <c r="M564" t="str">
        <f>IF(F564&gt;=50%, "Yes", "No")</f>
        <v>Yes</v>
      </c>
      <c r="N564" s="4">
        <f>D564 * I564</f>
        <v>541184020</v>
      </c>
      <c r="O564" s="2" t="str">
        <f>IF(D564&lt;200, "&lt;200", IF(D564&lt;=500, "200-500", "&gt;500"))</f>
        <v>&gt;500</v>
      </c>
      <c r="P564" t="str">
        <f>IF(I564&lt;1000, "Yes", "No")</f>
        <v>No</v>
      </c>
      <c r="Q564" t="str">
        <f>IF(I564&lt;1000, "Under 1000", "1000&amp;  Above")</f>
        <v>1000&amp;  Above</v>
      </c>
      <c r="R564">
        <f>H564 * I564</f>
        <v>687792.4</v>
      </c>
    </row>
    <row r="565" spans="1:18" ht="16.5" x14ac:dyDescent="0.25">
      <c r="A565" t="s">
        <v>974</v>
      </c>
      <c r="B565" s="6" t="s">
        <v>975</v>
      </c>
      <c r="C565" t="s">
        <v>20</v>
      </c>
      <c r="D565" s="4">
        <v>699</v>
      </c>
      <c r="E565" s="4">
        <v>263</v>
      </c>
      <c r="F565" s="1">
        <v>0.62</v>
      </c>
      <c r="G565" s="2">
        <f>AVERAGEIF(H565:H2029, "&lt;&gt;")</f>
        <v>4.0840228426395901</v>
      </c>
      <c r="H565">
        <v>3.5</v>
      </c>
      <c r="I565">
        <v>690</v>
      </c>
      <c r="J565">
        <f>H565*I565</f>
        <v>2415</v>
      </c>
      <c r="K565" s="4">
        <f>Table4[[#This Row],[Actual Price]] - Table4[[#This Row],[Discount Price]]</f>
        <v>436</v>
      </c>
      <c r="L565" t="str">
        <f>IF(H565=4.5, "Excellent", IF(H565&gt;=4, "Very good", IF(H565&gt;=3, "Average", IF(H565&gt;=2, "Poor", "Very Poor"))))</f>
        <v>Average</v>
      </c>
      <c r="M565" t="str">
        <f>IF(F565&gt;=50%, "Yes", "No")</f>
        <v>Yes</v>
      </c>
      <c r="N565" s="4">
        <f>D565 * I565</f>
        <v>482310</v>
      </c>
      <c r="O565" s="2" t="str">
        <f>IF(D565&lt;200, "&lt;200", IF(D565&lt;=500, "200-500", "&gt;500"))</f>
        <v>&gt;500</v>
      </c>
      <c r="P565" t="str">
        <f>IF(I565&lt;1000, "Yes", "No")</f>
        <v>Yes</v>
      </c>
      <c r="Q565" t="str">
        <f>IF(I565&lt;1000, "Under 1000", "1000&amp;  Above")</f>
        <v>Under 1000</v>
      </c>
      <c r="R565">
        <f>H565 * I565</f>
        <v>2415</v>
      </c>
    </row>
    <row r="566" spans="1:18" ht="16.5" x14ac:dyDescent="0.25">
      <c r="A566" t="s">
        <v>976</v>
      </c>
      <c r="B566" s="6" t="s">
        <v>977</v>
      </c>
      <c r="C566" t="s">
        <v>43</v>
      </c>
      <c r="D566" s="4">
        <v>3990</v>
      </c>
      <c r="E566" s="4">
        <v>1399</v>
      </c>
      <c r="F566" s="1">
        <v>0.65</v>
      </c>
      <c r="G566" s="2">
        <f>AVERAGEIF(H566:H2030, "&lt;&gt;")</f>
        <v>4.0847649301143552</v>
      </c>
      <c r="H566">
        <v>4.0999999999999996</v>
      </c>
      <c r="I566">
        <v>141841</v>
      </c>
      <c r="J566">
        <f>H566*I566</f>
        <v>581548.1</v>
      </c>
      <c r="K566" s="4">
        <f>Table4[[#This Row],[Actual Price]] - Table4[[#This Row],[Discount Price]]</f>
        <v>2591</v>
      </c>
      <c r="L566" t="str">
        <f>IF(H566=4.5, "Excellent", IF(H566&gt;=4, "Very good", IF(H566&gt;=3, "Average", IF(H566&gt;=2, "Poor", "Very Poor"))))</f>
        <v>Very good</v>
      </c>
      <c r="M566" t="str">
        <f>IF(F566&gt;=50%, "Yes", "No")</f>
        <v>Yes</v>
      </c>
      <c r="N566" s="4">
        <f>D566 * I566</f>
        <v>565945590</v>
      </c>
      <c r="O566" s="2" t="str">
        <f>IF(D566&lt;200, "&lt;200", IF(D566&lt;=500, "200-500", "&gt;500"))</f>
        <v>&gt;500</v>
      </c>
      <c r="P566" t="str">
        <f>IF(I566&lt;1000, "Yes", "No")</f>
        <v>No</v>
      </c>
      <c r="Q566" t="str">
        <f>IF(I566&lt;1000, "Under 1000", "1000&amp;  Above")</f>
        <v>1000&amp;  Above</v>
      </c>
      <c r="R566">
        <f>H566 * I566</f>
        <v>581548.1</v>
      </c>
    </row>
    <row r="567" spans="1:18" ht="16.5" x14ac:dyDescent="0.25">
      <c r="A567" t="s">
        <v>978</v>
      </c>
      <c r="B567" s="6" t="s">
        <v>979</v>
      </c>
      <c r="C567" t="s">
        <v>20</v>
      </c>
      <c r="D567" s="4">
        <v>1499</v>
      </c>
      <c r="E567" s="4">
        <v>349</v>
      </c>
      <c r="F567" s="1">
        <v>0.77</v>
      </c>
      <c r="G567" s="2">
        <f>AVERAGEIF(H567:H2031, "&lt;&gt;")</f>
        <v>4.0847455470737879</v>
      </c>
      <c r="H567">
        <v>4.3</v>
      </c>
      <c r="I567">
        <v>24791</v>
      </c>
      <c r="J567">
        <f>H567*I567</f>
        <v>106601.29999999999</v>
      </c>
      <c r="K567" s="4">
        <f>Table4[[#This Row],[Actual Price]] - Table4[[#This Row],[Discount Price]]</f>
        <v>1150</v>
      </c>
      <c r="L567" t="str">
        <f>IF(H567=4.5, "Excellent", IF(H567&gt;=4, "Very good", IF(H567&gt;=3, "Average", IF(H567&gt;=2, "Poor", "Very Poor"))))</f>
        <v>Very good</v>
      </c>
      <c r="M567" t="str">
        <f>IF(F567&gt;=50%, "Yes", "No")</f>
        <v>Yes</v>
      </c>
      <c r="N567" s="4">
        <f>D567 * I567</f>
        <v>37161709</v>
      </c>
      <c r="O567" s="2" t="str">
        <f>IF(D567&lt;200, "&lt;200", IF(D567&lt;=500, "200-500", "&gt;500"))</f>
        <v>&gt;500</v>
      </c>
      <c r="P567" t="str">
        <f>IF(I567&lt;1000, "Yes", "No")</f>
        <v>No</v>
      </c>
      <c r="Q567" t="str">
        <f>IF(I567&lt;1000, "Under 1000", "1000&amp;  Above")</f>
        <v>1000&amp;  Above</v>
      </c>
      <c r="R567">
        <f>H567 * I567</f>
        <v>106601.29999999999</v>
      </c>
    </row>
    <row r="568" spans="1:18" ht="16.5" x14ac:dyDescent="0.25">
      <c r="A568" t="s">
        <v>980</v>
      </c>
      <c r="B568" s="6" t="s">
        <v>981</v>
      </c>
      <c r="C568" t="s">
        <v>43</v>
      </c>
      <c r="D568" s="4">
        <v>399</v>
      </c>
      <c r="E568" s="4">
        <v>149</v>
      </c>
      <c r="F568" s="1">
        <v>0.63</v>
      </c>
      <c r="G568" s="2">
        <f>AVERAGEIF(H568:H2032, "&lt;&gt;")</f>
        <v>4.0844713375796147</v>
      </c>
      <c r="H568">
        <v>3.5</v>
      </c>
      <c r="I568">
        <v>21764</v>
      </c>
      <c r="J568">
        <f>H568*I568</f>
        <v>76174</v>
      </c>
      <c r="K568" s="4">
        <f>Table4[[#This Row],[Actual Price]] - Table4[[#This Row],[Discount Price]]</f>
        <v>250</v>
      </c>
      <c r="L568" t="str">
        <f>IF(H568=4.5, "Excellent", IF(H568&gt;=4, "Very good", IF(H568&gt;=3, "Average", IF(H568&gt;=2, "Poor", "Very Poor"))))</f>
        <v>Average</v>
      </c>
      <c r="M568" t="str">
        <f>IF(F568&gt;=50%, "Yes", "No")</f>
        <v>Yes</v>
      </c>
      <c r="N568" s="4">
        <f>D568 * I568</f>
        <v>8683836</v>
      </c>
      <c r="O568" s="2" t="str">
        <f>IF(D568&lt;200, "&lt;200", IF(D568&lt;=500, "200-500", "&gt;500"))</f>
        <v>200-500</v>
      </c>
      <c r="P568" t="str">
        <f>IF(I568&lt;1000, "Yes", "No")</f>
        <v>No</v>
      </c>
      <c r="Q568" t="str">
        <f>IF(I568&lt;1000, "Under 1000", "1000&amp;  Above")</f>
        <v>1000&amp;  Above</v>
      </c>
      <c r="R568">
        <f>H568 * I568</f>
        <v>76174</v>
      </c>
    </row>
    <row r="569" spans="1:18" ht="16.5" x14ac:dyDescent="0.25">
      <c r="A569" t="s">
        <v>982</v>
      </c>
      <c r="B569" s="6" t="s">
        <v>983</v>
      </c>
      <c r="C569" t="s">
        <v>43</v>
      </c>
      <c r="D569" s="4">
        <v>3990</v>
      </c>
      <c r="E569" s="4">
        <v>1220</v>
      </c>
      <c r="F569" s="1">
        <v>0.69</v>
      </c>
      <c r="G569" s="2">
        <f>AVERAGEIF(H569:H2033, "&lt;&gt;")</f>
        <v>4.0852168367346904</v>
      </c>
      <c r="H569">
        <v>4.0999999999999996</v>
      </c>
      <c r="I569">
        <v>107151</v>
      </c>
      <c r="J569">
        <f>H569*I569</f>
        <v>439319.1</v>
      </c>
      <c r="K569" s="4">
        <f>Table4[[#This Row],[Actual Price]] - Table4[[#This Row],[Discount Price]]</f>
        <v>2770</v>
      </c>
      <c r="L569" t="str">
        <f>IF(H569=4.5, "Excellent", IF(H569&gt;=4, "Very good", IF(H569&gt;=3, "Average", IF(H569&gt;=2, "Poor", "Very Poor"))))</f>
        <v>Very good</v>
      </c>
      <c r="M569" t="str">
        <f>IF(F569&gt;=50%, "Yes", "No")</f>
        <v>Yes</v>
      </c>
      <c r="N569" s="4">
        <f>D569 * I569</f>
        <v>427532490</v>
      </c>
      <c r="O569" s="2" t="str">
        <f>IF(D569&lt;200, "&lt;200", IF(D569&lt;=500, "200-500", "&gt;500"))</f>
        <v>&gt;500</v>
      </c>
      <c r="P569" t="str">
        <f>IF(I569&lt;1000, "Yes", "No")</f>
        <v>No</v>
      </c>
      <c r="Q569" t="str">
        <f>IF(I569&lt;1000, "Under 1000", "1000&amp;  Above")</f>
        <v>1000&amp;  Above</v>
      </c>
      <c r="R569">
        <f>H569 * I569</f>
        <v>439319.1</v>
      </c>
    </row>
    <row r="570" spans="1:18" ht="16.5" x14ac:dyDescent="0.25">
      <c r="A570" t="s">
        <v>984</v>
      </c>
      <c r="B570" s="6" t="s">
        <v>985</v>
      </c>
      <c r="C570" t="s">
        <v>43</v>
      </c>
      <c r="D570" s="4">
        <v>999</v>
      </c>
      <c r="E570" s="4">
        <v>499</v>
      </c>
      <c r="F570" s="1">
        <v>0.5</v>
      </c>
      <c r="G570" s="2">
        <f>AVERAGEIF(H570:H2034, "&lt;&gt;")</f>
        <v>4.0851979565772627</v>
      </c>
      <c r="H570">
        <v>3.9</v>
      </c>
      <c r="I570">
        <v>92995</v>
      </c>
      <c r="J570">
        <f>H570*I570</f>
        <v>362680.5</v>
      </c>
      <c r="K570" s="4">
        <f>Table4[[#This Row],[Actual Price]] - Table4[[#This Row],[Discount Price]]</f>
        <v>500</v>
      </c>
      <c r="L570" t="str">
        <f>IF(H570=4.5, "Excellent", IF(H570&gt;=4, "Very good", IF(H570&gt;=3, "Average", IF(H570&gt;=2, "Poor", "Very Poor"))))</f>
        <v>Average</v>
      </c>
      <c r="M570" t="str">
        <f>IF(F570&gt;=50%, "Yes", "No")</f>
        <v>Yes</v>
      </c>
      <c r="N570" s="4">
        <f>D570 * I570</f>
        <v>92902005</v>
      </c>
      <c r="O570" s="2" t="str">
        <f>IF(D570&lt;200, "&lt;200", IF(D570&lt;=500, "200-500", "&gt;500"))</f>
        <v>&gt;500</v>
      </c>
      <c r="P570" t="str">
        <f>IF(I570&lt;1000, "Yes", "No")</f>
        <v>No</v>
      </c>
      <c r="Q570" t="str">
        <f>IF(I570&lt;1000, "Under 1000", "1000&amp;  Above")</f>
        <v>1000&amp;  Above</v>
      </c>
      <c r="R570">
        <f>H570 * I570</f>
        <v>362680.5</v>
      </c>
    </row>
    <row r="571" spans="1:18" ht="16.5" x14ac:dyDescent="0.25">
      <c r="A571" t="s">
        <v>986</v>
      </c>
      <c r="B571" s="6" t="s">
        <v>987</v>
      </c>
      <c r="C571" t="s">
        <v>20</v>
      </c>
      <c r="D571" s="4">
        <v>999</v>
      </c>
      <c r="E571" s="4">
        <v>99</v>
      </c>
      <c r="F571" s="1">
        <v>0.9</v>
      </c>
      <c r="G571" s="2">
        <f>AVERAGEIF(H571:H2035, "&lt;&gt;")</f>
        <v>4.0854347826086919</v>
      </c>
      <c r="H571">
        <v>4.0999999999999996</v>
      </c>
      <c r="I571">
        <v>8751</v>
      </c>
      <c r="J571">
        <f>H571*I571</f>
        <v>35879.1</v>
      </c>
      <c r="K571" s="4">
        <f>Table4[[#This Row],[Actual Price]] - Table4[[#This Row],[Discount Price]]</f>
        <v>900</v>
      </c>
      <c r="L571" t="str">
        <f>IF(H571=4.5, "Excellent", IF(H571&gt;=4, "Very good", IF(H571&gt;=3, "Average", IF(H571&gt;=2, "Poor", "Very Poor"))))</f>
        <v>Very good</v>
      </c>
      <c r="M571" t="str">
        <f>IF(F571&gt;=50%, "Yes", "No")</f>
        <v>Yes</v>
      </c>
      <c r="N571" s="4">
        <f>D571 * I571</f>
        <v>8742249</v>
      </c>
      <c r="O571" s="2" t="str">
        <f>IF(D571&lt;200, "&lt;200", IF(D571&lt;=500, "200-500", "&gt;500"))</f>
        <v>&gt;500</v>
      </c>
      <c r="P571" t="str">
        <f>IF(I571&lt;1000, "Yes", "No")</f>
        <v>No</v>
      </c>
      <c r="Q571" t="str">
        <f>IF(I571&lt;1000, "Under 1000", "1000&amp;  Above")</f>
        <v>1000&amp;  Above</v>
      </c>
      <c r="R571">
        <f>H571 * I571</f>
        <v>35879.1</v>
      </c>
    </row>
    <row r="572" spans="1:18" ht="16.5" x14ac:dyDescent="0.25">
      <c r="A572" t="s">
        <v>988</v>
      </c>
      <c r="B572" s="6" t="s">
        <v>989</v>
      </c>
      <c r="C572" t="s">
        <v>20</v>
      </c>
      <c r="D572" s="4">
        <v>1500</v>
      </c>
      <c r="E572" s="4">
        <v>475</v>
      </c>
      <c r="F572" s="1">
        <v>0.68</v>
      </c>
      <c r="G572" s="2">
        <f>AVERAGEIF(H572:H2036, "&lt;&gt;")</f>
        <v>4.0854161331626084</v>
      </c>
      <c r="H572">
        <v>4.2</v>
      </c>
      <c r="I572">
        <v>64273</v>
      </c>
      <c r="J572">
        <f>H572*I572</f>
        <v>269946.60000000003</v>
      </c>
      <c r="K572" s="4">
        <f>Table4[[#This Row],[Actual Price]] - Table4[[#This Row],[Discount Price]]</f>
        <v>1025</v>
      </c>
      <c r="L572" t="str">
        <f>IF(H572=4.5, "Excellent", IF(H572&gt;=4, "Very good", IF(H572&gt;=3, "Average", IF(H572&gt;=2, "Poor", "Very Poor"))))</f>
        <v>Very good</v>
      </c>
      <c r="M572" t="str">
        <f>IF(F572&gt;=50%, "Yes", "No")</f>
        <v>Yes</v>
      </c>
      <c r="N572" s="4">
        <f>D572 * I572</f>
        <v>96409500</v>
      </c>
      <c r="O572" s="2" t="str">
        <f>IF(D572&lt;200, "&lt;200", IF(D572&lt;=500, "200-500", "&gt;500"))</f>
        <v>&gt;500</v>
      </c>
      <c r="P572" t="str">
        <f>IF(I572&lt;1000, "Yes", "No")</f>
        <v>No</v>
      </c>
      <c r="Q572" t="str">
        <f>IF(I572&lt;1000, "Under 1000", "1000&amp;  Above")</f>
        <v>1000&amp;  Above</v>
      </c>
      <c r="R572">
        <f>H572 * I572</f>
        <v>269946.60000000003</v>
      </c>
    </row>
    <row r="573" spans="1:18" ht="16.5" x14ac:dyDescent="0.25">
      <c r="A573" t="s">
        <v>990</v>
      </c>
      <c r="B573" s="6" t="s">
        <v>991</v>
      </c>
      <c r="C573" t="s">
        <v>20</v>
      </c>
      <c r="D573" s="4">
        <v>649</v>
      </c>
      <c r="E573" s="4">
        <v>269</v>
      </c>
      <c r="F573" s="1">
        <v>0.59</v>
      </c>
      <c r="G573" s="2">
        <f>AVERAGEIF(H573:H2037, "&lt;&gt;")</f>
        <v>4.0852692307692262</v>
      </c>
      <c r="H573">
        <v>4.3</v>
      </c>
      <c r="I573">
        <v>54315</v>
      </c>
      <c r="J573">
        <f>H573*I573</f>
        <v>233554.5</v>
      </c>
      <c r="K573" s="4">
        <f>Table4[[#This Row],[Actual Price]] - Table4[[#This Row],[Discount Price]]</f>
        <v>380</v>
      </c>
      <c r="L573" t="str">
        <f>IF(H573=4.5, "Excellent", IF(H573&gt;=4, "Very good", IF(H573&gt;=3, "Average", IF(H573&gt;=2, "Poor", "Very Poor"))))</f>
        <v>Very good</v>
      </c>
      <c r="M573" t="str">
        <f>IF(F573&gt;=50%, "Yes", "No")</f>
        <v>Yes</v>
      </c>
      <c r="N573" s="4">
        <f>D573 * I573</f>
        <v>35250435</v>
      </c>
      <c r="O573" s="2" t="str">
        <f>IF(D573&lt;200, "&lt;200", IF(D573&lt;=500, "200-500", "&gt;500"))</f>
        <v>&gt;500</v>
      </c>
      <c r="P573" t="str">
        <f>IF(I573&lt;1000, "Yes", "No")</f>
        <v>No</v>
      </c>
      <c r="Q573" t="str">
        <f>IF(I573&lt;1000, "Under 1000", "1000&amp;  Above")</f>
        <v>1000&amp;  Above</v>
      </c>
      <c r="R573">
        <f>H573 * I573</f>
        <v>233554.5</v>
      </c>
    </row>
    <row r="574" spans="1:18" ht="16.5" x14ac:dyDescent="0.25">
      <c r="A574" t="s">
        <v>992</v>
      </c>
      <c r="B574" s="6" t="s">
        <v>993</v>
      </c>
      <c r="C574" t="s">
        <v>20</v>
      </c>
      <c r="D574" s="4">
        <v>599</v>
      </c>
      <c r="E574" s="4">
        <v>299</v>
      </c>
      <c r="F574" s="1">
        <v>0.5</v>
      </c>
      <c r="G574" s="2">
        <f>AVERAGEIF(H574:H2038, "&lt;&gt;")</f>
        <v>4.0849935815147589</v>
      </c>
      <c r="H574">
        <v>4.0999999999999996</v>
      </c>
      <c r="I574">
        <v>1597</v>
      </c>
      <c r="J574">
        <f>H574*I574</f>
        <v>6547.7</v>
      </c>
      <c r="K574" s="4">
        <f>Table4[[#This Row],[Actual Price]] - Table4[[#This Row],[Discount Price]]</f>
        <v>300</v>
      </c>
      <c r="L574" t="str">
        <f>IF(H574=4.5, "Excellent", IF(H574&gt;=4, "Very good", IF(H574&gt;=3, "Average", IF(H574&gt;=2, "Poor", "Very Poor"))))</f>
        <v>Very good</v>
      </c>
      <c r="M574" t="str">
        <f>IF(F574&gt;=50%, "Yes", "No")</f>
        <v>Yes</v>
      </c>
      <c r="N574" s="4">
        <f>D574 * I574</f>
        <v>956603</v>
      </c>
      <c r="O574" s="2" t="str">
        <f>IF(D574&lt;200, "&lt;200", IF(D574&lt;=500, "200-500", "&gt;500"))</f>
        <v>&gt;500</v>
      </c>
      <c r="P574" t="str">
        <f>IF(I574&lt;1000, "Yes", "No")</f>
        <v>No</v>
      </c>
      <c r="Q574" t="str">
        <f>IF(I574&lt;1000, "Under 1000", "1000&amp;  Above")</f>
        <v>1000&amp;  Above</v>
      </c>
      <c r="R574">
        <f>H574 * I574</f>
        <v>6547.7</v>
      </c>
    </row>
    <row r="575" spans="1:18" ht="16.5" x14ac:dyDescent="0.25">
      <c r="A575" t="s">
        <v>994</v>
      </c>
      <c r="B575" s="6" t="s">
        <v>995</v>
      </c>
      <c r="C575" t="s">
        <v>43</v>
      </c>
      <c r="D575" s="4">
        <v>999</v>
      </c>
      <c r="E575" s="4">
        <v>329</v>
      </c>
      <c r="F575" s="1">
        <v>0.67</v>
      </c>
      <c r="G575" s="2">
        <f>AVERAGEIF(H575:H2039, "&lt;&gt;")</f>
        <v>4.0849742930591217</v>
      </c>
      <c r="H575">
        <v>3.9</v>
      </c>
      <c r="I575">
        <v>77027</v>
      </c>
      <c r="J575">
        <f>H575*I575</f>
        <v>300405.3</v>
      </c>
      <c r="K575" s="4">
        <f>Table4[[#This Row],[Actual Price]] - Table4[[#This Row],[Discount Price]]</f>
        <v>670</v>
      </c>
      <c r="L575" t="str">
        <f>IF(H575=4.5, "Excellent", IF(H575&gt;=4, "Very good", IF(H575&gt;=3, "Average", IF(H575&gt;=2, "Poor", "Very Poor"))))</f>
        <v>Average</v>
      </c>
      <c r="M575" t="str">
        <f>IF(F575&gt;=50%, "Yes", "No")</f>
        <v>Yes</v>
      </c>
      <c r="N575" s="4">
        <f>D575 * I575</f>
        <v>76949973</v>
      </c>
      <c r="O575" s="2" t="str">
        <f>IF(D575&lt;200, "&lt;200", IF(D575&lt;=500, "200-500", "&gt;500"))</f>
        <v>&gt;500</v>
      </c>
      <c r="P575" t="str">
        <f>IF(I575&lt;1000, "Yes", "No")</f>
        <v>No</v>
      </c>
      <c r="Q575" t="str">
        <f>IF(I575&lt;1000, "Under 1000", "1000&amp;  Above")</f>
        <v>1000&amp;  Above</v>
      </c>
      <c r="R575">
        <f>H575 * I575</f>
        <v>300405.3</v>
      </c>
    </row>
    <row r="576" spans="1:18" ht="16.5" x14ac:dyDescent="0.25">
      <c r="A576" t="s">
        <v>996</v>
      </c>
      <c r="B576" s="6" t="s">
        <v>997</v>
      </c>
      <c r="C576" t="s">
        <v>20</v>
      </c>
      <c r="D576" s="4">
        <v>1799</v>
      </c>
      <c r="E576" s="4">
        <v>549</v>
      </c>
      <c r="F576" s="1">
        <v>0.69</v>
      </c>
      <c r="G576" s="2">
        <f>AVERAGEIF(H576:H2040, "&lt;&gt;")</f>
        <v>4.0852123552123514</v>
      </c>
      <c r="H576">
        <v>4.3</v>
      </c>
      <c r="I576">
        <v>28829</v>
      </c>
      <c r="J576">
        <f>H576*I576</f>
        <v>123964.7</v>
      </c>
      <c r="K576" s="4">
        <f>Table4[[#This Row],[Actual Price]] - Table4[[#This Row],[Discount Price]]</f>
        <v>1250</v>
      </c>
      <c r="L576" t="str">
        <f>IF(H576=4.5, "Excellent", IF(H576&gt;=4, "Very good", IF(H576&gt;=3, "Average", IF(H576&gt;=2, "Poor", "Very Poor"))))</f>
        <v>Very good</v>
      </c>
      <c r="M576" t="str">
        <f>IF(F576&gt;=50%, "Yes", "No")</f>
        <v>Yes</v>
      </c>
      <c r="N576" s="4">
        <f>D576 * I576</f>
        <v>51863371</v>
      </c>
      <c r="O576" s="2" t="str">
        <f>IF(D576&lt;200, "&lt;200", IF(D576&lt;=500, "200-500", "&gt;500"))</f>
        <v>&gt;500</v>
      </c>
      <c r="P576" t="str">
        <f>IF(I576&lt;1000, "Yes", "No")</f>
        <v>No</v>
      </c>
      <c r="Q576" t="str">
        <f>IF(I576&lt;1000, "Under 1000", "1000&amp;  Above")</f>
        <v>1000&amp;  Above</v>
      </c>
      <c r="R576">
        <f>H576 * I576</f>
        <v>123964.7</v>
      </c>
    </row>
    <row r="577" spans="1:18" ht="16.5" x14ac:dyDescent="0.25">
      <c r="A577" t="s">
        <v>998</v>
      </c>
      <c r="B577" s="6" t="s">
        <v>999</v>
      </c>
      <c r="C577" t="s">
        <v>20</v>
      </c>
      <c r="D577" s="4">
        <v>650</v>
      </c>
      <c r="E577" s="4">
        <v>299</v>
      </c>
      <c r="F577" s="1">
        <v>0.54</v>
      </c>
      <c r="G577" s="2">
        <f>AVERAGEIF(H577:H2041, "&lt;&gt;")</f>
        <v>4.0849355670103051</v>
      </c>
      <c r="H577">
        <v>4.5</v>
      </c>
      <c r="I577">
        <v>33176</v>
      </c>
      <c r="J577">
        <f>H577*I577</f>
        <v>149292</v>
      </c>
      <c r="K577" s="4">
        <f>Table4[[#This Row],[Actual Price]] - Table4[[#This Row],[Discount Price]]</f>
        <v>351</v>
      </c>
      <c r="L577" t="str">
        <f>IF(H577=4.5, "Excellent", IF(H577&gt;=4, "Very good", IF(H577&gt;=3, "Average", IF(H577&gt;=2, "Poor", "Very Poor"))))</f>
        <v>Excellent</v>
      </c>
      <c r="M577" t="str">
        <f>IF(F577&gt;=50%, "Yes", "No")</f>
        <v>Yes</v>
      </c>
      <c r="N577" s="4">
        <f>D577 * I577</f>
        <v>21564400</v>
      </c>
      <c r="O577" s="2" t="str">
        <f>IF(D577&lt;200, "&lt;200", IF(D577&lt;=500, "200-500", "&gt;500"))</f>
        <v>&gt;500</v>
      </c>
      <c r="P577" t="str">
        <f>IF(I577&lt;1000, "Yes", "No")</f>
        <v>No</v>
      </c>
      <c r="Q577" t="str">
        <f>IF(I577&lt;1000, "Under 1000", "1000&amp;  Above")</f>
        <v>1000&amp;  Above</v>
      </c>
      <c r="R577">
        <f>H577 * I577</f>
        <v>149292</v>
      </c>
    </row>
    <row r="578" spans="1:18" ht="16.5" x14ac:dyDescent="0.25">
      <c r="A578" t="s">
        <v>1000</v>
      </c>
      <c r="B578" s="6" t="s">
        <v>1001</v>
      </c>
      <c r="C578" t="s">
        <v>1002</v>
      </c>
      <c r="D578" s="4">
        <v>1995</v>
      </c>
      <c r="E578" s="4">
        <v>798</v>
      </c>
      <c r="F578" s="1">
        <v>0.6</v>
      </c>
      <c r="G578" s="2">
        <f>AVERAGEIF(H578:H2042, "&lt;&gt;")</f>
        <v>4.084399999999996</v>
      </c>
      <c r="H578">
        <v>4</v>
      </c>
      <c r="I578">
        <v>68664</v>
      </c>
      <c r="J578">
        <f>H578*I578</f>
        <v>274656</v>
      </c>
      <c r="K578" s="4">
        <f>Table4[[#This Row],[Actual Price]] - Table4[[#This Row],[Discount Price]]</f>
        <v>1197</v>
      </c>
      <c r="L578" t="str">
        <f>IF(H578=4.5, "Excellent", IF(H578&gt;=4, "Very good", IF(H578&gt;=3, "Average", IF(H578&gt;=2, "Poor", "Very Poor"))))</f>
        <v>Very good</v>
      </c>
      <c r="M578" t="str">
        <f>IF(F578&gt;=50%, "Yes", "No")</f>
        <v>Yes</v>
      </c>
      <c r="N578" s="4">
        <f>D578 * I578</f>
        <v>136984680</v>
      </c>
      <c r="O578" s="2" t="str">
        <f>IF(D578&lt;200, "&lt;200", IF(D578&lt;=500, "200-500", "&gt;500"))</f>
        <v>&gt;500</v>
      </c>
      <c r="P578" t="str">
        <f>IF(I578&lt;1000, "Yes", "No")</f>
        <v>No</v>
      </c>
      <c r="Q578" t="str">
        <f>IF(I578&lt;1000, "Under 1000", "1000&amp;  Above")</f>
        <v>1000&amp;  Above</v>
      </c>
      <c r="R578">
        <f>H578 * I578</f>
        <v>274656</v>
      </c>
    </row>
    <row r="579" spans="1:18" ht="16.5" x14ac:dyDescent="0.25">
      <c r="A579" t="s">
        <v>1003</v>
      </c>
      <c r="B579" s="6" t="s">
        <v>1004</v>
      </c>
      <c r="C579" t="s">
        <v>43</v>
      </c>
      <c r="D579" s="4">
        <v>315</v>
      </c>
      <c r="E579" s="4">
        <v>266</v>
      </c>
      <c r="F579" s="1">
        <v>0.16</v>
      </c>
      <c r="G579" s="2">
        <f>AVERAGEIF(H579:H2043, "&lt;&gt;")</f>
        <v>4.0845090439276435</v>
      </c>
      <c r="H579">
        <v>4.5</v>
      </c>
      <c r="I579">
        <v>28030</v>
      </c>
      <c r="J579">
        <f>H579*I579</f>
        <v>126135</v>
      </c>
      <c r="K579" s="4">
        <f>Table4[[#This Row],[Actual Price]] - Table4[[#This Row],[Discount Price]]</f>
        <v>49</v>
      </c>
      <c r="L579" t="str">
        <f>IF(H579=4.5, "Excellent", IF(H579&gt;=4, "Very good", IF(H579&gt;=3, "Average", IF(H579&gt;=2, "Poor", "Very Poor"))))</f>
        <v>Excellent</v>
      </c>
      <c r="M579" t="str">
        <f>IF(F579&gt;=50%, "Yes", "No")</f>
        <v>No</v>
      </c>
      <c r="N579" s="4">
        <f>D579 * I579</f>
        <v>8829450</v>
      </c>
      <c r="O579" s="2" t="str">
        <f>IF(D579&lt;200, "&lt;200", IF(D579&lt;=500, "200-500", "&gt;500"))</f>
        <v>200-500</v>
      </c>
      <c r="P579" t="str">
        <f>IF(I579&lt;1000, "Yes", "No")</f>
        <v>No</v>
      </c>
      <c r="Q579" t="str">
        <f>IF(I579&lt;1000, "Under 1000", "1000&amp;  Above")</f>
        <v>1000&amp;  Above</v>
      </c>
      <c r="R579">
        <f>H579 * I579</f>
        <v>126135</v>
      </c>
    </row>
    <row r="580" spans="1:18" ht="16.5" x14ac:dyDescent="0.25">
      <c r="A580" t="s">
        <v>1005</v>
      </c>
      <c r="B580" s="6" t="s">
        <v>1006</v>
      </c>
      <c r="C580" t="s">
        <v>1007</v>
      </c>
      <c r="D580" s="4">
        <v>50</v>
      </c>
      <c r="E580" s="4">
        <v>50</v>
      </c>
      <c r="F580" s="1">
        <v>0</v>
      </c>
      <c r="G580" s="2">
        <f>AVERAGEIF(H580:H2044, "&lt;&gt;")</f>
        <v>4.0839715394566571</v>
      </c>
      <c r="H580">
        <v>4.3</v>
      </c>
      <c r="I580">
        <v>5792</v>
      </c>
      <c r="J580">
        <f>H580*I580</f>
        <v>24905.599999999999</v>
      </c>
      <c r="K580" s="4">
        <f>Table4[[#This Row],[Actual Price]] - Table4[[#This Row],[Discount Price]]</f>
        <v>0</v>
      </c>
      <c r="L580" t="str">
        <f>IF(H580=4.5, "Excellent", IF(H580&gt;=4, "Very good", IF(H580&gt;=3, "Average", IF(H580&gt;=2, "Poor", "Very Poor"))))</f>
        <v>Very good</v>
      </c>
      <c r="M580" t="str">
        <f>IF(F580&gt;=50%, "Yes", "No")</f>
        <v>No</v>
      </c>
      <c r="N580" s="4">
        <f>D580 * I580</f>
        <v>289600</v>
      </c>
      <c r="O580" s="2" t="str">
        <f>IF(D580&lt;200, "&lt;200", IF(D580&lt;=500, "200-500", "&gt;500"))</f>
        <v>&lt;200</v>
      </c>
      <c r="P580" t="str">
        <f>IF(I580&lt;1000, "Yes", "No")</f>
        <v>No</v>
      </c>
      <c r="Q580" t="str">
        <f>IF(I580&lt;1000, "Under 1000", "1000&amp;  Above")</f>
        <v>1000&amp;  Above</v>
      </c>
      <c r="R580">
        <f>H580 * I580</f>
        <v>24905.599999999999</v>
      </c>
    </row>
    <row r="581" spans="1:18" ht="16.5" x14ac:dyDescent="0.25">
      <c r="A581" t="s">
        <v>1008</v>
      </c>
      <c r="B581" s="6" t="s">
        <v>1009</v>
      </c>
      <c r="C581" t="s">
        <v>1010</v>
      </c>
      <c r="D581" s="4">
        <v>165</v>
      </c>
      <c r="E581" s="4">
        <v>130</v>
      </c>
      <c r="F581" s="1">
        <v>0.21</v>
      </c>
      <c r="G581" s="2">
        <f>AVERAGEIF(H581:H2045, "&lt;&gt;")</f>
        <v>4.0836917098445547</v>
      </c>
      <c r="H581">
        <v>3.9</v>
      </c>
      <c r="I581">
        <v>14778</v>
      </c>
      <c r="J581">
        <f>H581*I581</f>
        <v>57634.2</v>
      </c>
      <c r="K581" s="4">
        <f>Table4[[#This Row],[Actual Price]] - Table4[[#This Row],[Discount Price]]</f>
        <v>35</v>
      </c>
      <c r="L581" t="str">
        <f>IF(H581=4.5, "Excellent", IF(H581&gt;=4, "Very good", IF(H581&gt;=3, "Average", IF(H581&gt;=2, "Poor", "Very Poor"))))</f>
        <v>Average</v>
      </c>
      <c r="M581" t="str">
        <f>IF(F581&gt;=50%, "Yes", "No")</f>
        <v>No</v>
      </c>
      <c r="N581" s="4">
        <f>D581 * I581</f>
        <v>2438370</v>
      </c>
      <c r="O581" s="2" t="str">
        <f>IF(D581&lt;200, "&lt;200", IF(D581&lt;=500, "200-500", "&gt;500"))</f>
        <v>&lt;200</v>
      </c>
      <c r="P581" t="str">
        <f>IF(I581&lt;1000, "Yes", "No")</f>
        <v>No</v>
      </c>
      <c r="Q581" t="str">
        <f>IF(I581&lt;1000, "Under 1000", "1000&amp;  Above")</f>
        <v>1000&amp;  Above</v>
      </c>
      <c r="R581">
        <f>H581 * I581</f>
        <v>57634.2</v>
      </c>
    </row>
    <row r="582" spans="1:18" ht="16.5" x14ac:dyDescent="0.25">
      <c r="A582" t="s">
        <v>1011</v>
      </c>
      <c r="B582" s="6" t="s">
        <v>1012</v>
      </c>
      <c r="C582" t="s">
        <v>43</v>
      </c>
      <c r="D582" s="4">
        <v>1290</v>
      </c>
      <c r="E582" s="4">
        <v>449</v>
      </c>
      <c r="F582" s="1">
        <v>0.65</v>
      </c>
      <c r="G582" s="2">
        <f>AVERAGEIF(H582:H2046, "&lt;&gt;")</f>
        <v>4.0839299610894892</v>
      </c>
      <c r="H582">
        <v>4.0999999999999996</v>
      </c>
      <c r="I582">
        <v>91770</v>
      </c>
      <c r="J582">
        <f>H582*I582</f>
        <v>376256.99999999994</v>
      </c>
      <c r="K582" s="4">
        <f>Table4[[#This Row],[Actual Price]] - Table4[[#This Row],[Discount Price]]</f>
        <v>841</v>
      </c>
      <c r="L582" t="str">
        <f>IF(H582=4.5, "Excellent", IF(H582&gt;=4, "Very good", IF(H582&gt;=3, "Average", IF(H582&gt;=2, "Poor", "Very Poor"))))</f>
        <v>Very good</v>
      </c>
      <c r="M582" t="str">
        <f>IF(F582&gt;=50%, "Yes", "No")</f>
        <v>Yes</v>
      </c>
      <c r="N582" s="4">
        <f>D582 * I582</f>
        <v>118383300</v>
      </c>
      <c r="O582" s="2" t="str">
        <f>IF(D582&lt;200, "&lt;200", IF(D582&lt;=500, "200-500", "&gt;500"))</f>
        <v>&gt;500</v>
      </c>
      <c r="P582" t="str">
        <f>IF(I582&lt;1000, "Yes", "No")</f>
        <v>No</v>
      </c>
      <c r="Q582" t="str">
        <f>IF(I582&lt;1000, "Under 1000", "1000&amp;  Above")</f>
        <v>1000&amp;  Above</v>
      </c>
      <c r="R582">
        <f>H582 * I582</f>
        <v>376256.99999999994</v>
      </c>
    </row>
    <row r="583" spans="1:18" ht="16.5" x14ac:dyDescent="0.25">
      <c r="A583" t="s">
        <v>1013</v>
      </c>
      <c r="B583" s="6" t="s">
        <v>1014</v>
      </c>
      <c r="C583" t="s">
        <v>43</v>
      </c>
      <c r="D583" s="4">
        <v>1290</v>
      </c>
      <c r="E583" s="4">
        <v>399</v>
      </c>
      <c r="F583" s="1">
        <v>0.69</v>
      </c>
      <c r="G583" s="2">
        <f>AVERAGEIF(H583:H2047, "&lt;&gt;")</f>
        <v>4.0839090909090867</v>
      </c>
      <c r="H583">
        <v>4.2</v>
      </c>
      <c r="I583">
        <v>206</v>
      </c>
      <c r="J583">
        <f>H583*I583</f>
        <v>865.2</v>
      </c>
      <c r="K583" s="4">
        <f>Table4[[#This Row],[Actual Price]] - Table4[[#This Row],[Discount Price]]</f>
        <v>891</v>
      </c>
      <c r="L583" t="str">
        <f>IF(H583=4.5, "Excellent", IF(H583&gt;=4, "Very good", IF(H583&gt;=3, "Average", IF(H583&gt;=2, "Poor", "Very Poor"))))</f>
        <v>Very good</v>
      </c>
      <c r="M583" t="str">
        <f>IF(F583&gt;=50%, "Yes", "No")</f>
        <v>Yes</v>
      </c>
      <c r="N583" s="4">
        <f>D583 * I583</f>
        <v>265740</v>
      </c>
      <c r="O583" s="2" t="str">
        <f>IF(D583&lt;200, "&lt;200", IF(D583&lt;=500, "200-500", "&gt;500"))</f>
        <v>&gt;500</v>
      </c>
      <c r="P583" t="str">
        <f>IF(I583&lt;1000, "Yes", "No")</f>
        <v>Yes</v>
      </c>
      <c r="Q583" t="str">
        <f>IF(I583&lt;1000, "Under 1000", "1000&amp;  Above")</f>
        <v>Under 1000</v>
      </c>
      <c r="R583">
        <f>H583 * I583</f>
        <v>865.2</v>
      </c>
    </row>
    <row r="584" spans="1:18" ht="16.5" x14ac:dyDescent="0.25">
      <c r="A584" t="s">
        <v>1015</v>
      </c>
      <c r="B584" s="6" t="s">
        <v>1016</v>
      </c>
      <c r="C584" t="s">
        <v>20</v>
      </c>
      <c r="D584" s="4">
        <v>2498</v>
      </c>
      <c r="E584" s="4">
        <v>1399</v>
      </c>
      <c r="F584" s="1">
        <v>0.44</v>
      </c>
      <c r="G584" s="2">
        <f>AVERAGEIF(H584:H2048, "&lt;&gt;")</f>
        <v>4.0837581274382275</v>
      </c>
      <c r="H584">
        <v>4.2</v>
      </c>
      <c r="I584">
        <v>33717</v>
      </c>
      <c r="J584">
        <f>H584*I584</f>
        <v>141611.4</v>
      </c>
      <c r="K584" s="4">
        <f>Table4[[#This Row],[Actual Price]] - Table4[[#This Row],[Discount Price]]</f>
        <v>1099</v>
      </c>
      <c r="L584" t="str">
        <f>IF(H584=4.5, "Excellent", IF(H584&gt;=4, "Very good", IF(H584&gt;=3, "Average", IF(H584&gt;=2, "Poor", "Very Poor"))))</f>
        <v>Very good</v>
      </c>
      <c r="M584" t="str">
        <f>IF(F584&gt;=50%, "Yes", "No")</f>
        <v>No</v>
      </c>
      <c r="N584" s="4">
        <f>D584 * I584</f>
        <v>84225066</v>
      </c>
      <c r="O584" s="2" t="str">
        <f>IF(D584&lt;200, "&lt;200", IF(D584&lt;=500, "200-500", "&gt;500"))</f>
        <v>&gt;500</v>
      </c>
      <c r="P584" t="str">
        <f>IF(I584&lt;1000, "Yes", "No")</f>
        <v>No</v>
      </c>
      <c r="Q584" t="str">
        <f>IF(I584&lt;1000, "Under 1000", "1000&amp;  Above")</f>
        <v>1000&amp;  Above</v>
      </c>
      <c r="R584">
        <f>H584 * I584</f>
        <v>141611.4</v>
      </c>
    </row>
    <row r="585" spans="1:18" ht="16.5" x14ac:dyDescent="0.25">
      <c r="A585" t="s">
        <v>1017</v>
      </c>
      <c r="B585" s="6" t="s">
        <v>1018</v>
      </c>
      <c r="C585" t="s">
        <v>20</v>
      </c>
      <c r="D585" s="4">
        <v>4999</v>
      </c>
      <c r="E585" s="4">
        <v>4098</v>
      </c>
      <c r="F585" s="1">
        <v>0.18</v>
      </c>
      <c r="G585" s="2">
        <f>AVERAGEIF(H585:H2049, "&lt;&gt;")</f>
        <v>4.0836067708333292</v>
      </c>
      <c r="H585">
        <v>4.5</v>
      </c>
      <c r="I585">
        <v>50810</v>
      </c>
      <c r="J585">
        <f>H585*I585</f>
        <v>228645</v>
      </c>
      <c r="K585" s="4">
        <f>Table4[[#This Row],[Actual Price]] - Table4[[#This Row],[Discount Price]]</f>
        <v>901</v>
      </c>
      <c r="L585" t="str">
        <f>IF(H585=4.5, "Excellent", IF(H585&gt;=4, "Very good", IF(H585&gt;=3, "Average", IF(H585&gt;=2, "Poor", "Very Poor"))))</f>
        <v>Excellent</v>
      </c>
      <c r="M585" t="str">
        <f>IF(F585&gt;=50%, "Yes", "No")</f>
        <v>No</v>
      </c>
      <c r="N585" s="4">
        <f>D585 * I585</f>
        <v>253999190</v>
      </c>
      <c r="O585" s="2" t="str">
        <f>IF(D585&lt;200, "&lt;200", IF(D585&lt;=500, "200-500", "&gt;500"))</f>
        <v>&gt;500</v>
      </c>
      <c r="P585" t="str">
        <f>IF(I585&lt;1000, "Yes", "No")</f>
        <v>No</v>
      </c>
      <c r="Q585" t="str">
        <f>IF(I585&lt;1000, "Under 1000", "1000&amp;  Above")</f>
        <v>1000&amp;  Above</v>
      </c>
      <c r="R585">
        <f>H585 * I585</f>
        <v>228645</v>
      </c>
    </row>
    <row r="586" spans="1:18" ht="16.5" x14ac:dyDescent="0.25">
      <c r="A586" t="s">
        <v>1019</v>
      </c>
      <c r="B586" s="6" t="s">
        <v>1020</v>
      </c>
      <c r="C586" t="s">
        <v>43</v>
      </c>
      <c r="D586" s="4">
        <v>1999</v>
      </c>
      <c r="E586" s="4">
        <v>499</v>
      </c>
      <c r="F586" s="1">
        <v>0.75</v>
      </c>
      <c r="G586" s="2">
        <f>AVERAGEIF(H586:H2050, "&lt;&gt;")</f>
        <v>4.0830638852672712</v>
      </c>
      <c r="H586">
        <v>3.7</v>
      </c>
      <c r="I586">
        <v>3369</v>
      </c>
      <c r="J586">
        <f>H586*I586</f>
        <v>12465.300000000001</v>
      </c>
      <c r="K586" s="4">
        <f>Table4[[#This Row],[Actual Price]] - Table4[[#This Row],[Discount Price]]</f>
        <v>1500</v>
      </c>
      <c r="L586" t="str">
        <f>IF(H586=4.5, "Excellent", IF(H586&gt;=4, "Very good", IF(H586&gt;=3, "Average", IF(H586&gt;=2, "Poor", "Very Poor"))))</f>
        <v>Average</v>
      </c>
      <c r="M586" t="str">
        <f>IF(F586&gt;=50%, "Yes", "No")</f>
        <v>Yes</v>
      </c>
      <c r="N586" s="4">
        <f>D586 * I586</f>
        <v>6734631</v>
      </c>
      <c r="O586" s="2" t="str">
        <f>IF(D586&lt;200, "&lt;200", IF(D586&lt;=500, "200-500", "&gt;500"))</f>
        <v>&gt;500</v>
      </c>
      <c r="P586" t="str">
        <f>IF(I586&lt;1000, "Yes", "No")</f>
        <v>No</v>
      </c>
      <c r="Q586" t="str">
        <f>IF(I586&lt;1000, "Under 1000", "1000&amp;  Above")</f>
        <v>1000&amp;  Above</v>
      </c>
      <c r="R586">
        <f>H586 * I586</f>
        <v>12465.300000000001</v>
      </c>
    </row>
    <row r="587" spans="1:18" ht="16.5" x14ac:dyDescent="0.25">
      <c r="A587" t="s">
        <v>1021</v>
      </c>
      <c r="B587" s="6" t="s">
        <v>1022</v>
      </c>
      <c r="C587" t="s">
        <v>20</v>
      </c>
      <c r="D587" s="4">
        <v>449</v>
      </c>
      <c r="E587" s="4">
        <v>299</v>
      </c>
      <c r="F587" s="1">
        <v>0.33</v>
      </c>
      <c r="G587" s="2">
        <f>AVERAGEIF(H587:H2051, "&lt;&gt;")</f>
        <v>4.0835639686684031</v>
      </c>
      <c r="H587">
        <v>3.5</v>
      </c>
      <c r="I587">
        <v>11827</v>
      </c>
      <c r="J587">
        <f>H587*I587</f>
        <v>41394.5</v>
      </c>
      <c r="K587" s="4">
        <f>Table4[[#This Row],[Actual Price]] - Table4[[#This Row],[Discount Price]]</f>
        <v>150</v>
      </c>
      <c r="L587" t="str">
        <f>IF(H587=4.5, "Excellent", IF(H587&gt;=4, "Very good", IF(H587&gt;=3, "Average", IF(H587&gt;=2, "Poor", "Very Poor"))))</f>
        <v>Average</v>
      </c>
      <c r="M587" t="str">
        <f>IF(F587&gt;=50%, "Yes", "No")</f>
        <v>No</v>
      </c>
      <c r="N587" s="4">
        <f>D587 * I587</f>
        <v>5310323</v>
      </c>
      <c r="O587" s="2" t="str">
        <f>IF(D587&lt;200, "&lt;200", IF(D587&lt;=500, "200-500", "&gt;500"))</f>
        <v>200-500</v>
      </c>
      <c r="P587" t="str">
        <f>IF(I587&lt;1000, "Yes", "No")</f>
        <v>No</v>
      </c>
      <c r="Q587" t="str">
        <f>IF(I587&lt;1000, "Under 1000", "1000&amp;  Above")</f>
        <v>1000&amp;  Above</v>
      </c>
      <c r="R587">
        <f>H587 * I587</f>
        <v>41394.5</v>
      </c>
    </row>
    <row r="588" spans="1:18" ht="16.5" x14ac:dyDescent="0.25">
      <c r="A588" t="s">
        <v>1023</v>
      </c>
      <c r="B588" s="6" t="s">
        <v>1024</v>
      </c>
      <c r="C588" t="s">
        <v>20</v>
      </c>
      <c r="D588" s="4">
        <v>999</v>
      </c>
      <c r="E588" s="4">
        <v>699</v>
      </c>
      <c r="F588" s="1">
        <v>0.3</v>
      </c>
      <c r="G588" s="2">
        <f>AVERAGEIF(H588:H2052, "&lt;&gt;")</f>
        <v>4.0843267973856161</v>
      </c>
      <c r="H588">
        <v>3.5</v>
      </c>
      <c r="I588">
        <v>15295</v>
      </c>
      <c r="J588">
        <f>H588*I588</f>
        <v>53532.5</v>
      </c>
      <c r="K588" s="4">
        <f>Table4[[#This Row],[Actual Price]] - Table4[[#This Row],[Discount Price]]</f>
        <v>300</v>
      </c>
      <c r="L588" t="str">
        <f>IF(H588=4.5, "Excellent", IF(H588&gt;=4, "Very good", IF(H588&gt;=3, "Average", IF(H588&gt;=2, "Poor", "Very Poor"))))</f>
        <v>Average</v>
      </c>
      <c r="M588" t="str">
        <f>IF(F588&gt;=50%, "Yes", "No")</f>
        <v>No</v>
      </c>
      <c r="N588" s="4">
        <f>D588 * I588</f>
        <v>15279705</v>
      </c>
      <c r="O588" s="2" t="str">
        <f>IF(D588&lt;200, "&lt;200", IF(D588&lt;=500, "200-500", "&gt;500"))</f>
        <v>&gt;500</v>
      </c>
      <c r="P588" t="str">
        <f>IF(I588&lt;1000, "Yes", "No")</f>
        <v>No</v>
      </c>
      <c r="Q588" t="str">
        <f>IF(I588&lt;1000, "Under 1000", "1000&amp;  Above")</f>
        <v>1000&amp;  Above</v>
      </c>
      <c r="R588">
        <f>H588 * I588</f>
        <v>53532.5</v>
      </c>
    </row>
    <row r="589" spans="1:18" ht="16.5" x14ac:dyDescent="0.25">
      <c r="A589" t="s">
        <v>1025</v>
      </c>
      <c r="B589" s="6" t="s">
        <v>1026</v>
      </c>
      <c r="C589" t="s">
        <v>43</v>
      </c>
      <c r="D589" s="4">
        <v>3990</v>
      </c>
      <c r="E589" s="4">
        <v>799</v>
      </c>
      <c r="F589" s="1">
        <v>0.8</v>
      </c>
      <c r="G589" s="2">
        <f>AVERAGEIF(H589:H2053, "&lt;&gt;")</f>
        <v>4.0850916230366447</v>
      </c>
      <c r="H589">
        <v>4.3</v>
      </c>
      <c r="I589">
        <v>27139</v>
      </c>
      <c r="J589">
        <f>H589*I589</f>
        <v>116697.7</v>
      </c>
      <c r="K589" s="4">
        <f>Table4[[#This Row],[Actual Price]] - Table4[[#This Row],[Discount Price]]</f>
        <v>3191</v>
      </c>
      <c r="L589" t="str">
        <f>IF(H589=4.5, "Excellent", IF(H589&gt;=4, "Very good", IF(H589&gt;=3, "Average", IF(H589&gt;=2, "Poor", "Very Poor"))))</f>
        <v>Very good</v>
      </c>
      <c r="M589" t="str">
        <f>IF(F589&gt;=50%, "Yes", "No")</f>
        <v>Yes</v>
      </c>
      <c r="N589" s="4">
        <f>D589 * I589</f>
        <v>108284610</v>
      </c>
      <c r="O589" s="2" t="str">
        <f>IF(D589&lt;200, "&lt;200", IF(D589&lt;=500, "200-500", "&gt;500"))</f>
        <v>&gt;500</v>
      </c>
      <c r="P589" t="str">
        <f>IF(I589&lt;1000, "Yes", "No")</f>
        <v>No</v>
      </c>
      <c r="Q589" t="str">
        <f>IF(I589&lt;1000, "Under 1000", "1000&amp;  Above")</f>
        <v>1000&amp;  Above</v>
      </c>
      <c r="R589">
        <f>H589 * I589</f>
        <v>116697.7</v>
      </c>
    </row>
    <row r="590" spans="1:18" ht="16.5" x14ac:dyDescent="0.25">
      <c r="A590" t="s">
        <v>1027</v>
      </c>
      <c r="B590" s="6" t="s">
        <v>1028</v>
      </c>
      <c r="C590" t="s">
        <v>43</v>
      </c>
      <c r="D590" s="4">
        <v>5499</v>
      </c>
      <c r="E590" s="4">
        <v>1399</v>
      </c>
      <c r="F590" s="1">
        <v>0.75</v>
      </c>
      <c r="G590" s="2">
        <f>AVERAGEIF(H590:H2054, "&lt;&gt;")</f>
        <v>4.0848099606815165</v>
      </c>
      <c r="H590">
        <v>3.9</v>
      </c>
      <c r="I590">
        <v>9504</v>
      </c>
      <c r="J590">
        <f>H590*I590</f>
        <v>37065.599999999999</v>
      </c>
      <c r="K590" s="4">
        <f>Table4[[#This Row],[Actual Price]] - Table4[[#This Row],[Discount Price]]</f>
        <v>4100</v>
      </c>
      <c r="L590" t="str">
        <f>IF(H590=4.5, "Excellent", IF(H590&gt;=4, "Very good", IF(H590&gt;=3, "Average", IF(H590&gt;=2, "Poor", "Very Poor"))))</f>
        <v>Average</v>
      </c>
      <c r="M590" t="str">
        <f>IF(F590&gt;=50%, "Yes", "No")</f>
        <v>Yes</v>
      </c>
      <c r="N590" s="4">
        <f>D590 * I590</f>
        <v>52262496</v>
      </c>
      <c r="O590" s="2" t="str">
        <f>IF(D590&lt;200, "&lt;200", IF(D590&lt;=500, "200-500", "&gt;500"))</f>
        <v>&gt;500</v>
      </c>
      <c r="P590" t="str">
        <f>IF(I590&lt;1000, "Yes", "No")</f>
        <v>No</v>
      </c>
      <c r="Q590" t="str">
        <f>IF(I590&lt;1000, "Under 1000", "1000&amp;  Above")</f>
        <v>1000&amp;  Above</v>
      </c>
      <c r="R590">
        <f>H590 * I590</f>
        <v>37065.599999999999</v>
      </c>
    </row>
    <row r="591" spans="1:18" ht="16.5" x14ac:dyDescent="0.25">
      <c r="A591" t="s">
        <v>1029</v>
      </c>
      <c r="B591" s="6" t="s">
        <v>1030</v>
      </c>
      <c r="C591" t="s">
        <v>20</v>
      </c>
      <c r="D591" s="4">
        <v>1350</v>
      </c>
      <c r="E591" s="4">
        <v>519</v>
      </c>
      <c r="F591" s="1">
        <v>0.62</v>
      </c>
      <c r="G591" s="2">
        <f>AVERAGEIF(H591:H2055, "&lt;&gt;")</f>
        <v>4.085052493438317</v>
      </c>
      <c r="H591">
        <v>4.3</v>
      </c>
      <c r="I591">
        <v>30058</v>
      </c>
      <c r="J591">
        <f>H591*I591</f>
        <v>129249.4</v>
      </c>
      <c r="K591" s="4">
        <f>Table4[[#This Row],[Actual Price]] - Table4[[#This Row],[Discount Price]]</f>
        <v>831</v>
      </c>
      <c r="L591" t="str">
        <f>IF(H591=4.5, "Excellent", IF(H591&gt;=4, "Very good", IF(H591&gt;=3, "Average", IF(H591&gt;=2, "Poor", "Very Poor"))))</f>
        <v>Very good</v>
      </c>
      <c r="M591" t="str">
        <f>IF(F591&gt;=50%, "Yes", "No")</f>
        <v>Yes</v>
      </c>
      <c r="N591" s="4">
        <f>D591 * I591</f>
        <v>40578300</v>
      </c>
      <c r="O591" s="2" t="str">
        <f>IF(D591&lt;200, "&lt;200", IF(D591&lt;=500, "200-500", "&gt;500"))</f>
        <v>&gt;500</v>
      </c>
      <c r="P591" t="str">
        <f>IF(I591&lt;1000, "Yes", "No")</f>
        <v>No</v>
      </c>
      <c r="Q591" t="str">
        <f>IF(I591&lt;1000, "Under 1000", "1000&amp;  Above")</f>
        <v>1000&amp;  Above</v>
      </c>
      <c r="R591">
        <f>H591 * I591</f>
        <v>129249.4</v>
      </c>
    </row>
    <row r="592" spans="1:18" ht="16.5" x14ac:dyDescent="0.25">
      <c r="A592" t="s">
        <v>1031</v>
      </c>
      <c r="B592" s="6" t="s">
        <v>1032</v>
      </c>
      <c r="C592" t="s">
        <v>43</v>
      </c>
      <c r="D592" s="4">
        <v>3990</v>
      </c>
      <c r="E592" s="4">
        <v>1499</v>
      </c>
      <c r="F592" s="1">
        <v>0.62</v>
      </c>
      <c r="G592" s="2">
        <f>AVERAGEIF(H592:H2056, "&lt;&gt;")</f>
        <v>4.0847700394218096</v>
      </c>
      <c r="H592">
        <v>4.0999999999999996</v>
      </c>
      <c r="I592">
        <v>109864</v>
      </c>
      <c r="J592">
        <f>H592*I592</f>
        <v>450442.39999999997</v>
      </c>
      <c r="K592" s="4">
        <f>Table4[[#This Row],[Actual Price]] - Table4[[#This Row],[Discount Price]]</f>
        <v>2491</v>
      </c>
      <c r="L592" t="str">
        <f>IF(H592=4.5, "Excellent", IF(H592&gt;=4, "Very good", IF(H592&gt;=3, "Average", IF(H592&gt;=2, "Poor", "Very Poor"))))</f>
        <v>Very good</v>
      </c>
      <c r="M592" t="str">
        <f>IF(F592&gt;=50%, "Yes", "No")</f>
        <v>Yes</v>
      </c>
      <c r="N592" s="4">
        <f>D592 * I592</f>
        <v>438357360</v>
      </c>
      <c r="O592" s="2" t="str">
        <f>IF(D592&lt;200, "&lt;200", IF(D592&lt;=500, "200-500", "&gt;500"))</f>
        <v>&gt;500</v>
      </c>
      <c r="P592" t="str">
        <f>IF(I592&lt;1000, "Yes", "No")</f>
        <v>No</v>
      </c>
      <c r="Q592" t="str">
        <f>IF(I592&lt;1000, "Under 1000", "1000&amp;  Above")</f>
        <v>1000&amp;  Above</v>
      </c>
      <c r="R592">
        <f>H592 * I592</f>
        <v>450442.39999999997</v>
      </c>
    </row>
    <row r="593" spans="1:18" ht="16.5" x14ac:dyDescent="0.25">
      <c r="A593" t="s">
        <v>1033</v>
      </c>
      <c r="B593" s="6" t="s">
        <v>1034</v>
      </c>
      <c r="C593" t="s">
        <v>1007</v>
      </c>
      <c r="D593" s="4">
        <v>1295</v>
      </c>
      <c r="E593" s="4">
        <v>1295</v>
      </c>
      <c r="F593" s="1">
        <v>0</v>
      </c>
      <c r="G593" s="2">
        <f>AVERAGEIF(H593:H2057, "&lt;&gt;")</f>
        <v>4.0847499999999961</v>
      </c>
      <c r="H593">
        <v>4.5</v>
      </c>
      <c r="I593">
        <v>5760</v>
      </c>
      <c r="J593">
        <f>H593*I593</f>
        <v>25920</v>
      </c>
      <c r="K593" s="4">
        <f>Table4[[#This Row],[Actual Price]] - Table4[[#This Row],[Discount Price]]</f>
        <v>0</v>
      </c>
      <c r="L593" t="str">
        <f>IF(H593=4.5, "Excellent", IF(H593&gt;=4, "Very good", IF(H593&gt;=3, "Average", IF(H593&gt;=2, "Poor", "Very Poor"))))</f>
        <v>Excellent</v>
      </c>
      <c r="M593" t="str">
        <f>IF(F593&gt;=50%, "Yes", "No")</f>
        <v>No</v>
      </c>
      <c r="N593" s="4">
        <f>D593 * I593</f>
        <v>7459200</v>
      </c>
      <c r="O593" s="2" t="str">
        <f>IF(D593&lt;200, "&lt;200", IF(D593&lt;=500, "200-500", "&gt;500"))</f>
        <v>&gt;500</v>
      </c>
      <c r="P593" t="str">
        <f>IF(I593&lt;1000, "Yes", "No")</f>
        <v>No</v>
      </c>
      <c r="Q593" t="str">
        <f>IF(I593&lt;1000, "Under 1000", "1000&amp;  Above")</f>
        <v>1000&amp;  Above</v>
      </c>
      <c r="R593">
        <f>H593 * I593</f>
        <v>25920</v>
      </c>
    </row>
    <row r="594" spans="1:18" ht="16.5" x14ac:dyDescent="0.25">
      <c r="A594" t="s">
        <v>1035</v>
      </c>
      <c r="B594" s="6" t="s">
        <v>1036</v>
      </c>
      <c r="C594" t="s">
        <v>20</v>
      </c>
      <c r="D594" s="4">
        <v>5499</v>
      </c>
      <c r="E594" s="4">
        <v>1889</v>
      </c>
      <c r="F594" s="1">
        <v>0.66</v>
      </c>
      <c r="G594" s="2">
        <f>AVERAGEIF(H594:H2058, "&lt;&gt;")</f>
        <v>4.0842028985507213</v>
      </c>
      <c r="H594">
        <v>4.2</v>
      </c>
      <c r="I594">
        <v>49551</v>
      </c>
      <c r="J594">
        <f>H594*I594</f>
        <v>208114.2</v>
      </c>
      <c r="K594" s="4">
        <f>Table4[[#This Row],[Actual Price]] - Table4[[#This Row],[Discount Price]]</f>
        <v>3610</v>
      </c>
      <c r="L594" t="str">
        <f>IF(H594=4.5, "Excellent", IF(H594&gt;=4, "Very good", IF(H594&gt;=3, "Average", IF(H594&gt;=2, "Poor", "Very Poor"))))</f>
        <v>Very good</v>
      </c>
      <c r="M594" t="str">
        <f>IF(F594&gt;=50%, "Yes", "No")</f>
        <v>Yes</v>
      </c>
      <c r="N594" s="4">
        <f>D594 * I594</f>
        <v>272480949</v>
      </c>
      <c r="O594" s="2" t="str">
        <f>IF(D594&lt;200, "&lt;200", IF(D594&lt;=500, "200-500", "&gt;500"))</f>
        <v>&gt;500</v>
      </c>
      <c r="P594" t="str">
        <f>IF(I594&lt;1000, "Yes", "No")</f>
        <v>No</v>
      </c>
      <c r="Q594" t="str">
        <f>IF(I594&lt;1000, "Under 1000", "1000&amp;  Above")</f>
        <v>1000&amp;  Above</v>
      </c>
      <c r="R594">
        <f>H594 * I594</f>
        <v>208114.2</v>
      </c>
    </row>
    <row r="595" spans="1:18" ht="16.5" x14ac:dyDescent="0.25">
      <c r="A595" t="s">
        <v>1037</v>
      </c>
      <c r="B595" s="6" t="s">
        <v>753</v>
      </c>
      <c r="C595" t="s">
        <v>43</v>
      </c>
      <c r="D595" s="4">
        <v>1490</v>
      </c>
      <c r="E595" s="4">
        <v>455</v>
      </c>
      <c r="F595" s="1">
        <v>0.69</v>
      </c>
      <c r="G595" s="2">
        <f>AVERAGEIF(H595:H2059, "&lt;&gt;")</f>
        <v>4.0840501319261175</v>
      </c>
      <c r="H595">
        <v>4.0999999999999996</v>
      </c>
      <c r="I595">
        <v>161677</v>
      </c>
      <c r="J595">
        <f>H595*I595</f>
        <v>662875.69999999995</v>
      </c>
      <c r="K595" s="4">
        <f>Table4[[#This Row],[Actual Price]] - Table4[[#This Row],[Discount Price]]</f>
        <v>1035</v>
      </c>
      <c r="L595" t="str">
        <f>IF(H595=4.5, "Excellent", IF(H595&gt;=4, "Very good", IF(H595&gt;=3, "Average", IF(H595&gt;=2, "Poor", "Very Poor"))))</f>
        <v>Very good</v>
      </c>
      <c r="M595" t="str">
        <f>IF(F595&gt;=50%, "Yes", "No")</f>
        <v>Yes</v>
      </c>
      <c r="N595" s="4">
        <f>D595 * I595</f>
        <v>240898730</v>
      </c>
      <c r="O595" s="2" t="str">
        <f>IF(D595&lt;200, "&lt;200", IF(D595&lt;=500, "200-500", "&gt;500"))</f>
        <v>&gt;500</v>
      </c>
      <c r="P595" t="str">
        <f>IF(I595&lt;1000, "Yes", "No")</f>
        <v>No</v>
      </c>
      <c r="Q595" t="str">
        <f>IF(I595&lt;1000, "Under 1000", "1000&amp;  Above")</f>
        <v>1000&amp;  Above</v>
      </c>
      <c r="R595">
        <f>H595 * I595</f>
        <v>662875.69999999995</v>
      </c>
    </row>
    <row r="596" spans="1:18" ht="16.5" x14ac:dyDescent="0.25">
      <c r="A596" t="s">
        <v>1038</v>
      </c>
      <c r="B596" s="6" t="s">
        <v>1039</v>
      </c>
      <c r="C596" t="s">
        <v>43</v>
      </c>
      <c r="D596" s="4">
        <v>995</v>
      </c>
      <c r="E596" s="4">
        <v>399</v>
      </c>
      <c r="F596" s="1">
        <v>0.6</v>
      </c>
      <c r="G596" s="2">
        <f>AVERAGEIF(H596:H2060, "&lt;&gt;")</f>
        <v>4.0840290620871826</v>
      </c>
      <c r="H596">
        <v>3.9</v>
      </c>
      <c r="I596">
        <v>21372</v>
      </c>
      <c r="J596">
        <f>H596*I596</f>
        <v>83350.8</v>
      </c>
      <c r="K596" s="4">
        <f>Table4[[#This Row],[Actual Price]] - Table4[[#This Row],[Discount Price]]</f>
        <v>596</v>
      </c>
      <c r="L596" t="str">
        <f>IF(H596=4.5, "Excellent", IF(H596&gt;=4, "Very good", IF(H596&gt;=3, "Average", IF(H596&gt;=2, "Poor", "Very Poor"))))</f>
        <v>Average</v>
      </c>
      <c r="M596" t="str">
        <f>IF(F596&gt;=50%, "Yes", "No")</f>
        <v>Yes</v>
      </c>
      <c r="N596" s="4">
        <f>D596 * I596</f>
        <v>21265140</v>
      </c>
      <c r="O596" s="2" t="str">
        <f>IF(D596&lt;200, "&lt;200", IF(D596&lt;=500, "200-500", "&gt;500"))</f>
        <v>&gt;500</v>
      </c>
      <c r="P596" t="str">
        <f>IF(I596&lt;1000, "Yes", "No")</f>
        <v>No</v>
      </c>
      <c r="Q596" t="str">
        <f>IF(I596&lt;1000, "Under 1000", "1000&amp;  Above")</f>
        <v>1000&amp;  Above</v>
      </c>
      <c r="R596">
        <f>H596 * I596</f>
        <v>83350.8</v>
      </c>
    </row>
    <row r="597" spans="1:18" ht="16.5" x14ac:dyDescent="0.25">
      <c r="A597" t="s">
        <v>1040</v>
      </c>
      <c r="B597" s="6" t="s">
        <v>1041</v>
      </c>
      <c r="C597" t="s">
        <v>20</v>
      </c>
      <c r="D597" s="4">
        <v>761</v>
      </c>
      <c r="E597" s="4">
        <v>717</v>
      </c>
      <c r="F597" s="1">
        <v>0.06</v>
      </c>
      <c r="G597" s="2">
        <f>AVERAGEIF(H597:H2061, "&lt;&gt;")</f>
        <v>4.0842724867724831</v>
      </c>
      <c r="H597">
        <v>4</v>
      </c>
      <c r="I597">
        <v>7199</v>
      </c>
      <c r="J597">
        <f>H597*I597</f>
        <v>28796</v>
      </c>
      <c r="K597" s="4">
        <f>Table4[[#This Row],[Actual Price]] - Table4[[#This Row],[Discount Price]]</f>
        <v>44</v>
      </c>
      <c r="L597" t="str">
        <f>IF(H597=4.5, "Excellent", IF(H597&gt;=4, "Very good", IF(H597&gt;=3, "Average", IF(H597&gt;=2, "Poor", "Very Poor"))))</f>
        <v>Very good</v>
      </c>
      <c r="M597" t="str">
        <f>IF(F597&gt;=50%, "Yes", "No")</f>
        <v>No</v>
      </c>
      <c r="N597" s="4">
        <f>D597 * I597</f>
        <v>5478439</v>
      </c>
      <c r="O597" s="2" t="str">
        <f>IF(D597&lt;200, "&lt;200", IF(D597&lt;=500, "200-500", "&gt;500"))</f>
        <v>&gt;500</v>
      </c>
      <c r="P597" t="str">
        <f>IF(I597&lt;1000, "Yes", "No")</f>
        <v>No</v>
      </c>
      <c r="Q597" t="str">
        <f>IF(I597&lt;1000, "Under 1000", "1000&amp;  Above")</f>
        <v>1000&amp;  Above</v>
      </c>
      <c r="R597">
        <f>H597 * I597</f>
        <v>28796</v>
      </c>
    </row>
    <row r="598" spans="1:18" ht="16.5" x14ac:dyDescent="0.25">
      <c r="A598" t="s">
        <v>1042</v>
      </c>
      <c r="B598" s="6" t="s">
        <v>1043</v>
      </c>
      <c r="C598" t="s">
        <v>20</v>
      </c>
      <c r="D598" s="4">
        <v>299</v>
      </c>
      <c r="E598" s="4">
        <v>39</v>
      </c>
      <c r="F598" s="1">
        <v>0.87</v>
      </c>
      <c r="G598" s="2">
        <f>AVERAGEIF(H598:H2062, "&lt;&gt;")</f>
        <v>4.084384105960261</v>
      </c>
      <c r="H598">
        <v>3.5</v>
      </c>
      <c r="I598">
        <v>15233</v>
      </c>
      <c r="J598">
        <f>H598*I598</f>
        <v>53315.5</v>
      </c>
      <c r="K598" s="4">
        <f>Table4[[#This Row],[Actual Price]] - Table4[[#This Row],[Discount Price]]</f>
        <v>260</v>
      </c>
      <c r="L598" t="str">
        <f>IF(H598=4.5, "Excellent", IF(H598&gt;=4, "Very good", IF(H598&gt;=3, "Average", IF(H598&gt;=2, "Poor", "Very Poor"))))</f>
        <v>Average</v>
      </c>
      <c r="M598" t="str">
        <f>IF(F598&gt;=50%, "Yes", "No")</f>
        <v>Yes</v>
      </c>
      <c r="N598" s="4">
        <f>D598 * I598</f>
        <v>4554667</v>
      </c>
      <c r="O598" s="2" t="str">
        <f>IF(D598&lt;200, "&lt;200", IF(D598&lt;=500, "200-500", "&gt;500"))</f>
        <v>200-500</v>
      </c>
      <c r="P598" t="str">
        <f>IF(I598&lt;1000, "Yes", "No")</f>
        <v>No</v>
      </c>
      <c r="Q598" t="str">
        <f>IF(I598&lt;1000, "Under 1000", "1000&amp;  Above")</f>
        <v>1000&amp;  Above</v>
      </c>
      <c r="R598">
        <f>H598 * I598</f>
        <v>53315.5</v>
      </c>
    </row>
    <row r="599" spans="1:18" ht="16.5" x14ac:dyDescent="0.25">
      <c r="A599" t="s">
        <v>1044</v>
      </c>
      <c r="B599" s="6" t="s">
        <v>1045</v>
      </c>
      <c r="C599" t="s">
        <v>20</v>
      </c>
      <c r="D599" s="4">
        <v>2500</v>
      </c>
      <c r="E599" s="4">
        <v>889</v>
      </c>
      <c r="F599" s="1">
        <v>0.64</v>
      </c>
      <c r="G599" s="2">
        <f>AVERAGEIF(H599:H2063, "&lt;&gt;")</f>
        <v>4.08515915119363</v>
      </c>
      <c r="H599">
        <v>4.3</v>
      </c>
      <c r="I599">
        <v>55747</v>
      </c>
      <c r="J599">
        <f>H599*I599</f>
        <v>239712.09999999998</v>
      </c>
      <c r="K599" s="4">
        <f>Table4[[#This Row],[Actual Price]] - Table4[[#This Row],[Discount Price]]</f>
        <v>1611</v>
      </c>
      <c r="L599" t="str">
        <f>IF(H599=4.5, "Excellent", IF(H599&gt;=4, "Very good", IF(H599&gt;=3, "Average", IF(H599&gt;=2, "Poor", "Very Poor"))))</f>
        <v>Very good</v>
      </c>
      <c r="M599" t="str">
        <f>IF(F599&gt;=50%, "Yes", "No")</f>
        <v>Yes</v>
      </c>
      <c r="N599" s="4">
        <f>D599 * I599</f>
        <v>139367500</v>
      </c>
      <c r="O599" s="2" t="str">
        <f>IF(D599&lt;200, "&lt;200", IF(D599&lt;=500, "200-500", "&gt;500"))</f>
        <v>&gt;500</v>
      </c>
      <c r="P599" t="str">
        <f>IF(I599&lt;1000, "Yes", "No")</f>
        <v>No</v>
      </c>
      <c r="Q599" t="str">
        <f>IF(I599&lt;1000, "Under 1000", "1000&amp;  Above")</f>
        <v>1000&amp;  Above</v>
      </c>
      <c r="R599">
        <f>H599 * I599</f>
        <v>239712.09999999998</v>
      </c>
    </row>
    <row r="600" spans="1:18" ht="16.5" x14ac:dyDescent="0.25">
      <c r="A600" t="s">
        <v>1046</v>
      </c>
      <c r="B600" s="6" t="s">
        <v>1047</v>
      </c>
      <c r="C600" t="s">
        <v>43</v>
      </c>
      <c r="D600" s="4">
        <v>4999</v>
      </c>
      <c r="E600" s="4">
        <v>1199</v>
      </c>
      <c r="F600" s="1">
        <v>0.76</v>
      </c>
      <c r="G600" s="2">
        <f>AVERAGEIF(H600:H2064, "&lt;&gt;")</f>
        <v>4.0848738379814042</v>
      </c>
      <c r="H600">
        <v>3.8</v>
      </c>
      <c r="I600">
        <v>14961</v>
      </c>
      <c r="J600">
        <f>H600*I600</f>
        <v>56851.799999999996</v>
      </c>
      <c r="K600" s="4">
        <f>Table4[[#This Row],[Actual Price]] - Table4[[#This Row],[Discount Price]]</f>
        <v>3800</v>
      </c>
      <c r="L600" t="str">
        <f>IF(H600=4.5, "Excellent", IF(H600&gt;=4, "Very good", IF(H600&gt;=3, "Average", IF(H600&gt;=2, "Poor", "Very Poor"))))</f>
        <v>Average</v>
      </c>
      <c r="M600" t="str">
        <f>IF(F600&gt;=50%, "Yes", "No")</f>
        <v>Yes</v>
      </c>
      <c r="N600" s="4">
        <f>D600 * I600</f>
        <v>74790039</v>
      </c>
      <c r="O600" s="2" t="str">
        <f>IF(D600&lt;200, "&lt;200", IF(D600&lt;=500, "200-500", "&gt;500"))</f>
        <v>&gt;500</v>
      </c>
      <c r="P600" t="str">
        <f>IF(I600&lt;1000, "Yes", "No")</f>
        <v>No</v>
      </c>
      <c r="Q600" t="str">
        <f>IF(I600&lt;1000, "Under 1000", "1000&amp;  Above")</f>
        <v>1000&amp;  Above</v>
      </c>
      <c r="R600">
        <f>H600 * I600</f>
        <v>56851.799999999996</v>
      </c>
    </row>
    <row r="601" spans="1:18" ht="16.5" x14ac:dyDescent="0.25">
      <c r="A601" t="s">
        <v>1048</v>
      </c>
      <c r="B601" s="6" t="s">
        <v>1049</v>
      </c>
      <c r="C601" t="s">
        <v>20</v>
      </c>
      <c r="D601" s="4">
        <v>1299</v>
      </c>
      <c r="E601" s="4">
        <v>569</v>
      </c>
      <c r="F601" s="1">
        <v>0.56000000000000005</v>
      </c>
      <c r="G601" s="2">
        <f>AVERAGEIF(H601:H2065, "&lt;&gt;")</f>
        <v>4.085252659574464</v>
      </c>
      <c r="H601">
        <v>4.4000000000000004</v>
      </c>
      <c r="I601">
        <v>9275</v>
      </c>
      <c r="J601">
        <f>H601*I601</f>
        <v>40810</v>
      </c>
      <c r="K601" s="4">
        <f>Table4[[#This Row],[Actual Price]] - Table4[[#This Row],[Discount Price]]</f>
        <v>730</v>
      </c>
      <c r="L601" t="str">
        <f>IF(H601=4.5, "Excellent", IF(H601&gt;=4, "Very good", IF(H601&gt;=3, "Average", IF(H601&gt;=2, "Poor", "Very Poor"))))</f>
        <v>Very good</v>
      </c>
      <c r="M601" t="str">
        <f>IF(F601&gt;=50%, "Yes", "No")</f>
        <v>Yes</v>
      </c>
      <c r="N601" s="4">
        <f>D601 * I601</f>
        <v>12048225</v>
      </c>
      <c r="O601" s="2" t="str">
        <f>IF(D601&lt;200, "&lt;200", IF(D601&lt;=500, "200-500", "&gt;500"))</f>
        <v>&gt;500</v>
      </c>
      <c r="P601" t="str">
        <f>IF(I601&lt;1000, "Yes", "No")</f>
        <v>No</v>
      </c>
      <c r="Q601" t="str">
        <f>IF(I601&lt;1000, "Under 1000", "1000&amp;  Above")</f>
        <v>1000&amp;  Above</v>
      </c>
      <c r="R601">
        <f>H601 * I601</f>
        <v>40810</v>
      </c>
    </row>
    <row r="602" spans="1:18" ht="16.5" x14ac:dyDescent="0.25">
      <c r="A602" t="s">
        <v>1050</v>
      </c>
      <c r="B602" s="6" t="s">
        <v>1028</v>
      </c>
      <c r="C602" t="s">
        <v>43</v>
      </c>
      <c r="D602" s="4">
        <v>8999</v>
      </c>
      <c r="E602" s="4">
        <v>1499</v>
      </c>
      <c r="F602" s="1">
        <v>0.83</v>
      </c>
      <c r="G602" s="2">
        <f>AVERAGEIF(H602:H2066, "&lt;&gt;")</f>
        <v>4.0848335552596504</v>
      </c>
      <c r="H602">
        <v>3.7</v>
      </c>
      <c r="I602">
        <v>28324</v>
      </c>
      <c r="J602">
        <f>H602*I602</f>
        <v>104798.8</v>
      </c>
      <c r="K602" s="4">
        <f>Table4[[#This Row],[Actual Price]] - Table4[[#This Row],[Discount Price]]</f>
        <v>7500</v>
      </c>
      <c r="L602" t="str">
        <f>IF(H602=4.5, "Excellent", IF(H602&gt;=4, "Very good", IF(H602&gt;=3, "Average", IF(H602&gt;=2, "Poor", "Very Poor"))))</f>
        <v>Average</v>
      </c>
      <c r="M602" t="str">
        <f>IF(F602&gt;=50%, "Yes", "No")</f>
        <v>Yes</v>
      </c>
      <c r="N602" s="4">
        <f>D602 * I602</f>
        <v>254887676</v>
      </c>
      <c r="O602" s="2" t="str">
        <f>IF(D602&lt;200, "&lt;200", IF(D602&lt;=500, "200-500", "&gt;500"))</f>
        <v>&gt;500</v>
      </c>
      <c r="P602" t="str">
        <f>IF(I602&lt;1000, "Yes", "No")</f>
        <v>No</v>
      </c>
      <c r="Q602" t="str">
        <f>IF(I602&lt;1000, "Under 1000", "1000&amp;  Above")</f>
        <v>1000&amp;  Above</v>
      </c>
      <c r="R602">
        <f>H602 * I602</f>
        <v>104798.8</v>
      </c>
    </row>
    <row r="603" spans="1:18" ht="16.5" x14ac:dyDescent="0.25">
      <c r="A603" t="s">
        <v>1051</v>
      </c>
      <c r="B603" s="6" t="s">
        <v>1052</v>
      </c>
      <c r="C603" t="s">
        <v>43</v>
      </c>
      <c r="D603" s="4">
        <v>180</v>
      </c>
      <c r="E603" s="4">
        <v>149</v>
      </c>
      <c r="F603" s="1">
        <v>0.17</v>
      </c>
      <c r="G603" s="2">
        <f>AVERAGEIF(H603:H2067, "&lt;&gt;")</f>
        <v>4.0853466666666636</v>
      </c>
      <c r="H603">
        <v>4.4000000000000004</v>
      </c>
      <c r="I603">
        <v>644</v>
      </c>
      <c r="J603">
        <f>H603*I603</f>
        <v>2833.6000000000004</v>
      </c>
      <c r="K603" s="4">
        <f>Table4[[#This Row],[Actual Price]] - Table4[[#This Row],[Discount Price]]</f>
        <v>31</v>
      </c>
      <c r="L603" t="str">
        <f>IF(H603=4.5, "Excellent", IF(H603&gt;=4, "Very good", IF(H603&gt;=3, "Average", IF(H603&gt;=2, "Poor", "Very Poor"))))</f>
        <v>Very good</v>
      </c>
      <c r="M603" t="str">
        <f>IF(F603&gt;=50%, "Yes", "No")</f>
        <v>No</v>
      </c>
      <c r="N603" s="4">
        <f>D603 * I603</f>
        <v>115920</v>
      </c>
      <c r="O603" s="2" t="str">
        <f>IF(D603&lt;200, "&lt;200", IF(D603&lt;=500, "200-500", "&gt;500"))</f>
        <v>&lt;200</v>
      </c>
      <c r="P603" t="str">
        <f>IF(I603&lt;1000, "Yes", "No")</f>
        <v>Yes</v>
      </c>
      <c r="Q603" t="str">
        <f>IF(I603&lt;1000, "Under 1000", "1000&amp;  Above")</f>
        <v>Under 1000</v>
      </c>
      <c r="R603">
        <f>H603 * I603</f>
        <v>2833.6000000000004</v>
      </c>
    </row>
    <row r="604" spans="1:18" ht="30" x14ac:dyDescent="0.25">
      <c r="A604" t="s">
        <v>1053</v>
      </c>
      <c r="B604" s="6" t="s">
        <v>1054</v>
      </c>
      <c r="C604" t="s">
        <v>20</v>
      </c>
      <c r="D604" s="4">
        <v>549</v>
      </c>
      <c r="E604" s="4">
        <v>399</v>
      </c>
      <c r="F604" s="1">
        <v>0.27</v>
      </c>
      <c r="G604" s="2">
        <f>AVERAGEIF(H604:H2068, "&lt;&gt;")</f>
        <v>4.0849265687583411</v>
      </c>
      <c r="H604">
        <v>4.4000000000000004</v>
      </c>
      <c r="I604">
        <v>18139</v>
      </c>
      <c r="J604">
        <f>H604*I604</f>
        <v>79811.600000000006</v>
      </c>
      <c r="K604" s="4">
        <f>Table4[[#This Row],[Actual Price]] - Table4[[#This Row],[Discount Price]]</f>
        <v>150</v>
      </c>
      <c r="L604" t="str">
        <f>IF(H604=4.5, "Excellent", IF(H604&gt;=4, "Very good", IF(H604&gt;=3, "Average", IF(H604&gt;=2, "Poor", "Very Poor"))))</f>
        <v>Very good</v>
      </c>
      <c r="M604" t="str">
        <f>IF(F604&gt;=50%, "Yes", "No")</f>
        <v>No</v>
      </c>
      <c r="N604" s="4">
        <f>D604 * I604</f>
        <v>9958311</v>
      </c>
      <c r="O604" s="2" t="str">
        <f>IF(D604&lt;200, "&lt;200", IF(D604&lt;=500, "200-500", "&gt;500"))</f>
        <v>&gt;500</v>
      </c>
      <c r="P604" t="str">
        <f>IF(I604&lt;1000, "Yes", "No")</f>
        <v>No</v>
      </c>
      <c r="Q604" t="str">
        <f>IF(I604&lt;1000, "Under 1000", "1000&amp;  Above")</f>
        <v>1000&amp;  Above</v>
      </c>
      <c r="R604">
        <f>H604 * I604</f>
        <v>79811.600000000006</v>
      </c>
    </row>
    <row r="605" spans="1:18" ht="16.5" x14ac:dyDescent="0.25">
      <c r="A605" t="s">
        <v>1055</v>
      </c>
      <c r="B605" s="6" t="s">
        <v>1056</v>
      </c>
      <c r="C605" t="s">
        <v>1010</v>
      </c>
      <c r="D605" s="4">
        <v>225</v>
      </c>
      <c r="E605" s="4">
        <v>191</v>
      </c>
      <c r="F605" s="1">
        <v>0.15</v>
      </c>
      <c r="G605" s="2">
        <f>AVERAGEIF(H605:H2069, "&lt;&gt;")</f>
        <v>4.0845053475935789</v>
      </c>
      <c r="H605">
        <v>4.4000000000000004</v>
      </c>
      <c r="I605">
        <v>7203</v>
      </c>
      <c r="J605">
        <f>H605*I605</f>
        <v>31693.200000000004</v>
      </c>
      <c r="K605" s="4">
        <f>Table4[[#This Row],[Actual Price]] - Table4[[#This Row],[Discount Price]]</f>
        <v>34</v>
      </c>
      <c r="L605" t="str">
        <f>IF(H605=4.5, "Excellent", IF(H605&gt;=4, "Very good", IF(H605&gt;=3, "Average", IF(H605&gt;=2, "Poor", "Very Poor"))))</f>
        <v>Very good</v>
      </c>
      <c r="M605" t="str">
        <f>IF(F605&gt;=50%, "Yes", "No")</f>
        <v>No</v>
      </c>
      <c r="N605" s="4">
        <f>D605 * I605</f>
        <v>1620675</v>
      </c>
      <c r="O605" s="2" t="str">
        <f>IF(D605&lt;200, "&lt;200", IF(D605&lt;=500, "200-500", "&gt;500"))</f>
        <v>200-500</v>
      </c>
      <c r="P605" t="str">
        <f>IF(I605&lt;1000, "Yes", "No")</f>
        <v>No</v>
      </c>
      <c r="Q605" t="str">
        <f>IF(I605&lt;1000, "Under 1000", "1000&amp;  Above")</f>
        <v>1000&amp;  Above</v>
      </c>
      <c r="R605">
        <f>H605 * I605</f>
        <v>31693.200000000004</v>
      </c>
    </row>
    <row r="606" spans="1:18" ht="16.5" x14ac:dyDescent="0.25">
      <c r="A606" t="s">
        <v>1057</v>
      </c>
      <c r="B606" s="6" t="s">
        <v>1058</v>
      </c>
      <c r="C606" t="s">
        <v>20</v>
      </c>
      <c r="D606" s="4">
        <v>999</v>
      </c>
      <c r="E606" s="4">
        <v>129</v>
      </c>
      <c r="F606" s="1">
        <v>0.87</v>
      </c>
      <c r="G606" s="2">
        <f>AVERAGEIF(H606:H2070, "&lt;&gt;")</f>
        <v>4.0840829986613087</v>
      </c>
      <c r="H606">
        <v>4.2</v>
      </c>
      <c r="I606">
        <v>491</v>
      </c>
      <c r="J606">
        <f>H606*I606</f>
        <v>2062.2000000000003</v>
      </c>
      <c r="K606" s="4">
        <f>Table4[[#This Row],[Actual Price]] - Table4[[#This Row],[Discount Price]]</f>
        <v>870</v>
      </c>
      <c r="L606" t="str">
        <f>IF(H606=4.5, "Excellent", IF(H606&gt;=4, "Very good", IF(H606&gt;=3, "Average", IF(H606&gt;=2, "Poor", "Very Poor"))))</f>
        <v>Very good</v>
      </c>
      <c r="M606" t="str">
        <f>IF(F606&gt;=50%, "Yes", "No")</f>
        <v>Yes</v>
      </c>
      <c r="N606" s="4">
        <f>D606 * I606</f>
        <v>490509</v>
      </c>
      <c r="O606" s="2" t="str">
        <f>IF(D606&lt;200, "&lt;200", IF(D606&lt;=500, "200-500", "&gt;500"))</f>
        <v>&gt;500</v>
      </c>
      <c r="P606" t="str">
        <f>IF(I606&lt;1000, "Yes", "No")</f>
        <v>Yes</v>
      </c>
      <c r="Q606" t="str">
        <f>IF(I606&lt;1000, "Under 1000", "1000&amp;  Above")</f>
        <v>Under 1000</v>
      </c>
      <c r="R606">
        <f>H606 * I606</f>
        <v>2062.2000000000003</v>
      </c>
    </row>
    <row r="607" spans="1:18" ht="16.5" x14ac:dyDescent="0.25">
      <c r="A607" t="s">
        <v>1059</v>
      </c>
      <c r="B607" s="6" t="s">
        <v>1060</v>
      </c>
      <c r="C607" t="s">
        <v>20</v>
      </c>
      <c r="D607" s="4">
        <v>599</v>
      </c>
      <c r="E607" s="4">
        <v>199</v>
      </c>
      <c r="F607" s="1">
        <v>0.67</v>
      </c>
      <c r="G607" s="2">
        <f>AVERAGEIF(H607:H2071, "&lt;&gt;")</f>
        <v>4.0839276139410163</v>
      </c>
      <c r="H607">
        <v>4.5</v>
      </c>
      <c r="I607">
        <v>13568</v>
      </c>
      <c r="J607">
        <f>H607*I607</f>
        <v>61056</v>
      </c>
      <c r="K607" s="4">
        <f>Table4[[#This Row],[Actual Price]] - Table4[[#This Row],[Discount Price]]</f>
        <v>400</v>
      </c>
      <c r="L607" t="str">
        <f>IF(H607=4.5, "Excellent", IF(H607&gt;=4, "Very good", IF(H607&gt;=3, "Average", IF(H607&gt;=2, "Poor", "Very Poor"))))</f>
        <v>Excellent</v>
      </c>
      <c r="M607" t="str">
        <f>IF(F607&gt;=50%, "Yes", "No")</f>
        <v>Yes</v>
      </c>
      <c r="N607" s="4">
        <f>D607 * I607</f>
        <v>8127232</v>
      </c>
      <c r="O607" s="2" t="str">
        <f>IF(D607&lt;200, "&lt;200", IF(D607&lt;=500, "200-500", "&gt;500"))</f>
        <v>&gt;500</v>
      </c>
      <c r="P607" t="str">
        <f>IF(I607&lt;1000, "Yes", "No")</f>
        <v>No</v>
      </c>
      <c r="Q607" t="str">
        <f>IF(I607&lt;1000, "Under 1000", "1000&amp;  Above")</f>
        <v>1000&amp;  Above</v>
      </c>
      <c r="R607">
        <f>H607 * I607</f>
        <v>61056</v>
      </c>
    </row>
    <row r="608" spans="1:18" ht="16.5" x14ac:dyDescent="0.25">
      <c r="A608" t="s">
        <v>1061</v>
      </c>
      <c r="B608" s="6" t="s">
        <v>1062</v>
      </c>
      <c r="C608" t="s">
        <v>43</v>
      </c>
      <c r="D608" s="4">
        <v>4499</v>
      </c>
      <c r="E608" s="4">
        <v>999</v>
      </c>
      <c r="F608" s="1">
        <v>0.78</v>
      </c>
      <c r="G608" s="2">
        <f>AVERAGEIF(H608:H2072, "&lt;&gt;")</f>
        <v>4.0833691275167752</v>
      </c>
      <c r="H608">
        <v>3.8</v>
      </c>
      <c r="I608">
        <v>3390</v>
      </c>
      <c r="J608">
        <f>H608*I608</f>
        <v>12882</v>
      </c>
      <c r="K608" s="4">
        <f>Table4[[#This Row],[Actual Price]] - Table4[[#This Row],[Discount Price]]</f>
        <v>3500</v>
      </c>
      <c r="L608" t="str">
        <f>IF(H608=4.5, "Excellent", IF(H608&gt;=4, "Very good", IF(H608&gt;=3, "Average", IF(H608&gt;=2, "Poor", "Very Poor"))))</f>
        <v>Average</v>
      </c>
      <c r="M608" t="str">
        <f>IF(F608&gt;=50%, "Yes", "No")</f>
        <v>Yes</v>
      </c>
      <c r="N608" s="4">
        <f>D608 * I608</f>
        <v>15251610</v>
      </c>
      <c r="O608" s="2" t="str">
        <f>IF(D608&lt;200, "&lt;200", IF(D608&lt;=500, "200-500", "&gt;500"))</f>
        <v>&gt;500</v>
      </c>
      <c r="P608" t="str">
        <f>IF(I608&lt;1000, "Yes", "No")</f>
        <v>No</v>
      </c>
      <c r="Q608" t="str">
        <f>IF(I608&lt;1000, "Under 1000", "1000&amp;  Above")</f>
        <v>1000&amp;  Above</v>
      </c>
      <c r="R608">
        <f>H608 * I608</f>
        <v>12882</v>
      </c>
    </row>
    <row r="609" spans="1:18" ht="16.5" x14ac:dyDescent="0.25">
      <c r="A609" t="s">
        <v>1063</v>
      </c>
      <c r="B609" s="6" t="s">
        <v>1064</v>
      </c>
      <c r="C609" t="s">
        <v>43</v>
      </c>
      <c r="D609" s="4">
        <v>4499</v>
      </c>
      <c r="E609" s="4">
        <v>899</v>
      </c>
      <c r="F609" s="1">
        <v>0.8</v>
      </c>
      <c r="G609" s="2">
        <f>AVERAGEIF(H609:H2073, "&lt;&gt;")</f>
        <v>4.0837499999999967</v>
      </c>
      <c r="H609">
        <v>3.8</v>
      </c>
      <c r="I609">
        <v>103052</v>
      </c>
      <c r="J609">
        <f>H609*I609</f>
        <v>391597.6</v>
      </c>
      <c r="K609" s="4">
        <f>Table4[[#This Row],[Actual Price]] - Table4[[#This Row],[Discount Price]]</f>
        <v>3600</v>
      </c>
      <c r="L609" t="str">
        <f>IF(H609=4.5, "Excellent", IF(H609&gt;=4, "Very good", IF(H609&gt;=3, "Average", IF(H609&gt;=2, "Poor", "Very Poor"))))</f>
        <v>Average</v>
      </c>
      <c r="M609" t="str">
        <f>IF(F609&gt;=50%, "Yes", "No")</f>
        <v>Yes</v>
      </c>
      <c r="N609" s="4">
        <f>D609 * I609</f>
        <v>463630948</v>
      </c>
      <c r="O609" s="2" t="str">
        <f>IF(D609&lt;200, "&lt;200", IF(D609&lt;=500, "200-500", "&gt;500"))</f>
        <v>&gt;500</v>
      </c>
      <c r="P609" t="str">
        <f>IF(I609&lt;1000, "Yes", "No")</f>
        <v>No</v>
      </c>
      <c r="Q609" t="str">
        <f>IF(I609&lt;1000, "Under 1000", "1000&amp;  Above")</f>
        <v>1000&amp;  Above</v>
      </c>
      <c r="R609">
        <f>H609 * I609</f>
        <v>391597.6</v>
      </c>
    </row>
    <row r="610" spans="1:18" ht="16.5" x14ac:dyDescent="0.25">
      <c r="A610" t="s">
        <v>1065</v>
      </c>
      <c r="B610" s="6" t="s">
        <v>1066</v>
      </c>
      <c r="C610" t="s">
        <v>1007</v>
      </c>
      <c r="D610" s="4">
        <v>550</v>
      </c>
      <c r="E610" s="4">
        <v>522</v>
      </c>
      <c r="F610" s="1">
        <v>0.05</v>
      </c>
      <c r="G610" s="2">
        <f>AVERAGEIF(H610:H2074, "&lt;&gt;")</f>
        <v>4.0841318977119752</v>
      </c>
      <c r="H610">
        <v>4.4000000000000004</v>
      </c>
      <c r="I610">
        <v>12179</v>
      </c>
      <c r="J610">
        <f>H610*I610</f>
        <v>53587.600000000006</v>
      </c>
      <c r="K610" s="4">
        <f>Table4[[#This Row],[Actual Price]] - Table4[[#This Row],[Discount Price]]</f>
        <v>28</v>
      </c>
      <c r="L610" t="str">
        <f>IF(H610=4.5, "Excellent", IF(H610&gt;=4, "Very good", IF(H610&gt;=3, "Average", IF(H610&gt;=2, "Poor", "Very Poor"))))</f>
        <v>Very good</v>
      </c>
      <c r="M610" t="str">
        <f>IF(F610&gt;=50%, "Yes", "No")</f>
        <v>No</v>
      </c>
      <c r="N610" s="4">
        <f>D610 * I610</f>
        <v>6698450</v>
      </c>
      <c r="O610" s="2" t="str">
        <f>IF(D610&lt;200, "&lt;200", IF(D610&lt;=500, "200-500", "&gt;500"))</f>
        <v>&gt;500</v>
      </c>
      <c r="P610" t="str">
        <f>IF(I610&lt;1000, "Yes", "No")</f>
        <v>No</v>
      </c>
      <c r="Q610" t="str">
        <f>IF(I610&lt;1000, "Under 1000", "1000&amp;  Above")</f>
        <v>1000&amp;  Above</v>
      </c>
      <c r="R610">
        <f>H610 * I610</f>
        <v>53587.600000000006</v>
      </c>
    </row>
    <row r="611" spans="1:18" ht="16.5" x14ac:dyDescent="0.25">
      <c r="A611" t="s">
        <v>1067</v>
      </c>
      <c r="B611" s="6" t="s">
        <v>1068</v>
      </c>
      <c r="C611" t="s">
        <v>43</v>
      </c>
      <c r="D611" s="4">
        <v>1999</v>
      </c>
      <c r="E611" s="4">
        <v>799</v>
      </c>
      <c r="F611" s="1">
        <v>0.6</v>
      </c>
      <c r="G611" s="2">
        <f>AVERAGEIF(H611:H2075, "&lt;&gt;")</f>
        <v>4.083706199460913</v>
      </c>
      <c r="H611">
        <v>3.8</v>
      </c>
      <c r="I611">
        <v>12958</v>
      </c>
      <c r="J611">
        <f>H611*I611</f>
        <v>49240.399999999994</v>
      </c>
      <c r="K611" s="4">
        <f>Table4[[#This Row],[Actual Price]] - Table4[[#This Row],[Discount Price]]</f>
        <v>1200</v>
      </c>
      <c r="L611" t="str">
        <f>IF(H611=4.5, "Excellent", IF(H611&gt;=4, "Very good", IF(H611&gt;=3, "Average", IF(H611&gt;=2, "Poor", "Very Poor"))))</f>
        <v>Average</v>
      </c>
      <c r="M611" t="str">
        <f>IF(F611&gt;=50%, "Yes", "No")</f>
        <v>Yes</v>
      </c>
      <c r="N611" s="4">
        <f>D611 * I611</f>
        <v>25903042</v>
      </c>
      <c r="O611" s="2" t="str">
        <f>IF(D611&lt;200, "&lt;200", IF(D611&lt;=500, "200-500", "&gt;500"))</f>
        <v>&gt;500</v>
      </c>
      <c r="P611" t="str">
        <f>IF(I611&lt;1000, "Yes", "No")</f>
        <v>No</v>
      </c>
      <c r="Q611" t="str">
        <f>IF(I611&lt;1000, "Under 1000", "1000&amp;  Above")</f>
        <v>1000&amp;  Above</v>
      </c>
      <c r="R611">
        <f>H611 * I611</f>
        <v>49240.399999999994</v>
      </c>
    </row>
    <row r="612" spans="1:18" ht="16.5" x14ac:dyDescent="0.25">
      <c r="A612" t="s">
        <v>1069</v>
      </c>
      <c r="B612" s="6" t="s">
        <v>1070</v>
      </c>
      <c r="C612" t="s">
        <v>20</v>
      </c>
      <c r="D612" s="4">
        <v>1199</v>
      </c>
      <c r="E612" s="4">
        <v>681</v>
      </c>
      <c r="F612" s="1">
        <v>0.43</v>
      </c>
      <c r="G612" s="2">
        <f>AVERAGEIF(H612:H2076, "&lt;&gt;")</f>
        <v>4.0840890688259073</v>
      </c>
      <c r="H612">
        <v>4.2</v>
      </c>
      <c r="I612">
        <v>8258</v>
      </c>
      <c r="J612">
        <f>H612*I612</f>
        <v>34683.599999999999</v>
      </c>
      <c r="K612" s="4">
        <f>Table4[[#This Row],[Actual Price]] - Table4[[#This Row],[Discount Price]]</f>
        <v>518</v>
      </c>
      <c r="L612" t="str">
        <f>IF(H612=4.5, "Excellent", IF(H612&gt;=4, "Very good", IF(H612&gt;=3, "Average", IF(H612&gt;=2, "Poor", "Very Poor"))))</f>
        <v>Very good</v>
      </c>
      <c r="M612" t="str">
        <f>IF(F612&gt;=50%, "Yes", "No")</f>
        <v>No</v>
      </c>
      <c r="N612" s="4">
        <f>D612 * I612</f>
        <v>9901342</v>
      </c>
      <c r="O612" s="2" t="str">
        <f>IF(D612&lt;200, "&lt;200", IF(D612&lt;=500, "200-500", "&gt;500"))</f>
        <v>&gt;500</v>
      </c>
      <c r="P612" t="str">
        <f>IF(I612&lt;1000, "Yes", "No")</f>
        <v>No</v>
      </c>
      <c r="Q612" t="str">
        <f>IF(I612&lt;1000, "Under 1000", "1000&amp;  Above")</f>
        <v>1000&amp;  Above</v>
      </c>
      <c r="R612">
        <f>H612 * I612</f>
        <v>34683.599999999999</v>
      </c>
    </row>
    <row r="613" spans="1:18" ht="16.5" x14ac:dyDescent="0.25">
      <c r="A613" t="s">
        <v>1071</v>
      </c>
      <c r="B613" s="6" t="s">
        <v>1072</v>
      </c>
      <c r="C613" t="s">
        <v>20</v>
      </c>
      <c r="D613" s="4">
        <v>3490</v>
      </c>
      <c r="E613" s="4">
        <v>1199</v>
      </c>
      <c r="F613" s="1">
        <v>0.66</v>
      </c>
      <c r="G613" s="2">
        <f>AVERAGEIF(H613:H2077, "&lt;&gt;")</f>
        <v>4.0839324324324284</v>
      </c>
      <c r="H613">
        <v>4.0999999999999996</v>
      </c>
      <c r="I613">
        <v>11716</v>
      </c>
      <c r="J613">
        <f>H613*I613</f>
        <v>48035.6</v>
      </c>
      <c r="K613" s="4">
        <f>Table4[[#This Row],[Actual Price]] - Table4[[#This Row],[Discount Price]]</f>
        <v>2291</v>
      </c>
      <c r="L613" t="str">
        <f>IF(H613=4.5, "Excellent", IF(H613&gt;=4, "Very good", IF(H613&gt;=3, "Average", IF(H613&gt;=2, "Poor", "Very Poor"))))</f>
        <v>Very good</v>
      </c>
      <c r="M613" t="str">
        <f>IF(F613&gt;=50%, "Yes", "No")</f>
        <v>Yes</v>
      </c>
      <c r="N613" s="4">
        <f>D613 * I613</f>
        <v>40888840</v>
      </c>
      <c r="O613" s="2" t="str">
        <f>IF(D613&lt;200, "&lt;200", IF(D613&lt;=500, "200-500", "&gt;500"))</f>
        <v>&gt;500</v>
      </c>
      <c r="P613" t="str">
        <f>IF(I613&lt;1000, "Yes", "No")</f>
        <v>No</v>
      </c>
      <c r="Q613" t="str">
        <f>IF(I613&lt;1000, "Under 1000", "1000&amp;  Above")</f>
        <v>1000&amp;  Above</v>
      </c>
      <c r="R613">
        <f>H613 * I613</f>
        <v>48035.6</v>
      </c>
    </row>
    <row r="614" spans="1:18" ht="16.5" x14ac:dyDescent="0.25">
      <c r="A614" t="s">
        <v>1073</v>
      </c>
      <c r="B614" s="6" t="s">
        <v>1074</v>
      </c>
      <c r="C614" t="s">
        <v>20</v>
      </c>
      <c r="D614" s="4">
        <v>4999</v>
      </c>
      <c r="E614" s="4">
        <v>2499</v>
      </c>
      <c r="F614" s="1">
        <v>0.5</v>
      </c>
      <c r="G614" s="2">
        <f>AVERAGEIF(H614:H2078, "&lt;&gt;")</f>
        <v>4.0839106901217823</v>
      </c>
      <c r="H614">
        <v>4.4000000000000004</v>
      </c>
      <c r="I614">
        <v>35024</v>
      </c>
      <c r="J614">
        <f>H614*I614</f>
        <v>154105.60000000001</v>
      </c>
      <c r="K614" s="4">
        <f>Table4[[#This Row],[Actual Price]] - Table4[[#This Row],[Discount Price]]</f>
        <v>2500</v>
      </c>
      <c r="L614" t="str">
        <f>IF(H614=4.5, "Excellent", IF(H614&gt;=4, "Very good", IF(H614&gt;=3, "Average", IF(H614&gt;=2, "Poor", "Very Poor"))))</f>
        <v>Very good</v>
      </c>
      <c r="M614" t="str">
        <f>IF(F614&gt;=50%, "Yes", "No")</f>
        <v>Yes</v>
      </c>
      <c r="N614" s="4">
        <f>D614 * I614</f>
        <v>175084976</v>
      </c>
      <c r="O614" s="2" t="str">
        <f>IF(D614&lt;200, "&lt;200", IF(D614&lt;=500, "200-500", "&gt;500"))</f>
        <v>&gt;500</v>
      </c>
      <c r="P614" t="str">
        <f>IF(I614&lt;1000, "Yes", "No")</f>
        <v>No</v>
      </c>
      <c r="Q614" t="str">
        <f>IF(I614&lt;1000, "Under 1000", "1000&amp;  Above")</f>
        <v>1000&amp;  Above</v>
      </c>
      <c r="R614">
        <f>H614 * I614</f>
        <v>154105.60000000001</v>
      </c>
    </row>
    <row r="615" spans="1:18" ht="16.5" x14ac:dyDescent="0.25">
      <c r="A615" t="s">
        <v>1075</v>
      </c>
      <c r="B615" s="6" t="s">
        <v>1076</v>
      </c>
      <c r="C615" t="s">
        <v>43</v>
      </c>
      <c r="D615" s="4">
        <v>4999</v>
      </c>
      <c r="E615" s="4">
        <v>1799</v>
      </c>
      <c r="F615" s="1">
        <v>0.64</v>
      </c>
      <c r="G615" s="2">
        <f>AVERAGEIF(H615:H2079, "&lt;&gt;")</f>
        <v>4.083482384823844</v>
      </c>
      <c r="H615">
        <v>4.0999999999999996</v>
      </c>
      <c r="I615">
        <v>55192</v>
      </c>
      <c r="J615">
        <f>H615*I615</f>
        <v>226287.19999999998</v>
      </c>
      <c r="K615" s="4">
        <f>Table4[[#This Row],[Actual Price]] - Table4[[#This Row],[Discount Price]]</f>
        <v>3200</v>
      </c>
      <c r="L615" t="str">
        <f>IF(H615=4.5, "Excellent", IF(H615&gt;=4, "Very good", IF(H615&gt;=3, "Average", IF(H615&gt;=2, "Poor", "Very Poor"))))</f>
        <v>Very good</v>
      </c>
      <c r="M615" t="str">
        <f>IF(F615&gt;=50%, "Yes", "No")</f>
        <v>Yes</v>
      </c>
      <c r="N615" s="4">
        <f>D615 * I615</f>
        <v>275904808</v>
      </c>
      <c r="O615" s="2" t="str">
        <f>IF(D615&lt;200, "&lt;200", IF(D615&lt;=500, "200-500", "&gt;500"))</f>
        <v>&gt;500</v>
      </c>
      <c r="P615" t="str">
        <f>IF(I615&lt;1000, "Yes", "No")</f>
        <v>No</v>
      </c>
      <c r="Q615" t="str">
        <f>IF(I615&lt;1000, "Under 1000", "1000&amp;  Above")</f>
        <v>1000&amp;  Above</v>
      </c>
      <c r="R615">
        <f>H615 * I615</f>
        <v>226287.19999999998</v>
      </c>
    </row>
    <row r="616" spans="1:18" ht="16.5" x14ac:dyDescent="0.25">
      <c r="A616" t="s">
        <v>1077</v>
      </c>
      <c r="B616" s="6" t="s">
        <v>1078</v>
      </c>
      <c r="C616" t="s">
        <v>43</v>
      </c>
      <c r="D616" s="4">
        <v>599</v>
      </c>
      <c r="E616" s="4">
        <v>429</v>
      </c>
      <c r="F616" s="1">
        <v>0.28000000000000003</v>
      </c>
      <c r="G616" s="2">
        <f>AVERAGEIF(H616:H2080, "&lt;&gt;")</f>
        <v>4.0834599728629541</v>
      </c>
      <c r="H616">
        <v>4.0999999999999996</v>
      </c>
      <c r="I616">
        <v>119466</v>
      </c>
      <c r="J616">
        <f>H616*I616</f>
        <v>489810.6</v>
      </c>
      <c r="K616" s="4">
        <f>Table4[[#This Row],[Actual Price]] - Table4[[#This Row],[Discount Price]]</f>
        <v>170</v>
      </c>
      <c r="L616" t="str">
        <f>IF(H616=4.5, "Excellent", IF(H616&gt;=4, "Very good", IF(H616&gt;=3, "Average", IF(H616&gt;=2, "Poor", "Very Poor"))))</f>
        <v>Very good</v>
      </c>
      <c r="M616" t="str">
        <f>IF(F616&gt;=50%, "Yes", "No")</f>
        <v>No</v>
      </c>
      <c r="N616" s="4">
        <f>D616 * I616</f>
        <v>71560134</v>
      </c>
      <c r="O616" s="2" t="str">
        <f>IF(D616&lt;200, "&lt;200", IF(D616&lt;=500, "200-500", "&gt;500"))</f>
        <v>&gt;500</v>
      </c>
      <c r="P616" t="str">
        <f>IF(I616&lt;1000, "Yes", "No")</f>
        <v>No</v>
      </c>
      <c r="Q616" t="str">
        <f>IF(I616&lt;1000, "Under 1000", "1000&amp;  Above")</f>
        <v>1000&amp;  Above</v>
      </c>
      <c r="R616">
        <f>H616 * I616</f>
        <v>489810.6</v>
      </c>
    </row>
    <row r="617" spans="1:18" ht="16.5" x14ac:dyDescent="0.25">
      <c r="A617" t="s">
        <v>1079</v>
      </c>
      <c r="B617" s="6" t="s">
        <v>1080</v>
      </c>
      <c r="C617" t="s">
        <v>20</v>
      </c>
      <c r="D617" s="4">
        <v>499</v>
      </c>
      <c r="E617" s="4">
        <v>100</v>
      </c>
      <c r="F617" s="1">
        <v>0.8</v>
      </c>
      <c r="G617" s="2">
        <f>AVERAGEIF(H617:H2081, "&lt;&gt;")</f>
        <v>4.0834374999999961</v>
      </c>
      <c r="H617">
        <v>3.5</v>
      </c>
      <c r="I617">
        <v>9638</v>
      </c>
      <c r="J617">
        <f>H617*I617</f>
        <v>33733</v>
      </c>
      <c r="K617" s="4">
        <f>Table4[[#This Row],[Actual Price]] - Table4[[#This Row],[Discount Price]]</f>
        <v>399</v>
      </c>
      <c r="L617" t="str">
        <f>IF(H617=4.5, "Excellent", IF(H617&gt;=4, "Very good", IF(H617&gt;=3, "Average", IF(H617&gt;=2, "Poor", "Very Poor"))))</f>
        <v>Average</v>
      </c>
      <c r="M617" t="str">
        <f>IF(F617&gt;=50%, "Yes", "No")</f>
        <v>Yes</v>
      </c>
      <c r="N617" s="4">
        <f>D617 * I617</f>
        <v>4809362</v>
      </c>
      <c r="O617" s="2" t="str">
        <f>IF(D617&lt;200, "&lt;200", IF(D617&lt;=500, "200-500", "&gt;500"))</f>
        <v>200-500</v>
      </c>
      <c r="P617" t="str">
        <f>IF(I617&lt;1000, "Yes", "No")</f>
        <v>No</v>
      </c>
      <c r="Q617" t="str">
        <f>IF(I617&lt;1000, "Under 1000", "1000&amp;  Above")</f>
        <v>1000&amp;  Above</v>
      </c>
      <c r="R617">
        <f>H617 * I617</f>
        <v>33733</v>
      </c>
    </row>
    <row r="618" spans="1:18" ht="30" x14ac:dyDescent="0.25">
      <c r="A618" t="s">
        <v>1081</v>
      </c>
      <c r="B618" s="6" t="s">
        <v>1082</v>
      </c>
      <c r="C618" t="s">
        <v>20</v>
      </c>
      <c r="D618" s="4">
        <v>399</v>
      </c>
      <c r="E618" s="4">
        <v>329</v>
      </c>
      <c r="F618" s="1">
        <v>0.18</v>
      </c>
      <c r="G618" s="2">
        <f>AVERAGEIF(H618:H2082, "&lt;&gt;")</f>
        <v>4.0842312925170035</v>
      </c>
      <c r="H618">
        <v>3.6</v>
      </c>
      <c r="I618">
        <v>33735</v>
      </c>
      <c r="J618">
        <f>H618*I618</f>
        <v>121446</v>
      </c>
      <c r="K618" s="4">
        <f>Table4[[#This Row],[Actual Price]] - Table4[[#This Row],[Discount Price]]</f>
        <v>70</v>
      </c>
      <c r="L618" t="str">
        <f>IF(H618=4.5, "Excellent", IF(H618&gt;=4, "Very good", IF(H618&gt;=3, "Average", IF(H618&gt;=2, "Poor", "Very Poor"))))</f>
        <v>Average</v>
      </c>
      <c r="M618" t="str">
        <f>IF(F618&gt;=50%, "Yes", "No")</f>
        <v>No</v>
      </c>
      <c r="N618" s="4">
        <f>D618 * I618</f>
        <v>13460265</v>
      </c>
      <c r="O618" s="2" t="str">
        <f>IF(D618&lt;200, "&lt;200", IF(D618&lt;=500, "200-500", "&gt;500"))</f>
        <v>200-500</v>
      </c>
      <c r="P618" t="str">
        <f>IF(I618&lt;1000, "Yes", "No")</f>
        <v>No</v>
      </c>
      <c r="Q618" t="str">
        <f>IF(I618&lt;1000, "Under 1000", "1000&amp;  Above")</f>
        <v>1000&amp;  Above</v>
      </c>
      <c r="R618">
        <f>H618 * I618</f>
        <v>121446</v>
      </c>
    </row>
    <row r="619" spans="1:18" ht="16.5" x14ac:dyDescent="0.25">
      <c r="A619" t="s">
        <v>1083</v>
      </c>
      <c r="B619" s="6" t="s">
        <v>1084</v>
      </c>
      <c r="C619" t="s">
        <v>20</v>
      </c>
      <c r="D619" s="4">
        <v>299</v>
      </c>
      <c r="E619" s="4">
        <v>139</v>
      </c>
      <c r="F619" s="1">
        <v>0.54</v>
      </c>
      <c r="G619" s="2">
        <f>AVERAGEIF(H619:H2083, "&lt;&gt;")</f>
        <v>4.0848910081743828</v>
      </c>
      <c r="H619">
        <v>3.8</v>
      </c>
      <c r="I619">
        <v>3044</v>
      </c>
      <c r="J619">
        <f>H619*I619</f>
        <v>11567.199999999999</v>
      </c>
      <c r="K619" s="4">
        <f>Table4[[#This Row],[Actual Price]] - Table4[[#This Row],[Discount Price]]</f>
        <v>160</v>
      </c>
      <c r="L619" t="str">
        <f>IF(H619=4.5, "Excellent", IF(H619&gt;=4, "Very good", IF(H619&gt;=3, "Average", IF(H619&gt;=2, "Poor", "Very Poor"))))</f>
        <v>Average</v>
      </c>
      <c r="M619" t="str">
        <f>IF(F619&gt;=50%, "Yes", "No")</f>
        <v>Yes</v>
      </c>
      <c r="N619" s="4">
        <f>D619 * I619</f>
        <v>910156</v>
      </c>
      <c r="O619" s="2" t="str">
        <f>IF(D619&lt;200, "&lt;200", IF(D619&lt;=500, "200-500", "&gt;500"))</f>
        <v>200-500</v>
      </c>
      <c r="P619" t="str">
        <f>IF(I619&lt;1000, "Yes", "No")</f>
        <v>No</v>
      </c>
      <c r="Q619" t="str">
        <f>IF(I619&lt;1000, "Under 1000", "1000&amp;  Above")</f>
        <v>1000&amp;  Above</v>
      </c>
      <c r="R619">
        <f>H619 * I619</f>
        <v>11567.199999999999</v>
      </c>
    </row>
    <row r="620" spans="1:18" ht="16.5" x14ac:dyDescent="0.25">
      <c r="A620" t="s">
        <v>1085</v>
      </c>
      <c r="B620" s="6" t="s">
        <v>1086</v>
      </c>
      <c r="C620" t="s">
        <v>43</v>
      </c>
      <c r="D620" s="4">
        <v>2499</v>
      </c>
      <c r="E620" s="4">
        <v>1199</v>
      </c>
      <c r="F620" s="1">
        <v>0.52</v>
      </c>
      <c r="G620" s="2">
        <f>AVERAGEIF(H620:H2084, "&lt;&gt;")</f>
        <v>4.0852796725784408</v>
      </c>
      <c r="H620">
        <v>4</v>
      </c>
      <c r="I620">
        <v>33584</v>
      </c>
      <c r="J620">
        <f>H620*I620</f>
        <v>134336</v>
      </c>
      <c r="K620" s="4">
        <f>Table4[[#This Row],[Actual Price]] - Table4[[#This Row],[Discount Price]]</f>
        <v>1300</v>
      </c>
      <c r="L620" t="str">
        <f>IF(H620=4.5, "Excellent", IF(H620&gt;=4, "Very good", IF(H620&gt;=3, "Average", IF(H620&gt;=2, "Poor", "Very Poor"))))</f>
        <v>Very good</v>
      </c>
      <c r="M620" t="str">
        <f>IF(F620&gt;=50%, "Yes", "No")</f>
        <v>Yes</v>
      </c>
      <c r="N620" s="4">
        <f>D620 * I620</f>
        <v>83926416</v>
      </c>
      <c r="O620" s="2" t="str">
        <f>IF(D620&lt;200, "&lt;200", IF(D620&lt;=500, "200-500", "&gt;500"))</f>
        <v>&gt;500</v>
      </c>
      <c r="P620" t="str">
        <f>IF(I620&lt;1000, "Yes", "No")</f>
        <v>No</v>
      </c>
      <c r="Q620" t="str">
        <f>IF(I620&lt;1000, "Under 1000", "1000&amp;  Above")</f>
        <v>1000&amp;  Above</v>
      </c>
      <c r="R620">
        <f>H620 * I620</f>
        <v>134336</v>
      </c>
    </row>
    <row r="621" spans="1:18" ht="16.5" x14ac:dyDescent="0.25">
      <c r="A621" t="s">
        <v>1087</v>
      </c>
      <c r="B621" s="6" t="s">
        <v>1088</v>
      </c>
      <c r="C621" t="s">
        <v>43</v>
      </c>
      <c r="D621" s="4">
        <v>2299</v>
      </c>
      <c r="E621" s="4">
        <v>1049</v>
      </c>
      <c r="F621" s="1">
        <v>0.54</v>
      </c>
      <c r="G621" s="2">
        <f>AVERAGEIF(H621:H2085, "&lt;&gt;")</f>
        <v>4.0853961748633836</v>
      </c>
      <c r="H621">
        <v>3.9</v>
      </c>
      <c r="I621">
        <v>1779</v>
      </c>
      <c r="J621">
        <f>H621*I621</f>
        <v>6938.0999999999995</v>
      </c>
      <c r="K621" s="4">
        <f>Table4[[#This Row],[Actual Price]] - Table4[[#This Row],[Discount Price]]</f>
        <v>1250</v>
      </c>
      <c r="L621" t="str">
        <f>IF(H621=4.5, "Excellent", IF(H621&gt;=4, "Very good", IF(H621&gt;=3, "Average", IF(H621&gt;=2, "Poor", "Very Poor"))))</f>
        <v>Average</v>
      </c>
      <c r="M621" t="str">
        <f>IF(F621&gt;=50%, "Yes", "No")</f>
        <v>Yes</v>
      </c>
      <c r="N621" s="4">
        <f>D621 * I621</f>
        <v>4089921</v>
      </c>
      <c r="O621" s="2" t="str">
        <f>IF(D621&lt;200, "&lt;200", IF(D621&lt;=500, "200-500", "&gt;500"))</f>
        <v>&gt;500</v>
      </c>
      <c r="P621" t="str">
        <f>IF(I621&lt;1000, "Yes", "No")</f>
        <v>No</v>
      </c>
      <c r="Q621" t="str">
        <f>IF(I621&lt;1000, "Under 1000", "1000&amp;  Above")</f>
        <v>1000&amp;  Above</v>
      </c>
      <c r="R621">
        <f>H621 * I621</f>
        <v>6938.0999999999995</v>
      </c>
    </row>
    <row r="622" spans="1:18" ht="16.5" x14ac:dyDescent="0.25">
      <c r="A622" t="s">
        <v>1089</v>
      </c>
      <c r="B622" s="6" t="s">
        <v>1090</v>
      </c>
      <c r="C622" t="s">
        <v>43</v>
      </c>
      <c r="D622" s="4">
        <v>250</v>
      </c>
      <c r="E622" s="4">
        <v>225</v>
      </c>
      <c r="F622" s="1">
        <v>0.1</v>
      </c>
      <c r="G622" s="2">
        <f>AVERAGEIF(H622:H2086, "&lt;&gt;")</f>
        <v>4.085649794801637</v>
      </c>
      <c r="H622">
        <v>4.4000000000000004</v>
      </c>
      <c r="I622">
        <v>26556</v>
      </c>
      <c r="J622">
        <f>H622*I622</f>
        <v>116846.40000000001</v>
      </c>
      <c r="K622" s="4">
        <f>Table4[[#This Row],[Actual Price]] - Table4[[#This Row],[Discount Price]]</f>
        <v>25</v>
      </c>
      <c r="L622" t="str">
        <f>IF(H622=4.5, "Excellent", IF(H622&gt;=4, "Very good", IF(H622&gt;=3, "Average", IF(H622&gt;=2, "Poor", "Very Poor"))))</f>
        <v>Very good</v>
      </c>
      <c r="M622" t="str">
        <f>IF(F622&gt;=50%, "Yes", "No")</f>
        <v>No</v>
      </c>
      <c r="N622" s="4">
        <f>D622 * I622</f>
        <v>6639000</v>
      </c>
      <c r="O622" s="2" t="str">
        <f>IF(D622&lt;200, "&lt;200", IF(D622&lt;=500, "200-500", "&gt;500"))</f>
        <v>200-500</v>
      </c>
      <c r="P622" t="str">
        <f>IF(I622&lt;1000, "Yes", "No")</f>
        <v>No</v>
      </c>
      <c r="Q622" t="str">
        <f>IF(I622&lt;1000, "Under 1000", "1000&amp;  Above")</f>
        <v>1000&amp;  Above</v>
      </c>
      <c r="R622">
        <f>H622 * I622</f>
        <v>116846.40000000001</v>
      </c>
    </row>
    <row r="623" spans="1:18" ht="16.5" x14ac:dyDescent="0.25">
      <c r="A623" t="s">
        <v>1091</v>
      </c>
      <c r="B623" s="6" t="s">
        <v>1092</v>
      </c>
      <c r="C623" t="s">
        <v>20</v>
      </c>
      <c r="D623" s="4">
        <v>1499</v>
      </c>
      <c r="E623" s="4">
        <v>656</v>
      </c>
      <c r="F623" s="1">
        <v>0.56000000000000005</v>
      </c>
      <c r="G623" s="2">
        <f>AVERAGEIF(H623:H2087, "&lt;&gt;")</f>
        <v>4.0852191780821876</v>
      </c>
      <c r="H623">
        <v>4.3</v>
      </c>
      <c r="I623">
        <v>25903</v>
      </c>
      <c r="J623">
        <f>H623*I623</f>
        <v>111382.9</v>
      </c>
      <c r="K623" s="4">
        <f>Table4[[#This Row],[Actual Price]] - Table4[[#This Row],[Discount Price]]</f>
        <v>843</v>
      </c>
      <c r="L623" t="str">
        <f>IF(H623=4.5, "Excellent", IF(H623&gt;=4, "Very good", IF(H623&gt;=3, "Average", IF(H623&gt;=2, "Poor", "Very Poor"))))</f>
        <v>Very good</v>
      </c>
      <c r="M623" t="str">
        <f>IF(F623&gt;=50%, "Yes", "No")</f>
        <v>Yes</v>
      </c>
      <c r="N623" s="4">
        <f>D623 * I623</f>
        <v>38828597</v>
      </c>
      <c r="O623" s="2" t="str">
        <f>IF(D623&lt;200, "&lt;200", IF(D623&lt;=500, "200-500", "&gt;500"))</f>
        <v>&gt;500</v>
      </c>
      <c r="P623" t="str">
        <f>IF(I623&lt;1000, "Yes", "No")</f>
        <v>No</v>
      </c>
      <c r="Q623" t="str">
        <f>IF(I623&lt;1000, "Under 1000", "1000&amp;  Above")</f>
        <v>1000&amp;  Above</v>
      </c>
      <c r="R623">
        <f>H623 * I623</f>
        <v>111382.9</v>
      </c>
    </row>
    <row r="624" spans="1:18" ht="16.5" x14ac:dyDescent="0.25">
      <c r="A624" t="s">
        <v>1093</v>
      </c>
      <c r="B624" s="6" t="s">
        <v>1094</v>
      </c>
      <c r="C624" t="s">
        <v>20</v>
      </c>
      <c r="D624" s="4">
        <v>2800</v>
      </c>
      <c r="E624" s="4">
        <v>1109</v>
      </c>
      <c r="F624" s="1">
        <v>0.6</v>
      </c>
      <c r="G624" s="2">
        <f>AVERAGEIF(H624:H2088, "&lt;&gt;")</f>
        <v>4.0849245541838091</v>
      </c>
      <c r="H624">
        <v>4.3</v>
      </c>
      <c r="I624">
        <v>53464</v>
      </c>
      <c r="J624">
        <f>H624*I624</f>
        <v>229895.19999999998</v>
      </c>
      <c r="K624" s="4">
        <f>Table4[[#This Row],[Actual Price]] - Table4[[#This Row],[Discount Price]]</f>
        <v>1691</v>
      </c>
      <c r="L624" t="str">
        <f>IF(H624=4.5, "Excellent", IF(H624&gt;=4, "Very good", IF(H624&gt;=3, "Average", IF(H624&gt;=2, "Poor", "Very Poor"))))</f>
        <v>Very good</v>
      </c>
      <c r="M624" t="str">
        <f>IF(F624&gt;=50%, "Yes", "No")</f>
        <v>Yes</v>
      </c>
      <c r="N624" s="4">
        <f>D624 * I624</f>
        <v>149699200</v>
      </c>
      <c r="O624" s="2" t="str">
        <f>IF(D624&lt;200, "&lt;200", IF(D624&lt;=500, "200-500", "&gt;500"))</f>
        <v>&gt;500</v>
      </c>
      <c r="P624" t="str">
        <f>IF(I624&lt;1000, "Yes", "No")</f>
        <v>No</v>
      </c>
      <c r="Q624" t="str">
        <f>IF(I624&lt;1000, "Under 1000", "1000&amp;  Above")</f>
        <v>1000&amp;  Above</v>
      </c>
      <c r="R624">
        <f>H624 * I624</f>
        <v>229895.19999999998</v>
      </c>
    </row>
    <row r="625" spans="1:18" ht="16.5" x14ac:dyDescent="0.25">
      <c r="A625" t="s">
        <v>1095</v>
      </c>
      <c r="B625" s="6" t="s">
        <v>1096</v>
      </c>
      <c r="C625" t="s">
        <v>20</v>
      </c>
      <c r="D625" s="4">
        <v>299</v>
      </c>
      <c r="E625" s="4">
        <v>169</v>
      </c>
      <c r="F625" s="1">
        <v>0.43</v>
      </c>
      <c r="G625" s="2">
        <f>AVERAGEIF(H625:H2089, "&lt;&gt;")</f>
        <v>4.084629120879117</v>
      </c>
      <c r="H625">
        <v>4.4000000000000004</v>
      </c>
      <c r="I625">
        <v>5176</v>
      </c>
      <c r="J625">
        <f>H625*I625</f>
        <v>22774.400000000001</v>
      </c>
      <c r="K625" s="4">
        <f>Table4[[#This Row],[Actual Price]] - Table4[[#This Row],[Discount Price]]</f>
        <v>130</v>
      </c>
      <c r="L625" t="str">
        <f>IF(H625=4.5, "Excellent", IF(H625&gt;=4, "Very good", IF(H625&gt;=3, "Average", IF(H625&gt;=2, "Poor", "Very Poor"))))</f>
        <v>Very good</v>
      </c>
      <c r="M625" t="str">
        <f>IF(F625&gt;=50%, "Yes", "No")</f>
        <v>No</v>
      </c>
      <c r="N625" s="4">
        <f>D625 * I625</f>
        <v>1547624</v>
      </c>
      <c r="O625" s="2" t="str">
        <f>IF(D625&lt;200, "&lt;200", IF(D625&lt;=500, "200-500", "&gt;500"))</f>
        <v>200-500</v>
      </c>
      <c r="P625" t="str">
        <f>IF(I625&lt;1000, "Yes", "No")</f>
        <v>No</v>
      </c>
      <c r="Q625" t="str">
        <f>IF(I625&lt;1000, "Under 1000", "1000&amp;  Above")</f>
        <v>1000&amp;  Above</v>
      </c>
      <c r="R625">
        <f>H625 * I625</f>
        <v>22774.400000000001</v>
      </c>
    </row>
    <row r="626" spans="1:18" ht="16.5" x14ac:dyDescent="0.25">
      <c r="A626" t="s">
        <v>1097</v>
      </c>
      <c r="B626" s="6" t="s">
        <v>1098</v>
      </c>
      <c r="C626" t="s">
        <v>20</v>
      </c>
      <c r="D626" s="4">
        <v>404</v>
      </c>
      <c r="E626" s="4">
        <v>309</v>
      </c>
      <c r="F626" s="1">
        <v>0.24</v>
      </c>
      <c r="G626" s="2">
        <f>AVERAGEIF(H626:H2090, "&lt;&gt;")</f>
        <v>4.0841953232462131</v>
      </c>
      <c r="H626">
        <v>4.4000000000000004</v>
      </c>
      <c r="I626">
        <v>8614</v>
      </c>
      <c r="J626">
        <f>H626*I626</f>
        <v>37901.600000000006</v>
      </c>
      <c r="K626" s="4">
        <f>Table4[[#This Row],[Actual Price]] - Table4[[#This Row],[Discount Price]]</f>
        <v>95</v>
      </c>
      <c r="L626" t="str">
        <f>IF(H626=4.5, "Excellent", IF(H626&gt;=4, "Very good", IF(H626&gt;=3, "Average", IF(H626&gt;=2, "Poor", "Very Poor"))))</f>
        <v>Very good</v>
      </c>
      <c r="M626" t="str">
        <f>IF(F626&gt;=50%, "Yes", "No")</f>
        <v>No</v>
      </c>
      <c r="N626" s="4">
        <f>D626 * I626</f>
        <v>3480056</v>
      </c>
      <c r="O626" s="2" t="str">
        <f>IF(D626&lt;200, "&lt;200", IF(D626&lt;=500, "200-500", "&gt;500"))</f>
        <v>200-500</v>
      </c>
      <c r="P626" t="str">
        <f>IF(I626&lt;1000, "Yes", "No")</f>
        <v>No</v>
      </c>
      <c r="Q626" t="str">
        <f>IF(I626&lt;1000, "Under 1000", "1000&amp;  Above")</f>
        <v>1000&amp;  Above</v>
      </c>
      <c r="R626">
        <f>H626 * I626</f>
        <v>37901.600000000006</v>
      </c>
    </row>
    <row r="627" spans="1:18" ht="16.5" x14ac:dyDescent="0.25">
      <c r="A627" t="s">
        <v>1099</v>
      </c>
      <c r="B627" s="6" t="s">
        <v>1100</v>
      </c>
      <c r="C627" t="s">
        <v>43</v>
      </c>
      <c r="D627" s="4">
        <v>1399</v>
      </c>
      <c r="E627" s="4">
        <v>599</v>
      </c>
      <c r="F627" s="1">
        <v>0.56999999999999995</v>
      </c>
      <c r="G627" s="2">
        <f>AVERAGEIF(H627:H2091, "&lt;&gt;")</f>
        <v>4.0837603305785075</v>
      </c>
      <c r="H627">
        <v>3.8</v>
      </c>
      <c r="I627">
        <v>60026</v>
      </c>
      <c r="J627">
        <f>H627*I627</f>
        <v>228098.8</v>
      </c>
      <c r="K627" s="4">
        <f>Table4[[#This Row],[Actual Price]] - Table4[[#This Row],[Discount Price]]</f>
        <v>800</v>
      </c>
      <c r="L627" t="str">
        <f>IF(H627=4.5, "Excellent", IF(H627&gt;=4, "Very good", IF(H627&gt;=3, "Average", IF(H627&gt;=2, "Poor", "Very Poor"))))</f>
        <v>Average</v>
      </c>
      <c r="M627" t="str">
        <f>IF(F627&gt;=50%, "Yes", "No")</f>
        <v>Yes</v>
      </c>
      <c r="N627" s="4">
        <f>D627 * I627</f>
        <v>83976374</v>
      </c>
      <c r="O627" s="2" t="str">
        <f>IF(D627&lt;200, "&lt;200", IF(D627&lt;=500, "200-500", "&gt;500"))</f>
        <v>&gt;500</v>
      </c>
      <c r="P627" t="str">
        <f>IF(I627&lt;1000, "Yes", "No")</f>
        <v>No</v>
      </c>
      <c r="Q627" t="str">
        <f>IF(I627&lt;1000, "Under 1000", "1000&amp;  Above")</f>
        <v>1000&amp;  Above</v>
      </c>
      <c r="R627">
        <f>H627 * I627</f>
        <v>228098.8</v>
      </c>
    </row>
    <row r="628" spans="1:18" ht="16.5" x14ac:dyDescent="0.25">
      <c r="A628" t="s">
        <v>1101</v>
      </c>
      <c r="B628" s="6" t="s">
        <v>1102</v>
      </c>
      <c r="C628" t="s">
        <v>20</v>
      </c>
      <c r="D628" s="4">
        <v>599</v>
      </c>
      <c r="E628" s="4">
        <v>299</v>
      </c>
      <c r="F628" s="1">
        <v>0.5</v>
      </c>
      <c r="G628" s="2">
        <f>AVERAGEIF(H628:H2092, "&lt;&gt;")</f>
        <v>4.0841517241379277</v>
      </c>
      <c r="H628">
        <v>3.8</v>
      </c>
      <c r="I628">
        <v>3066</v>
      </c>
      <c r="J628">
        <f>H628*I628</f>
        <v>11650.8</v>
      </c>
      <c r="K628" s="4">
        <f>Table4[[#This Row],[Actual Price]] - Table4[[#This Row],[Discount Price]]</f>
        <v>300</v>
      </c>
      <c r="L628" t="str">
        <f>IF(H628=4.5, "Excellent", IF(H628&gt;=4, "Very good", IF(H628&gt;=3, "Average", IF(H628&gt;=2, "Poor", "Very Poor"))))</f>
        <v>Average</v>
      </c>
      <c r="M628" t="str">
        <f>IF(F628&gt;=50%, "Yes", "No")</f>
        <v>Yes</v>
      </c>
      <c r="N628" s="4">
        <f>D628 * I628</f>
        <v>1836534</v>
      </c>
      <c r="O628" s="2" t="str">
        <f>IF(D628&lt;200, "&lt;200", IF(D628&lt;=500, "200-500", "&gt;500"))</f>
        <v>&gt;500</v>
      </c>
      <c r="P628" t="str">
        <f>IF(I628&lt;1000, "Yes", "No")</f>
        <v>No</v>
      </c>
      <c r="Q628" t="str">
        <f>IF(I628&lt;1000, "Under 1000", "1000&amp;  Above")</f>
        <v>1000&amp;  Above</v>
      </c>
      <c r="R628">
        <f>H628 * I628</f>
        <v>11650.8</v>
      </c>
    </row>
    <row r="629" spans="1:18" ht="16.5" x14ac:dyDescent="0.25">
      <c r="A629" t="s">
        <v>1103</v>
      </c>
      <c r="B629" s="6" t="s">
        <v>1104</v>
      </c>
      <c r="C629" t="s">
        <v>20</v>
      </c>
      <c r="D629" s="4">
        <v>999</v>
      </c>
      <c r="E629" s="4">
        <v>449</v>
      </c>
      <c r="F629" s="1">
        <v>0.55000000000000004</v>
      </c>
      <c r="G629" s="2">
        <f>AVERAGEIF(H629:H2093, "&lt;&gt;")</f>
        <v>4.0845441988950242</v>
      </c>
      <c r="H629">
        <v>4</v>
      </c>
      <c r="I629">
        <v>2102</v>
      </c>
      <c r="J629">
        <f>H629*I629</f>
        <v>8408</v>
      </c>
      <c r="K629" s="4">
        <f>Table4[[#This Row],[Actual Price]] - Table4[[#This Row],[Discount Price]]</f>
        <v>550</v>
      </c>
      <c r="L629" t="str">
        <f>IF(H629=4.5, "Excellent", IF(H629&gt;=4, "Very good", IF(H629&gt;=3, "Average", IF(H629&gt;=2, "Poor", "Very Poor"))))</f>
        <v>Very good</v>
      </c>
      <c r="M629" t="str">
        <f>IF(F629&gt;=50%, "Yes", "No")</f>
        <v>Yes</v>
      </c>
      <c r="N629" s="4">
        <f>D629 * I629</f>
        <v>2099898</v>
      </c>
      <c r="O629" s="2" t="str">
        <f>IF(D629&lt;200, "&lt;200", IF(D629&lt;=500, "200-500", "&gt;500"))</f>
        <v>&gt;500</v>
      </c>
      <c r="P629" t="str">
        <f>IF(I629&lt;1000, "Yes", "No")</f>
        <v>No</v>
      </c>
      <c r="Q629" t="str">
        <f>IF(I629&lt;1000, "Under 1000", "1000&amp;  Above")</f>
        <v>1000&amp;  Above</v>
      </c>
      <c r="R629">
        <f>H629 * I629</f>
        <v>8408</v>
      </c>
    </row>
    <row r="630" spans="1:18" ht="16.5" x14ac:dyDescent="0.25">
      <c r="A630" t="s">
        <v>1105</v>
      </c>
      <c r="B630" s="6" t="s">
        <v>1106</v>
      </c>
      <c r="C630" t="s">
        <v>20</v>
      </c>
      <c r="D630" s="4">
        <v>1295</v>
      </c>
      <c r="E630" s="4">
        <v>799</v>
      </c>
      <c r="F630" s="1">
        <v>0.38</v>
      </c>
      <c r="G630" s="2">
        <f>AVERAGEIF(H630:H2094, "&lt;&gt;")</f>
        <v>4.0846611341632046</v>
      </c>
      <c r="H630">
        <v>4.4000000000000004</v>
      </c>
      <c r="I630">
        <v>34852</v>
      </c>
      <c r="J630">
        <f>H630*I630</f>
        <v>153348.80000000002</v>
      </c>
      <c r="K630" s="4">
        <f>Table4[[#This Row],[Actual Price]] - Table4[[#This Row],[Discount Price]]</f>
        <v>496</v>
      </c>
      <c r="L630" t="str">
        <f>IF(H630=4.5, "Excellent", IF(H630&gt;=4, "Very good", IF(H630&gt;=3, "Average", IF(H630&gt;=2, "Poor", "Very Poor"))))</f>
        <v>Very good</v>
      </c>
      <c r="M630" t="str">
        <f>IF(F630&gt;=50%, "Yes", "No")</f>
        <v>No</v>
      </c>
      <c r="N630" s="4">
        <f>D630 * I630</f>
        <v>45133340</v>
      </c>
      <c r="O630" s="2" t="str">
        <f>IF(D630&lt;200, "&lt;200", IF(D630&lt;=500, "200-500", "&gt;500"))</f>
        <v>&gt;500</v>
      </c>
      <c r="P630" t="str">
        <f>IF(I630&lt;1000, "Yes", "No")</f>
        <v>No</v>
      </c>
      <c r="Q630" t="str">
        <f>IF(I630&lt;1000, "Under 1000", "1000&amp;  Above")</f>
        <v>1000&amp;  Above</v>
      </c>
      <c r="R630">
        <f>H630 * I630</f>
        <v>153348.80000000002</v>
      </c>
    </row>
    <row r="631" spans="1:18" ht="16.5" x14ac:dyDescent="0.25">
      <c r="A631" t="s">
        <v>1107</v>
      </c>
      <c r="B631" s="6" t="s">
        <v>1108</v>
      </c>
      <c r="C631" t="s">
        <v>1007</v>
      </c>
      <c r="D631" s="4">
        <v>160</v>
      </c>
      <c r="E631" s="4">
        <v>157</v>
      </c>
      <c r="F631" s="1">
        <v>0.02</v>
      </c>
      <c r="G631" s="2">
        <f>AVERAGEIF(H631:H2095, "&lt;&gt;")</f>
        <v>4.0842243767312985</v>
      </c>
      <c r="H631">
        <v>4.5</v>
      </c>
      <c r="I631">
        <v>8618</v>
      </c>
      <c r="J631">
        <f>H631*I631</f>
        <v>38781</v>
      </c>
      <c r="K631" s="4">
        <f>Table4[[#This Row],[Actual Price]] - Table4[[#This Row],[Discount Price]]</f>
        <v>3</v>
      </c>
      <c r="L631" t="str">
        <f>IF(H631=4.5, "Excellent", IF(H631&gt;=4, "Very good", IF(H631&gt;=3, "Average", IF(H631&gt;=2, "Poor", "Very Poor"))))</f>
        <v>Excellent</v>
      </c>
      <c r="M631" t="str">
        <f>IF(F631&gt;=50%, "Yes", "No")</f>
        <v>No</v>
      </c>
      <c r="N631" s="4">
        <f>D631 * I631</f>
        <v>1378880</v>
      </c>
      <c r="O631" s="2" t="str">
        <f>IF(D631&lt;200, "&lt;200", IF(D631&lt;=500, "200-500", "&gt;500"))</f>
        <v>&lt;200</v>
      </c>
      <c r="P631" t="str">
        <f>IF(I631&lt;1000, "Yes", "No")</f>
        <v>No</v>
      </c>
      <c r="Q631" t="str">
        <f>IF(I631&lt;1000, "Under 1000", "1000&amp;  Above")</f>
        <v>1000&amp;  Above</v>
      </c>
      <c r="R631">
        <f>H631 * I631</f>
        <v>38781</v>
      </c>
    </row>
    <row r="632" spans="1:18" ht="16.5" x14ac:dyDescent="0.25">
      <c r="A632" t="s">
        <v>1109</v>
      </c>
      <c r="B632" s="6" t="s">
        <v>1110</v>
      </c>
      <c r="C632" t="s">
        <v>20</v>
      </c>
      <c r="D632" s="4">
        <v>899</v>
      </c>
      <c r="E632" s="4">
        <v>599</v>
      </c>
      <c r="F632" s="1">
        <v>0.33</v>
      </c>
      <c r="G632" s="2">
        <f>AVERAGEIF(H632:H2096, "&lt;&gt;")</f>
        <v>4.0836477115117846</v>
      </c>
      <c r="H632">
        <v>4</v>
      </c>
      <c r="I632">
        <v>4018</v>
      </c>
      <c r="J632">
        <f>H632*I632</f>
        <v>16072</v>
      </c>
      <c r="K632" s="4">
        <f>Table4[[#This Row],[Actual Price]] - Table4[[#This Row],[Discount Price]]</f>
        <v>300</v>
      </c>
      <c r="L632" t="str">
        <f>IF(H632=4.5, "Excellent", IF(H632&gt;=4, "Very good", IF(H632&gt;=3, "Average", IF(H632&gt;=2, "Poor", "Very Poor"))))</f>
        <v>Very good</v>
      </c>
      <c r="M632" t="str">
        <f>IF(F632&gt;=50%, "Yes", "No")</f>
        <v>No</v>
      </c>
      <c r="N632" s="4">
        <f>D632 * I632</f>
        <v>3612182</v>
      </c>
      <c r="O632" s="2" t="str">
        <f>IF(D632&lt;200, "&lt;200", IF(D632&lt;=500, "200-500", "&gt;500"))</f>
        <v>&gt;500</v>
      </c>
      <c r="P632" t="str">
        <f>IF(I632&lt;1000, "Yes", "No")</f>
        <v>No</v>
      </c>
      <c r="Q632" t="str">
        <f>IF(I632&lt;1000, "Under 1000", "1000&amp;  Above")</f>
        <v>1000&amp;  Above</v>
      </c>
      <c r="R632">
        <f>H632 * I632</f>
        <v>16072</v>
      </c>
    </row>
    <row r="633" spans="1:18" ht="16.5" x14ac:dyDescent="0.25">
      <c r="A633" t="s">
        <v>1111</v>
      </c>
      <c r="B633" s="6" t="s">
        <v>1112</v>
      </c>
      <c r="C633" t="s">
        <v>43</v>
      </c>
      <c r="D633" s="4">
        <v>599</v>
      </c>
      <c r="E633" s="4">
        <v>479</v>
      </c>
      <c r="F633" s="1">
        <v>0.2</v>
      </c>
      <c r="G633" s="2">
        <f>AVERAGEIF(H633:H2097, "&lt;&gt;")</f>
        <v>4.0837638888888845</v>
      </c>
      <c r="H633">
        <v>4.3</v>
      </c>
      <c r="I633">
        <v>11687</v>
      </c>
      <c r="J633">
        <f>H633*I633</f>
        <v>50254.1</v>
      </c>
      <c r="K633" s="4">
        <f>Table4[[#This Row],[Actual Price]] - Table4[[#This Row],[Discount Price]]</f>
        <v>120</v>
      </c>
      <c r="L633" t="str">
        <f>IF(H633=4.5, "Excellent", IF(H633&gt;=4, "Very good", IF(H633&gt;=3, "Average", IF(H633&gt;=2, "Poor", "Very Poor"))))</f>
        <v>Very good</v>
      </c>
      <c r="M633" t="str">
        <f>IF(F633&gt;=50%, "Yes", "No")</f>
        <v>No</v>
      </c>
      <c r="N633" s="4">
        <f>D633 * I633</f>
        <v>7000513</v>
      </c>
      <c r="O633" s="2" t="str">
        <f>IF(D633&lt;200, "&lt;200", IF(D633&lt;=500, "200-500", "&gt;500"))</f>
        <v>&gt;500</v>
      </c>
      <c r="P633" t="str">
        <f>IF(I633&lt;1000, "Yes", "No")</f>
        <v>No</v>
      </c>
      <c r="Q633" t="str">
        <f>IF(I633&lt;1000, "Under 1000", "1000&amp;  Above")</f>
        <v>1000&amp;  Above</v>
      </c>
      <c r="R633">
        <f>H633 * I633</f>
        <v>50254.1</v>
      </c>
    </row>
    <row r="634" spans="1:18" ht="16.5" x14ac:dyDescent="0.25">
      <c r="A634" t="s">
        <v>1113</v>
      </c>
      <c r="B634" s="6" t="s">
        <v>1114</v>
      </c>
      <c r="C634" t="s">
        <v>43</v>
      </c>
      <c r="D634" s="4">
        <v>2990</v>
      </c>
      <c r="E634" s="4">
        <v>1598</v>
      </c>
      <c r="F634" s="1">
        <v>0.47</v>
      </c>
      <c r="G634" s="2">
        <f>AVERAGEIF(H634:H2098, "&lt;&gt;")</f>
        <v>4.083463143254515</v>
      </c>
      <c r="H634">
        <v>3.8</v>
      </c>
      <c r="I634">
        <v>11015</v>
      </c>
      <c r="J634">
        <f>H634*I634</f>
        <v>41857</v>
      </c>
      <c r="K634" s="4">
        <f>Table4[[#This Row],[Actual Price]] - Table4[[#This Row],[Discount Price]]</f>
        <v>1392</v>
      </c>
      <c r="L634" t="str">
        <f>IF(H634=4.5, "Excellent", IF(H634&gt;=4, "Very good", IF(H634&gt;=3, "Average", IF(H634&gt;=2, "Poor", "Very Poor"))))</f>
        <v>Average</v>
      </c>
      <c r="M634" t="str">
        <f>IF(F634&gt;=50%, "Yes", "No")</f>
        <v>No</v>
      </c>
      <c r="N634" s="4">
        <f>D634 * I634</f>
        <v>32934850</v>
      </c>
      <c r="O634" s="2" t="str">
        <f>IF(D634&lt;200, "&lt;200", IF(D634&lt;=500, "200-500", "&gt;500"))</f>
        <v>&gt;500</v>
      </c>
      <c r="P634" t="str">
        <f>IF(I634&lt;1000, "Yes", "No")</f>
        <v>No</v>
      </c>
      <c r="Q634" t="str">
        <f>IF(I634&lt;1000, "Under 1000", "1000&amp;  Above")</f>
        <v>1000&amp;  Above</v>
      </c>
      <c r="R634">
        <f>H634 * I634</f>
        <v>41857</v>
      </c>
    </row>
    <row r="635" spans="1:18" ht="16.5" x14ac:dyDescent="0.25">
      <c r="A635" t="s">
        <v>1115</v>
      </c>
      <c r="B635" s="6" t="s">
        <v>1116</v>
      </c>
      <c r="C635" t="s">
        <v>20</v>
      </c>
      <c r="D635" s="4">
        <v>899</v>
      </c>
      <c r="E635" s="4">
        <v>599</v>
      </c>
      <c r="F635" s="1">
        <v>0.33</v>
      </c>
      <c r="G635" s="2">
        <f>AVERAGEIF(H635:H2099, "&lt;&gt;")</f>
        <v>4.0838579387186575</v>
      </c>
      <c r="H635">
        <v>4.3</v>
      </c>
      <c r="I635">
        <v>95116</v>
      </c>
      <c r="J635">
        <f>H635*I635</f>
        <v>408998.8</v>
      </c>
      <c r="K635" s="4">
        <f>Table4[[#This Row],[Actual Price]] - Table4[[#This Row],[Discount Price]]</f>
        <v>300</v>
      </c>
      <c r="L635" t="str">
        <f>IF(H635=4.5, "Excellent", IF(H635&gt;=4, "Very good", IF(H635&gt;=3, "Average", IF(H635&gt;=2, "Poor", "Very Poor"))))</f>
        <v>Very good</v>
      </c>
      <c r="M635" t="str">
        <f>IF(F635&gt;=50%, "Yes", "No")</f>
        <v>No</v>
      </c>
      <c r="N635" s="4">
        <f>D635 * I635</f>
        <v>85509284</v>
      </c>
      <c r="O635" s="2" t="str">
        <f>IF(D635&lt;200, "&lt;200", IF(D635&lt;=500, "200-500", "&gt;500"))</f>
        <v>&gt;500</v>
      </c>
      <c r="P635" t="str">
        <f>IF(I635&lt;1000, "Yes", "No")</f>
        <v>No</v>
      </c>
      <c r="Q635" t="str">
        <f>IF(I635&lt;1000, "Under 1000", "1000&amp;  Above")</f>
        <v>1000&amp;  Above</v>
      </c>
      <c r="R635">
        <f>H635 * I635</f>
        <v>408998.8</v>
      </c>
    </row>
    <row r="636" spans="1:18" ht="16.5" x14ac:dyDescent="0.25">
      <c r="A636" t="s">
        <v>1117</v>
      </c>
      <c r="B636" s="6" t="s">
        <v>1094</v>
      </c>
      <c r="C636" t="s">
        <v>20</v>
      </c>
      <c r="D636" s="4">
        <v>3000</v>
      </c>
      <c r="E636" s="4">
        <v>1299</v>
      </c>
      <c r="F636" s="1">
        <v>0.56999999999999995</v>
      </c>
      <c r="G636" s="2">
        <f>AVERAGEIF(H636:H2100, "&lt;&gt;")</f>
        <v>4.0835564853556434</v>
      </c>
      <c r="H636">
        <v>4.3</v>
      </c>
      <c r="I636">
        <v>23022</v>
      </c>
      <c r="J636">
        <f>H636*I636</f>
        <v>98994.599999999991</v>
      </c>
      <c r="K636" s="4">
        <f>Table4[[#This Row],[Actual Price]] - Table4[[#This Row],[Discount Price]]</f>
        <v>1701</v>
      </c>
      <c r="L636" t="str">
        <f>IF(H636=4.5, "Excellent", IF(H636&gt;=4, "Very good", IF(H636&gt;=3, "Average", IF(H636&gt;=2, "Poor", "Very Poor"))))</f>
        <v>Very good</v>
      </c>
      <c r="M636" t="str">
        <f>IF(F636&gt;=50%, "Yes", "No")</f>
        <v>Yes</v>
      </c>
      <c r="N636" s="4">
        <f>D636 * I636</f>
        <v>69066000</v>
      </c>
      <c r="O636" s="2" t="str">
        <f>IF(D636&lt;200, "&lt;200", IF(D636&lt;=500, "200-500", "&gt;500"))</f>
        <v>&gt;500</v>
      </c>
      <c r="P636" t="str">
        <f>IF(I636&lt;1000, "Yes", "No")</f>
        <v>No</v>
      </c>
      <c r="Q636" t="str">
        <f>IF(I636&lt;1000, "Under 1000", "1000&amp;  Above")</f>
        <v>1000&amp;  Above</v>
      </c>
      <c r="R636">
        <f>H636 * I636</f>
        <v>98994.599999999991</v>
      </c>
    </row>
    <row r="637" spans="1:18" ht="16.5" x14ac:dyDescent="0.25">
      <c r="A637" t="s">
        <v>1118</v>
      </c>
      <c r="B637" s="6" t="s">
        <v>1119</v>
      </c>
      <c r="C637" t="s">
        <v>20</v>
      </c>
      <c r="D637" s="4">
        <v>4999</v>
      </c>
      <c r="E637" s="4">
        <v>294</v>
      </c>
      <c r="F637" s="1">
        <v>0.94</v>
      </c>
      <c r="G637" s="2">
        <f>AVERAGEIF(H637:H2101, "&lt;&gt;")</f>
        <v>4.083254189944129</v>
      </c>
      <c r="H637">
        <v>4.3</v>
      </c>
      <c r="I637">
        <v>4426</v>
      </c>
      <c r="J637">
        <f>H637*I637</f>
        <v>19031.8</v>
      </c>
      <c r="K637" s="4">
        <f>Table4[[#This Row],[Actual Price]] - Table4[[#This Row],[Discount Price]]</f>
        <v>4705</v>
      </c>
      <c r="L637" t="str">
        <f>IF(H637=4.5, "Excellent", IF(H637&gt;=4, "Very good", IF(H637&gt;=3, "Average", IF(H637&gt;=2, "Poor", "Very Poor"))))</f>
        <v>Very good</v>
      </c>
      <c r="M637" t="str">
        <f>IF(F637&gt;=50%, "Yes", "No")</f>
        <v>Yes</v>
      </c>
      <c r="N637" s="4">
        <f>D637 * I637</f>
        <v>22125574</v>
      </c>
      <c r="O637" s="2" t="str">
        <f>IF(D637&lt;200, "&lt;200", IF(D637&lt;=500, "200-500", "&gt;500"))</f>
        <v>&gt;500</v>
      </c>
      <c r="P637" t="str">
        <f>IF(I637&lt;1000, "Yes", "No")</f>
        <v>No</v>
      </c>
      <c r="Q637" t="str">
        <f>IF(I637&lt;1000, "Under 1000", "1000&amp;  Above")</f>
        <v>1000&amp;  Above</v>
      </c>
      <c r="R637">
        <f>H637 * I637</f>
        <v>19031.8</v>
      </c>
    </row>
    <row r="638" spans="1:18" ht="16.5" x14ac:dyDescent="0.25">
      <c r="A638" t="s">
        <v>1120</v>
      </c>
      <c r="B638" s="6" t="s">
        <v>1121</v>
      </c>
      <c r="C638" t="s">
        <v>20</v>
      </c>
      <c r="D638" s="4">
        <v>861</v>
      </c>
      <c r="E638" s="4">
        <v>828</v>
      </c>
      <c r="F638" s="1">
        <v>0.04</v>
      </c>
      <c r="G638" s="2">
        <f>AVERAGEIF(H638:H2102, "&lt;&gt;")</f>
        <v>4.0829510489510437</v>
      </c>
      <c r="H638">
        <v>4.2</v>
      </c>
      <c r="I638">
        <v>4567</v>
      </c>
      <c r="J638">
        <f>H638*I638</f>
        <v>19181.400000000001</v>
      </c>
      <c r="K638" s="4">
        <f>Table4[[#This Row],[Actual Price]] - Table4[[#This Row],[Discount Price]]</f>
        <v>33</v>
      </c>
      <c r="L638" t="str">
        <f>IF(H638=4.5, "Excellent", IF(H638&gt;=4, "Very good", IF(H638&gt;=3, "Average", IF(H638&gt;=2, "Poor", "Very Poor"))))</f>
        <v>Very good</v>
      </c>
      <c r="M638" t="str">
        <f>IF(F638&gt;=50%, "Yes", "No")</f>
        <v>No</v>
      </c>
      <c r="N638" s="4">
        <f>D638 * I638</f>
        <v>3932187</v>
      </c>
      <c r="O638" s="2" t="str">
        <f>IF(D638&lt;200, "&lt;200", IF(D638&lt;=500, "200-500", "&gt;500"))</f>
        <v>&gt;500</v>
      </c>
      <c r="P638" t="str">
        <f>IF(I638&lt;1000, "Yes", "No")</f>
        <v>No</v>
      </c>
      <c r="Q638" t="str">
        <f>IF(I638&lt;1000, "Under 1000", "1000&amp;  Above")</f>
        <v>1000&amp;  Above</v>
      </c>
      <c r="R638">
        <f>H638 * I638</f>
        <v>19181.400000000001</v>
      </c>
    </row>
    <row r="639" spans="1:18" ht="16.5" x14ac:dyDescent="0.25">
      <c r="A639" t="s">
        <v>1122</v>
      </c>
      <c r="B639" s="6" t="s">
        <v>1123</v>
      </c>
      <c r="C639" t="s">
        <v>43</v>
      </c>
      <c r="D639" s="4">
        <v>795</v>
      </c>
      <c r="E639" s="4">
        <v>745</v>
      </c>
      <c r="F639" s="1">
        <v>0.06</v>
      </c>
      <c r="G639" s="2">
        <f>AVERAGEIF(H639:H2103, "&lt;&gt;")</f>
        <v>4.0827871148459334</v>
      </c>
      <c r="H639">
        <v>4</v>
      </c>
      <c r="I639">
        <v>13797</v>
      </c>
      <c r="J639">
        <f>H639*I639</f>
        <v>55188</v>
      </c>
      <c r="K639" s="4">
        <f>Table4[[#This Row],[Actual Price]] - Table4[[#This Row],[Discount Price]]</f>
        <v>50</v>
      </c>
      <c r="L639" t="str">
        <f>IF(H639=4.5, "Excellent", IF(H639&gt;=4, "Very good", IF(H639&gt;=3, "Average", IF(H639&gt;=2, "Poor", "Very Poor"))))</f>
        <v>Very good</v>
      </c>
      <c r="M639" t="str">
        <f>IF(F639&gt;=50%, "Yes", "No")</f>
        <v>No</v>
      </c>
      <c r="N639" s="4">
        <f>D639 * I639</f>
        <v>10968615</v>
      </c>
      <c r="O639" s="2" t="str">
        <f>IF(D639&lt;200, "&lt;200", IF(D639&lt;=500, "200-500", "&gt;500"))</f>
        <v>&gt;500</v>
      </c>
      <c r="P639" t="str">
        <f>IF(I639&lt;1000, "Yes", "No")</f>
        <v>No</v>
      </c>
      <c r="Q639" t="str">
        <f>IF(I639&lt;1000, "Under 1000", "1000&amp;  Above")</f>
        <v>1000&amp;  Above</v>
      </c>
      <c r="R639">
        <f>H639 * I639</f>
        <v>55188</v>
      </c>
    </row>
    <row r="640" spans="1:18" ht="16.5" x14ac:dyDescent="0.25">
      <c r="A640" t="s">
        <v>1124</v>
      </c>
      <c r="B640" s="6" t="s">
        <v>1125</v>
      </c>
      <c r="C640" t="s">
        <v>43</v>
      </c>
      <c r="D640" s="4">
        <v>2495</v>
      </c>
      <c r="E640" s="4">
        <v>1549</v>
      </c>
      <c r="F640" s="1">
        <v>0.38</v>
      </c>
      <c r="G640" s="2">
        <f>AVERAGEIF(H640:H2104, "&lt;&gt;")</f>
        <v>4.0829032258064473</v>
      </c>
      <c r="H640">
        <v>4.4000000000000004</v>
      </c>
      <c r="I640">
        <v>15137</v>
      </c>
      <c r="J640">
        <f>H640*I640</f>
        <v>66602.8</v>
      </c>
      <c r="K640" s="4">
        <f>Table4[[#This Row],[Actual Price]] - Table4[[#This Row],[Discount Price]]</f>
        <v>946</v>
      </c>
      <c r="L640" t="str">
        <f>IF(H640=4.5, "Excellent", IF(H640&gt;=4, "Very good", IF(H640&gt;=3, "Average", IF(H640&gt;=2, "Poor", "Very Poor"))))</f>
        <v>Very good</v>
      </c>
      <c r="M640" t="str">
        <f>IF(F640&gt;=50%, "Yes", "No")</f>
        <v>No</v>
      </c>
      <c r="N640" s="4">
        <f>D640 * I640</f>
        <v>37766815</v>
      </c>
      <c r="O640" s="2" t="str">
        <f>IF(D640&lt;200, "&lt;200", IF(D640&lt;=500, "200-500", "&gt;500"))</f>
        <v>&gt;500</v>
      </c>
      <c r="P640" t="str">
        <f>IF(I640&lt;1000, "Yes", "No")</f>
        <v>No</v>
      </c>
      <c r="Q640" t="str">
        <f>IF(I640&lt;1000, "Under 1000", "1000&amp;  Above")</f>
        <v>1000&amp;  Above</v>
      </c>
      <c r="R640">
        <f>H640 * I640</f>
        <v>66602.8</v>
      </c>
    </row>
    <row r="641" spans="1:18" ht="16.5" x14ac:dyDescent="0.25">
      <c r="A641" t="s">
        <v>1126</v>
      </c>
      <c r="B641" s="6" t="s">
        <v>1127</v>
      </c>
      <c r="C641" t="s">
        <v>20</v>
      </c>
      <c r="D641" s="4">
        <v>2499</v>
      </c>
      <c r="E641" s="4">
        <v>1469</v>
      </c>
      <c r="F641" s="1">
        <v>0.41</v>
      </c>
      <c r="G641" s="2">
        <f>AVERAGEIF(H641:H2105, "&lt;&gt;")</f>
        <v>4.0824578651685339</v>
      </c>
      <c r="H641">
        <v>4.2</v>
      </c>
      <c r="I641">
        <v>156638</v>
      </c>
      <c r="J641">
        <f>H641*I641</f>
        <v>657879.6</v>
      </c>
      <c r="K641" s="4">
        <f>Table4[[#This Row],[Actual Price]] - Table4[[#This Row],[Discount Price]]</f>
        <v>1030</v>
      </c>
      <c r="L641" t="str">
        <f>IF(H641=4.5, "Excellent", IF(H641&gt;=4, "Very good", IF(H641&gt;=3, "Average", IF(H641&gt;=2, "Poor", "Very Poor"))))</f>
        <v>Very good</v>
      </c>
      <c r="M641" t="str">
        <f>IF(F641&gt;=50%, "Yes", "No")</f>
        <v>No</v>
      </c>
      <c r="N641" s="4">
        <f>D641 * I641</f>
        <v>391438362</v>
      </c>
      <c r="O641" s="2" t="str">
        <f>IF(D641&lt;200, "&lt;200", IF(D641&lt;=500, "200-500", "&gt;500"))</f>
        <v>&gt;500</v>
      </c>
      <c r="P641" t="str">
        <f>IF(I641&lt;1000, "Yes", "No")</f>
        <v>No</v>
      </c>
      <c r="Q641" t="str">
        <f>IF(I641&lt;1000, "Under 1000", "1000&amp;  Above")</f>
        <v>1000&amp;  Above</v>
      </c>
      <c r="R641">
        <f>H641 * I641</f>
        <v>657879.6</v>
      </c>
    </row>
    <row r="642" spans="1:18" ht="16.5" x14ac:dyDescent="0.25">
      <c r="A642" t="s">
        <v>1128</v>
      </c>
      <c r="B642" s="6" t="s">
        <v>1129</v>
      </c>
      <c r="C642" t="s">
        <v>1007</v>
      </c>
      <c r="D642" s="4">
        <v>800</v>
      </c>
      <c r="E642" s="4">
        <v>198</v>
      </c>
      <c r="F642" s="1">
        <v>0.75</v>
      </c>
      <c r="G642" s="2">
        <f>AVERAGEIF(H642:H2106, "&lt;&gt;")</f>
        <v>4.0822925457102626</v>
      </c>
      <c r="H642">
        <v>4.0999999999999996</v>
      </c>
      <c r="I642">
        <v>9344</v>
      </c>
      <c r="J642">
        <f>H642*I642</f>
        <v>38310.399999999994</v>
      </c>
      <c r="K642" s="4">
        <f>Table4[[#This Row],[Actual Price]] - Table4[[#This Row],[Discount Price]]</f>
        <v>602</v>
      </c>
      <c r="L642" t="str">
        <f>IF(H642=4.5, "Excellent", IF(H642&gt;=4, "Very good", IF(H642&gt;=3, "Average", IF(H642&gt;=2, "Poor", "Very Poor"))))</f>
        <v>Very good</v>
      </c>
      <c r="M642" t="str">
        <f>IF(F642&gt;=50%, "Yes", "No")</f>
        <v>Yes</v>
      </c>
      <c r="N642" s="4">
        <f>D642 * I642</f>
        <v>7475200</v>
      </c>
      <c r="O642" s="2" t="str">
        <f>IF(D642&lt;200, "&lt;200", IF(D642&lt;=500, "200-500", "&gt;500"))</f>
        <v>&gt;500</v>
      </c>
      <c r="P642" t="str">
        <f>IF(I642&lt;1000, "Yes", "No")</f>
        <v>No</v>
      </c>
      <c r="Q642" t="str">
        <f>IF(I642&lt;1000, "Under 1000", "1000&amp;  Above")</f>
        <v>1000&amp;  Above</v>
      </c>
      <c r="R642">
        <f>H642 * I642</f>
        <v>38310.399999999994</v>
      </c>
    </row>
    <row r="643" spans="1:18" ht="16.5" x14ac:dyDescent="0.25">
      <c r="A643" t="s">
        <v>1130</v>
      </c>
      <c r="B643" s="6" t="s">
        <v>1131</v>
      </c>
      <c r="C643" t="s">
        <v>43</v>
      </c>
      <c r="D643" s="4">
        <v>549</v>
      </c>
      <c r="E643" s="4">
        <v>549</v>
      </c>
      <c r="F643" s="1">
        <v>0</v>
      </c>
      <c r="G643" s="2">
        <f>AVERAGEIF(H643:H2107, "&lt;&gt;")</f>
        <v>4.0822676056337972</v>
      </c>
      <c r="H643">
        <v>4.5</v>
      </c>
      <c r="I643">
        <v>4875</v>
      </c>
      <c r="J643">
        <f>H643*I643</f>
        <v>21937.5</v>
      </c>
      <c r="K643" s="4">
        <f>Table4[[#This Row],[Actual Price]] - Table4[[#This Row],[Discount Price]]</f>
        <v>0</v>
      </c>
      <c r="L643" t="str">
        <f>IF(H643=4.5, "Excellent", IF(H643&gt;=4, "Very good", IF(H643&gt;=3, "Average", IF(H643&gt;=2, "Poor", "Very Poor"))))</f>
        <v>Excellent</v>
      </c>
      <c r="M643" t="str">
        <f>IF(F643&gt;=50%, "Yes", "No")</f>
        <v>No</v>
      </c>
      <c r="N643" s="4">
        <f>D643 * I643</f>
        <v>2676375</v>
      </c>
      <c r="O643" s="2" t="str">
        <f>IF(D643&lt;200, "&lt;200", IF(D643&lt;=500, "200-500", "&gt;500"))</f>
        <v>&gt;500</v>
      </c>
      <c r="P643" t="str">
        <f>IF(I643&lt;1000, "Yes", "No")</f>
        <v>No</v>
      </c>
      <c r="Q643" t="str">
        <f>IF(I643&lt;1000, "Under 1000", "1000&amp;  Above")</f>
        <v>1000&amp;  Above</v>
      </c>
      <c r="R643">
        <f>H643 * I643</f>
        <v>21937.5</v>
      </c>
    </row>
    <row r="644" spans="1:18" ht="16.5" x14ac:dyDescent="0.25">
      <c r="A644" t="s">
        <v>1132</v>
      </c>
      <c r="B644" s="6" t="s">
        <v>1133</v>
      </c>
      <c r="C644" t="s">
        <v>43</v>
      </c>
      <c r="D644" s="4">
        <v>29999</v>
      </c>
      <c r="E644" s="4">
        <v>12000</v>
      </c>
      <c r="F644" s="1">
        <v>0.6</v>
      </c>
      <c r="G644" s="2">
        <f>AVERAGEIF(H644:H2108, "&lt;&gt;")</f>
        <v>4.0816784203102907</v>
      </c>
      <c r="H644">
        <v>4.3</v>
      </c>
      <c r="I644">
        <v>4744</v>
      </c>
      <c r="J644">
        <f>H644*I644</f>
        <v>20399.2</v>
      </c>
      <c r="K644" s="4">
        <f>Table4[[#This Row],[Actual Price]] - Table4[[#This Row],[Discount Price]]</f>
        <v>17999</v>
      </c>
      <c r="L644" t="str">
        <f>IF(H644=4.5, "Excellent", IF(H644&gt;=4, "Very good", IF(H644&gt;=3, "Average", IF(H644&gt;=2, "Poor", "Very Poor"))))</f>
        <v>Very good</v>
      </c>
      <c r="M644" t="str">
        <f>IF(F644&gt;=50%, "Yes", "No")</f>
        <v>Yes</v>
      </c>
      <c r="N644" s="4">
        <f>D644 * I644</f>
        <v>142315256</v>
      </c>
      <c r="O644" s="2" t="str">
        <f>IF(D644&lt;200, "&lt;200", IF(D644&lt;=500, "200-500", "&gt;500"))</f>
        <v>&gt;500</v>
      </c>
      <c r="P644" t="str">
        <f>IF(I644&lt;1000, "Yes", "No")</f>
        <v>No</v>
      </c>
      <c r="Q644" t="str">
        <f>IF(I644&lt;1000, "Under 1000", "1000&amp;  Above")</f>
        <v>1000&amp;  Above</v>
      </c>
      <c r="R644">
        <f>H644 * I644</f>
        <v>20399.2</v>
      </c>
    </row>
    <row r="645" spans="1:18" ht="16.5" x14ac:dyDescent="0.25">
      <c r="A645" t="s">
        <v>1134</v>
      </c>
      <c r="B645" s="6" t="s">
        <v>1135</v>
      </c>
      <c r="C645" t="s">
        <v>43</v>
      </c>
      <c r="D645" s="4">
        <v>3499</v>
      </c>
      <c r="E645" s="4">
        <v>1299</v>
      </c>
      <c r="F645" s="1">
        <v>0.63</v>
      </c>
      <c r="G645" s="2">
        <f>AVERAGEIF(H645:H2109, "&lt;&gt;")</f>
        <v>4.0813700564971702</v>
      </c>
      <c r="H645">
        <v>3.9</v>
      </c>
      <c r="I645">
        <v>12452</v>
      </c>
      <c r="J645">
        <f>H645*I645</f>
        <v>48562.799999999996</v>
      </c>
      <c r="K645" s="4">
        <f>Table4[[#This Row],[Actual Price]] - Table4[[#This Row],[Discount Price]]</f>
        <v>2200</v>
      </c>
      <c r="L645" t="str">
        <f>IF(H645=4.5, "Excellent", IF(H645&gt;=4, "Very good", IF(H645&gt;=3, "Average", IF(H645&gt;=2, "Poor", "Very Poor"))))</f>
        <v>Average</v>
      </c>
      <c r="M645" t="str">
        <f>IF(F645&gt;=50%, "Yes", "No")</f>
        <v>Yes</v>
      </c>
      <c r="N645" s="4">
        <f>D645 * I645</f>
        <v>43569548</v>
      </c>
      <c r="O645" s="2" t="str">
        <f>IF(D645&lt;200, "&lt;200", IF(D645&lt;=500, "200-500", "&gt;500"))</f>
        <v>&gt;500</v>
      </c>
      <c r="P645" t="str">
        <f>IF(I645&lt;1000, "Yes", "No")</f>
        <v>No</v>
      </c>
      <c r="Q645" t="str">
        <f>IF(I645&lt;1000, "Under 1000", "1000&amp;  Above")</f>
        <v>1000&amp;  Above</v>
      </c>
      <c r="R645">
        <f>H645 * I645</f>
        <v>48562.799999999996</v>
      </c>
    </row>
    <row r="646" spans="1:18" ht="16.5" x14ac:dyDescent="0.25">
      <c r="A646" t="s">
        <v>1136</v>
      </c>
      <c r="B646" s="6" t="s">
        <v>1004</v>
      </c>
      <c r="C646" t="s">
        <v>43</v>
      </c>
      <c r="D646" s="4">
        <v>315</v>
      </c>
      <c r="E646" s="4">
        <v>269</v>
      </c>
      <c r="F646" s="1">
        <v>0.15</v>
      </c>
      <c r="G646" s="2">
        <f>AVERAGEIF(H646:H2110, "&lt;&gt;")</f>
        <v>4.0816265912305463</v>
      </c>
      <c r="H646">
        <v>4.5</v>
      </c>
      <c r="I646">
        <v>17810</v>
      </c>
      <c r="J646">
        <f>H646*I646</f>
        <v>80145</v>
      </c>
      <c r="K646" s="4">
        <f>Table4[[#This Row],[Actual Price]] - Table4[[#This Row],[Discount Price]]</f>
        <v>46</v>
      </c>
      <c r="L646" t="str">
        <f>IF(H646=4.5, "Excellent", IF(H646&gt;=4, "Very good", IF(H646&gt;=3, "Average", IF(H646&gt;=2, "Poor", "Very Poor"))))</f>
        <v>Excellent</v>
      </c>
      <c r="M646" t="str">
        <f>IF(F646&gt;=50%, "Yes", "No")</f>
        <v>No</v>
      </c>
      <c r="N646" s="4">
        <f>D646 * I646</f>
        <v>5610150</v>
      </c>
      <c r="O646" s="2" t="str">
        <f>IF(D646&lt;200, "&lt;200", IF(D646&lt;=500, "200-500", "&gt;500"))</f>
        <v>200-500</v>
      </c>
      <c r="P646" t="str">
        <f>IF(I646&lt;1000, "Yes", "No")</f>
        <v>No</v>
      </c>
      <c r="Q646" t="str">
        <f>IF(I646&lt;1000, "Under 1000", "1000&amp;  Above")</f>
        <v>1000&amp;  Above</v>
      </c>
      <c r="R646">
        <f>H646 * I646</f>
        <v>80145</v>
      </c>
    </row>
    <row r="647" spans="1:18" ht="16.5" x14ac:dyDescent="0.25">
      <c r="A647" t="s">
        <v>1137</v>
      </c>
      <c r="B647" s="6" t="s">
        <v>1138</v>
      </c>
      <c r="C647" t="s">
        <v>43</v>
      </c>
      <c r="D647" s="4">
        <v>1499</v>
      </c>
      <c r="E647" s="4">
        <v>799</v>
      </c>
      <c r="F647" s="1">
        <v>0.47</v>
      </c>
      <c r="G647" s="2">
        <f>AVERAGEIF(H647:H2111, "&lt;&gt;")</f>
        <v>4.0810339943342724</v>
      </c>
      <c r="H647">
        <v>4.0999999999999996</v>
      </c>
      <c r="I647">
        <v>53648</v>
      </c>
      <c r="J647">
        <f>H647*I647</f>
        <v>219956.8</v>
      </c>
      <c r="K647" s="4">
        <f>Table4[[#This Row],[Actual Price]] - Table4[[#This Row],[Discount Price]]</f>
        <v>700</v>
      </c>
      <c r="L647" t="str">
        <f>IF(H647=4.5, "Excellent", IF(H647&gt;=4, "Very good", IF(H647&gt;=3, "Average", IF(H647&gt;=2, "Poor", "Very Poor"))))</f>
        <v>Very good</v>
      </c>
      <c r="M647" t="str">
        <f>IF(F647&gt;=50%, "Yes", "No")</f>
        <v>No</v>
      </c>
      <c r="N647" s="4">
        <f>D647 * I647</f>
        <v>80418352</v>
      </c>
      <c r="O647" s="2" t="str">
        <f>IF(D647&lt;200, "&lt;200", IF(D647&lt;=500, "200-500", "&gt;500"))</f>
        <v>&gt;500</v>
      </c>
      <c r="P647" t="str">
        <f>IF(I647&lt;1000, "Yes", "No")</f>
        <v>No</v>
      </c>
      <c r="Q647" t="str">
        <f>IF(I647&lt;1000, "Under 1000", "1000&amp;  Above")</f>
        <v>1000&amp;  Above</v>
      </c>
      <c r="R647">
        <f>H647 * I647</f>
        <v>219956.8</v>
      </c>
    </row>
    <row r="648" spans="1:18" ht="16.5" x14ac:dyDescent="0.25">
      <c r="A648" t="s">
        <v>1139</v>
      </c>
      <c r="B648" s="6" t="s">
        <v>1140</v>
      </c>
      <c r="C648" t="s">
        <v>20</v>
      </c>
      <c r="D648" s="4">
        <v>13750</v>
      </c>
      <c r="E648" s="4">
        <v>6299</v>
      </c>
      <c r="F648" s="1">
        <v>0.54</v>
      </c>
      <c r="G648" s="2">
        <f>AVERAGEIF(H648:H2112, "&lt;&gt;")</f>
        <v>4.0810070921985764</v>
      </c>
      <c r="H648">
        <v>4.2</v>
      </c>
      <c r="I648">
        <v>2014</v>
      </c>
      <c r="J648">
        <f>H648*I648</f>
        <v>8458.8000000000011</v>
      </c>
      <c r="K648" s="4">
        <f>Table4[[#This Row],[Actual Price]] - Table4[[#This Row],[Discount Price]]</f>
        <v>7451</v>
      </c>
      <c r="L648" t="str">
        <f>IF(H648=4.5, "Excellent", IF(H648&gt;=4, "Very good", IF(H648&gt;=3, "Average", IF(H648&gt;=2, "Poor", "Very Poor"))))</f>
        <v>Very good</v>
      </c>
      <c r="M648" t="str">
        <f>IF(F648&gt;=50%, "Yes", "No")</f>
        <v>Yes</v>
      </c>
      <c r="N648" s="4">
        <f>D648 * I648</f>
        <v>27692500</v>
      </c>
      <c r="O648" s="2" t="str">
        <f>IF(D648&lt;200, "&lt;200", IF(D648&lt;=500, "200-500", "&gt;500"))</f>
        <v>&gt;500</v>
      </c>
      <c r="P648" t="str">
        <f>IF(I648&lt;1000, "Yes", "No")</f>
        <v>No</v>
      </c>
      <c r="Q648" t="str">
        <f>IF(I648&lt;1000, "Under 1000", "1000&amp;  Above")</f>
        <v>1000&amp;  Above</v>
      </c>
      <c r="R648">
        <f>H648 * I648</f>
        <v>8458.8000000000011</v>
      </c>
    </row>
    <row r="649" spans="1:18" ht="16.5" x14ac:dyDescent="0.25">
      <c r="A649" t="s">
        <v>1141</v>
      </c>
      <c r="B649" s="6" t="s">
        <v>1142</v>
      </c>
      <c r="C649" t="s">
        <v>20</v>
      </c>
      <c r="D649" s="4">
        <v>59</v>
      </c>
      <c r="E649" s="4">
        <v>59</v>
      </c>
      <c r="F649" s="1">
        <v>0</v>
      </c>
      <c r="G649" s="2">
        <f>AVERAGEIF(H649:H2113, "&lt;&gt;")</f>
        <v>4.080838068181813</v>
      </c>
      <c r="H649">
        <v>3.8</v>
      </c>
      <c r="I649">
        <v>5958</v>
      </c>
      <c r="J649">
        <f>H649*I649</f>
        <v>22640.399999999998</v>
      </c>
      <c r="K649" s="4">
        <f>Table4[[#This Row],[Actual Price]] - Table4[[#This Row],[Discount Price]]</f>
        <v>0</v>
      </c>
      <c r="L649" t="str">
        <f>IF(H649=4.5, "Excellent", IF(H649&gt;=4, "Very good", IF(H649&gt;=3, "Average", IF(H649&gt;=2, "Poor", "Very Poor"))))</f>
        <v>Average</v>
      </c>
      <c r="M649" t="str">
        <f>IF(F649&gt;=50%, "Yes", "No")</f>
        <v>No</v>
      </c>
      <c r="N649" s="4">
        <f>D649 * I649</f>
        <v>351522</v>
      </c>
      <c r="O649" s="2" t="str">
        <f>IF(D649&lt;200, "&lt;200", IF(D649&lt;=500, "200-500", "&gt;500"))</f>
        <v>&lt;200</v>
      </c>
      <c r="P649" t="str">
        <f>IF(I649&lt;1000, "Yes", "No")</f>
        <v>No</v>
      </c>
      <c r="Q649" t="str">
        <f>IF(I649&lt;1000, "Under 1000", "1000&amp;  Above")</f>
        <v>1000&amp;  Above</v>
      </c>
      <c r="R649">
        <f>H649 * I649</f>
        <v>22640.399999999998</v>
      </c>
    </row>
    <row r="650" spans="1:18" ht="16.5" x14ac:dyDescent="0.25">
      <c r="A650" t="s">
        <v>1143</v>
      </c>
      <c r="B650" s="6" t="s">
        <v>1144</v>
      </c>
      <c r="C650" t="s">
        <v>43</v>
      </c>
      <c r="D650" s="4">
        <v>999</v>
      </c>
      <c r="E650" s="4">
        <v>571</v>
      </c>
      <c r="F650" s="1">
        <v>0.43</v>
      </c>
      <c r="G650" s="2">
        <f>AVERAGEIF(H650:H2114, "&lt;&gt;")</f>
        <v>4.0812375533428114</v>
      </c>
      <c r="H650">
        <v>4.3</v>
      </c>
      <c r="I650">
        <v>38221</v>
      </c>
      <c r="J650">
        <f>H650*I650</f>
        <v>164350.29999999999</v>
      </c>
      <c r="K650" s="4">
        <f>Table4[[#This Row],[Actual Price]] - Table4[[#This Row],[Discount Price]]</f>
        <v>428</v>
      </c>
      <c r="L650" t="str">
        <f>IF(H650=4.5, "Excellent", IF(H650&gt;=4, "Very good", IF(H650&gt;=3, "Average", IF(H650&gt;=2, "Poor", "Very Poor"))))</f>
        <v>Very good</v>
      </c>
      <c r="M650" t="str">
        <f>IF(F650&gt;=50%, "Yes", "No")</f>
        <v>No</v>
      </c>
      <c r="N650" s="4">
        <f>D650 * I650</f>
        <v>38182779</v>
      </c>
      <c r="O650" s="2" t="str">
        <f>IF(D650&lt;200, "&lt;200", IF(D650&lt;=500, "200-500", "&gt;500"))</f>
        <v>&gt;500</v>
      </c>
      <c r="P650" t="str">
        <f>IF(I650&lt;1000, "Yes", "No")</f>
        <v>No</v>
      </c>
      <c r="Q650" t="str">
        <f>IF(I650&lt;1000, "Under 1000", "1000&amp;  Above")</f>
        <v>1000&amp;  Above</v>
      </c>
      <c r="R650">
        <f>H650 * I650</f>
        <v>164350.29999999999</v>
      </c>
    </row>
    <row r="651" spans="1:18" ht="16.5" x14ac:dyDescent="0.25">
      <c r="A651" t="s">
        <v>1145</v>
      </c>
      <c r="B651" s="6" t="s">
        <v>1146</v>
      </c>
      <c r="C651" t="s">
        <v>43</v>
      </c>
      <c r="D651" s="4">
        <v>999</v>
      </c>
      <c r="E651" s="4">
        <v>549</v>
      </c>
      <c r="F651" s="1">
        <v>0.45</v>
      </c>
      <c r="G651" s="2">
        <f>AVERAGEIF(H651:H2115, "&lt;&gt;")</f>
        <v>4.0809259259259205</v>
      </c>
      <c r="H651">
        <v>3.9</v>
      </c>
      <c r="I651">
        <v>64705</v>
      </c>
      <c r="J651">
        <f>H651*I651</f>
        <v>252349.5</v>
      </c>
      <c r="K651" s="4">
        <f>Table4[[#This Row],[Actual Price]] - Table4[[#This Row],[Discount Price]]</f>
        <v>450</v>
      </c>
      <c r="L651" t="str">
        <f>IF(H651=4.5, "Excellent", IF(H651&gt;=4, "Very good", IF(H651&gt;=3, "Average", IF(H651&gt;=2, "Poor", "Very Poor"))))</f>
        <v>Average</v>
      </c>
      <c r="M651" t="str">
        <f>IF(F651&gt;=50%, "Yes", "No")</f>
        <v>No</v>
      </c>
      <c r="N651" s="4">
        <f>D651 * I651</f>
        <v>64640295</v>
      </c>
      <c r="O651" s="2" t="str">
        <f>IF(D651&lt;200, "&lt;200", IF(D651&lt;=500, "200-500", "&gt;500"))</f>
        <v>&gt;500</v>
      </c>
      <c r="P651" t="str">
        <f>IF(I651&lt;1000, "Yes", "No")</f>
        <v>No</v>
      </c>
      <c r="Q651" t="str">
        <f>IF(I651&lt;1000, "Under 1000", "1000&amp;  Above")</f>
        <v>1000&amp;  Above</v>
      </c>
      <c r="R651">
        <f>H651 * I651</f>
        <v>252349.5</v>
      </c>
    </row>
    <row r="652" spans="1:18" ht="16.5" x14ac:dyDescent="0.25">
      <c r="A652" t="s">
        <v>1147</v>
      </c>
      <c r="B652" s="6" t="s">
        <v>1148</v>
      </c>
      <c r="C652" t="s">
        <v>20</v>
      </c>
      <c r="D652" s="4">
        <v>699</v>
      </c>
      <c r="E652" s="4">
        <v>448</v>
      </c>
      <c r="F652" s="1">
        <v>0.36</v>
      </c>
      <c r="G652" s="2">
        <f>AVERAGEIF(H652:H2116, "&lt;&gt;")</f>
        <v>4.0811840228245311</v>
      </c>
      <c r="H652">
        <v>3.9</v>
      </c>
      <c r="I652">
        <v>17348</v>
      </c>
      <c r="J652">
        <f>H652*I652</f>
        <v>67657.2</v>
      </c>
      <c r="K652" s="4">
        <f>Table4[[#This Row],[Actual Price]] - Table4[[#This Row],[Discount Price]]</f>
        <v>251</v>
      </c>
      <c r="L652" t="str">
        <f>IF(H652=4.5, "Excellent", IF(H652&gt;=4, "Very good", IF(H652&gt;=3, "Average", IF(H652&gt;=2, "Poor", "Very Poor"))))</f>
        <v>Average</v>
      </c>
      <c r="M652" t="str">
        <f>IF(F652&gt;=50%, "Yes", "No")</f>
        <v>No</v>
      </c>
      <c r="N652" s="4">
        <f>D652 * I652</f>
        <v>12126252</v>
      </c>
      <c r="O652" s="2" t="str">
        <f>IF(D652&lt;200, "&lt;200", IF(D652&lt;=500, "200-500", "&gt;500"))</f>
        <v>&gt;500</v>
      </c>
      <c r="P652" t="str">
        <f>IF(I652&lt;1000, "Yes", "No")</f>
        <v>No</v>
      </c>
      <c r="Q652" t="str">
        <f>IF(I652&lt;1000, "Under 1000", "1000&amp;  Above")</f>
        <v>1000&amp;  Above</v>
      </c>
      <c r="R652">
        <f>H652 * I652</f>
        <v>67657.2</v>
      </c>
    </row>
    <row r="653" spans="1:18" ht="16.5" x14ac:dyDescent="0.25">
      <c r="A653" t="s">
        <v>1149</v>
      </c>
      <c r="B653" s="6" t="s">
        <v>1150</v>
      </c>
      <c r="C653" t="s">
        <v>43</v>
      </c>
      <c r="D653" s="4">
        <v>2999</v>
      </c>
      <c r="E653" s="4">
        <v>1499</v>
      </c>
      <c r="F653" s="1">
        <v>0.5</v>
      </c>
      <c r="G653" s="2">
        <f>AVERAGEIF(H653:H2117, "&lt;&gt;")</f>
        <v>4.0814428571428518</v>
      </c>
      <c r="H653">
        <v>3.7</v>
      </c>
      <c r="I653">
        <v>87798</v>
      </c>
      <c r="J653">
        <f>H653*I653</f>
        <v>324852.60000000003</v>
      </c>
      <c r="K653" s="4">
        <f>Table4[[#This Row],[Actual Price]] - Table4[[#This Row],[Discount Price]]</f>
        <v>1500</v>
      </c>
      <c r="L653" t="str">
        <f>IF(H653=4.5, "Excellent", IF(H653&gt;=4, "Very good", IF(H653&gt;=3, "Average", IF(H653&gt;=2, "Poor", "Very Poor"))))</f>
        <v>Average</v>
      </c>
      <c r="M653" t="str">
        <f>IF(F653&gt;=50%, "Yes", "No")</f>
        <v>Yes</v>
      </c>
      <c r="N653" s="4">
        <f>D653 * I653</f>
        <v>263306202</v>
      </c>
      <c r="O653" s="2" t="str">
        <f>IF(D653&lt;200, "&lt;200", IF(D653&lt;=500, "200-500", "&gt;500"))</f>
        <v>&gt;500</v>
      </c>
      <c r="P653" t="str">
        <f>IF(I653&lt;1000, "Yes", "No")</f>
        <v>No</v>
      </c>
      <c r="Q653" t="str">
        <f>IF(I653&lt;1000, "Under 1000", "1000&amp;  Above")</f>
        <v>1000&amp;  Above</v>
      </c>
      <c r="R653">
        <f>H653 * I653</f>
        <v>324852.60000000003</v>
      </c>
    </row>
    <row r="654" spans="1:18" ht="16.5" x14ac:dyDescent="0.25">
      <c r="A654" t="s">
        <v>1151</v>
      </c>
      <c r="B654" s="6" t="s">
        <v>1152</v>
      </c>
      <c r="C654" t="s">
        <v>43</v>
      </c>
      <c r="D654" s="4">
        <v>499</v>
      </c>
      <c r="E654" s="4">
        <v>299</v>
      </c>
      <c r="F654" s="1">
        <v>0.4</v>
      </c>
      <c r="G654" s="2">
        <f>AVERAGEIF(H654:H2118, "&lt;&gt;")</f>
        <v>4.081988555078679</v>
      </c>
      <c r="H654">
        <v>4.2</v>
      </c>
      <c r="I654">
        <v>24432</v>
      </c>
      <c r="J654">
        <f>H654*I654</f>
        <v>102614.40000000001</v>
      </c>
      <c r="K654" s="4">
        <f>Table4[[#This Row],[Actual Price]] - Table4[[#This Row],[Discount Price]]</f>
        <v>200</v>
      </c>
      <c r="L654" t="str">
        <f>IF(H654=4.5, "Excellent", IF(H654&gt;=4, "Very good", IF(H654&gt;=3, "Average", IF(H654&gt;=2, "Poor", "Very Poor"))))</f>
        <v>Very good</v>
      </c>
      <c r="M654" t="str">
        <f>IF(F654&gt;=50%, "Yes", "No")</f>
        <v>No</v>
      </c>
      <c r="N654" s="4">
        <f>D654 * I654</f>
        <v>12191568</v>
      </c>
      <c r="O654" s="2" t="str">
        <f>IF(D654&lt;200, "&lt;200", IF(D654&lt;=500, "200-500", "&gt;500"))</f>
        <v>200-500</v>
      </c>
      <c r="P654" t="str">
        <f>IF(I654&lt;1000, "Yes", "No")</f>
        <v>No</v>
      </c>
      <c r="Q654" t="str">
        <f>IF(I654&lt;1000, "Under 1000", "1000&amp;  Above")</f>
        <v>1000&amp;  Above</v>
      </c>
      <c r="R654">
        <f>H654 * I654</f>
        <v>102614.40000000001</v>
      </c>
    </row>
    <row r="655" spans="1:18" ht="16.5" x14ac:dyDescent="0.25">
      <c r="A655" t="s">
        <v>1153</v>
      </c>
      <c r="B655" s="6" t="s">
        <v>1094</v>
      </c>
      <c r="C655" t="s">
        <v>20</v>
      </c>
      <c r="D655" s="4">
        <v>1400</v>
      </c>
      <c r="E655" s="4">
        <v>579</v>
      </c>
      <c r="F655" s="1">
        <v>0.59</v>
      </c>
      <c r="G655" s="2">
        <f>AVERAGEIF(H655:H2119, "&lt;&gt;")</f>
        <v>4.0818194842406825</v>
      </c>
      <c r="H655">
        <v>4.3</v>
      </c>
      <c r="I655">
        <v>189104</v>
      </c>
      <c r="J655">
        <f>H655*I655</f>
        <v>813147.2</v>
      </c>
      <c r="K655" s="4">
        <f>Table4[[#This Row],[Actual Price]] - Table4[[#This Row],[Discount Price]]</f>
        <v>821</v>
      </c>
      <c r="L655" t="str">
        <f>IF(H655=4.5, "Excellent", IF(H655&gt;=4, "Very good", IF(H655&gt;=3, "Average", IF(H655&gt;=2, "Poor", "Very Poor"))))</f>
        <v>Very good</v>
      </c>
      <c r="M655" t="str">
        <f>IF(F655&gt;=50%, "Yes", "No")</f>
        <v>Yes</v>
      </c>
      <c r="N655" s="4">
        <f>D655 * I655</f>
        <v>264745600</v>
      </c>
      <c r="O655" s="2" t="str">
        <f>IF(D655&lt;200, "&lt;200", IF(D655&lt;=500, "200-500", "&gt;500"))</f>
        <v>&gt;500</v>
      </c>
      <c r="P655" t="str">
        <f>IF(I655&lt;1000, "Yes", "No")</f>
        <v>No</v>
      </c>
      <c r="Q655" t="str">
        <f>IF(I655&lt;1000, "Under 1000", "1000&amp;  Above")</f>
        <v>1000&amp;  Above</v>
      </c>
      <c r="R655">
        <f>H655 * I655</f>
        <v>813147.2</v>
      </c>
    </row>
    <row r="656" spans="1:18" ht="16.5" x14ac:dyDescent="0.25">
      <c r="A656" t="s">
        <v>1154</v>
      </c>
      <c r="B656" s="6" t="s">
        <v>1155</v>
      </c>
      <c r="C656" t="s">
        <v>43</v>
      </c>
      <c r="D656" s="4">
        <v>3299</v>
      </c>
      <c r="E656" s="4">
        <v>2499</v>
      </c>
      <c r="F656" s="1">
        <v>0.24</v>
      </c>
      <c r="G656" s="2">
        <f>AVERAGEIF(H656:H2120, "&lt;&gt;")</f>
        <v>4.0815064562410273</v>
      </c>
      <c r="H656">
        <v>4.2</v>
      </c>
      <c r="I656">
        <v>93112</v>
      </c>
      <c r="J656">
        <f>H656*I656</f>
        <v>391070.4</v>
      </c>
      <c r="K656" s="4">
        <f>Table4[[#This Row],[Actual Price]] - Table4[[#This Row],[Discount Price]]</f>
        <v>800</v>
      </c>
      <c r="L656" t="str">
        <f>IF(H656=4.5, "Excellent", IF(H656&gt;=4, "Very good", IF(H656&gt;=3, "Average", IF(H656&gt;=2, "Poor", "Very Poor"))))</f>
        <v>Very good</v>
      </c>
      <c r="M656" t="str">
        <f>IF(F656&gt;=50%, "Yes", "No")</f>
        <v>No</v>
      </c>
      <c r="N656" s="4">
        <f>D656 * I656</f>
        <v>307176488</v>
      </c>
      <c r="O656" s="2" t="str">
        <f>IF(D656&lt;200, "&lt;200", IF(D656&lt;=500, "200-500", "&gt;500"))</f>
        <v>&gt;500</v>
      </c>
      <c r="P656" t="str">
        <f>IF(I656&lt;1000, "Yes", "No")</f>
        <v>No</v>
      </c>
      <c r="Q656" t="str">
        <f>IF(I656&lt;1000, "Under 1000", "1000&amp;  Above")</f>
        <v>1000&amp;  Above</v>
      </c>
      <c r="R656">
        <f>H656 * I656</f>
        <v>391070.4</v>
      </c>
    </row>
    <row r="657" spans="1:18" ht="16.5" x14ac:dyDescent="0.25">
      <c r="A657" t="s">
        <v>1156</v>
      </c>
      <c r="B657" s="6" t="s">
        <v>1157</v>
      </c>
      <c r="C657" t="s">
        <v>43</v>
      </c>
      <c r="D657" s="4">
        <v>5999</v>
      </c>
      <c r="E657" s="4">
        <v>1199</v>
      </c>
      <c r="F657" s="1">
        <v>0.8</v>
      </c>
      <c r="G657" s="2">
        <f>AVERAGEIF(H657:H2121, "&lt;&gt;")</f>
        <v>4.0813362068965464</v>
      </c>
      <c r="H657">
        <v>3.9</v>
      </c>
      <c r="I657">
        <v>47521</v>
      </c>
      <c r="J657">
        <f>H657*I657</f>
        <v>185331.9</v>
      </c>
      <c r="K657" s="4">
        <f>Table4[[#This Row],[Actual Price]] - Table4[[#This Row],[Discount Price]]</f>
        <v>4800</v>
      </c>
      <c r="L657" t="str">
        <f>IF(H657=4.5, "Excellent", IF(H657&gt;=4, "Very good", IF(H657&gt;=3, "Average", IF(H657&gt;=2, "Poor", "Very Poor"))))</f>
        <v>Average</v>
      </c>
      <c r="M657" t="str">
        <f>IF(F657&gt;=50%, "Yes", "No")</f>
        <v>Yes</v>
      </c>
      <c r="N657" s="4">
        <f>D657 * I657</f>
        <v>285078479</v>
      </c>
      <c r="O657" s="2" t="str">
        <f>IF(D657&lt;200, "&lt;200", IF(D657&lt;=500, "200-500", "&gt;500"))</f>
        <v>&gt;500</v>
      </c>
      <c r="P657" t="str">
        <f>IF(I657&lt;1000, "Yes", "No")</f>
        <v>No</v>
      </c>
      <c r="Q657" t="str">
        <f>IF(I657&lt;1000, "Under 1000", "1000&amp;  Above")</f>
        <v>1000&amp;  Above</v>
      </c>
      <c r="R657">
        <f>H657 * I657</f>
        <v>185331.9</v>
      </c>
    </row>
    <row r="658" spans="1:18" ht="16.5" x14ac:dyDescent="0.25">
      <c r="A658" t="s">
        <v>1158</v>
      </c>
      <c r="B658" s="6" t="s">
        <v>1159</v>
      </c>
      <c r="C658" t="s">
        <v>43</v>
      </c>
      <c r="D658" s="4">
        <v>499</v>
      </c>
      <c r="E658" s="4">
        <v>399</v>
      </c>
      <c r="F658" s="1">
        <v>0.2</v>
      </c>
      <c r="G658" s="2">
        <f>AVERAGEIF(H658:H2122, "&lt;&gt;")</f>
        <v>4.0815971223021528</v>
      </c>
      <c r="H658">
        <v>4.3</v>
      </c>
      <c r="I658">
        <v>27201</v>
      </c>
      <c r="J658">
        <f>H658*I658</f>
        <v>116964.29999999999</v>
      </c>
      <c r="K658" s="4">
        <f>Table4[[#This Row],[Actual Price]] - Table4[[#This Row],[Discount Price]]</f>
        <v>100</v>
      </c>
      <c r="L658" t="str">
        <f>IF(H658=4.5, "Excellent", IF(H658&gt;=4, "Very good", IF(H658&gt;=3, "Average", IF(H658&gt;=2, "Poor", "Very Poor"))))</f>
        <v>Very good</v>
      </c>
      <c r="M658" t="str">
        <f>IF(F658&gt;=50%, "Yes", "No")</f>
        <v>No</v>
      </c>
      <c r="N658" s="4">
        <f>D658 * I658</f>
        <v>13573299</v>
      </c>
      <c r="O658" s="2" t="str">
        <f>IF(D658&lt;200, "&lt;200", IF(D658&lt;=500, "200-500", "&gt;500"))</f>
        <v>200-500</v>
      </c>
      <c r="P658" t="str">
        <f>IF(I658&lt;1000, "Yes", "No")</f>
        <v>No</v>
      </c>
      <c r="Q658" t="str">
        <f>IF(I658&lt;1000, "Under 1000", "1000&amp;  Above")</f>
        <v>1000&amp;  Above</v>
      </c>
      <c r="R658">
        <f>H658 * I658</f>
        <v>116964.29999999999</v>
      </c>
    </row>
    <row r="659" spans="1:18" ht="16.5" x14ac:dyDescent="0.25">
      <c r="A659" t="s">
        <v>1160</v>
      </c>
      <c r="B659" s="6" t="s">
        <v>1161</v>
      </c>
      <c r="C659" t="s">
        <v>20</v>
      </c>
      <c r="D659" s="4">
        <v>375</v>
      </c>
      <c r="E659" s="4">
        <v>279</v>
      </c>
      <c r="F659" s="1">
        <v>0.26</v>
      </c>
      <c r="G659" s="2">
        <f>AVERAGEIF(H659:H2123, "&lt;&gt;")</f>
        <v>4.0812824207492735</v>
      </c>
      <c r="H659">
        <v>4.3</v>
      </c>
      <c r="I659">
        <v>31534</v>
      </c>
      <c r="J659">
        <f>H659*I659</f>
        <v>135596.19999999998</v>
      </c>
      <c r="K659" s="4">
        <f>Table4[[#This Row],[Actual Price]] - Table4[[#This Row],[Discount Price]]</f>
        <v>96</v>
      </c>
      <c r="L659" t="str">
        <f>IF(H659=4.5, "Excellent", IF(H659&gt;=4, "Very good", IF(H659&gt;=3, "Average", IF(H659&gt;=2, "Poor", "Very Poor"))))</f>
        <v>Very good</v>
      </c>
      <c r="M659" t="str">
        <f>IF(F659&gt;=50%, "Yes", "No")</f>
        <v>No</v>
      </c>
      <c r="N659" s="4">
        <f>D659 * I659</f>
        <v>11825250</v>
      </c>
      <c r="O659" s="2" t="str">
        <f>IF(D659&lt;200, "&lt;200", IF(D659&lt;=500, "200-500", "&gt;500"))</f>
        <v>200-500</v>
      </c>
      <c r="P659" t="str">
        <f>IF(I659&lt;1000, "Yes", "No")</f>
        <v>No</v>
      </c>
      <c r="Q659" t="str">
        <f>IF(I659&lt;1000, "Under 1000", "1000&amp;  Above")</f>
        <v>1000&amp;  Above</v>
      </c>
      <c r="R659">
        <f>H659 * I659</f>
        <v>135596.19999999998</v>
      </c>
    </row>
    <row r="660" spans="1:18" ht="16.5" x14ac:dyDescent="0.25">
      <c r="A660" t="s">
        <v>1162</v>
      </c>
      <c r="B660" s="6" t="s">
        <v>824</v>
      </c>
      <c r="C660" t="s">
        <v>43</v>
      </c>
      <c r="D660" s="4">
        <v>4999</v>
      </c>
      <c r="E660" s="4">
        <v>2499</v>
      </c>
      <c r="F660" s="1">
        <v>0.5</v>
      </c>
      <c r="G660" s="2">
        <f>AVERAGEIF(H660:H2124, "&lt;&gt;")</f>
        <v>4.0809668109668049</v>
      </c>
      <c r="H660">
        <v>3.9</v>
      </c>
      <c r="I660">
        <v>7571</v>
      </c>
      <c r="J660">
        <f>H660*I660</f>
        <v>29526.899999999998</v>
      </c>
      <c r="K660" s="4">
        <f>Table4[[#This Row],[Actual Price]] - Table4[[#This Row],[Discount Price]]</f>
        <v>2500</v>
      </c>
      <c r="L660" t="str">
        <f>IF(H660=4.5, "Excellent", IF(H660&gt;=4, "Very good", IF(H660&gt;=3, "Average", IF(H660&gt;=2, "Poor", "Very Poor"))))</f>
        <v>Average</v>
      </c>
      <c r="M660" t="str">
        <f>IF(F660&gt;=50%, "Yes", "No")</f>
        <v>Yes</v>
      </c>
      <c r="N660" s="4">
        <f>D660 * I660</f>
        <v>37847429</v>
      </c>
      <c r="O660" s="2" t="str">
        <f>IF(D660&lt;200, "&lt;200", IF(D660&lt;=500, "200-500", "&gt;500"))</f>
        <v>&gt;500</v>
      </c>
      <c r="P660" t="str">
        <f>IF(I660&lt;1000, "Yes", "No")</f>
        <v>No</v>
      </c>
      <c r="Q660" t="str">
        <f>IF(I660&lt;1000, "Under 1000", "1000&amp;  Above")</f>
        <v>1000&amp;  Above</v>
      </c>
      <c r="R660">
        <f>H660 * I660</f>
        <v>29526.899999999998</v>
      </c>
    </row>
    <row r="661" spans="1:18" ht="16.5" x14ac:dyDescent="0.25">
      <c r="A661" t="s">
        <v>1163</v>
      </c>
      <c r="B661" s="6" t="s">
        <v>1164</v>
      </c>
      <c r="C661" t="s">
        <v>1007</v>
      </c>
      <c r="D661" s="4">
        <v>160</v>
      </c>
      <c r="E661" s="4">
        <v>137</v>
      </c>
      <c r="F661" s="1">
        <v>0.14000000000000001</v>
      </c>
      <c r="G661" s="2">
        <f>AVERAGEIF(H661:H2125, "&lt;&gt;")</f>
        <v>4.081228323699416</v>
      </c>
      <c r="H661">
        <v>4.4000000000000004</v>
      </c>
      <c r="I661">
        <v>6537</v>
      </c>
      <c r="J661">
        <f>H661*I661</f>
        <v>28762.800000000003</v>
      </c>
      <c r="K661" s="4">
        <f>Table4[[#This Row],[Actual Price]] - Table4[[#This Row],[Discount Price]]</f>
        <v>23</v>
      </c>
      <c r="L661" t="str">
        <f>IF(H661=4.5, "Excellent", IF(H661&gt;=4, "Very good", IF(H661&gt;=3, "Average", IF(H661&gt;=2, "Poor", "Very Poor"))))</f>
        <v>Very good</v>
      </c>
      <c r="M661" t="str">
        <f>IF(F661&gt;=50%, "Yes", "No")</f>
        <v>No</v>
      </c>
      <c r="N661" s="4">
        <f>D661 * I661</f>
        <v>1045920</v>
      </c>
      <c r="O661" s="2" t="str">
        <f>IF(D661&lt;200, "&lt;200", IF(D661&lt;=500, "200-500", "&gt;500"))</f>
        <v>&lt;200</v>
      </c>
      <c r="P661" t="str">
        <f>IF(I661&lt;1000, "Yes", "No")</f>
        <v>No</v>
      </c>
      <c r="Q661" t="str">
        <f>IF(I661&lt;1000, "Under 1000", "1000&amp;  Above")</f>
        <v>1000&amp;  Above</v>
      </c>
      <c r="R661">
        <f>H661 * I661</f>
        <v>28762.800000000003</v>
      </c>
    </row>
    <row r="662" spans="1:18" ht="16.5" x14ac:dyDescent="0.25">
      <c r="A662" t="s">
        <v>1165</v>
      </c>
      <c r="B662" s="6" t="s">
        <v>1166</v>
      </c>
      <c r="C662" t="s">
        <v>20</v>
      </c>
      <c r="D662" s="4">
        <v>499</v>
      </c>
      <c r="E662" s="4">
        <v>299</v>
      </c>
      <c r="F662" s="1">
        <v>0.4</v>
      </c>
      <c r="G662" s="2">
        <f>AVERAGEIF(H662:H2126, "&lt;&gt;")</f>
        <v>4.0807670043415278</v>
      </c>
      <c r="H662">
        <v>4.5</v>
      </c>
      <c r="I662">
        <v>21010</v>
      </c>
      <c r="J662">
        <f>H662*I662</f>
        <v>94545</v>
      </c>
      <c r="K662" s="4">
        <f>Table4[[#This Row],[Actual Price]] - Table4[[#This Row],[Discount Price]]</f>
        <v>200</v>
      </c>
      <c r="L662" t="str">
        <f>IF(H662=4.5, "Excellent", IF(H662&gt;=4, "Very good", IF(H662&gt;=3, "Average", IF(H662&gt;=2, "Poor", "Very Poor"))))</f>
        <v>Excellent</v>
      </c>
      <c r="M662" t="str">
        <f>IF(F662&gt;=50%, "Yes", "No")</f>
        <v>No</v>
      </c>
      <c r="N662" s="4">
        <f>D662 * I662</f>
        <v>10483990</v>
      </c>
      <c r="O662" s="2" t="str">
        <f>IF(D662&lt;200, "&lt;200", IF(D662&lt;=500, "200-500", "&gt;500"))</f>
        <v>200-500</v>
      </c>
      <c r="P662" t="str">
        <f>IF(I662&lt;1000, "Yes", "No")</f>
        <v>No</v>
      </c>
      <c r="Q662" t="str">
        <f>IF(I662&lt;1000, "Under 1000", "1000&amp;  Above")</f>
        <v>1000&amp;  Above</v>
      </c>
      <c r="R662">
        <f>H662 * I662</f>
        <v>94545</v>
      </c>
    </row>
    <row r="663" spans="1:18" ht="16.5" x14ac:dyDescent="0.25">
      <c r="A663" t="s">
        <v>1167</v>
      </c>
      <c r="B663" s="6" t="s">
        <v>1168</v>
      </c>
      <c r="C663" t="s">
        <v>43</v>
      </c>
      <c r="D663" s="4">
        <v>3999</v>
      </c>
      <c r="E663" s="4">
        <v>1799</v>
      </c>
      <c r="F663" s="1">
        <v>0.55000000000000004</v>
      </c>
      <c r="G663" s="2">
        <f>AVERAGEIF(H663:H2127, "&lt;&gt;")</f>
        <v>4.0801594202898492</v>
      </c>
      <c r="H663">
        <v>3.9</v>
      </c>
      <c r="I663">
        <v>3517</v>
      </c>
      <c r="J663">
        <f>H663*I663</f>
        <v>13716.3</v>
      </c>
      <c r="K663" s="4">
        <f>Table4[[#This Row],[Actual Price]] - Table4[[#This Row],[Discount Price]]</f>
        <v>2200</v>
      </c>
      <c r="L663" t="str">
        <f>IF(H663=4.5, "Excellent", IF(H663&gt;=4, "Very good", IF(H663&gt;=3, "Average", IF(H663&gt;=2, "Poor", "Very Poor"))))</f>
        <v>Average</v>
      </c>
      <c r="M663" t="str">
        <f>IF(F663&gt;=50%, "Yes", "No")</f>
        <v>Yes</v>
      </c>
      <c r="N663" s="4">
        <f>D663 * I663</f>
        <v>14064483</v>
      </c>
      <c r="O663" s="2" t="str">
        <f>IF(D663&lt;200, "&lt;200", IF(D663&lt;=500, "200-500", "&gt;500"))</f>
        <v>&gt;500</v>
      </c>
      <c r="P663" t="str">
        <f>IF(I663&lt;1000, "Yes", "No")</f>
        <v>No</v>
      </c>
      <c r="Q663" t="str">
        <f>IF(I663&lt;1000, "Under 1000", "1000&amp;  Above")</f>
        <v>1000&amp;  Above</v>
      </c>
      <c r="R663">
        <f>H663 * I663</f>
        <v>13716.3</v>
      </c>
    </row>
    <row r="664" spans="1:18" ht="16.5" x14ac:dyDescent="0.25">
      <c r="A664" t="s">
        <v>1169</v>
      </c>
      <c r="B664" s="6" t="s">
        <v>1170</v>
      </c>
      <c r="C664" t="s">
        <v>43</v>
      </c>
      <c r="D664" s="4">
        <v>2999</v>
      </c>
      <c r="E664" s="4">
        <v>1999</v>
      </c>
      <c r="F664" s="1">
        <v>0.33</v>
      </c>
      <c r="G664" s="2">
        <f>AVERAGEIF(H664:H2128, "&lt;&gt;")</f>
        <v>4.0804208998548566</v>
      </c>
      <c r="H664">
        <v>4.3</v>
      </c>
      <c r="I664">
        <v>63899</v>
      </c>
      <c r="J664">
        <f>H664*I664</f>
        <v>274765.7</v>
      </c>
      <c r="K664" s="4">
        <f>Table4[[#This Row],[Actual Price]] - Table4[[#This Row],[Discount Price]]</f>
        <v>1000</v>
      </c>
      <c r="L664" t="str">
        <f>IF(H664=4.5, "Excellent", IF(H664&gt;=4, "Very good", IF(H664&gt;=3, "Average", IF(H664&gt;=2, "Poor", "Very Poor"))))</f>
        <v>Very good</v>
      </c>
      <c r="M664" t="str">
        <f>IF(F664&gt;=50%, "Yes", "No")</f>
        <v>No</v>
      </c>
      <c r="N664" s="4">
        <f>D664 * I664</f>
        <v>191633101</v>
      </c>
      <c r="O664" s="2" t="str">
        <f>IF(D664&lt;200, "&lt;200", IF(D664&lt;=500, "200-500", "&gt;500"))</f>
        <v>&gt;500</v>
      </c>
      <c r="P664" t="str">
        <f>IF(I664&lt;1000, "Yes", "No")</f>
        <v>No</v>
      </c>
      <c r="Q664" t="str">
        <f>IF(I664&lt;1000, "Under 1000", "1000&amp;  Above")</f>
        <v>1000&amp;  Above</v>
      </c>
      <c r="R664">
        <f>H664 * I664</f>
        <v>274765.7</v>
      </c>
    </row>
    <row r="665" spans="1:18" ht="16.5" x14ac:dyDescent="0.25">
      <c r="A665" t="s">
        <v>1171</v>
      </c>
      <c r="B665" s="6" t="s">
        <v>1172</v>
      </c>
      <c r="C665" t="s">
        <v>20</v>
      </c>
      <c r="D665" s="4">
        <v>1499</v>
      </c>
      <c r="E665" s="4">
        <v>399</v>
      </c>
      <c r="F665" s="1">
        <v>0.73</v>
      </c>
      <c r="G665" s="2">
        <f>AVERAGEIF(H665:H2129, "&lt;&gt;")</f>
        <v>4.0801017441860408</v>
      </c>
      <c r="H665">
        <v>4.0999999999999996</v>
      </c>
      <c r="I665">
        <v>5730</v>
      </c>
      <c r="J665">
        <f>H665*I665</f>
        <v>23492.999999999996</v>
      </c>
      <c r="K665" s="4">
        <f>Table4[[#This Row],[Actual Price]] - Table4[[#This Row],[Discount Price]]</f>
        <v>1100</v>
      </c>
      <c r="L665" t="str">
        <f>IF(H665=4.5, "Excellent", IF(H665&gt;=4, "Very good", IF(H665&gt;=3, "Average", IF(H665&gt;=2, "Poor", "Very Poor"))))</f>
        <v>Very good</v>
      </c>
      <c r="M665" t="str">
        <f>IF(F665&gt;=50%, "Yes", "No")</f>
        <v>Yes</v>
      </c>
      <c r="N665" s="4">
        <f>D665 * I665</f>
        <v>8589270</v>
      </c>
      <c r="O665" s="2" t="str">
        <f>IF(D665&lt;200, "&lt;200", IF(D665&lt;=500, "200-500", "&gt;500"))</f>
        <v>&gt;500</v>
      </c>
      <c r="P665" t="str">
        <f>IF(I665&lt;1000, "Yes", "No")</f>
        <v>No</v>
      </c>
      <c r="Q665" t="str">
        <f>IF(I665&lt;1000, "Under 1000", "1000&amp;  Above")</f>
        <v>1000&amp;  Above</v>
      </c>
      <c r="R665">
        <f>H665 * I665</f>
        <v>23492.999999999996</v>
      </c>
    </row>
    <row r="666" spans="1:18" ht="16.5" x14ac:dyDescent="0.25">
      <c r="A666" t="s">
        <v>1173</v>
      </c>
      <c r="B666" s="6" t="s">
        <v>1174</v>
      </c>
      <c r="C666" t="s">
        <v>20</v>
      </c>
      <c r="D666" s="4">
        <v>3999</v>
      </c>
      <c r="E666" s="4">
        <v>1699</v>
      </c>
      <c r="F666" s="1">
        <v>0.57999999999999996</v>
      </c>
      <c r="G666" s="2">
        <f>AVERAGEIF(H666:H2130, "&lt;&gt;")</f>
        <v>4.0800727802037793</v>
      </c>
      <c r="H666">
        <v>4.2</v>
      </c>
      <c r="I666">
        <v>25488</v>
      </c>
      <c r="J666">
        <f>H666*I666</f>
        <v>107049.60000000001</v>
      </c>
      <c r="K666" s="4">
        <f>Table4[[#This Row],[Actual Price]] - Table4[[#This Row],[Discount Price]]</f>
        <v>2300</v>
      </c>
      <c r="L666" t="str">
        <f>IF(H666=4.5, "Excellent", IF(H666&gt;=4, "Very good", IF(H666&gt;=3, "Average", IF(H666&gt;=2, "Poor", "Very Poor"))))</f>
        <v>Very good</v>
      </c>
      <c r="M666" t="str">
        <f>IF(F666&gt;=50%, "Yes", "No")</f>
        <v>Yes</v>
      </c>
      <c r="N666" s="4">
        <f>D666 * I666</f>
        <v>101926512</v>
      </c>
      <c r="O666" s="2" t="str">
        <f>IF(D666&lt;200, "&lt;200", IF(D666&lt;=500, "200-500", "&gt;500"))</f>
        <v>&gt;500</v>
      </c>
      <c r="P666" t="str">
        <f>IF(I666&lt;1000, "Yes", "No")</f>
        <v>No</v>
      </c>
      <c r="Q666" t="str">
        <f>IF(I666&lt;1000, "Under 1000", "1000&amp;  Above")</f>
        <v>1000&amp;  Above</v>
      </c>
      <c r="R666">
        <f>H666 * I666</f>
        <v>107049.60000000001</v>
      </c>
    </row>
    <row r="667" spans="1:18" ht="16.5" x14ac:dyDescent="0.25">
      <c r="A667" t="s">
        <v>1175</v>
      </c>
      <c r="B667" s="6" t="s">
        <v>1176</v>
      </c>
      <c r="C667" t="s">
        <v>20</v>
      </c>
      <c r="D667" s="4">
        <v>995</v>
      </c>
      <c r="E667" s="4">
        <v>699</v>
      </c>
      <c r="F667" s="1">
        <v>0.3</v>
      </c>
      <c r="G667" s="2">
        <f>AVERAGEIF(H667:H2131, "&lt;&gt;")</f>
        <v>4.0798979591836684</v>
      </c>
      <c r="H667">
        <v>4.5</v>
      </c>
      <c r="I667">
        <v>54405</v>
      </c>
      <c r="J667">
        <f>H667*I667</f>
        <v>244822.5</v>
      </c>
      <c r="K667" s="4">
        <f>Table4[[#This Row],[Actual Price]] - Table4[[#This Row],[Discount Price]]</f>
        <v>296</v>
      </c>
      <c r="L667" t="str">
        <f>IF(H667=4.5, "Excellent", IF(H667&gt;=4, "Very good", IF(H667&gt;=3, "Average", IF(H667&gt;=2, "Poor", "Very Poor"))))</f>
        <v>Excellent</v>
      </c>
      <c r="M667" t="str">
        <f>IF(F667&gt;=50%, "Yes", "No")</f>
        <v>No</v>
      </c>
      <c r="N667" s="4">
        <f>D667 * I667</f>
        <v>54132975</v>
      </c>
      <c r="O667" s="2" t="str">
        <f>IF(D667&lt;200, "&lt;200", IF(D667&lt;=500, "200-500", "&gt;500"))</f>
        <v>&gt;500</v>
      </c>
      <c r="P667" t="str">
        <f>IF(I667&lt;1000, "Yes", "No")</f>
        <v>No</v>
      </c>
      <c r="Q667" t="str">
        <f>IF(I667&lt;1000, "Under 1000", "1000&amp;  Above")</f>
        <v>1000&amp;  Above</v>
      </c>
      <c r="R667">
        <f>H667 * I667</f>
        <v>244822.5</v>
      </c>
    </row>
    <row r="668" spans="1:18" ht="16.5" x14ac:dyDescent="0.25">
      <c r="A668" t="s">
        <v>1177</v>
      </c>
      <c r="B668" s="6" t="s">
        <v>1178</v>
      </c>
      <c r="C668" t="s">
        <v>20</v>
      </c>
      <c r="D668" s="4">
        <v>1699</v>
      </c>
      <c r="E668" s="4">
        <v>1149</v>
      </c>
      <c r="F668" s="1">
        <v>0.32</v>
      </c>
      <c r="G668" s="2">
        <f>AVERAGEIF(H668:H2132, "&lt;&gt;")</f>
        <v>4.0792846715328412</v>
      </c>
      <c r="H668">
        <v>4.2</v>
      </c>
      <c r="I668">
        <v>122478</v>
      </c>
      <c r="J668">
        <f>H668*I668</f>
        <v>514407.60000000003</v>
      </c>
      <c r="K668" s="4">
        <f>Table4[[#This Row],[Actual Price]] - Table4[[#This Row],[Discount Price]]</f>
        <v>550</v>
      </c>
      <c r="L668" t="str">
        <f>IF(H668=4.5, "Excellent", IF(H668&gt;=4, "Very good", IF(H668&gt;=3, "Average", IF(H668&gt;=2, "Poor", "Very Poor"))))</f>
        <v>Very good</v>
      </c>
      <c r="M668" t="str">
        <f>IF(F668&gt;=50%, "Yes", "No")</f>
        <v>No</v>
      </c>
      <c r="N668" s="4">
        <f>D668 * I668</f>
        <v>208090122</v>
      </c>
      <c r="O668" s="2" t="str">
        <f>IF(D668&lt;200, "&lt;200", IF(D668&lt;=500, "200-500", "&gt;500"))</f>
        <v>&gt;500</v>
      </c>
      <c r="P668" t="str">
        <f>IF(I668&lt;1000, "Yes", "No")</f>
        <v>No</v>
      </c>
      <c r="Q668" t="str">
        <f>IF(I668&lt;1000, "Under 1000", "1000&amp;  Above")</f>
        <v>1000&amp;  Above</v>
      </c>
      <c r="R668">
        <f>H668 * I668</f>
        <v>514407.60000000003</v>
      </c>
    </row>
    <row r="669" spans="1:18" ht="16.5" x14ac:dyDescent="0.25">
      <c r="A669" t="s">
        <v>1179</v>
      </c>
      <c r="B669" s="6" t="s">
        <v>1180</v>
      </c>
      <c r="C669" t="s">
        <v>20</v>
      </c>
      <c r="D669" s="4">
        <v>1995</v>
      </c>
      <c r="E669" s="4">
        <v>1495</v>
      </c>
      <c r="F669" s="1">
        <v>0.25</v>
      </c>
      <c r="G669" s="2">
        <f>AVERAGEIF(H669:H2133, "&lt;&gt;")</f>
        <v>4.079108187134497</v>
      </c>
      <c r="H669">
        <v>4.3</v>
      </c>
      <c r="I669">
        <v>7241</v>
      </c>
      <c r="J669">
        <f>H669*I669</f>
        <v>31136.3</v>
      </c>
      <c r="K669" s="4">
        <f>Table4[[#This Row],[Actual Price]] - Table4[[#This Row],[Discount Price]]</f>
        <v>500</v>
      </c>
      <c r="L669" t="str">
        <f>IF(H669=4.5, "Excellent", IF(H669&gt;=4, "Very good", IF(H669&gt;=3, "Average", IF(H669&gt;=2, "Poor", "Very Poor"))))</f>
        <v>Very good</v>
      </c>
      <c r="M669" t="str">
        <f>IF(F669&gt;=50%, "Yes", "No")</f>
        <v>No</v>
      </c>
      <c r="N669" s="4">
        <f>D669 * I669</f>
        <v>14445795</v>
      </c>
      <c r="O669" s="2" t="str">
        <f>IF(D669&lt;200, "&lt;200", IF(D669&lt;=500, "200-500", "&gt;500"))</f>
        <v>&gt;500</v>
      </c>
      <c r="P669" t="str">
        <f>IF(I669&lt;1000, "Yes", "No")</f>
        <v>No</v>
      </c>
      <c r="Q669" t="str">
        <f>IF(I669&lt;1000, "Under 1000", "1000&amp;  Above")</f>
        <v>1000&amp;  Above</v>
      </c>
      <c r="R669">
        <f>H669 * I669</f>
        <v>31136.3</v>
      </c>
    </row>
    <row r="670" spans="1:18" ht="16.5" x14ac:dyDescent="0.25">
      <c r="A670" t="s">
        <v>1181</v>
      </c>
      <c r="B670" s="6" t="s">
        <v>1182</v>
      </c>
      <c r="C670" t="s">
        <v>20</v>
      </c>
      <c r="D670" s="4">
        <v>4999</v>
      </c>
      <c r="E670" s="4">
        <v>849</v>
      </c>
      <c r="F670" s="1">
        <v>0.83</v>
      </c>
      <c r="G670" s="2">
        <f>AVERAGEIF(H670:H2134, "&lt;&gt;")</f>
        <v>4.0787847730600229</v>
      </c>
      <c r="H670">
        <v>4</v>
      </c>
      <c r="I670">
        <v>20457</v>
      </c>
      <c r="J670">
        <f>H670*I670</f>
        <v>81828</v>
      </c>
      <c r="K670" s="4">
        <f>Table4[[#This Row],[Actual Price]] - Table4[[#This Row],[Discount Price]]</f>
        <v>4150</v>
      </c>
      <c r="L670" t="str">
        <f>IF(H670=4.5, "Excellent", IF(H670&gt;=4, "Very good", IF(H670&gt;=3, "Average", IF(H670&gt;=2, "Poor", "Very Poor"))))</f>
        <v>Very good</v>
      </c>
      <c r="M670" t="str">
        <f>IF(F670&gt;=50%, "Yes", "No")</f>
        <v>Yes</v>
      </c>
      <c r="N670" s="4">
        <f>D670 * I670</f>
        <v>102264543</v>
      </c>
      <c r="O670" s="2" t="str">
        <f>IF(D670&lt;200, "&lt;200", IF(D670&lt;=500, "200-500", "&gt;500"))</f>
        <v>&gt;500</v>
      </c>
      <c r="P670" t="str">
        <f>IF(I670&lt;1000, "Yes", "No")</f>
        <v>No</v>
      </c>
      <c r="Q670" t="str">
        <f>IF(I670&lt;1000, "Under 1000", "1000&amp;  Above")</f>
        <v>1000&amp;  Above</v>
      </c>
      <c r="R670">
        <f>H670 * I670</f>
        <v>81828</v>
      </c>
    </row>
    <row r="671" spans="1:18" ht="16.5" x14ac:dyDescent="0.25">
      <c r="A671" t="s">
        <v>1183</v>
      </c>
      <c r="B671" s="6" t="s">
        <v>1184</v>
      </c>
      <c r="C671" t="s">
        <v>1007</v>
      </c>
      <c r="D671" s="4">
        <v>440</v>
      </c>
      <c r="E671" s="4">
        <v>440</v>
      </c>
      <c r="F671" s="1">
        <v>0</v>
      </c>
      <c r="G671" s="2">
        <f>AVERAGEIF(H671:H2135, "&lt;&gt;")</f>
        <v>4.0789002932551259</v>
      </c>
      <c r="H671">
        <v>4.5</v>
      </c>
      <c r="I671">
        <v>8610</v>
      </c>
      <c r="J671">
        <f>H671*I671</f>
        <v>38745</v>
      </c>
      <c r="K671" s="4">
        <f>Table4[[#This Row],[Actual Price]] - Table4[[#This Row],[Discount Price]]</f>
        <v>0</v>
      </c>
      <c r="L671" t="str">
        <f>IF(H671=4.5, "Excellent", IF(H671&gt;=4, "Very good", IF(H671&gt;=3, "Average", IF(H671&gt;=2, "Poor", "Very Poor"))))</f>
        <v>Excellent</v>
      </c>
      <c r="M671" t="str">
        <f>IF(F671&gt;=50%, "Yes", "No")</f>
        <v>No</v>
      </c>
      <c r="N671" s="4">
        <f>D671 * I671</f>
        <v>3788400</v>
      </c>
      <c r="O671" s="2" t="str">
        <f>IF(D671&lt;200, "&lt;200", IF(D671&lt;=500, "200-500", "&gt;500"))</f>
        <v>200-500</v>
      </c>
      <c r="P671" t="str">
        <f>IF(I671&lt;1000, "Yes", "No")</f>
        <v>No</v>
      </c>
      <c r="Q671" t="str">
        <f>IF(I671&lt;1000, "Under 1000", "1000&amp;  Above")</f>
        <v>1000&amp;  Above</v>
      </c>
      <c r="R671">
        <f>H671 * I671</f>
        <v>38745</v>
      </c>
    </row>
    <row r="672" spans="1:18" ht="16.5" x14ac:dyDescent="0.25">
      <c r="A672" t="s">
        <v>1185</v>
      </c>
      <c r="B672" s="6" t="s">
        <v>1186</v>
      </c>
      <c r="C672" t="s">
        <v>20</v>
      </c>
      <c r="D672" s="4">
        <v>3999</v>
      </c>
      <c r="E672" s="4">
        <v>599</v>
      </c>
      <c r="F672" s="1">
        <v>0.85</v>
      </c>
      <c r="G672" s="2">
        <f>AVERAGEIF(H672:H2136, "&lt;&gt;")</f>
        <v>4.0782819383259845</v>
      </c>
      <c r="H672">
        <v>3.9</v>
      </c>
      <c r="I672">
        <v>1087</v>
      </c>
      <c r="J672">
        <f>H672*I672</f>
        <v>4239.3</v>
      </c>
      <c r="K672" s="4">
        <f>Table4[[#This Row],[Actual Price]] - Table4[[#This Row],[Discount Price]]</f>
        <v>3400</v>
      </c>
      <c r="L672" t="str">
        <f>IF(H672=4.5, "Excellent", IF(H672&gt;=4, "Very good", IF(H672&gt;=3, "Average", IF(H672&gt;=2, "Poor", "Very Poor"))))</f>
        <v>Average</v>
      </c>
      <c r="M672" t="str">
        <f>IF(F672&gt;=50%, "Yes", "No")</f>
        <v>Yes</v>
      </c>
      <c r="N672" s="4">
        <f>D672 * I672</f>
        <v>4346913</v>
      </c>
      <c r="O672" s="2" t="str">
        <f>IF(D672&lt;200, "&lt;200", IF(D672&lt;=500, "200-500", "&gt;500"))</f>
        <v>&gt;500</v>
      </c>
      <c r="P672" t="str">
        <f>IF(I672&lt;1000, "Yes", "No")</f>
        <v>No</v>
      </c>
      <c r="Q672" t="str">
        <f>IF(I672&lt;1000, "Under 1000", "1000&amp;  Above")</f>
        <v>1000&amp;  Above</v>
      </c>
      <c r="R672">
        <f>H672 * I672</f>
        <v>4239.3</v>
      </c>
    </row>
    <row r="673" spans="1:18" ht="16.5" x14ac:dyDescent="0.25">
      <c r="A673" t="s">
        <v>1187</v>
      </c>
      <c r="B673" s="6" t="s">
        <v>1188</v>
      </c>
      <c r="C673" t="s">
        <v>20</v>
      </c>
      <c r="D673" s="4">
        <v>399</v>
      </c>
      <c r="E673" s="4">
        <v>149</v>
      </c>
      <c r="F673" s="1">
        <v>0.63</v>
      </c>
      <c r="G673" s="2">
        <f>AVERAGEIF(H673:H2137, "&lt;&gt;")</f>
        <v>4.078544117647052</v>
      </c>
      <c r="H673">
        <v>4</v>
      </c>
      <c r="I673">
        <v>1540</v>
      </c>
      <c r="J673">
        <f>H673*I673</f>
        <v>6160</v>
      </c>
      <c r="K673" s="4">
        <f>Table4[[#This Row],[Actual Price]] - Table4[[#This Row],[Discount Price]]</f>
        <v>250</v>
      </c>
      <c r="L673" t="str">
        <f>IF(H673=4.5, "Excellent", IF(H673&gt;=4, "Very good", IF(H673&gt;=3, "Average", IF(H673&gt;=2, "Poor", "Very Poor"))))</f>
        <v>Very good</v>
      </c>
      <c r="M673" t="str">
        <f>IF(F673&gt;=50%, "Yes", "No")</f>
        <v>Yes</v>
      </c>
      <c r="N673" s="4">
        <f>D673 * I673</f>
        <v>614460</v>
      </c>
      <c r="O673" s="2" t="str">
        <f>IF(D673&lt;200, "&lt;200", IF(D673&lt;=500, "200-500", "&gt;500"))</f>
        <v>200-500</v>
      </c>
      <c r="P673" t="str">
        <f>IF(I673&lt;1000, "Yes", "No")</f>
        <v>No</v>
      </c>
      <c r="Q673" t="str">
        <f>IF(I673&lt;1000, "Under 1000", "1000&amp;  Above")</f>
        <v>1000&amp;  Above</v>
      </c>
      <c r="R673">
        <f>H673 * I673</f>
        <v>6160</v>
      </c>
    </row>
    <row r="674" spans="1:18" ht="16.5" x14ac:dyDescent="0.25">
      <c r="A674" t="s">
        <v>1189</v>
      </c>
      <c r="B674" s="6" t="s">
        <v>1190</v>
      </c>
      <c r="C674" t="s">
        <v>20</v>
      </c>
      <c r="D674" s="4">
        <v>999</v>
      </c>
      <c r="E674" s="4">
        <v>289</v>
      </c>
      <c r="F674" s="1">
        <v>0.71</v>
      </c>
      <c r="G674" s="2">
        <f>AVERAGEIF(H674:H2138, "&lt;&gt;")</f>
        <v>4.0786597938144258</v>
      </c>
      <c r="H674">
        <v>4.0999999999999996</v>
      </c>
      <c r="I674">
        <v>401</v>
      </c>
      <c r="J674">
        <f>H674*I674</f>
        <v>1644.1</v>
      </c>
      <c r="K674" s="4">
        <f>Table4[[#This Row],[Actual Price]] - Table4[[#This Row],[Discount Price]]</f>
        <v>710</v>
      </c>
      <c r="L674" t="str">
        <f>IF(H674=4.5, "Excellent", IF(H674&gt;=4, "Very good", IF(H674&gt;=3, "Average", IF(H674&gt;=2, "Poor", "Very Poor"))))</f>
        <v>Very good</v>
      </c>
      <c r="M674" t="str">
        <f>IF(F674&gt;=50%, "Yes", "No")</f>
        <v>Yes</v>
      </c>
      <c r="N674" s="4">
        <f>D674 * I674</f>
        <v>400599</v>
      </c>
      <c r="O674" s="2" t="str">
        <f>IF(D674&lt;200, "&lt;200", IF(D674&lt;=500, "200-500", "&gt;500"))</f>
        <v>&gt;500</v>
      </c>
      <c r="P674" t="str">
        <f>IF(I674&lt;1000, "Yes", "No")</f>
        <v>Yes</v>
      </c>
      <c r="Q674" t="str">
        <f>IF(I674&lt;1000, "Under 1000", "1000&amp;  Above")</f>
        <v>Under 1000</v>
      </c>
      <c r="R674">
        <f>H674 * I674</f>
        <v>1644.1</v>
      </c>
    </row>
    <row r="675" spans="1:18" ht="16.5" x14ac:dyDescent="0.25">
      <c r="A675" t="s">
        <v>1191</v>
      </c>
      <c r="B675" s="6" t="s">
        <v>1192</v>
      </c>
      <c r="C675" t="s">
        <v>20</v>
      </c>
      <c r="D675" s="4">
        <v>499</v>
      </c>
      <c r="E675" s="4">
        <v>179</v>
      </c>
      <c r="F675" s="1">
        <v>0.64</v>
      </c>
      <c r="G675" s="2">
        <f>AVERAGEIF(H675:H2139, "&lt;&gt;")</f>
        <v>4.0786283185840633</v>
      </c>
      <c r="H675">
        <v>3.4</v>
      </c>
      <c r="I675">
        <v>9385</v>
      </c>
      <c r="J675">
        <f>H675*I675</f>
        <v>31909</v>
      </c>
      <c r="K675" s="4">
        <f>Table4[[#This Row],[Actual Price]] - Table4[[#This Row],[Discount Price]]</f>
        <v>320</v>
      </c>
      <c r="L675" t="str">
        <f>IF(H675=4.5, "Excellent", IF(H675&gt;=4, "Very good", IF(H675&gt;=3, "Average", IF(H675&gt;=2, "Poor", "Very Poor"))))</f>
        <v>Average</v>
      </c>
      <c r="M675" t="str">
        <f>IF(F675&gt;=50%, "Yes", "No")</f>
        <v>Yes</v>
      </c>
      <c r="N675" s="4">
        <f>D675 * I675</f>
        <v>4683115</v>
      </c>
      <c r="O675" s="2" t="str">
        <f>IF(D675&lt;200, "&lt;200", IF(D675&lt;=500, "200-500", "&gt;500"))</f>
        <v>200-500</v>
      </c>
      <c r="P675" t="str">
        <f>IF(I675&lt;1000, "Yes", "No")</f>
        <v>No</v>
      </c>
      <c r="Q675" t="str">
        <f>IF(I675&lt;1000, "Under 1000", "1000&amp;  Above")</f>
        <v>1000&amp;  Above</v>
      </c>
      <c r="R675">
        <f>H675 * I675</f>
        <v>31909</v>
      </c>
    </row>
    <row r="676" spans="1:18" ht="16.5" x14ac:dyDescent="0.25">
      <c r="A676" t="s">
        <v>1193</v>
      </c>
      <c r="B676" s="6" t="s">
        <v>669</v>
      </c>
      <c r="C676" t="s">
        <v>43</v>
      </c>
      <c r="D676" s="4">
        <v>4999</v>
      </c>
      <c r="E676" s="4">
        <v>1499</v>
      </c>
      <c r="F676" s="1">
        <v>0.7</v>
      </c>
      <c r="G676" s="2">
        <f>AVERAGEIF(H676:H2140, "&lt;&gt;")</f>
        <v>4.0796307237813805</v>
      </c>
      <c r="H676">
        <v>4</v>
      </c>
      <c r="I676">
        <v>92588</v>
      </c>
      <c r="J676">
        <f>H676*I676</f>
        <v>370352</v>
      </c>
      <c r="K676" s="4">
        <f>Table4[[#This Row],[Actual Price]] - Table4[[#This Row],[Discount Price]]</f>
        <v>3500</v>
      </c>
      <c r="L676" t="str">
        <f>IF(H676=4.5, "Excellent", IF(H676&gt;=4, "Very good", IF(H676&gt;=3, "Average", IF(H676&gt;=2, "Poor", "Very Poor"))))</f>
        <v>Very good</v>
      </c>
      <c r="M676" t="str">
        <f>IF(F676&gt;=50%, "Yes", "No")</f>
        <v>Yes</v>
      </c>
      <c r="N676" s="4">
        <f>D676 * I676</f>
        <v>462847412</v>
      </c>
      <c r="O676" s="2" t="str">
        <f>IF(D676&lt;200, "&lt;200", IF(D676&lt;=500, "200-500", "&gt;500"))</f>
        <v>&gt;500</v>
      </c>
      <c r="P676" t="str">
        <f>IF(I676&lt;1000, "Yes", "No")</f>
        <v>No</v>
      </c>
      <c r="Q676" t="str">
        <f>IF(I676&lt;1000, "Under 1000", "1000&amp;  Above")</f>
        <v>1000&amp;  Above</v>
      </c>
      <c r="R676">
        <f>H676 * I676</f>
        <v>370352</v>
      </c>
    </row>
    <row r="677" spans="1:18" ht="16.5" x14ac:dyDescent="0.25">
      <c r="A677" t="s">
        <v>1194</v>
      </c>
      <c r="B677" s="6" t="s">
        <v>1195</v>
      </c>
      <c r="C677" t="s">
        <v>43</v>
      </c>
      <c r="D677" s="4">
        <v>699</v>
      </c>
      <c r="E677" s="4">
        <v>399</v>
      </c>
      <c r="F677" s="1">
        <v>0.43</v>
      </c>
      <c r="G677" s="2">
        <f>AVERAGEIF(H677:H2141, "&lt;&gt;")</f>
        <v>4.0797485207100523</v>
      </c>
      <c r="H677">
        <v>3.4</v>
      </c>
      <c r="I677">
        <v>3454</v>
      </c>
      <c r="J677">
        <f>H677*I677</f>
        <v>11743.6</v>
      </c>
      <c r="K677" s="4">
        <f>Table4[[#This Row],[Actual Price]] - Table4[[#This Row],[Discount Price]]</f>
        <v>300</v>
      </c>
      <c r="L677" t="str">
        <f>IF(H677=4.5, "Excellent", IF(H677&gt;=4, "Very good", IF(H677&gt;=3, "Average", IF(H677&gt;=2, "Poor", "Very Poor"))))</f>
        <v>Average</v>
      </c>
      <c r="M677" t="str">
        <f>IF(F677&gt;=50%, "Yes", "No")</f>
        <v>No</v>
      </c>
      <c r="N677" s="4">
        <f>D677 * I677</f>
        <v>2414346</v>
      </c>
      <c r="O677" s="2" t="str">
        <f>IF(D677&lt;200, "&lt;200", IF(D677&lt;=500, "200-500", "&gt;500"))</f>
        <v>&gt;500</v>
      </c>
      <c r="P677" t="str">
        <f>IF(I677&lt;1000, "Yes", "No")</f>
        <v>No</v>
      </c>
      <c r="Q677" t="str">
        <f>IF(I677&lt;1000, "Under 1000", "1000&amp;  Above")</f>
        <v>1000&amp;  Above</v>
      </c>
      <c r="R677">
        <f>H677 * I677</f>
        <v>11743.6</v>
      </c>
    </row>
    <row r="678" spans="1:18" ht="16.5" x14ac:dyDescent="0.25">
      <c r="A678" t="s">
        <v>1196</v>
      </c>
      <c r="B678" s="6" t="s">
        <v>1197</v>
      </c>
      <c r="C678" t="s">
        <v>20</v>
      </c>
      <c r="D678" s="4">
        <v>799</v>
      </c>
      <c r="E678" s="4">
        <v>599</v>
      </c>
      <c r="F678" s="1">
        <v>0.25</v>
      </c>
      <c r="G678" s="2">
        <f>AVERAGEIF(H678:H2142, "&lt;&gt;")</f>
        <v>4.0807555555555481</v>
      </c>
      <c r="H678">
        <v>4.3</v>
      </c>
      <c r="I678">
        <v>15790</v>
      </c>
      <c r="J678">
        <f>H678*I678</f>
        <v>67897</v>
      </c>
      <c r="K678" s="4">
        <f>Table4[[#This Row],[Actual Price]] - Table4[[#This Row],[Discount Price]]</f>
        <v>200</v>
      </c>
      <c r="L678" t="str">
        <f>IF(H678=4.5, "Excellent", IF(H678&gt;=4, "Very good", IF(H678&gt;=3, "Average", IF(H678&gt;=2, "Poor", "Very Poor"))))</f>
        <v>Very good</v>
      </c>
      <c r="M678" t="str">
        <f>IF(F678&gt;=50%, "Yes", "No")</f>
        <v>No</v>
      </c>
      <c r="N678" s="4">
        <f>D678 * I678</f>
        <v>12616210</v>
      </c>
      <c r="O678" s="2" t="str">
        <f>IF(D678&lt;200, "&lt;200", IF(D678&lt;=500, "200-500", "&gt;500"))</f>
        <v>&gt;500</v>
      </c>
      <c r="P678" t="str">
        <f>IF(I678&lt;1000, "Yes", "No")</f>
        <v>No</v>
      </c>
      <c r="Q678" t="str">
        <f>IF(I678&lt;1000, "Under 1000", "1000&amp;  Above")</f>
        <v>1000&amp;  Above</v>
      </c>
      <c r="R678">
        <f>H678 * I678</f>
        <v>67897</v>
      </c>
    </row>
    <row r="679" spans="1:18" ht="16.5" x14ac:dyDescent="0.25">
      <c r="A679" t="s">
        <v>1198</v>
      </c>
      <c r="B679" s="6" t="s">
        <v>1199</v>
      </c>
      <c r="C679" t="s">
        <v>20</v>
      </c>
      <c r="D679" s="4">
        <v>2000</v>
      </c>
      <c r="E679" s="4">
        <v>949</v>
      </c>
      <c r="F679" s="1">
        <v>0.53</v>
      </c>
      <c r="G679" s="2">
        <f>AVERAGEIF(H679:H2143, "&lt;&gt;")</f>
        <v>4.0804302670623072</v>
      </c>
      <c r="H679">
        <v>3.9</v>
      </c>
      <c r="I679">
        <v>14969</v>
      </c>
      <c r="J679">
        <f>H679*I679</f>
        <v>58379.1</v>
      </c>
      <c r="K679" s="4">
        <f>Table4[[#This Row],[Actual Price]] - Table4[[#This Row],[Discount Price]]</f>
        <v>1051</v>
      </c>
      <c r="L679" t="str">
        <f>IF(H679=4.5, "Excellent", IF(H679&gt;=4, "Very good", IF(H679&gt;=3, "Average", IF(H679&gt;=2, "Poor", "Very Poor"))))</f>
        <v>Average</v>
      </c>
      <c r="M679" t="str">
        <f>IF(F679&gt;=50%, "Yes", "No")</f>
        <v>Yes</v>
      </c>
      <c r="N679" s="4">
        <f>D679 * I679</f>
        <v>29938000</v>
      </c>
      <c r="O679" s="2" t="str">
        <f>IF(D679&lt;200, "&lt;200", IF(D679&lt;=500, "200-500", "&gt;500"))</f>
        <v>&gt;500</v>
      </c>
      <c r="P679" t="str">
        <f>IF(I679&lt;1000, "Yes", "No")</f>
        <v>No</v>
      </c>
      <c r="Q679" t="str">
        <f>IF(I679&lt;1000, "Under 1000", "1000&amp;  Above")</f>
        <v>1000&amp;  Above</v>
      </c>
      <c r="R679">
        <f>H679 * I679</f>
        <v>58379.1</v>
      </c>
    </row>
    <row r="680" spans="1:18" ht="16.5" x14ac:dyDescent="0.25">
      <c r="A680" t="s">
        <v>1200</v>
      </c>
      <c r="B680" s="6" t="s">
        <v>652</v>
      </c>
      <c r="C680" t="s">
        <v>43</v>
      </c>
      <c r="D680" s="4">
        <v>9999</v>
      </c>
      <c r="E680" s="4">
        <v>2499</v>
      </c>
      <c r="F680" s="1">
        <v>0.75</v>
      </c>
      <c r="G680" s="2">
        <f>AVERAGEIF(H680:H2144, "&lt;&gt;")</f>
        <v>4.080698365527482</v>
      </c>
      <c r="H680">
        <v>4.0999999999999996</v>
      </c>
      <c r="I680">
        <v>42139</v>
      </c>
      <c r="J680">
        <f>H680*I680</f>
        <v>172769.9</v>
      </c>
      <c r="K680" s="4">
        <f>Table4[[#This Row],[Actual Price]] - Table4[[#This Row],[Discount Price]]</f>
        <v>7500</v>
      </c>
      <c r="L680" t="str">
        <f>IF(H680=4.5, "Excellent", IF(H680&gt;=4, "Very good", IF(H680&gt;=3, "Average", IF(H680&gt;=2, "Poor", "Very Poor"))))</f>
        <v>Very good</v>
      </c>
      <c r="M680" t="str">
        <f>IF(F680&gt;=50%, "Yes", "No")</f>
        <v>Yes</v>
      </c>
      <c r="N680" s="4">
        <f>D680 * I680</f>
        <v>421347861</v>
      </c>
      <c r="O680" s="2" t="str">
        <f>IF(D680&lt;200, "&lt;200", IF(D680&lt;=500, "200-500", "&gt;500"))</f>
        <v>&gt;500</v>
      </c>
      <c r="P680" t="str">
        <f>IF(I680&lt;1000, "Yes", "No")</f>
        <v>No</v>
      </c>
      <c r="Q680" t="str">
        <f>IF(I680&lt;1000, "Under 1000", "1000&amp;  Above")</f>
        <v>1000&amp;  Above</v>
      </c>
      <c r="R680">
        <f>H680 * I680</f>
        <v>172769.9</v>
      </c>
    </row>
    <row r="681" spans="1:18" ht="16.5" x14ac:dyDescent="0.25">
      <c r="A681" t="s">
        <v>1201</v>
      </c>
      <c r="B681" s="6" t="s">
        <v>1202</v>
      </c>
      <c r="C681" t="s">
        <v>43</v>
      </c>
      <c r="D681" s="4">
        <v>180</v>
      </c>
      <c r="E681" s="4">
        <v>159</v>
      </c>
      <c r="F681" s="1">
        <v>0.12</v>
      </c>
      <c r="G681" s="2">
        <f>AVERAGEIF(H681:H2145, "&lt;&gt;")</f>
        <v>4.0806696428571358</v>
      </c>
      <c r="H681">
        <v>4.3</v>
      </c>
      <c r="I681">
        <v>989</v>
      </c>
      <c r="J681">
        <f>H681*I681</f>
        <v>4252.7</v>
      </c>
      <c r="K681" s="4">
        <f>Table4[[#This Row],[Actual Price]] - Table4[[#This Row],[Discount Price]]</f>
        <v>21</v>
      </c>
      <c r="L681" t="str">
        <f>IF(H681=4.5, "Excellent", IF(H681&gt;=4, "Very good", IF(H681&gt;=3, "Average", IF(H681&gt;=2, "Poor", "Very Poor"))))</f>
        <v>Very good</v>
      </c>
      <c r="M681" t="str">
        <f>IF(F681&gt;=50%, "Yes", "No")</f>
        <v>No</v>
      </c>
      <c r="N681" s="4">
        <f>D681 * I681</f>
        <v>178020</v>
      </c>
      <c r="O681" s="2" t="str">
        <f>IF(D681&lt;200, "&lt;200", IF(D681&lt;=500, "200-500", "&gt;500"))</f>
        <v>&lt;200</v>
      </c>
      <c r="P681" t="str">
        <f>IF(I681&lt;1000, "Yes", "No")</f>
        <v>Yes</v>
      </c>
      <c r="Q681" t="str">
        <f>IF(I681&lt;1000, "Under 1000", "1000&amp;  Above")</f>
        <v>Under 1000</v>
      </c>
      <c r="R681">
        <f>H681 * I681</f>
        <v>4252.7</v>
      </c>
    </row>
    <row r="682" spans="1:18" ht="16.5" x14ac:dyDescent="0.25">
      <c r="A682" t="s">
        <v>1203</v>
      </c>
      <c r="B682" s="6" t="s">
        <v>1204</v>
      </c>
      <c r="C682" t="s">
        <v>43</v>
      </c>
      <c r="D682" s="4">
        <v>2900</v>
      </c>
      <c r="E682" s="4">
        <v>1329</v>
      </c>
      <c r="F682" s="1">
        <v>0.54</v>
      </c>
      <c r="G682" s="2">
        <f>AVERAGEIF(H682:H2146, "&lt;&gt;")</f>
        <v>4.0803427719821084</v>
      </c>
      <c r="H682">
        <v>4.5</v>
      </c>
      <c r="I682">
        <v>19624</v>
      </c>
      <c r="J682">
        <f>H682*I682</f>
        <v>88308</v>
      </c>
      <c r="K682" s="4">
        <f>Table4[[#This Row],[Actual Price]] - Table4[[#This Row],[Discount Price]]</f>
        <v>1571</v>
      </c>
      <c r="L682" t="str">
        <f>IF(H682=4.5, "Excellent", IF(H682&gt;=4, "Very good", IF(H682&gt;=3, "Average", IF(H682&gt;=2, "Poor", "Very Poor"))))</f>
        <v>Excellent</v>
      </c>
      <c r="M682" t="str">
        <f>IF(F682&gt;=50%, "Yes", "No")</f>
        <v>Yes</v>
      </c>
      <c r="N682" s="4">
        <f>D682 * I682</f>
        <v>56909600</v>
      </c>
      <c r="O682" s="2" t="str">
        <f>IF(D682&lt;200, "&lt;200", IF(D682&lt;=500, "200-500", "&gt;500"))</f>
        <v>&gt;500</v>
      </c>
      <c r="P682" t="str">
        <f>IF(I682&lt;1000, "Yes", "No")</f>
        <v>No</v>
      </c>
      <c r="Q682" t="str">
        <f>IF(I682&lt;1000, "Under 1000", "1000&amp;  Above")</f>
        <v>1000&amp;  Above</v>
      </c>
      <c r="R682">
        <f>H682 * I682</f>
        <v>88308</v>
      </c>
    </row>
    <row r="683" spans="1:18" ht="16.5" x14ac:dyDescent="0.25">
      <c r="A683" t="s">
        <v>1205</v>
      </c>
      <c r="B683" s="6" t="s">
        <v>1206</v>
      </c>
      <c r="C683" t="s">
        <v>20</v>
      </c>
      <c r="D683" s="4">
        <v>999</v>
      </c>
      <c r="E683" s="4">
        <v>570</v>
      </c>
      <c r="F683" s="1">
        <v>0.43</v>
      </c>
      <c r="G683" s="2">
        <f>AVERAGEIF(H683:H2147, "&lt;&gt;")</f>
        <v>4.0797164179104408</v>
      </c>
      <c r="H683">
        <v>4.2</v>
      </c>
      <c r="I683">
        <v>3201</v>
      </c>
      <c r="J683">
        <f>H683*I683</f>
        <v>13444.2</v>
      </c>
      <c r="K683" s="4">
        <f>Table4[[#This Row],[Actual Price]] - Table4[[#This Row],[Discount Price]]</f>
        <v>429</v>
      </c>
      <c r="L683" t="str">
        <f>IF(H683=4.5, "Excellent", IF(H683&gt;=4, "Very good", IF(H683&gt;=3, "Average", IF(H683&gt;=2, "Poor", "Very Poor"))))</f>
        <v>Very good</v>
      </c>
      <c r="M683" t="str">
        <f>IF(F683&gt;=50%, "Yes", "No")</f>
        <v>No</v>
      </c>
      <c r="N683" s="4">
        <f>D683 * I683</f>
        <v>3197799</v>
      </c>
      <c r="O683" s="2" t="str">
        <f>IF(D683&lt;200, "&lt;200", IF(D683&lt;=500, "200-500", "&gt;500"))</f>
        <v>&gt;500</v>
      </c>
      <c r="P683" t="str">
        <f>IF(I683&lt;1000, "Yes", "No")</f>
        <v>No</v>
      </c>
      <c r="Q683" t="str">
        <f>IF(I683&lt;1000, "Under 1000", "1000&amp;  Above")</f>
        <v>1000&amp;  Above</v>
      </c>
      <c r="R683">
        <f>H683 * I683</f>
        <v>13444.2</v>
      </c>
    </row>
    <row r="684" spans="1:18" ht="16.5" x14ac:dyDescent="0.25">
      <c r="A684" t="s">
        <v>1207</v>
      </c>
      <c r="B684" s="6" t="s">
        <v>1208</v>
      </c>
      <c r="C684" t="s">
        <v>43</v>
      </c>
      <c r="D684" s="4">
        <v>1999</v>
      </c>
      <c r="E684" s="4">
        <v>899</v>
      </c>
      <c r="F684" s="1">
        <v>0.55000000000000004</v>
      </c>
      <c r="G684" s="2">
        <f>AVERAGEIF(H684:H2148, "&lt;&gt;")</f>
        <v>4.0795366218236095</v>
      </c>
      <c r="H684">
        <v>4.0999999999999996</v>
      </c>
      <c r="I684">
        <v>30469</v>
      </c>
      <c r="J684">
        <f>H684*I684</f>
        <v>124922.9</v>
      </c>
      <c r="K684" s="4">
        <f>Table4[[#This Row],[Actual Price]] - Table4[[#This Row],[Discount Price]]</f>
        <v>1100</v>
      </c>
      <c r="L684" t="str">
        <f>IF(H684=4.5, "Excellent", IF(H684&gt;=4, "Very good", IF(H684&gt;=3, "Average", IF(H684&gt;=2, "Poor", "Very Poor"))))</f>
        <v>Very good</v>
      </c>
      <c r="M684" t="str">
        <f>IF(F684&gt;=50%, "Yes", "No")</f>
        <v>Yes</v>
      </c>
      <c r="N684" s="4">
        <f>D684 * I684</f>
        <v>60907531</v>
      </c>
      <c r="O684" s="2" t="str">
        <f>IF(D684&lt;200, "&lt;200", IF(D684&lt;=500, "200-500", "&gt;500"))</f>
        <v>&gt;500</v>
      </c>
      <c r="P684" t="str">
        <f>IF(I684&lt;1000, "Yes", "No")</f>
        <v>No</v>
      </c>
      <c r="Q684" t="str">
        <f>IF(I684&lt;1000, "Under 1000", "1000&amp;  Above")</f>
        <v>1000&amp;  Above</v>
      </c>
      <c r="R684">
        <f>H684 * I684</f>
        <v>124922.9</v>
      </c>
    </row>
    <row r="685" spans="1:18" ht="16.5" x14ac:dyDescent="0.25">
      <c r="A685" t="s">
        <v>1209</v>
      </c>
      <c r="B685" s="6" t="s">
        <v>1210</v>
      </c>
      <c r="C685" t="s">
        <v>20</v>
      </c>
      <c r="D685" s="4">
        <v>999</v>
      </c>
      <c r="E685" s="4">
        <v>449</v>
      </c>
      <c r="F685" s="1">
        <v>0.55000000000000004</v>
      </c>
      <c r="G685" s="2">
        <f>AVERAGEIF(H685:H2149, "&lt;&gt;")</f>
        <v>4.0795059880239446</v>
      </c>
      <c r="H685">
        <v>4.4000000000000004</v>
      </c>
      <c r="I685">
        <v>9940</v>
      </c>
      <c r="J685">
        <f>H685*I685</f>
        <v>43736</v>
      </c>
      <c r="K685" s="4">
        <f>Table4[[#This Row],[Actual Price]] - Table4[[#This Row],[Discount Price]]</f>
        <v>550</v>
      </c>
      <c r="L685" t="str">
        <f>IF(H685=4.5, "Excellent", IF(H685&gt;=4, "Very good", IF(H685&gt;=3, "Average", IF(H685&gt;=2, "Poor", "Very Poor"))))</f>
        <v>Very good</v>
      </c>
      <c r="M685" t="str">
        <f>IF(F685&gt;=50%, "Yes", "No")</f>
        <v>Yes</v>
      </c>
      <c r="N685" s="4">
        <f>D685 * I685</f>
        <v>9930060</v>
      </c>
      <c r="O685" s="2" t="str">
        <f>IF(D685&lt;200, "&lt;200", IF(D685&lt;=500, "200-500", "&gt;500"))</f>
        <v>&gt;500</v>
      </c>
      <c r="P685" t="str">
        <f>IF(I685&lt;1000, "Yes", "No")</f>
        <v>No</v>
      </c>
      <c r="Q685" t="str">
        <f>IF(I685&lt;1000, "Under 1000", "1000&amp;  Above")</f>
        <v>1000&amp;  Above</v>
      </c>
      <c r="R685">
        <f>H685 * I685</f>
        <v>43736</v>
      </c>
    </row>
    <row r="686" spans="1:18" ht="16.5" x14ac:dyDescent="0.25">
      <c r="A686" t="s">
        <v>1211</v>
      </c>
      <c r="B686" s="6" t="s">
        <v>1212</v>
      </c>
      <c r="C686" t="s">
        <v>20</v>
      </c>
      <c r="D686" s="4">
        <v>999</v>
      </c>
      <c r="E686" s="4">
        <v>549</v>
      </c>
      <c r="F686" s="1">
        <v>0.45</v>
      </c>
      <c r="G686" s="2">
        <f>AVERAGEIF(H686:H2150, "&lt;&gt;")</f>
        <v>4.0790254872563647</v>
      </c>
      <c r="H686">
        <v>4.3</v>
      </c>
      <c r="I686">
        <v>7758</v>
      </c>
      <c r="J686">
        <f>H686*I686</f>
        <v>33359.4</v>
      </c>
      <c r="K686" s="4">
        <f>Table4[[#This Row],[Actual Price]] - Table4[[#This Row],[Discount Price]]</f>
        <v>450</v>
      </c>
      <c r="L686" t="str">
        <f>IF(H686=4.5, "Excellent", IF(H686&gt;=4, "Very good", IF(H686&gt;=3, "Average", IF(H686&gt;=2, "Poor", "Very Poor"))))</f>
        <v>Very good</v>
      </c>
      <c r="M686" t="str">
        <f>IF(F686&gt;=50%, "Yes", "No")</f>
        <v>No</v>
      </c>
      <c r="N686" s="4">
        <f>D686 * I686</f>
        <v>7750242</v>
      </c>
      <c r="O686" s="2" t="str">
        <f>IF(D686&lt;200, "&lt;200", IF(D686&lt;=500, "200-500", "&gt;500"))</f>
        <v>&gt;500</v>
      </c>
      <c r="P686" t="str">
        <f>IF(I686&lt;1000, "Yes", "No")</f>
        <v>No</v>
      </c>
      <c r="Q686" t="str">
        <f>IF(I686&lt;1000, "Under 1000", "1000&amp;  Above")</f>
        <v>1000&amp;  Above</v>
      </c>
      <c r="R686">
        <f>H686 * I686</f>
        <v>33359.4</v>
      </c>
    </row>
    <row r="687" spans="1:18" ht="16.5" x14ac:dyDescent="0.25">
      <c r="A687" t="s">
        <v>1213</v>
      </c>
      <c r="B687" s="6" t="s">
        <v>1214</v>
      </c>
      <c r="C687" t="s">
        <v>20</v>
      </c>
      <c r="D687" s="4">
        <v>2399</v>
      </c>
      <c r="E687" s="4">
        <v>1529</v>
      </c>
      <c r="F687" s="1">
        <v>0.36</v>
      </c>
      <c r="G687" s="2">
        <f>AVERAGEIF(H687:H2151, "&lt;&gt;")</f>
        <v>4.0786936936936877</v>
      </c>
      <c r="H687">
        <v>4.3</v>
      </c>
      <c r="I687">
        <v>68409</v>
      </c>
      <c r="J687">
        <f>H687*I687</f>
        <v>294158.7</v>
      </c>
      <c r="K687" s="4">
        <f>Table4[[#This Row],[Actual Price]] - Table4[[#This Row],[Discount Price]]</f>
        <v>870</v>
      </c>
      <c r="L687" t="str">
        <f>IF(H687=4.5, "Excellent", IF(H687&gt;=4, "Very good", IF(H687&gt;=3, "Average", IF(H687&gt;=2, "Poor", "Very Poor"))))</f>
        <v>Very good</v>
      </c>
      <c r="M687" t="str">
        <f>IF(F687&gt;=50%, "Yes", "No")</f>
        <v>No</v>
      </c>
      <c r="N687" s="4">
        <f>D687 * I687</f>
        <v>164113191</v>
      </c>
      <c r="O687" s="2" t="str">
        <f>IF(D687&lt;200, "&lt;200", IF(D687&lt;=500, "200-500", "&gt;500"))</f>
        <v>&gt;500</v>
      </c>
      <c r="P687" t="str">
        <f>IF(I687&lt;1000, "Yes", "No")</f>
        <v>No</v>
      </c>
      <c r="Q687" t="str">
        <f>IF(I687&lt;1000, "Under 1000", "1000&amp;  Above")</f>
        <v>1000&amp;  Above</v>
      </c>
      <c r="R687">
        <f>H687 * I687</f>
        <v>294158.7</v>
      </c>
    </row>
    <row r="688" spans="1:18" ht="16.5" x14ac:dyDescent="0.25">
      <c r="A688" t="s">
        <v>1215</v>
      </c>
      <c r="B688" s="6" t="s">
        <v>1216</v>
      </c>
      <c r="C688" t="s">
        <v>1007</v>
      </c>
      <c r="D688" s="4">
        <v>100</v>
      </c>
      <c r="E688" s="4">
        <v>100</v>
      </c>
      <c r="F688" s="1">
        <v>0</v>
      </c>
      <c r="G688" s="2">
        <f>AVERAGEIF(H688:H2152, "&lt;&gt;")</f>
        <v>4.0783609022556329</v>
      </c>
      <c r="H688">
        <v>4.3</v>
      </c>
      <c r="I688">
        <v>3095</v>
      </c>
      <c r="J688">
        <f>H688*I688</f>
        <v>13308.5</v>
      </c>
      <c r="K688" s="4">
        <f>Table4[[#This Row],[Actual Price]] - Table4[[#This Row],[Discount Price]]</f>
        <v>0</v>
      </c>
      <c r="L688" t="str">
        <f>IF(H688=4.5, "Excellent", IF(H688&gt;=4, "Very good", IF(H688&gt;=3, "Average", IF(H688&gt;=2, "Poor", "Very Poor"))))</f>
        <v>Very good</v>
      </c>
      <c r="M688" t="str">
        <f>IF(F688&gt;=50%, "Yes", "No")</f>
        <v>No</v>
      </c>
      <c r="N688" s="4">
        <f>D688 * I688</f>
        <v>309500</v>
      </c>
      <c r="O688" s="2" t="str">
        <f>IF(D688&lt;200, "&lt;200", IF(D688&lt;=500, "200-500", "&gt;500"))</f>
        <v>&lt;200</v>
      </c>
      <c r="P688" t="str">
        <f>IF(I688&lt;1000, "Yes", "No")</f>
        <v>No</v>
      </c>
      <c r="Q688" t="str">
        <f>IF(I688&lt;1000, "Under 1000", "1000&amp;  Above")</f>
        <v>1000&amp;  Above</v>
      </c>
      <c r="R688">
        <f>H688 * I688</f>
        <v>13308.5</v>
      </c>
    </row>
    <row r="689" spans="1:18" ht="16.5" x14ac:dyDescent="0.25">
      <c r="A689" t="s">
        <v>1217</v>
      </c>
      <c r="B689" s="6" t="s">
        <v>1218</v>
      </c>
      <c r="C689" t="s">
        <v>20</v>
      </c>
      <c r="D689" s="4">
        <v>1499</v>
      </c>
      <c r="E689" s="4">
        <v>299</v>
      </c>
      <c r="F689" s="1">
        <v>0.8</v>
      </c>
      <c r="G689" s="2">
        <f>AVERAGEIF(H689:H2153, "&lt;&gt;")</f>
        <v>4.0780271084337283</v>
      </c>
      <c r="H689">
        <v>4.2</v>
      </c>
      <c r="I689">
        <v>903</v>
      </c>
      <c r="J689">
        <f>H689*I689</f>
        <v>3792.6000000000004</v>
      </c>
      <c r="K689" s="4">
        <f>Table4[[#This Row],[Actual Price]] - Table4[[#This Row],[Discount Price]]</f>
        <v>1200</v>
      </c>
      <c r="L689" t="str">
        <f>IF(H689=4.5, "Excellent", IF(H689&gt;=4, "Very good", IF(H689&gt;=3, "Average", IF(H689&gt;=2, "Poor", "Very Poor"))))</f>
        <v>Very good</v>
      </c>
      <c r="M689" t="str">
        <f>IF(F689&gt;=50%, "Yes", "No")</f>
        <v>Yes</v>
      </c>
      <c r="N689" s="4">
        <f>D689 * I689</f>
        <v>1353597</v>
      </c>
      <c r="O689" s="2" t="str">
        <f>IF(D689&lt;200, "&lt;200", IF(D689&lt;=500, "200-500", "&gt;500"))</f>
        <v>&gt;500</v>
      </c>
      <c r="P689" t="str">
        <f>IF(I689&lt;1000, "Yes", "No")</f>
        <v>Yes</v>
      </c>
      <c r="Q689" t="str">
        <f>IF(I689&lt;1000, "Under 1000", "1000&amp;  Above")</f>
        <v>Under 1000</v>
      </c>
      <c r="R689">
        <f>H689 * I689</f>
        <v>3792.6000000000004</v>
      </c>
    </row>
    <row r="690" spans="1:18" ht="16.5" x14ac:dyDescent="0.25">
      <c r="A690" t="s">
        <v>1219</v>
      </c>
      <c r="B690" s="6" t="s">
        <v>1220</v>
      </c>
      <c r="C690" t="s">
        <v>20</v>
      </c>
      <c r="D690" s="4">
        <v>1795</v>
      </c>
      <c r="E690" s="4">
        <v>1295</v>
      </c>
      <c r="F690" s="1">
        <v>0.28000000000000003</v>
      </c>
      <c r="G690" s="2">
        <f>AVERAGEIF(H690:H2154, "&lt;&gt;")</f>
        <v>4.0778431372548951</v>
      </c>
      <c r="H690">
        <v>4.0999999999999996</v>
      </c>
      <c r="I690">
        <v>25771</v>
      </c>
      <c r="J690">
        <f>H690*I690</f>
        <v>105661.09999999999</v>
      </c>
      <c r="K690" s="4">
        <f>Table4[[#This Row],[Actual Price]] - Table4[[#This Row],[Discount Price]]</f>
        <v>500</v>
      </c>
      <c r="L690" t="str">
        <f>IF(H690=4.5, "Excellent", IF(H690&gt;=4, "Very good", IF(H690&gt;=3, "Average", IF(H690&gt;=2, "Poor", "Very Poor"))))</f>
        <v>Very good</v>
      </c>
      <c r="M690" t="str">
        <f>IF(F690&gt;=50%, "Yes", "No")</f>
        <v>No</v>
      </c>
      <c r="N690" s="4">
        <f>D690 * I690</f>
        <v>46258945</v>
      </c>
      <c r="O690" s="2" t="str">
        <f>IF(D690&lt;200, "&lt;200", IF(D690&lt;=500, "200-500", "&gt;500"))</f>
        <v>&gt;500</v>
      </c>
      <c r="P690" t="str">
        <f>IF(I690&lt;1000, "Yes", "No")</f>
        <v>No</v>
      </c>
      <c r="Q690" t="str">
        <f>IF(I690&lt;1000, "Under 1000", "1000&amp;  Above")</f>
        <v>1000&amp;  Above</v>
      </c>
      <c r="R690">
        <f>H690 * I690</f>
        <v>105661.09999999999</v>
      </c>
    </row>
    <row r="691" spans="1:18" ht="16.5" x14ac:dyDescent="0.25">
      <c r="A691" t="s">
        <v>1221</v>
      </c>
      <c r="B691" s="6" t="s">
        <v>1222</v>
      </c>
      <c r="C691" t="s">
        <v>43</v>
      </c>
      <c r="D691" s="4">
        <v>999</v>
      </c>
      <c r="E691" s="4">
        <v>699</v>
      </c>
      <c r="F691" s="1">
        <v>0.3</v>
      </c>
      <c r="G691" s="2">
        <f>AVERAGEIF(H691:H2155, "&lt;&gt;")</f>
        <v>4.0778096676737094</v>
      </c>
      <c r="H691">
        <v>4.0999999999999996</v>
      </c>
      <c r="I691">
        <v>273189</v>
      </c>
      <c r="J691">
        <f>H691*I691</f>
        <v>1120074.8999999999</v>
      </c>
      <c r="K691" s="4">
        <f>Table4[[#This Row],[Actual Price]] - Table4[[#This Row],[Discount Price]]</f>
        <v>300</v>
      </c>
      <c r="L691" t="str">
        <f>IF(H691=4.5, "Excellent", IF(H691&gt;=4, "Very good", IF(H691&gt;=3, "Average", IF(H691&gt;=2, "Poor", "Very Poor"))))</f>
        <v>Very good</v>
      </c>
      <c r="M691" t="str">
        <f>IF(F691&gt;=50%, "Yes", "No")</f>
        <v>No</v>
      </c>
      <c r="N691" s="4">
        <f>D691 * I691</f>
        <v>272915811</v>
      </c>
      <c r="O691" s="2" t="str">
        <f>IF(D691&lt;200, "&lt;200", IF(D691&lt;=500, "200-500", "&gt;500"))</f>
        <v>&gt;500</v>
      </c>
      <c r="P691" t="str">
        <f>IF(I691&lt;1000, "Yes", "No")</f>
        <v>No</v>
      </c>
      <c r="Q691" t="str">
        <f>IF(I691&lt;1000, "Under 1000", "1000&amp;  Above")</f>
        <v>1000&amp;  Above</v>
      </c>
      <c r="R691">
        <f>H691 * I691</f>
        <v>1120074.8999999999</v>
      </c>
    </row>
    <row r="692" spans="1:18" ht="16.5" x14ac:dyDescent="0.25">
      <c r="A692" t="s">
        <v>1223</v>
      </c>
      <c r="B692" s="6" t="s">
        <v>1224</v>
      </c>
      <c r="C692" t="s">
        <v>1007</v>
      </c>
      <c r="D692" s="4">
        <v>315</v>
      </c>
      <c r="E692" s="4">
        <v>252</v>
      </c>
      <c r="F692" s="1">
        <v>0.2</v>
      </c>
      <c r="G692" s="2">
        <f>AVERAGEIF(H692:H2156, "&lt;&gt;")</f>
        <v>4.0777760968229888</v>
      </c>
      <c r="H692">
        <v>4.5</v>
      </c>
      <c r="I692">
        <v>3785</v>
      </c>
      <c r="J692">
        <f>H692*I692</f>
        <v>17032.5</v>
      </c>
      <c r="K692" s="4">
        <f>Table4[[#This Row],[Actual Price]] - Table4[[#This Row],[Discount Price]]</f>
        <v>63</v>
      </c>
      <c r="L692" t="str">
        <f>IF(H692=4.5, "Excellent", IF(H692&gt;=4, "Very good", IF(H692&gt;=3, "Average", IF(H692&gt;=2, "Poor", "Very Poor"))))</f>
        <v>Excellent</v>
      </c>
      <c r="M692" t="str">
        <f>IF(F692&gt;=50%, "Yes", "No")</f>
        <v>No</v>
      </c>
      <c r="N692" s="4">
        <f>D692 * I692</f>
        <v>1192275</v>
      </c>
      <c r="O692" s="2" t="str">
        <f>IF(D692&lt;200, "&lt;200", IF(D692&lt;=500, "200-500", "&gt;500"))</f>
        <v>200-500</v>
      </c>
      <c r="P692" t="str">
        <f>IF(I692&lt;1000, "Yes", "No")</f>
        <v>No</v>
      </c>
      <c r="Q692" t="str">
        <f>IF(I692&lt;1000, "Under 1000", "1000&amp;  Above")</f>
        <v>1000&amp;  Above</v>
      </c>
      <c r="R692">
        <f>H692 * I692</f>
        <v>17032.5</v>
      </c>
    </row>
    <row r="693" spans="1:18" ht="16.5" x14ac:dyDescent="0.25">
      <c r="A693" t="s">
        <v>1225</v>
      </c>
      <c r="B693" s="6" t="s">
        <v>1226</v>
      </c>
      <c r="C693" t="s">
        <v>43</v>
      </c>
      <c r="D693" s="4">
        <v>220</v>
      </c>
      <c r="E693" s="4">
        <v>190</v>
      </c>
      <c r="F693" s="1">
        <v>0.14000000000000001</v>
      </c>
      <c r="G693" s="2">
        <f>AVERAGEIF(H693:H2157, "&lt;&gt;")</f>
        <v>4.0771363636363569</v>
      </c>
      <c r="H693">
        <v>4.4000000000000004</v>
      </c>
      <c r="I693">
        <v>2866</v>
      </c>
      <c r="J693">
        <f>H693*I693</f>
        <v>12610.400000000001</v>
      </c>
      <c r="K693" s="4">
        <f>Table4[[#This Row],[Actual Price]] - Table4[[#This Row],[Discount Price]]</f>
        <v>30</v>
      </c>
      <c r="L693" t="str">
        <f>IF(H693=4.5, "Excellent", IF(H693&gt;=4, "Very good", IF(H693&gt;=3, "Average", IF(H693&gt;=2, "Poor", "Very Poor"))))</f>
        <v>Very good</v>
      </c>
      <c r="M693" t="str">
        <f>IF(F693&gt;=50%, "Yes", "No")</f>
        <v>No</v>
      </c>
      <c r="N693" s="4">
        <f>D693 * I693</f>
        <v>630520</v>
      </c>
      <c r="O693" s="2" t="str">
        <f>IF(D693&lt;200, "&lt;200", IF(D693&lt;=500, "200-500", "&gt;500"))</f>
        <v>200-500</v>
      </c>
      <c r="P693" t="str">
        <f>IF(I693&lt;1000, "Yes", "No")</f>
        <v>No</v>
      </c>
      <c r="Q693" t="str">
        <f>IF(I693&lt;1000, "Under 1000", "1000&amp;  Above")</f>
        <v>1000&amp;  Above</v>
      </c>
      <c r="R693">
        <f>H693 * I693</f>
        <v>12610.400000000001</v>
      </c>
    </row>
    <row r="694" spans="1:18" ht="30" x14ac:dyDescent="0.25">
      <c r="A694" t="s">
        <v>1227</v>
      </c>
      <c r="B694" s="6" t="s">
        <v>1228</v>
      </c>
      <c r="C694" t="s">
        <v>20</v>
      </c>
      <c r="D694" s="4">
        <v>1599</v>
      </c>
      <c r="E694" s="4">
        <v>1299</v>
      </c>
      <c r="F694" s="1">
        <v>0.19</v>
      </c>
      <c r="G694" s="2">
        <f>AVERAGEIF(H694:H2158, "&lt;&gt;")</f>
        <v>4.0766464339908888</v>
      </c>
      <c r="H694">
        <v>4.3</v>
      </c>
      <c r="I694">
        <v>27223</v>
      </c>
      <c r="J694">
        <f>H694*I694</f>
        <v>117058.9</v>
      </c>
      <c r="K694" s="4">
        <f>Table4[[#This Row],[Actual Price]] - Table4[[#This Row],[Discount Price]]</f>
        <v>300</v>
      </c>
      <c r="L694" t="str">
        <f>IF(H694=4.5, "Excellent", IF(H694&gt;=4, "Very good", IF(H694&gt;=3, "Average", IF(H694&gt;=2, "Poor", "Very Poor"))))</f>
        <v>Very good</v>
      </c>
      <c r="M694" t="str">
        <f>IF(F694&gt;=50%, "Yes", "No")</f>
        <v>No</v>
      </c>
      <c r="N694" s="4">
        <f>D694 * I694</f>
        <v>43529577</v>
      </c>
      <c r="O694" s="2" t="str">
        <f>IF(D694&lt;200, "&lt;200", IF(D694&lt;=500, "200-500", "&gt;500"))</f>
        <v>&gt;500</v>
      </c>
      <c r="P694" t="str">
        <f>IF(I694&lt;1000, "Yes", "No")</f>
        <v>No</v>
      </c>
      <c r="Q694" t="str">
        <f>IF(I694&lt;1000, "Under 1000", "1000&amp;  Above")</f>
        <v>1000&amp;  Above</v>
      </c>
      <c r="R694">
        <f>H694 * I694</f>
        <v>117058.9</v>
      </c>
    </row>
    <row r="695" spans="1:18" ht="16.5" x14ac:dyDescent="0.25">
      <c r="A695" t="s">
        <v>1229</v>
      </c>
      <c r="B695" s="6" t="s">
        <v>1230</v>
      </c>
      <c r="C695" t="s">
        <v>20</v>
      </c>
      <c r="D695" s="4">
        <v>1650</v>
      </c>
      <c r="E695" s="4">
        <v>729</v>
      </c>
      <c r="F695" s="1">
        <v>0.56000000000000005</v>
      </c>
      <c r="G695" s="2">
        <f>AVERAGEIF(H695:H2159, "&lt;&gt;")</f>
        <v>4.0763069908814522</v>
      </c>
      <c r="H695">
        <v>4.3</v>
      </c>
      <c r="I695">
        <v>82356</v>
      </c>
      <c r="J695">
        <f>H695*I695</f>
        <v>354130.8</v>
      </c>
      <c r="K695" s="4">
        <f>Table4[[#This Row],[Actual Price]] - Table4[[#This Row],[Discount Price]]</f>
        <v>921</v>
      </c>
      <c r="L695" t="str">
        <f>IF(H695=4.5, "Excellent", IF(H695&gt;=4, "Very good", IF(H695&gt;=3, "Average", IF(H695&gt;=2, "Poor", "Very Poor"))))</f>
        <v>Very good</v>
      </c>
      <c r="M695" t="str">
        <f>IF(F695&gt;=50%, "Yes", "No")</f>
        <v>Yes</v>
      </c>
      <c r="N695" s="4">
        <f>D695 * I695</f>
        <v>135887400</v>
      </c>
      <c r="O695" s="2" t="str">
        <f>IF(D695&lt;200, "&lt;200", IF(D695&lt;=500, "200-500", "&gt;500"))</f>
        <v>&gt;500</v>
      </c>
      <c r="P695" t="str">
        <f>IF(I695&lt;1000, "Yes", "No")</f>
        <v>No</v>
      </c>
      <c r="Q695" t="str">
        <f>IF(I695&lt;1000, "Under 1000", "1000&amp;  Above")</f>
        <v>1000&amp;  Above</v>
      </c>
      <c r="R695">
        <f>H695 * I695</f>
        <v>354130.8</v>
      </c>
    </row>
    <row r="696" spans="1:18" ht="16.5" x14ac:dyDescent="0.25">
      <c r="A696" t="s">
        <v>1231</v>
      </c>
      <c r="B696" s="6" t="s">
        <v>1232</v>
      </c>
      <c r="C696" t="s">
        <v>1007</v>
      </c>
      <c r="D696" s="4">
        <v>600</v>
      </c>
      <c r="E696" s="4">
        <v>480</v>
      </c>
      <c r="F696" s="1">
        <v>0.2</v>
      </c>
      <c r="G696" s="2">
        <f>AVERAGEIF(H696:H2160, "&lt;&gt;")</f>
        <v>4.0759665144596591</v>
      </c>
      <c r="H696">
        <v>4.3</v>
      </c>
      <c r="I696">
        <v>5719</v>
      </c>
      <c r="J696">
        <f>H696*I696</f>
        <v>24591.7</v>
      </c>
      <c r="K696" s="4">
        <f>Table4[[#This Row],[Actual Price]] - Table4[[#This Row],[Discount Price]]</f>
        <v>120</v>
      </c>
      <c r="L696" t="str">
        <f>IF(H696=4.5, "Excellent", IF(H696&gt;=4, "Very good", IF(H696&gt;=3, "Average", IF(H696&gt;=2, "Poor", "Very Poor"))))</f>
        <v>Very good</v>
      </c>
      <c r="M696" t="str">
        <f>IF(F696&gt;=50%, "Yes", "No")</f>
        <v>No</v>
      </c>
      <c r="N696" s="4">
        <f>D696 * I696</f>
        <v>3431400</v>
      </c>
      <c r="O696" s="2" t="str">
        <f>IF(D696&lt;200, "&lt;200", IF(D696&lt;=500, "200-500", "&gt;500"))</f>
        <v>&gt;500</v>
      </c>
      <c r="P696" t="str">
        <f>IF(I696&lt;1000, "Yes", "No")</f>
        <v>No</v>
      </c>
      <c r="Q696" t="str">
        <f>IF(I696&lt;1000, "Under 1000", "1000&amp;  Above")</f>
        <v>1000&amp;  Above</v>
      </c>
      <c r="R696">
        <f>H696 * I696</f>
        <v>24591.7</v>
      </c>
    </row>
    <row r="697" spans="1:18" ht="16.5" x14ac:dyDescent="0.25">
      <c r="A697" t="s">
        <v>1233</v>
      </c>
      <c r="B697" s="6" t="s">
        <v>1234</v>
      </c>
      <c r="C697" t="s">
        <v>20</v>
      </c>
      <c r="D697" s="4">
        <v>2499</v>
      </c>
      <c r="E697" s="4">
        <v>999</v>
      </c>
      <c r="F697" s="1">
        <v>0.6</v>
      </c>
      <c r="G697" s="2">
        <f>AVERAGEIF(H697:H2161, "&lt;&gt;")</f>
        <v>4.0756249999999934</v>
      </c>
      <c r="H697">
        <v>4.3</v>
      </c>
      <c r="I697">
        <v>1690</v>
      </c>
      <c r="J697">
        <f>H697*I697</f>
        <v>7267</v>
      </c>
      <c r="K697" s="4">
        <f>Table4[[#This Row],[Actual Price]] - Table4[[#This Row],[Discount Price]]</f>
        <v>1500</v>
      </c>
      <c r="L697" t="str">
        <f>IF(H697=4.5, "Excellent", IF(H697&gt;=4, "Very good", IF(H697&gt;=3, "Average", IF(H697&gt;=2, "Poor", "Very Poor"))))</f>
        <v>Very good</v>
      </c>
      <c r="M697" t="str">
        <f>IF(F697&gt;=50%, "Yes", "No")</f>
        <v>Yes</v>
      </c>
      <c r="N697" s="4">
        <f>D697 * I697</f>
        <v>4223310</v>
      </c>
      <c r="O697" s="2" t="str">
        <f>IF(D697&lt;200, "&lt;200", IF(D697&lt;=500, "200-500", "&gt;500"))</f>
        <v>&gt;500</v>
      </c>
      <c r="P697" t="str">
        <f>IF(I697&lt;1000, "Yes", "No")</f>
        <v>No</v>
      </c>
      <c r="Q697" t="str">
        <f>IF(I697&lt;1000, "Under 1000", "1000&amp;  Above")</f>
        <v>1000&amp;  Above</v>
      </c>
      <c r="R697">
        <f>H697 * I697</f>
        <v>7267</v>
      </c>
    </row>
    <row r="698" spans="1:18" ht="16.5" x14ac:dyDescent="0.25">
      <c r="A698" t="s">
        <v>1235</v>
      </c>
      <c r="B698" s="6" t="s">
        <v>1236</v>
      </c>
      <c r="C698" t="s">
        <v>20</v>
      </c>
      <c r="D698" s="4">
        <v>699</v>
      </c>
      <c r="E698" s="4">
        <v>238</v>
      </c>
      <c r="F698" s="1">
        <v>0.66</v>
      </c>
      <c r="G698" s="2">
        <f>AVERAGEIF(H698:H2162, "&lt;&gt;")</f>
        <v>4.0752824427480849</v>
      </c>
      <c r="H698">
        <v>4.4000000000000004</v>
      </c>
      <c r="I698">
        <v>8372</v>
      </c>
      <c r="J698">
        <f>H698*I698</f>
        <v>36836.800000000003</v>
      </c>
      <c r="K698" s="4">
        <f>Table4[[#This Row],[Actual Price]] - Table4[[#This Row],[Discount Price]]</f>
        <v>461</v>
      </c>
      <c r="L698" t="str">
        <f>IF(H698=4.5, "Excellent", IF(H698&gt;=4, "Very good", IF(H698&gt;=3, "Average", IF(H698&gt;=2, "Poor", "Very Poor"))))</f>
        <v>Very good</v>
      </c>
      <c r="M698" t="str">
        <f>IF(F698&gt;=50%, "Yes", "No")</f>
        <v>Yes</v>
      </c>
      <c r="N698" s="4">
        <f>D698 * I698</f>
        <v>5852028</v>
      </c>
      <c r="O698" s="2" t="str">
        <f>IF(D698&lt;200, "&lt;200", IF(D698&lt;=500, "200-500", "&gt;500"))</f>
        <v>&gt;500</v>
      </c>
      <c r="P698" t="str">
        <f>IF(I698&lt;1000, "Yes", "No")</f>
        <v>No</v>
      </c>
      <c r="Q698" t="str">
        <f>IF(I698&lt;1000, "Under 1000", "1000&amp;  Above")</f>
        <v>1000&amp;  Above</v>
      </c>
      <c r="R698">
        <f>H698 * I698</f>
        <v>36836.800000000003</v>
      </c>
    </row>
    <row r="699" spans="1:18" ht="16.5" x14ac:dyDescent="0.25">
      <c r="A699" t="s">
        <v>1237</v>
      </c>
      <c r="B699" s="6" t="s">
        <v>1238</v>
      </c>
      <c r="C699" t="s">
        <v>20</v>
      </c>
      <c r="D699" s="4">
        <v>2198</v>
      </c>
      <c r="E699" s="4">
        <v>1349</v>
      </c>
      <c r="F699" s="1">
        <v>0.39</v>
      </c>
      <c r="G699" s="2">
        <f>AVERAGEIF(H699:H2163, "&lt;&gt;")</f>
        <v>4.0747859327217055</v>
      </c>
      <c r="H699">
        <v>4</v>
      </c>
      <c r="I699">
        <v>7113</v>
      </c>
      <c r="J699">
        <f>H699*I699</f>
        <v>28452</v>
      </c>
      <c r="K699" s="4">
        <f>Table4[[#This Row],[Actual Price]] - Table4[[#This Row],[Discount Price]]</f>
        <v>849</v>
      </c>
      <c r="L699" t="str">
        <f>IF(H699=4.5, "Excellent", IF(H699&gt;=4, "Very good", IF(H699&gt;=3, "Average", IF(H699&gt;=2, "Poor", "Very Poor"))))</f>
        <v>Very good</v>
      </c>
      <c r="M699" t="str">
        <f>IF(F699&gt;=50%, "Yes", "No")</f>
        <v>No</v>
      </c>
      <c r="N699" s="4">
        <f>D699 * I699</f>
        <v>15634374</v>
      </c>
      <c r="O699" s="2" t="str">
        <f>IF(D699&lt;200, "&lt;200", IF(D699&lt;=500, "200-500", "&gt;500"))</f>
        <v>&gt;500</v>
      </c>
      <c r="P699" t="str">
        <f>IF(I699&lt;1000, "Yes", "No")</f>
        <v>No</v>
      </c>
      <c r="Q699" t="str">
        <f>IF(I699&lt;1000, "Under 1000", "1000&amp;  Above")</f>
        <v>1000&amp;  Above</v>
      </c>
      <c r="R699">
        <f>H699 * I699</f>
        <v>28452</v>
      </c>
    </row>
    <row r="700" spans="1:18" ht="16.5" x14ac:dyDescent="0.25">
      <c r="A700" t="s">
        <v>1239</v>
      </c>
      <c r="B700" s="6" t="s">
        <v>1240</v>
      </c>
      <c r="C700" t="s">
        <v>20</v>
      </c>
      <c r="D700" s="4">
        <v>499</v>
      </c>
      <c r="E700" s="4">
        <v>199</v>
      </c>
      <c r="F700" s="1">
        <v>0.6</v>
      </c>
      <c r="G700" s="2">
        <f>AVERAGEIF(H700:H2164, "&lt;&gt;")</f>
        <v>4.0749004594180631</v>
      </c>
      <c r="H700">
        <v>3.3</v>
      </c>
      <c r="I700">
        <v>2804</v>
      </c>
      <c r="J700">
        <f>H700*I700</f>
        <v>9253.1999999999989</v>
      </c>
      <c r="K700" s="4">
        <f>Table4[[#This Row],[Actual Price]] - Table4[[#This Row],[Discount Price]]</f>
        <v>300</v>
      </c>
      <c r="L700" t="str">
        <f>IF(H700=4.5, "Excellent", IF(H700&gt;=4, "Very good", IF(H700&gt;=3, "Average", IF(H700&gt;=2, "Poor", "Very Poor"))))</f>
        <v>Average</v>
      </c>
      <c r="M700" t="str">
        <f>IF(F700&gt;=50%, "Yes", "No")</f>
        <v>Yes</v>
      </c>
      <c r="N700" s="4">
        <f>D700 * I700</f>
        <v>1399196</v>
      </c>
      <c r="O700" s="2" t="str">
        <f>IF(D700&lt;200, "&lt;200", IF(D700&lt;=500, "200-500", "&gt;500"))</f>
        <v>200-500</v>
      </c>
      <c r="P700" t="str">
        <f>IF(I700&lt;1000, "Yes", "No")</f>
        <v>No</v>
      </c>
      <c r="Q700" t="str">
        <f>IF(I700&lt;1000, "Under 1000", "1000&amp;  Above")</f>
        <v>1000&amp;  Above</v>
      </c>
      <c r="R700">
        <f>H700 * I700</f>
        <v>9253.1999999999989</v>
      </c>
    </row>
    <row r="701" spans="1:18" ht="16.5" x14ac:dyDescent="0.25">
      <c r="A701" t="s">
        <v>1241</v>
      </c>
      <c r="B701" s="6" t="s">
        <v>1242</v>
      </c>
      <c r="C701" t="s">
        <v>43</v>
      </c>
      <c r="D701" s="4">
        <v>9999</v>
      </c>
      <c r="E701" s="4">
        <v>1999</v>
      </c>
      <c r="F701" s="1">
        <v>0.8</v>
      </c>
      <c r="G701" s="2">
        <f>AVERAGEIF(H701:H2165, "&lt;&gt;")</f>
        <v>4.0760889570552079</v>
      </c>
      <c r="H701">
        <v>3.7</v>
      </c>
      <c r="I701">
        <v>1986</v>
      </c>
      <c r="J701">
        <f>H701*I701</f>
        <v>7348.2000000000007</v>
      </c>
      <c r="K701" s="4">
        <f>Table4[[#This Row],[Actual Price]] - Table4[[#This Row],[Discount Price]]</f>
        <v>8000</v>
      </c>
      <c r="L701" t="str">
        <f>IF(H701=4.5, "Excellent", IF(H701&gt;=4, "Very good", IF(H701&gt;=3, "Average", IF(H701&gt;=2, "Poor", "Very Poor"))))</f>
        <v>Average</v>
      </c>
      <c r="M701" t="str">
        <f>IF(F701&gt;=50%, "Yes", "No")</f>
        <v>Yes</v>
      </c>
      <c r="N701" s="4">
        <f>D701 * I701</f>
        <v>19858014</v>
      </c>
      <c r="O701" s="2" t="str">
        <f>IF(D701&lt;200, "&lt;200", IF(D701&lt;=500, "200-500", "&gt;500"))</f>
        <v>&gt;500</v>
      </c>
      <c r="P701" t="str">
        <f>IF(I701&lt;1000, "Yes", "No")</f>
        <v>No</v>
      </c>
      <c r="Q701" t="str">
        <f>IF(I701&lt;1000, "Under 1000", "1000&amp;  Above")</f>
        <v>1000&amp;  Above</v>
      </c>
      <c r="R701">
        <f>H701 * I701</f>
        <v>7348.2000000000007</v>
      </c>
    </row>
    <row r="702" spans="1:18" ht="16.5" x14ac:dyDescent="0.25">
      <c r="A702" t="s">
        <v>1243</v>
      </c>
      <c r="B702" s="6" t="s">
        <v>1244</v>
      </c>
      <c r="C702" t="s">
        <v>43</v>
      </c>
      <c r="D702" s="4">
        <v>499</v>
      </c>
      <c r="E702" s="4">
        <v>99</v>
      </c>
      <c r="F702" s="1">
        <v>0.8</v>
      </c>
      <c r="G702" s="2">
        <f>AVERAGEIF(H702:H2166, "&lt;&gt;")</f>
        <v>4.0766666666666591</v>
      </c>
      <c r="H702">
        <v>4.0999999999999996</v>
      </c>
      <c r="I702">
        <v>2451</v>
      </c>
      <c r="J702">
        <f>H702*I702</f>
        <v>10049.099999999999</v>
      </c>
      <c r="K702" s="4">
        <f>Table4[[#This Row],[Actual Price]] - Table4[[#This Row],[Discount Price]]</f>
        <v>400</v>
      </c>
      <c r="L702" t="str">
        <f>IF(H702=4.5, "Excellent", IF(H702&gt;=4, "Very good", IF(H702&gt;=3, "Average", IF(H702&gt;=2, "Poor", "Very Poor"))))</f>
        <v>Very good</v>
      </c>
      <c r="M702" t="str">
        <f>IF(F702&gt;=50%, "Yes", "No")</f>
        <v>Yes</v>
      </c>
      <c r="N702" s="4">
        <f>D702 * I702</f>
        <v>1223049</v>
      </c>
      <c r="O702" s="2" t="str">
        <f>IF(D702&lt;200, "&lt;200", IF(D702&lt;=500, "200-500", "&gt;500"))</f>
        <v>200-500</v>
      </c>
      <c r="P702" t="str">
        <f>IF(I702&lt;1000, "Yes", "No")</f>
        <v>No</v>
      </c>
      <c r="Q702" t="str">
        <f>IF(I702&lt;1000, "Under 1000", "1000&amp;  Above")</f>
        <v>1000&amp;  Above</v>
      </c>
      <c r="R702">
        <f>H702 * I702</f>
        <v>10049.099999999999</v>
      </c>
    </row>
    <row r="703" spans="1:18" ht="16.5" x14ac:dyDescent="0.25">
      <c r="A703" t="s">
        <v>1245</v>
      </c>
      <c r="B703" s="6" t="s">
        <v>1246</v>
      </c>
      <c r="C703" t="s">
        <v>20</v>
      </c>
      <c r="D703" s="4">
        <v>1000</v>
      </c>
      <c r="E703" s="4">
        <v>499</v>
      </c>
      <c r="F703" s="1">
        <v>0.5</v>
      </c>
      <c r="G703" s="2">
        <f>AVERAGEIF(H703:H2167, "&lt;&gt;")</f>
        <v>4.0766307692307624</v>
      </c>
      <c r="H703">
        <v>5</v>
      </c>
      <c r="I703">
        <v>23</v>
      </c>
      <c r="J703">
        <f>H703*I703</f>
        <v>115</v>
      </c>
      <c r="K703" s="4">
        <f>Table4[[#This Row],[Actual Price]] - Table4[[#This Row],[Discount Price]]</f>
        <v>501</v>
      </c>
      <c r="L703" t="str">
        <f>IF(H703=4.5, "Excellent", IF(H703&gt;=4, "Very good", IF(H703&gt;=3, "Average", IF(H703&gt;=2, "Poor", "Very Poor"))))</f>
        <v>Very good</v>
      </c>
      <c r="M703" t="str">
        <f>IF(F703&gt;=50%, "Yes", "No")</f>
        <v>Yes</v>
      </c>
      <c r="N703" s="4">
        <f>D703 * I703</f>
        <v>23000</v>
      </c>
      <c r="O703" s="2" t="str">
        <f>IF(D703&lt;200, "&lt;200", IF(D703&lt;=500, "200-500", "&gt;500"))</f>
        <v>&gt;500</v>
      </c>
      <c r="P703" t="str">
        <f>IF(I703&lt;1000, "Yes", "No")</f>
        <v>Yes</v>
      </c>
      <c r="Q703" t="str">
        <f>IF(I703&lt;1000, "Under 1000", "1000&amp;  Above")</f>
        <v>Under 1000</v>
      </c>
      <c r="R703">
        <f>H703 * I703</f>
        <v>115</v>
      </c>
    </row>
    <row r="704" spans="1:18" ht="16.5" x14ac:dyDescent="0.25">
      <c r="A704" t="s">
        <v>1247</v>
      </c>
      <c r="B704" s="6" t="s">
        <v>1248</v>
      </c>
      <c r="C704" t="s">
        <v>20</v>
      </c>
      <c r="D704" s="4">
        <v>3500</v>
      </c>
      <c r="E704" s="4">
        <v>1792</v>
      </c>
      <c r="F704" s="1">
        <v>0.49</v>
      </c>
      <c r="G704" s="2">
        <f>AVERAGEIF(H704:H2168, "&lt;&gt;")</f>
        <v>4.075208012326649</v>
      </c>
      <c r="H704">
        <v>4.5</v>
      </c>
      <c r="I704">
        <v>26194</v>
      </c>
      <c r="J704">
        <f>H704*I704</f>
        <v>117873</v>
      </c>
      <c r="K704" s="4">
        <f>Table4[[#This Row],[Actual Price]] - Table4[[#This Row],[Discount Price]]</f>
        <v>1708</v>
      </c>
      <c r="L704" t="str">
        <f>IF(H704=4.5, "Excellent", IF(H704&gt;=4, "Very good", IF(H704&gt;=3, "Average", IF(H704&gt;=2, "Poor", "Very Poor"))))</f>
        <v>Excellent</v>
      </c>
      <c r="M704" t="str">
        <f>IF(F704&gt;=50%, "Yes", "No")</f>
        <v>No</v>
      </c>
      <c r="N704" s="4">
        <f>D704 * I704</f>
        <v>91679000</v>
      </c>
      <c r="O704" s="2" t="str">
        <f>IF(D704&lt;200, "&lt;200", IF(D704&lt;=500, "200-500", "&gt;500"))</f>
        <v>&gt;500</v>
      </c>
      <c r="P704" t="str">
        <f>IF(I704&lt;1000, "Yes", "No")</f>
        <v>No</v>
      </c>
      <c r="Q704" t="str">
        <f>IF(I704&lt;1000, "Under 1000", "1000&amp;  Above")</f>
        <v>1000&amp;  Above</v>
      </c>
      <c r="R704">
        <f>H704 * I704</f>
        <v>117873</v>
      </c>
    </row>
    <row r="705" spans="1:18" ht="16.5" x14ac:dyDescent="0.25">
      <c r="A705" t="s">
        <v>1249</v>
      </c>
      <c r="B705" s="6" t="s">
        <v>1250</v>
      </c>
      <c r="C705" t="s">
        <v>20</v>
      </c>
      <c r="D705" s="4">
        <v>4100</v>
      </c>
      <c r="E705" s="4">
        <v>3299</v>
      </c>
      <c r="F705" s="1">
        <v>0.2</v>
      </c>
      <c r="G705" s="2">
        <f>AVERAGEIF(H705:H2169, "&lt;&gt;")</f>
        <v>4.0745524691357957</v>
      </c>
      <c r="H705">
        <v>3.9</v>
      </c>
      <c r="I705">
        <v>15783</v>
      </c>
      <c r="J705">
        <f>H705*I705</f>
        <v>61553.7</v>
      </c>
      <c r="K705" s="4">
        <f>Table4[[#This Row],[Actual Price]] - Table4[[#This Row],[Discount Price]]</f>
        <v>801</v>
      </c>
      <c r="L705" t="str">
        <f>IF(H705=4.5, "Excellent", IF(H705&gt;=4, "Very good", IF(H705&gt;=3, "Average", IF(H705&gt;=2, "Poor", "Very Poor"))))</f>
        <v>Average</v>
      </c>
      <c r="M705" t="str">
        <f>IF(F705&gt;=50%, "Yes", "No")</f>
        <v>No</v>
      </c>
      <c r="N705" s="4">
        <f>D705 * I705</f>
        <v>64710300</v>
      </c>
      <c r="O705" s="2" t="str">
        <f>IF(D705&lt;200, "&lt;200", IF(D705&lt;=500, "200-500", "&gt;500"))</f>
        <v>&gt;500</v>
      </c>
      <c r="P705" t="str">
        <f>IF(I705&lt;1000, "Yes", "No")</f>
        <v>No</v>
      </c>
      <c r="Q705" t="str">
        <f>IF(I705&lt;1000, "Under 1000", "1000&amp;  Above")</f>
        <v>1000&amp;  Above</v>
      </c>
      <c r="R705">
        <f>H705 * I705</f>
        <v>61553.7</v>
      </c>
    </row>
    <row r="706" spans="1:18" ht="16.5" x14ac:dyDescent="0.25">
      <c r="A706" t="s">
        <v>1251</v>
      </c>
      <c r="B706" s="6" t="s">
        <v>1224</v>
      </c>
      <c r="C706" t="s">
        <v>1007</v>
      </c>
      <c r="D706" s="4">
        <v>180</v>
      </c>
      <c r="E706" s="4">
        <v>125</v>
      </c>
      <c r="F706" s="1">
        <v>0.31</v>
      </c>
      <c r="G706" s="2">
        <f>AVERAGEIF(H706:H2170, "&lt;&gt;")</f>
        <v>4.0748222565687726</v>
      </c>
      <c r="H706">
        <v>4.4000000000000004</v>
      </c>
      <c r="I706">
        <v>8053</v>
      </c>
      <c r="J706">
        <f>H706*I706</f>
        <v>35433.200000000004</v>
      </c>
      <c r="K706" s="4">
        <f>Table4[[#This Row],[Actual Price]] - Table4[[#This Row],[Discount Price]]</f>
        <v>55</v>
      </c>
      <c r="L706" t="str">
        <f>IF(H706=4.5, "Excellent", IF(H706&gt;=4, "Very good", IF(H706&gt;=3, "Average", IF(H706&gt;=2, "Poor", "Very Poor"))))</f>
        <v>Very good</v>
      </c>
      <c r="M706" t="str">
        <f>IF(F706&gt;=50%, "Yes", "No")</f>
        <v>No</v>
      </c>
      <c r="N706" s="4">
        <f>D706 * I706</f>
        <v>1449540</v>
      </c>
      <c r="O706" s="2" t="str">
        <f>IF(D706&lt;200, "&lt;200", IF(D706&lt;=500, "200-500", "&gt;500"))</f>
        <v>&lt;200</v>
      </c>
      <c r="P706" t="str">
        <f>IF(I706&lt;1000, "Yes", "No")</f>
        <v>No</v>
      </c>
      <c r="Q706" t="str">
        <f>IF(I706&lt;1000, "Under 1000", "1000&amp;  Above")</f>
        <v>1000&amp;  Above</v>
      </c>
      <c r="R706">
        <f>H706 * I706</f>
        <v>35433.200000000004</v>
      </c>
    </row>
    <row r="707" spans="1:18" ht="16.5" x14ac:dyDescent="0.25">
      <c r="A707" t="s">
        <v>1252</v>
      </c>
      <c r="B707" s="6" t="s">
        <v>1253</v>
      </c>
      <c r="C707" t="s">
        <v>20</v>
      </c>
      <c r="D707" s="4">
        <v>1190</v>
      </c>
      <c r="E707" s="4">
        <v>399</v>
      </c>
      <c r="F707" s="1">
        <v>0.66</v>
      </c>
      <c r="G707" s="2">
        <f>AVERAGEIF(H707:H2171, "&lt;&gt;")</f>
        <v>4.0743188854489096</v>
      </c>
      <c r="H707">
        <v>4.0999999999999996</v>
      </c>
      <c r="I707">
        <v>2809</v>
      </c>
      <c r="J707">
        <f>H707*I707</f>
        <v>11516.9</v>
      </c>
      <c r="K707" s="4">
        <f>Table4[[#This Row],[Actual Price]] - Table4[[#This Row],[Discount Price]]</f>
        <v>791</v>
      </c>
      <c r="L707" t="str">
        <f>IF(H707=4.5, "Excellent", IF(H707&gt;=4, "Very good", IF(H707&gt;=3, "Average", IF(H707&gt;=2, "Poor", "Very Poor"))))</f>
        <v>Very good</v>
      </c>
      <c r="M707" t="str">
        <f>IF(F707&gt;=50%, "Yes", "No")</f>
        <v>Yes</v>
      </c>
      <c r="N707" s="4">
        <f>D707 * I707</f>
        <v>3342710</v>
      </c>
      <c r="O707" s="2" t="str">
        <f>IF(D707&lt;200, "&lt;200", IF(D707&lt;=500, "200-500", "&gt;500"))</f>
        <v>&gt;500</v>
      </c>
      <c r="P707" t="str">
        <f>IF(I707&lt;1000, "Yes", "No")</f>
        <v>No</v>
      </c>
      <c r="Q707" t="str">
        <f>IF(I707&lt;1000, "Under 1000", "1000&amp;  Above")</f>
        <v>1000&amp;  Above</v>
      </c>
      <c r="R707">
        <f>H707 * I707</f>
        <v>11516.9</v>
      </c>
    </row>
    <row r="708" spans="1:18" ht="16.5" x14ac:dyDescent="0.25">
      <c r="A708" t="s">
        <v>1254</v>
      </c>
      <c r="B708" s="6" t="s">
        <v>1255</v>
      </c>
      <c r="C708" t="s">
        <v>43</v>
      </c>
      <c r="D708" s="4">
        <v>7999</v>
      </c>
      <c r="E708" s="4">
        <v>1199</v>
      </c>
      <c r="F708" s="1">
        <v>0.85</v>
      </c>
      <c r="G708" s="2">
        <f>AVERAGEIF(H708:H2172, "&lt;&gt;")</f>
        <v>4.0742790697674343</v>
      </c>
      <c r="H708">
        <v>3.6</v>
      </c>
      <c r="I708">
        <v>25910</v>
      </c>
      <c r="J708">
        <f>H708*I708</f>
        <v>93276</v>
      </c>
      <c r="K708" s="4">
        <f>Table4[[#This Row],[Actual Price]] - Table4[[#This Row],[Discount Price]]</f>
        <v>6800</v>
      </c>
      <c r="L708" t="str">
        <f>IF(H708=4.5, "Excellent", IF(H708&gt;=4, "Very good", IF(H708&gt;=3, "Average", IF(H708&gt;=2, "Poor", "Very Poor"))))</f>
        <v>Average</v>
      </c>
      <c r="M708" t="str">
        <f>IF(F708&gt;=50%, "Yes", "No")</f>
        <v>Yes</v>
      </c>
      <c r="N708" s="4">
        <f>D708 * I708</f>
        <v>207254090</v>
      </c>
      <c r="O708" s="2" t="str">
        <f>IF(D708&lt;200, "&lt;200", IF(D708&lt;=500, "200-500", "&gt;500"))</f>
        <v>&gt;500</v>
      </c>
      <c r="P708" t="str">
        <f>IF(I708&lt;1000, "Yes", "No")</f>
        <v>No</v>
      </c>
      <c r="Q708" t="str">
        <f>IF(I708&lt;1000, "Under 1000", "1000&amp;  Above")</f>
        <v>1000&amp;  Above</v>
      </c>
      <c r="R708">
        <f>H708 * I708</f>
        <v>93276</v>
      </c>
    </row>
    <row r="709" spans="1:18" ht="16.5" x14ac:dyDescent="0.25">
      <c r="A709" t="s">
        <v>1256</v>
      </c>
      <c r="B709" s="6" t="s">
        <v>1257</v>
      </c>
      <c r="C709" t="s">
        <v>20</v>
      </c>
      <c r="D709" s="4">
        <v>1599</v>
      </c>
      <c r="E709" s="4">
        <v>235</v>
      </c>
      <c r="F709" s="1">
        <v>0.85</v>
      </c>
      <c r="G709" s="2">
        <f>AVERAGEIF(H709:H2173, "&lt;&gt;")</f>
        <v>4.0750155279503035</v>
      </c>
      <c r="H709">
        <v>3.8</v>
      </c>
      <c r="I709">
        <v>1173</v>
      </c>
      <c r="J709">
        <f>H709*I709</f>
        <v>4457.3999999999996</v>
      </c>
      <c r="K709" s="4">
        <f>Table4[[#This Row],[Actual Price]] - Table4[[#This Row],[Discount Price]]</f>
        <v>1364</v>
      </c>
      <c r="L709" t="str">
        <f>IF(H709=4.5, "Excellent", IF(H709&gt;=4, "Very good", IF(H709&gt;=3, "Average", IF(H709&gt;=2, "Poor", "Very Poor"))))</f>
        <v>Average</v>
      </c>
      <c r="M709" t="str">
        <f>IF(F709&gt;=50%, "Yes", "No")</f>
        <v>Yes</v>
      </c>
      <c r="N709" s="4">
        <f>D709 * I709</f>
        <v>1875627</v>
      </c>
      <c r="O709" s="2" t="str">
        <f>IF(D709&lt;200, "&lt;200", IF(D709&lt;=500, "200-500", "&gt;500"))</f>
        <v>&gt;500</v>
      </c>
      <c r="P709" t="str">
        <f>IF(I709&lt;1000, "Yes", "No")</f>
        <v>No</v>
      </c>
      <c r="Q709" t="str">
        <f>IF(I709&lt;1000, "Under 1000", "1000&amp;  Above")</f>
        <v>1000&amp;  Above</v>
      </c>
      <c r="R709">
        <f>H709 * I709</f>
        <v>4457.3999999999996</v>
      </c>
    </row>
    <row r="710" spans="1:18" ht="16.5" x14ac:dyDescent="0.25">
      <c r="A710" t="s">
        <v>1258</v>
      </c>
      <c r="B710" s="6" t="s">
        <v>1259</v>
      </c>
      <c r="C710" t="s">
        <v>20</v>
      </c>
      <c r="D710" s="4">
        <v>1999</v>
      </c>
      <c r="E710" s="4">
        <v>549</v>
      </c>
      <c r="F710" s="1">
        <v>0.73</v>
      </c>
      <c r="G710" s="2">
        <f>AVERAGEIF(H710:H2174, "&lt;&gt;")</f>
        <v>4.0754432348366958</v>
      </c>
      <c r="H710">
        <v>3.6</v>
      </c>
      <c r="I710">
        <v>6422</v>
      </c>
      <c r="J710">
        <f>H710*I710</f>
        <v>23119.200000000001</v>
      </c>
      <c r="K710" s="4">
        <f>Table4[[#This Row],[Actual Price]] - Table4[[#This Row],[Discount Price]]</f>
        <v>1450</v>
      </c>
      <c r="L710" t="str">
        <f>IF(H710=4.5, "Excellent", IF(H710&gt;=4, "Very good", IF(H710&gt;=3, "Average", IF(H710&gt;=2, "Poor", "Very Poor"))))</f>
        <v>Average</v>
      </c>
      <c r="M710" t="str">
        <f>IF(F710&gt;=50%, "Yes", "No")</f>
        <v>Yes</v>
      </c>
      <c r="N710" s="4">
        <f>D710 * I710</f>
        <v>12837578</v>
      </c>
      <c r="O710" s="2" t="str">
        <f>IF(D710&lt;200, "&lt;200", IF(D710&lt;=500, "200-500", "&gt;500"))</f>
        <v>&gt;500</v>
      </c>
      <c r="P710" t="str">
        <f>IF(I710&lt;1000, "Yes", "No")</f>
        <v>No</v>
      </c>
      <c r="Q710" t="str">
        <f>IF(I710&lt;1000, "Under 1000", "1000&amp;  Above")</f>
        <v>1000&amp;  Above</v>
      </c>
      <c r="R710">
        <f>H710 * I710</f>
        <v>23119.200000000001</v>
      </c>
    </row>
    <row r="711" spans="1:18" ht="16.5" x14ac:dyDescent="0.25">
      <c r="A711" t="s">
        <v>1260</v>
      </c>
      <c r="B711" s="6" t="s">
        <v>1261</v>
      </c>
      <c r="C711" t="s">
        <v>20</v>
      </c>
      <c r="D711" s="4">
        <v>99</v>
      </c>
      <c r="E711" s="4">
        <v>89</v>
      </c>
      <c r="F711" s="1">
        <v>0.1</v>
      </c>
      <c r="G711" s="2">
        <f>AVERAGEIF(H711:H2175, "&lt;&gt;")</f>
        <v>4.0761838006230455</v>
      </c>
      <c r="H711">
        <v>4.2</v>
      </c>
      <c r="I711">
        <v>241</v>
      </c>
      <c r="J711">
        <f>H711*I711</f>
        <v>1012.2</v>
      </c>
      <c r="K711" s="4">
        <f>Table4[[#This Row],[Actual Price]] - Table4[[#This Row],[Discount Price]]</f>
        <v>10</v>
      </c>
      <c r="L711" t="str">
        <f>IF(H711=4.5, "Excellent", IF(H711&gt;=4, "Very good", IF(H711&gt;=3, "Average", IF(H711&gt;=2, "Poor", "Very Poor"))))</f>
        <v>Very good</v>
      </c>
      <c r="M711" t="str">
        <f>IF(F711&gt;=50%, "Yes", "No")</f>
        <v>No</v>
      </c>
      <c r="N711" s="4">
        <f>D711 * I711</f>
        <v>23859</v>
      </c>
      <c r="O711" s="2" t="str">
        <f>IF(D711&lt;200, "&lt;200", IF(D711&lt;=500, "200-500", "&gt;500"))</f>
        <v>&lt;200</v>
      </c>
      <c r="P711" t="str">
        <f>IF(I711&lt;1000, "Yes", "No")</f>
        <v>Yes</v>
      </c>
      <c r="Q711" t="str">
        <f>IF(I711&lt;1000, "Under 1000", "1000&amp;  Above")</f>
        <v>Under 1000</v>
      </c>
      <c r="R711">
        <f>H711 * I711</f>
        <v>1012.2</v>
      </c>
    </row>
    <row r="712" spans="1:18" ht="16.5" x14ac:dyDescent="0.25">
      <c r="A712" t="s">
        <v>1262</v>
      </c>
      <c r="B712" s="6" t="s">
        <v>1263</v>
      </c>
      <c r="C712" t="s">
        <v>43</v>
      </c>
      <c r="D712" s="4">
        <v>2999</v>
      </c>
      <c r="E712" s="4">
        <v>1299</v>
      </c>
      <c r="F712" s="1">
        <v>0.56999999999999995</v>
      </c>
      <c r="G712" s="2">
        <f>AVERAGEIF(H712:H2176, "&lt;&gt;")</f>
        <v>4.0759906396255774</v>
      </c>
      <c r="H712">
        <v>3.8</v>
      </c>
      <c r="I712">
        <v>14629</v>
      </c>
      <c r="J712">
        <f>H712*I712</f>
        <v>55590.2</v>
      </c>
      <c r="K712" s="4">
        <f>Table4[[#This Row],[Actual Price]] - Table4[[#This Row],[Discount Price]]</f>
        <v>1700</v>
      </c>
      <c r="L712" t="str">
        <f>IF(H712=4.5, "Excellent", IF(H712&gt;=4, "Very good", IF(H712&gt;=3, "Average", IF(H712&gt;=2, "Poor", "Very Poor"))))</f>
        <v>Average</v>
      </c>
      <c r="M712" t="str">
        <f>IF(F712&gt;=50%, "Yes", "No")</f>
        <v>Yes</v>
      </c>
      <c r="N712" s="4">
        <f>D712 * I712</f>
        <v>43872371</v>
      </c>
      <c r="O712" s="2" t="str">
        <f>IF(D712&lt;200, "&lt;200", IF(D712&lt;=500, "200-500", "&gt;500"))</f>
        <v>&gt;500</v>
      </c>
      <c r="P712" t="str">
        <f>IF(I712&lt;1000, "Yes", "No")</f>
        <v>No</v>
      </c>
      <c r="Q712" t="str">
        <f>IF(I712&lt;1000, "Under 1000", "1000&amp;  Above")</f>
        <v>1000&amp;  Above</v>
      </c>
      <c r="R712">
        <f>H712 * I712</f>
        <v>55590.2</v>
      </c>
    </row>
    <row r="713" spans="1:18" ht="16.5" x14ac:dyDescent="0.25">
      <c r="A713" t="s">
        <v>1264</v>
      </c>
      <c r="B713" s="6" t="s">
        <v>1265</v>
      </c>
      <c r="C713" t="s">
        <v>20</v>
      </c>
      <c r="D713" s="4">
        <v>999</v>
      </c>
      <c r="E713" s="4">
        <v>230</v>
      </c>
      <c r="F713" s="1">
        <v>0.77</v>
      </c>
      <c r="G713" s="2">
        <f>AVERAGEIF(H713:H2177, "&lt;&gt;")</f>
        <v>4.0764218749999923</v>
      </c>
      <c r="H713">
        <v>4.2</v>
      </c>
      <c r="I713">
        <v>1528</v>
      </c>
      <c r="J713">
        <f>H713*I713</f>
        <v>6417.6</v>
      </c>
      <c r="K713" s="4">
        <f>Table4[[#This Row],[Actual Price]] - Table4[[#This Row],[Discount Price]]</f>
        <v>769</v>
      </c>
      <c r="L713" t="str">
        <f>IF(H713=4.5, "Excellent", IF(H713&gt;=4, "Very good", IF(H713&gt;=3, "Average", IF(H713&gt;=2, "Poor", "Very Poor"))))</f>
        <v>Very good</v>
      </c>
      <c r="M713" t="str">
        <f>IF(F713&gt;=50%, "Yes", "No")</f>
        <v>Yes</v>
      </c>
      <c r="N713" s="4">
        <f>D713 * I713</f>
        <v>1526472</v>
      </c>
      <c r="O713" s="2" t="str">
        <f>IF(D713&lt;200, "&lt;200", IF(D713&lt;=500, "200-500", "&gt;500"))</f>
        <v>&gt;500</v>
      </c>
      <c r="P713" t="str">
        <f>IF(I713&lt;1000, "Yes", "No")</f>
        <v>No</v>
      </c>
      <c r="Q713" t="str">
        <f>IF(I713&lt;1000, "Under 1000", "1000&amp;  Above")</f>
        <v>1000&amp;  Above</v>
      </c>
      <c r="R713">
        <f>H713 * I713</f>
        <v>6417.6</v>
      </c>
    </row>
    <row r="714" spans="1:18" ht="16.5" x14ac:dyDescent="0.25">
      <c r="A714" t="s">
        <v>1266</v>
      </c>
      <c r="B714" s="6" t="s">
        <v>1267</v>
      </c>
      <c r="C714" t="s">
        <v>43</v>
      </c>
      <c r="D714" s="4">
        <v>499</v>
      </c>
      <c r="E714" s="4">
        <v>119</v>
      </c>
      <c r="F714" s="1">
        <v>0.76</v>
      </c>
      <c r="G714" s="2">
        <f>AVERAGEIF(H714:H2178, "&lt;&gt;")</f>
        <v>4.0762284820031223</v>
      </c>
      <c r="H714">
        <v>4.3</v>
      </c>
      <c r="I714">
        <v>15032</v>
      </c>
      <c r="J714">
        <f>H714*I714</f>
        <v>64637.599999999999</v>
      </c>
      <c r="K714" s="4">
        <f>Table4[[#This Row],[Actual Price]] - Table4[[#This Row],[Discount Price]]</f>
        <v>380</v>
      </c>
      <c r="L714" t="str">
        <f>IF(H714=4.5, "Excellent", IF(H714&gt;=4, "Very good", IF(H714&gt;=3, "Average", IF(H714&gt;=2, "Poor", "Very Poor"))))</f>
        <v>Very good</v>
      </c>
      <c r="M714" t="str">
        <f>IF(F714&gt;=50%, "Yes", "No")</f>
        <v>Yes</v>
      </c>
      <c r="N714" s="4">
        <f>D714 * I714</f>
        <v>7500968</v>
      </c>
      <c r="O714" s="2" t="str">
        <f>IF(D714&lt;200, "&lt;200", IF(D714&lt;=500, "200-500", "&gt;500"))</f>
        <v>200-500</v>
      </c>
      <c r="P714" t="str">
        <f>IF(I714&lt;1000, "Yes", "No")</f>
        <v>No</v>
      </c>
      <c r="Q714" t="str">
        <f>IF(I714&lt;1000, "Under 1000", "1000&amp;  Above")</f>
        <v>1000&amp;  Above</v>
      </c>
      <c r="R714">
        <f>H714 * I714</f>
        <v>64637.599999999999</v>
      </c>
    </row>
    <row r="715" spans="1:18" ht="16.5" x14ac:dyDescent="0.25">
      <c r="A715" t="s">
        <v>1268</v>
      </c>
      <c r="B715" s="6" t="s">
        <v>1269</v>
      </c>
      <c r="C715" t="s">
        <v>43</v>
      </c>
      <c r="D715" s="4">
        <v>800</v>
      </c>
      <c r="E715" s="4">
        <v>449</v>
      </c>
      <c r="F715" s="1">
        <v>0.44</v>
      </c>
      <c r="G715" s="2">
        <f>AVERAGEIF(H715:H2179, "&lt;&gt;")</f>
        <v>4.0758777429467017</v>
      </c>
      <c r="H715">
        <v>4.4000000000000004</v>
      </c>
      <c r="I715">
        <v>69585</v>
      </c>
      <c r="J715">
        <f>H715*I715</f>
        <v>306174</v>
      </c>
      <c r="K715" s="4">
        <f>Table4[[#This Row],[Actual Price]] - Table4[[#This Row],[Discount Price]]</f>
        <v>351</v>
      </c>
      <c r="L715" t="str">
        <f>IF(H715=4.5, "Excellent", IF(H715&gt;=4, "Very good", IF(H715&gt;=3, "Average", IF(H715&gt;=2, "Poor", "Very Poor"))))</f>
        <v>Very good</v>
      </c>
      <c r="M715" t="str">
        <f>IF(F715&gt;=50%, "Yes", "No")</f>
        <v>No</v>
      </c>
      <c r="N715" s="4">
        <f>D715 * I715</f>
        <v>55668000</v>
      </c>
      <c r="O715" s="2" t="str">
        <f>IF(D715&lt;200, "&lt;200", IF(D715&lt;=500, "200-500", "&gt;500"))</f>
        <v>&gt;500</v>
      </c>
      <c r="P715" t="str">
        <f>IF(I715&lt;1000, "Yes", "No")</f>
        <v>No</v>
      </c>
      <c r="Q715" t="str">
        <f>IF(I715&lt;1000, "Under 1000", "1000&amp;  Above")</f>
        <v>1000&amp;  Above</v>
      </c>
      <c r="R715">
        <f>H715 * I715</f>
        <v>306174</v>
      </c>
    </row>
    <row r="716" spans="1:18" ht="16.5" x14ac:dyDescent="0.25">
      <c r="A716" t="s">
        <v>1270</v>
      </c>
      <c r="B716" s="6" t="s">
        <v>1271</v>
      </c>
      <c r="C716" t="s">
        <v>43</v>
      </c>
      <c r="D716" s="4">
        <v>3495</v>
      </c>
      <c r="E716" s="4">
        <v>1699</v>
      </c>
      <c r="F716" s="1">
        <v>0.51</v>
      </c>
      <c r="G716" s="2">
        <f>AVERAGEIF(H716:H2180, "&lt;&gt;")</f>
        <v>4.0753689167974816</v>
      </c>
      <c r="H716">
        <v>4.0999999999999996</v>
      </c>
      <c r="I716">
        <v>14371</v>
      </c>
      <c r="J716">
        <f>H716*I716</f>
        <v>58921.099999999991</v>
      </c>
      <c r="K716" s="4">
        <f>Table4[[#This Row],[Actual Price]] - Table4[[#This Row],[Discount Price]]</f>
        <v>1796</v>
      </c>
      <c r="L716" t="str">
        <f>IF(H716=4.5, "Excellent", IF(H716&gt;=4, "Very good", IF(H716&gt;=3, "Average", IF(H716&gt;=2, "Poor", "Very Poor"))))</f>
        <v>Very good</v>
      </c>
      <c r="M716" t="str">
        <f>IF(F716&gt;=50%, "Yes", "No")</f>
        <v>Yes</v>
      </c>
      <c r="N716" s="4">
        <f>D716 * I716</f>
        <v>50226645</v>
      </c>
      <c r="O716" s="2" t="str">
        <f>IF(D716&lt;200, "&lt;200", IF(D716&lt;=500, "200-500", "&gt;500"))</f>
        <v>&gt;500</v>
      </c>
      <c r="P716" t="str">
        <f>IF(I716&lt;1000, "Yes", "No")</f>
        <v>No</v>
      </c>
      <c r="Q716" t="str">
        <f>IF(I716&lt;1000, "Under 1000", "1000&amp;  Above")</f>
        <v>1000&amp;  Above</v>
      </c>
      <c r="R716">
        <f>H716 * I716</f>
        <v>58921.099999999991</v>
      </c>
    </row>
    <row r="717" spans="1:18" ht="16.5" x14ac:dyDescent="0.25">
      <c r="A717" t="s">
        <v>1272</v>
      </c>
      <c r="B717" s="6" t="s">
        <v>1273</v>
      </c>
      <c r="C717" t="s">
        <v>1007</v>
      </c>
      <c r="D717" s="4">
        <v>720</v>
      </c>
      <c r="E717" s="4">
        <v>561</v>
      </c>
      <c r="F717" s="1">
        <v>0.22</v>
      </c>
      <c r="G717" s="2">
        <f>AVERAGEIF(H717:H2181, "&lt;&gt;")</f>
        <v>4.0753301886792386</v>
      </c>
      <c r="H717">
        <v>4.4000000000000004</v>
      </c>
      <c r="I717">
        <v>3182</v>
      </c>
      <c r="J717">
        <f>H717*I717</f>
        <v>14000.800000000001</v>
      </c>
      <c r="K717" s="4">
        <f>Table4[[#This Row],[Actual Price]] - Table4[[#This Row],[Discount Price]]</f>
        <v>159</v>
      </c>
      <c r="L717" t="str">
        <f>IF(H717=4.5, "Excellent", IF(H717&gt;=4, "Very good", IF(H717&gt;=3, "Average", IF(H717&gt;=2, "Poor", "Very Poor"))))</f>
        <v>Very good</v>
      </c>
      <c r="M717" t="str">
        <f>IF(F717&gt;=50%, "Yes", "No")</f>
        <v>No</v>
      </c>
      <c r="N717" s="4">
        <f>D717 * I717</f>
        <v>2291040</v>
      </c>
      <c r="O717" s="2" t="str">
        <f>IF(D717&lt;200, "&lt;200", IF(D717&lt;=500, "200-500", "&gt;500"))</f>
        <v>&gt;500</v>
      </c>
      <c r="P717" t="str">
        <f>IF(I717&lt;1000, "Yes", "No")</f>
        <v>No</v>
      </c>
      <c r="Q717" t="str">
        <f>IF(I717&lt;1000, "Under 1000", "1000&amp;  Above")</f>
        <v>1000&amp;  Above</v>
      </c>
      <c r="R717">
        <f>H717 * I717</f>
        <v>14000.800000000001</v>
      </c>
    </row>
    <row r="718" spans="1:18" ht="16.5" x14ac:dyDescent="0.25">
      <c r="A718" t="s">
        <v>1274</v>
      </c>
      <c r="B718" s="6" t="s">
        <v>1275</v>
      </c>
      <c r="C718" t="s">
        <v>20</v>
      </c>
      <c r="D718" s="4">
        <v>590</v>
      </c>
      <c r="E718" s="4">
        <v>289</v>
      </c>
      <c r="F718" s="1">
        <v>0.51</v>
      </c>
      <c r="G718" s="2">
        <f>AVERAGEIF(H718:H2182, "&lt;&gt;")</f>
        <v>4.0748188976377886</v>
      </c>
      <c r="H718">
        <v>4.4000000000000004</v>
      </c>
      <c r="I718">
        <v>25886</v>
      </c>
      <c r="J718">
        <f>H718*I718</f>
        <v>113898.40000000001</v>
      </c>
      <c r="K718" s="4">
        <f>Table4[[#This Row],[Actual Price]] - Table4[[#This Row],[Discount Price]]</f>
        <v>301</v>
      </c>
      <c r="L718" t="str">
        <f>IF(H718=4.5, "Excellent", IF(H718&gt;=4, "Very good", IF(H718&gt;=3, "Average", IF(H718&gt;=2, "Poor", "Very Poor"))))</f>
        <v>Very good</v>
      </c>
      <c r="M718" t="str">
        <f>IF(F718&gt;=50%, "Yes", "No")</f>
        <v>Yes</v>
      </c>
      <c r="N718" s="4">
        <f>D718 * I718</f>
        <v>15272740</v>
      </c>
      <c r="O718" s="2" t="str">
        <f>IF(D718&lt;200, "&lt;200", IF(D718&lt;=500, "200-500", "&gt;500"))</f>
        <v>&gt;500</v>
      </c>
      <c r="P718" t="str">
        <f>IF(I718&lt;1000, "Yes", "No")</f>
        <v>No</v>
      </c>
      <c r="Q718" t="str">
        <f>IF(I718&lt;1000, "Under 1000", "1000&amp;  Above")</f>
        <v>1000&amp;  Above</v>
      </c>
      <c r="R718">
        <f>H718 * I718</f>
        <v>113898.40000000001</v>
      </c>
    </row>
    <row r="719" spans="1:18" ht="16.5" x14ac:dyDescent="0.25">
      <c r="A719" t="s">
        <v>1276</v>
      </c>
      <c r="B719" s="6" t="s">
        <v>1277</v>
      </c>
      <c r="C719" t="s">
        <v>20</v>
      </c>
      <c r="D719" s="4">
        <v>1999</v>
      </c>
      <c r="E719" s="4">
        <v>599</v>
      </c>
      <c r="F719" s="1">
        <v>0.7</v>
      </c>
      <c r="G719" s="2">
        <f>AVERAGEIF(H719:H2183, "&lt;&gt;")</f>
        <v>4.0743059936908459</v>
      </c>
      <c r="H719">
        <v>4.4000000000000004</v>
      </c>
      <c r="I719">
        <v>4736</v>
      </c>
      <c r="J719">
        <f>H719*I719</f>
        <v>20838.400000000001</v>
      </c>
      <c r="K719" s="4">
        <f>Table4[[#This Row],[Actual Price]] - Table4[[#This Row],[Discount Price]]</f>
        <v>1400</v>
      </c>
      <c r="L719" t="str">
        <f>IF(H719=4.5, "Excellent", IF(H719&gt;=4, "Very good", IF(H719&gt;=3, "Average", IF(H719&gt;=2, "Poor", "Very Poor"))))</f>
        <v>Very good</v>
      </c>
      <c r="M719" t="str">
        <f>IF(F719&gt;=50%, "Yes", "No")</f>
        <v>Yes</v>
      </c>
      <c r="N719" s="4">
        <f>D719 * I719</f>
        <v>9467264</v>
      </c>
      <c r="O719" s="2" t="str">
        <f>IF(D719&lt;200, "&lt;200", IF(D719&lt;=500, "200-500", "&gt;500"))</f>
        <v>&gt;500</v>
      </c>
      <c r="P719" t="str">
        <f>IF(I719&lt;1000, "Yes", "No")</f>
        <v>No</v>
      </c>
      <c r="Q719" t="str">
        <f>IF(I719&lt;1000, "Under 1000", "1000&amp;  Above")</f>
        <v>1000&amp;  Above</v>
      </c>
      <c r="R719">
        <f>H719 * I719</f>
        <v>20838.400000000001</v>
      </c>
    </row>
    <row r="720" spans="1:18" ht="16.5" x14ac:dyDescent="0.25">
      <c r="A720" t="s">
        <v>1278</v>
      </c>
      <c r="B720" s="6" t="s">
        <v>1279</v>
      </c>
      <c r="C720" t="s">
        <v>20</v>
      </c>
      <c r="D720" s="4">
        <v>7350</v>
      </c>
      <c r="E720" s="4">
        <v>5599</v>
      </c>
      <c r="F720" s="1">
        <v>0.24</v>
      </c>
      <c r="G720" s="2">
        <f>AVERAGEIF(H720:H2184, "&lt;&gt;")</f>
        <v>4.0737914691943065</v>
      </c>
      <c r="H720">
        <v>4.4000000000000004</v>
      </c>
      <c r="I720">
        <v>73005</v>
      </c>
      <c r="J720">
        <f>H720*I720</f>
        <v>321222</v>
      </c>
      <c r="K720" s="4">
        <f>Table4[[#This Row],[Actual Price]] - Table4[[#This Row],[Discount Price]]</f>
        <v>1751</v>
      </c>
      <c r="L720" t="str">
        <f>IF(H720=4.5, "Excellent", IF(H720&gt;=4, "Very good", IF(H720&gt;=3, "Average", IF(H720&gt;=2, "Poor", "Very Poor"))))</f>
        <v>Very good</v>
      </c>
      <c r="M720" t="str">
        <f>IF(F720&gt;=50%, "Yes", "No")</f>
        <v>No</v>
      </c>
      <c r="N720" s="4">
        <f>D720 * I720</f>
        <v>536586750</v>
      </c>
      <c r="O720" s="2" t="str">
        <f>IF(D720&lt;200, "&lt;200", IF(D720&lt;=500, "200-500", "&gt;500"))</f>
        <v>&gt;500</v>
      </c>
      <c r="P720" t="str">
        <f>IF(I720&lt;1000, "Yes", "No")</f>
        <v>No</v>
      </c>
      <c r="Q720" t="str">
        <f>IF(I720&lt;1000, "Under 1000", "1000&amp;  Above")</f>
        <v>1000&amp;  Above</v>
      </c>
      <c r="R720">
        <f>H720 * I720</f>
        <v>321222</v>
      </c>
    </row>
    <row r="721" spans="1:18" ht="16.5" x14ac:dyDescent="0.25">
      <c r="A721" t="s">
        <v>1280</v>
      </c>
      <c r="B721" s="6" t="s">
        <v>1281</v>
      </c>
      <c r="C721" t="s">
        <v>20</v>
      </c>
      <c r="D721" s="4">
        <v>2595</v>
      </c>
      <c r="E721" s="4">
        <v>1990</v>
      </c>
      <c r="F721" s="1">
        <v>0.23</v>
      </c>
      <c r="G721" s="2">
        <f>AVERAGEIF(H721:H2185, "&lt;&gt;")</f>
        <v>4.0732753164556907</v>
      </c>
      <c r="H721">
        <v>4.3</v>
      </c>
      <c r="I721">
        <v>20398</v>
      </c>
      <c r="J721">
        <f>H721*I721</f>
        <v>87711.4</v>
      </c>
      <c r="K721" s="4">
        <f>Table4[[#This Row],[Actual Price]] - Table4[[#This Row],[Discount Price]]</f>
        <v>605</v>
      </c>
      <c r="L721" t="str">
        <f>IF(H721=4.5, "Excellent", IF(H721&gt;=4, "Very good", IF(H721&gt;=3, "Average", IF(H721&gt;=2, "Poor", "Very Poor"))))</f>
        <v>Very good</v>
      </c>
      <c r="M721" t="str">
        <f>IF(F721&gt;=50%, "Yes", "No")</f>
        <v>No</v>
      </c>
      <c r="N721" s="4">
        <f>D721 * I721</f>
        <v>52932810</v>
      </c>
      <c r="O721" s="2" t="str">
        <f>IF(D721&lt;200, "&lt;200", IF(D721&lt;=500, "200-500", "&gt;500"))</f>
        <v>&gt;500</v>
      </c>
      <c r="P721" t="str">
        <f>IF(I721&lt;1000, "Yes", "No")</f>
        <v>No</v>
      </c>
      <c r="Q721" t="str">
        <f>IF(I721&lt;1000, "Under 1000", "1000&amp;  Above")</f>
        <v>1000&amp;  Above</v>
      </c>
      <c r="R721">
        <f>H721 * I721</f>
        <v>87711.4</v>
      </c>
    </row>
    <row r="722" spans="1:18" ht="16.5" x14ac:dyDescent="0.25">
      <c r="A722" t="s">
        <v>1282</v>
      </c>
      <c r="B722" s="6" t="s">
        <v>1283</v>
      </c>
      <c r="C722" t="s">
        <v>20</v>
      </c>
      <c r="D722" s="4">
        <v>799</v>
      </c>
      <c r="E722" s="4">
        <v>499</v>
      </c>
      <c r="F722" s="1">
        <v>0.38</v>
      </c>
      <c r="G722" s="2">
        <f>AVERAGEIF(H722:H2186, "&lt;&gt;")</f>
        <v>4.0729160063391392</v>
      </c>
      <c r="H722">
        <v>4.3</v>
      </c>
      <c r="I722">
        <v>2125</v>
      </c>
      <c r="J722">
        <f>H722*I722</f>
        <v>9137.5</v>
      </c>
      <c r="K722" s="4">
        <f>Table4[[#This Row],[Actual Price]] - Table4[[#This Row],[Discount Price]]</f>
        <v>300</v>
      </c>
      <c r="L722" t="str">
        <f>IF(H722=4.5, "Excellent", IF(H722&gt;=4, "Very good", IF(H722&gt;=3, "Average", IF(H722&gt;=2, "Poor", "Very Poor"))))</f>
        <v>Very good</v>
      </c>
      <c r="M722" t="str">
        <f>IF(F722&gt;=50%, "Yes", "No")</f>
        <v>No</v>
      </c>
      <c r="N722" s="4">
        <f>D722 * I722</f>
        <v>1697875</v>
      </c>
      <c r="O722" s="2" t="str">
        <f>IF(D722&lt;200, "&lt;200", IF(D722&lt;=500, "200-500", "&gt;500"))</f>
        <v>&gt;500</v>
      </c>
      <c r="P722" t="str">
        <f>IF(I722&lt;1000, "Yes", "No")</f>
        <v>No</v>
      </c>
      <c r="Q722" t="str">
        <f>IF(I722&lt;1000, "Under 1000", "1000&amp;  Above")</f>
        <v>1000&amp;  Above</v>
      </c>
      <c r="R722">
        <f>H722 * I722</f>
        <v>9137.5</v>
      </c>
    </row>
    <row r="723" spans="1:18" ht="16.5" x14ac:dyDescent="0.25">
      <c r="A723" t="s">
        <v>1284</v>
      </c>
      <c r="B723" s="6" t="s">
        <v>1210</v>
      </c>
      <c r="C723" t="s">
        <v>20</v>
      </c>
      <c r="D723" s="4">
        <v>999</v>
      </c>
      <c r="E723" s="4">
        <v>449</v>
      </c>
      <c r="F723" s="1">
        <v>0.55000000000000004</v>
      </c>
      <c r="G723" s="2">
        <f>AVERAGEIF(H723:H2187, "&lt;&gt;")</f>
        <v>4.0725555555555495</v>
      </c>
      <c r="H723">
        <v>4.3</v>
      </c>
      <c r="I723">
        <v>11330</v>
      </c>
      <c r="J723">
        <f>H723*I723</f>
        <v>48719</v>
      </c>
      <c r="K723" s="4">
        <f>Table4[[#This Row],[Actual Price]] - Table4[[#This Row],[Discount Price]]</f>
        <v>550</v>
      </c>
      <c r="L723" t="str">
        <f>IF(H723=4.5, "Excellent", IF(H723&gt;=4, "Very good", IF(H723&gt;=3, "Average", IF(H723&gt;=2, "Poor", "Very Poor"))))</f>
        <v>Very good</v>
      </c>
      <c r="M723" t="str">
        <f>IF(F723&gt;=50%, "Yes", "No")</f>
        <v>Yes</v>
      </c>
      <c r="N723" s="4">
        <f>D723 * I723</f>
        <v>11318670</v>
      </c>
      <c r="O723" s="2" t="str">
        <f>IF(D723&lt;200, "&lt;200", IF(D723&lt;=500, "200-500", "&gt;500"))</f>
        <v>&gt;500</v>
      </c>
      <c r="P723" t="str">
        <f>IF(I723&lt;1000, "Yes", "No")</f>
        <v>No</v>
      </c>
      <c r="Q723" t="str">
        <f>IF(I723&lt;1000, "Under 1000", "1000&amp;  Above")</f>
        <v>1000&amp;  Above</v>
      </c>
      <c r="R723">
        <f>H723 * I723</f>
        <v>48719</v>
      </c>
    </row>
    <row r="724" spans="1:18" ht="16.5" x14ac:dyDescent="0.25">
      <c r="A724" t="s">
        <v>1285</v>
      </c>
      <c r="B724" s="6" t="s">
        <v>1286</v>
      </c>
      <c r="C724" t="s">
        <v>20</v>
      </c>
      <c r="D724" s="4">
        <v>1999</v>
      </c>
      <c r="E724" s="4">
        <v>999</v>
      </c>
      <c r="F724" s="1">
        <v>0.5</v>
      </c>
      <c r="G724" s="2">
        <f>AVERAGEIF(H724:H2188, "&lt;&gt;")</f>
        <v>4.0721939586645419</v>
      </c>
      <c r="H724">
        <v>4.2</v>
      </c>
      <c r="I724">
        <v>27441</v>
      </c>
      <c r="J724">
        <f>H724*I724</f>
        <v>115252.20000000001</v>
      </c>
      <c r="K724" s="4">
        <f>Table4[[#This Row],[Actual Price]] - Table4[[#This Row],[Discount Price]]</f>
        <v>1000</v>
      </c>
      <c r="L724" t="str">
        <f>IF(H724=4.5, "Excellent", IF(H724&gt;=4, "Very good", IF(H724&gt;=3, "Average", IF(H724&gt;=2, "Poor", "Very Poor"))))</f>
        <v>Very good</v>
      </c>
      <c r="M724" t="str">
        <f>IF(F724&gt;=50%, "Yes", "No")</f>
        <v>Yes</v>
      </c>
      <c r="N724" s="4">
        <f>D724 * I724</f>
        <v>54854559</v>
      </c>
      <c r="O724" s="2" t="str">
        <f>IF(D724&lt;200, "&lt;200", IF(D724&lt;=500, "200-500", "&gt;500"))</f>
        <v>&gt;500</v>
      </c>
      <c r="P724" t="str">
        <f>IF(I724&lt;1000, "Yes", "No")</f>
        <v>No</v>
      </c>
      <c r="Q724" t="str">
        <f>IF(I724&lt;1000, "Under 1000", "1000&amp;  Above")</f>
        <v>1000&amp;  Above</v>
      </c>
      <c r="R724">
        <f>H724 * I724</f>
        <v>115252.20000000001</v>
      </c>
    </row>
    <row r="725" spans="1:18" ht="16.5" x14ac:dyDescent="0.25">
      <c r="A725" t="s">
        <v>1287</v>
      </c>
      <c r="B725" s="6" t="s">
        <v>1288</v>
      </c>
      <c r="C725" t="s">
        <v>20</v>
      </c>
      <c r="D725" s="4">
        <v>299</v>
      </c>
      <c r="E725" s="4">
        <v>69</v>
      </c>
      <c r="F725" s="1">
        <v>0.77</v>
      </c>
      <c r="G725" s="2">
        <f>AVERAGEIF(H725:H2189, "&lt;&gt;")</f>
        <v>4.0719904458598677</v>
      </c>
      <c r="H725">
        <v>4.3</v>
      </c>
      <c r="I725">
        <v>255</v>
      </c>
      <c r="J725">
        <f>H725*I725</f>
        <v>1096.5</v>
      </c>
      <c r="K725" s="4">
        <f>Table4[[#This Row],[Actual Price]] - Table4[[#This Row],[Discount Price]]</f>
        <v>230</v>
      </c>
      <c r="L725" t="str">
        <f>IF(H725=4.5, "Excellent", IF(H725&gt;=4, "Very good", IF(H725&gt;=3, "Average", IF(H725&gt;=2, "Poor", "Very Poor"))))</f>
        <v>Very good</v>
      </c>
      <c r="M725" t="str">
        <f>IF(F725&gt;=50%, "Yes", "No")</f>
        <v>Yes</v>
      </c>
      <c r="N725" s="4">
        <f>D725 * I725</f>
        <v>76245</v>
      </c>
      <c r="O725" s="2" t="str">
        <f>IF(D725&lt;200, "&lt;200", IF(D725&lt;=500, "200-500", "&gt;500"))</f>
        <v>200-500</v>
      </c>
      <c r="P725" t="str">
        <f>IF(I725&lt;1000, "Yes", "No")</f>
        <v>Yes</v>
      </c>
      <c r="Q725" t="str">
        <f>IF(I725&lt;1000, "Under 1000", "1000&amp;  Above")</f>
        <v>Under 1000</v>
      </c>
      <c r="R725">
        <f>H725 * I725</f>
        <v>1096.5</v>
      </c>
    </row>
    <row r="726" spans="1:18" ht="16.5" x14ac:dyDescent="0.25">
      <c r="A726" t="s">
        <v>1289</v>
      </c>
      <c r="B726" s="6" t="s">
        <v>1290</v>
      </c>
      <c r="C726" t="s">
        <v>20</v>
      </c>
      <c r="D726" s="4">
        <v>1499</v>
      </c>
      <c r="E726" s="4">
        <v>899</v>
      </c>
      <c r="F726" s="1">
        <v>0.4</v>
      </c>
      <c r="G726" s="2">
        <f>AVERAGEIF(H726:H2190, "&lt;&gt;")</f>
        <v>4.0716267942583677</v>
      </c>
      <c r="H726">
        <v>4.2</v>
      </c>
      <c r="I726">
        <v>23174</v>
      </c>
      <c r="J726">
        <f>H726*I726</f>
        <v>97330.8</v>
      </c>
      <c r="K726" s="4">
        <f>Table4[[#This Row],[Actual Price]] - Table4[[#This Row],[Discount Price]]</f>
        <v>600</v>
      </c>
      <c r="L726" t="str">
        <f>IF(H726=4.5, "Excellent", IF(H726&gt;=4, "Very good", IF(H726&gt;=3, "Average", IF(H726&gt;=2, "Poor", "Very Poor"))))</f>
        <v>Very good</v>
      </c>
      <c r="M726" t="str">
        <f>IF(F726&gt;=50%, "Yes", "No")</f>
        <v>No</v>
      </c>
      <c r="N726" s="4">
        <f>D726 * I726</f>
        <v>34737826</v>
      </c>
      <c r="O726" s="2" t="str">
        <f>IF(D726&lt;200, "&lt;200", IF(D726&lt;=500, "200-500", "&gt;500"))</f>
        <v>&gt;500</v>
      </c>
      <c r="P726" t="str">
        <f>IF(I726&lt;1000, "Yes", "No")</f>
        <v>No</v>
      </c>
      <c r="Q726" t="str">
        <f>IF(I726&lt;1000, "Under 1000", "1000&amp;  Above")</f>
        <v>1000&amp;  Above</v>
      </c>
      <c r="R726">
        <f>H726 * I726</f>
        <v>97330.8</v>
      </c>
    </row>
    <row r="727" spans="1:18" ht="16.5" x14ac:dyDescent="0.25">
      <c r="A727" t="s">
        <v>1291</v>
      </c>
      <c r="B727" s="6" t="s">
        <v>1292</v>
      </c>
      <c r="C727" t="s">
        <v>1002</v>
      </c>
      <c r="D727" s="4">
        <v>699</v>
      </c>
      <c r="E727" s="4">
        <v>478</v>
      </c>
      <c r="F727" s="1">
        <v>0.32</v>
      </c>
      <c r="G727" s="2">
        <f>AVERAGEIF(H727:H2191, "&lt;&gt;")</f>
        <v>4.0714217252396114</v>
      </c>
      <c r="H727">
        <v>3.8</v>
      </c>
      <c r="I727">
        <v>20218</v>
      </c>
      <c r="J727">
        <f>H727*I727</f>
        <v>76828.399999999994</v>
      </c>
      <c r="K727" s="4">
        <f>Table4[[#This Row],[Actual Price]] - Table4[[#This Row],[Discount Price]]</f>
        <v>221</v>
      </c>
      <c r="L727" t="str">
        <f>IF(H727=4.5, "Excellent", IF(H727&gt;=4, "Very good", IF(H727&gt;=3, "Average", IF(H727&gt;=2, "Poor", "Very Poor"))))</f>
        <v>Average</v>
      </c>
      <c r="M727" t="str">
        <f>IF(F727&gt;=50%, "Yes", "No")</f>
        <v>No</v>
      </c>
      <c r="N727" s="4">
        <f>D727 * I727</f>
        <v>14132382</v>
      </c>
      <c r="O727" s="2" t="str">
        <f>IF(D727&lt;200, "&lt;200", IF(D727&lt;=500, "200-500", "&gt;500"))</f>
        <v>&gt;500</v>
      </c>
      <c r="P727" t="str">
        <f>IF(I727&lt;1000, "Yes", "No")</f>
        <v>No</v>
      </c>
      <c r="Q727" t="str">
        <f>IF(I727&lt;1000, "Under 1000", "1000&amp;  Above")</f>
        <v>1000&amp;  Above</v>
      </c>
      <c r="R727">
        <f>H727 * I727</f>
        <v>76828.399999999994</v>
      </c>
    </row>
    <row r="728" spans="1:18" ht="16.5" x14ac:dyDescent="0.25">
      <c r="A728" t="s">
        <v>1293</v>
      </c>
      <c r="B728" s="6" t="s">
        <v>1294</v>
      </c>
      <c r="C728" t="s">
        <v>20</v>
      </c>
      <c r="D728" s="4">
        <v>2490</v>
      </c>
      <c r="E728" s="4">
        <v>1399</v>
      </c>
      <c r="F728" s="1">
        <v>0.44</v>
      </c>
      <c r="G728" s="2">
        <f>AVERAGEIF(H728:H2192, "&lt;&gt;")</f>
        <v>4.071855999999995</v>
      </c>
      <c r="H728">
        <v>4.3</v>
      </c>
      <c r="I728">
        <v>11074</v>
      </c>
      <c r="J728">
        <f>H728*I728</f>
        <v>47618.2</v>
      </c>
      <c r="K728" s="4">
        <f>Table4[[#This Row],[Actual Price]] - Table4[[#This Row],[Discount Price]]</f>
        <v>1091</v>
      </c>
      <c r="L728" t="str">
        <f>IF(H728=4.5, "Excellent", IF(H728&gt;=4, "Very good", IF(H728&gt;=3, "Average", IF(H728&gt;=2, "Poor", "Very Poor"))))</f>
        <v>Very good</v>
      </c>
      <c r="M728" t="str">
        <f>IF(F728&gt;=50%, "Yes", "No")</f>
        <v>No</v>
      </c>
      <c r="N728" s="4">
        <f>D728 * I728</f>
        <v>27574260</v>
      </c>
      <c r="O728" s="2" t="str">
        <f>IF(D728&lt;200, "&lt;200", IF(D728&lt;=500, "200-500", "&gt;500"))</f>
        <v>&gt;500</v>
      </c>
      <c r="P728" t="str">
        <f>IF(I728&lt;1000, "Yes", "No")</f>
        <v>No</v>
      </c>
      <c r="Q728" t="str">
        <f>IF(I728&lt;1000, "Under 1000", "1000&amp;  Above")</f>
        <v>1000&amp;  Above</v>
      </c>
      <c r="R728">
        <f>H728 * I728</f>
        <v>47618.2</v>
      </c>
    </row>
    <row r="729" spans="1:18" ht="16.5" x14ac:dyDescent="0.25">
      <c r="A729" t="s">
        <v>1295</v>
      </c>
      <c r="B729" s="6" t="s">
        <v>1296</v>
      </c>
      <c r="C729" t="s">
        <v>20</v>
      </c>
      <c r="D729" s="4">
        <v>499</v>
      </c>
      <c r="E729" s="4">
        <v>149</v>
      </c>
      <c r="F729" s="1">
        <v>0.7</v>
      </c>
      <c r="G729" s="2">
        <f>AVERAGEIF(H729:H2193, "&lt;&gt;")</f>
        <v>4.0714903846153794</v>
      </c>
      <c r="H729">
        <v>4.0999999999999996</v>
      </c>
      <c r="I729">
        <v>25607</v>
      </c>
      <c r="J729">
        <f>H729*I729</f>
        <v>104988.7</v>
      </c>
      <c r="K729" s="4">
        <f>Table4[[#This Row],[Actual Price]] - Table4[[#This Row],[Discount Price]]</f>
        <v>350</v>
      </c>
      <c r="L729" t="str">
        <f>IF(H729=4.5, "Excellent", IF(H729&gt;=4, "Very good", IF(H729&gt;=3, "Average", IF(H729&gt;=2, "Poor", "Very Poor"))))</f>
        <v>Very good</v>
      </c>
      <c r="M729" t="str">
        <f>IF(F729&gt;=50%, "Yes", "No")</f>
        <v>Yes</v>
      </c>
      <c r="N729" s="4">
        <f>D729 * I729</f>
        <v>12777893</v>
      </c>
      <c r="O729" s="2" t="str">
        <f>IF(D729&lt;200, "&lt;200", IF(D729&lt;=500, "200-500", "&gt;500"))</f>
        <v>200-500</v>
      </c>
      <c r="P729" t="str">
        <f>IF(I729&lt;1000, "Yes", "No")</f>
        <v>No</v>
      </c>
      <c r="Q729" t="str">
        <f>IF(I729&lt;1000, "Under 1000", "1000&amp;  Above")</f>
        <v>1000&amp;  Above</v>
      </c>
      <c r="R729">
        <f>H729 * I729</f>
        <v>104988.7</v>
      </c>
    </row>
    <row r="730" spans="1:18" ht="16.5" x14ac:dyDescent="0.25">
      <c r="A730" t="s">
        <v>1297</v>
      </c>
      <c r="B730" s="6" t="s">
        <v>1298</v>
      </c>
      <c r="C730" t="s">
        <v>43</v>
      </c>
      <c r="D730" s="4">
        <v>4990</v>
      </c>
      <c r="E730" s="4">
        <v>1799</v>
      </c>
      <c r="F730" s="1">
        <v>0.64</v>
      </c>
      <c r="G730" s="2">
        <f>AVERAGEIF(H730:H2194, "&lt;&gt;")</f>
        <v>4.0714446227929324</v>
      </c>
      <c r="H730">
        <v>4.2</v>
      </c>
      <c r="I730">
        <v>41226</v>
      </c>
      <c r="J730">
        <f>H730*I730</f>
        <v>173149.2</v>
      </c>
      <c r="K730" s="4">
        <f>Table4[[#This Row],[Actual Price]] - Table4[[#This Row],[Discount Price]]</f>
        <v>3191</v>
      </c>
      <c r="L730" t="str">
        <f>IF(H730=4.5, "Excellent", IF(H730&gt;=4, "Very good", IF(H730&gt;=3, "Average", IF(H730&gt;=2, "Poor", "Very Poor"))))</f>
        <v>Very good</v>
      </c>
      <c r="M730" t="str">
        <f>IF(F730&gt;=50%, "Yes", "No")</f>
        <v>Yes</v>
      </c>
      <c r="N730" s="4">
        <f>D730 * I730</f>
        <v>205717740</v>
      </c>
      <c r="O730" s="2" t="str">
        <f>IF(D730&lt;200, "&lt;200", IF(D730&lt;=500, "200-500", "&gt;500"))</f>
        <v>&gt;500</v>
      </c>
      <c r="P730" t="str">
        <f>IF(I730&lt;1000, "Yes", "No")</f>
        <v>No</v>
      </c>
      <c r="Q730" t="str">
        <f>IF(I730&lt;1000, "Under 1000", "1000&amp;  Above")</f>
        <v>1000&amp;  Above</v>
      </c>
      <c r="R730">
        <f>H730 * I730</f>
        <v>173149.2</v>
      </c>
    </row>
    <row r="731" spans="1:18" ht="16.5" x14ac:dyDescent="0.25">
      <c r="A731" t="s">
        <v>1299</v>
      </c>
      <c r="B731" s="6" t="s">
        <v>1300</v>
      </c>
      <c r="C731" t="s">
        <v>1301</v>
      </c>
      <c r="D731" s="4">
        <v>999</v>
      </c>
      <c r="E731" s="4">
        <v>425</v>
      </c>
      <c r="F731" s="1">
        <v>0.56999999999999995</v>
      </c>
      <c r="G731" s="2">
        <f>AVERAGEIF(H731:H2195, "&lt;&gt;")</f>
        <v>4.071237942122182</v>
      </c>
      <c r="H731">
        <v>4</v>
      </c>
      <c r="I731">
        <v>2581</v>
      </c>
      <c r="J731">
        <f>H731*I731</f>
        <v>10324</v>
      </c>
      <c r="K731" s="4">
        <f>Table4[[#This Row],[Actual Price]] - Table4[[#This Row],[Discount Price]]</f>
        <v>574</v>
      </c>
      <c r="L731" t="str">
        <f>IF(H731=4.5, "Excellent", IF(H731&gt;=4, "Very good", IF(H731&gt;=3, "Average", IF(H731&gt;=2, "Poor", "Very Poor"))))</f>
        <v>Very good</v>
      </c>
      <c r="M731" t="str">
        <f>IF(F731&gt;=50%, "Yes", "No")</f>
        <v>Yes</v>
      </c>
      <c r="N731" s="4">
        <f>D731 * I731</f>
        <v>2578419</v>
      </c>
      <c r="O731" s="2" t="str">
        <f>IF(D731&lt;200, "&lt;200", IF(D731&lt;=500, "200-500", "&gt;500"))</f>
        <v>&gt;500</v>
      </c>
      <c r="P731" t="str">
        <f>IF(I731&lt;1000, "Yes", "No")</f>
        <v>No</v>
      </c>
      <c r="Q731" t="str">
        <f>IF(I731&lt;1000, "Under 1000", "1000&amp;  Above")</f>
        <v>1000&amp;  Above</v>
      </c>
      <c r="R731">
        <f>H731 * I731</f>
        <v>10324</v>
      </c>
    </row>
    <row r="732" spans="1:18" ht="16.5" x14ac:dyDescent="0.25">
      <c r="A732" t="s">
        <v>1302</v>
      </c>
      <c r="B732" s="6" t="s">
        <v>1303</v>
      </c>
      <c r="C732" t="s">
        <v>43</v>
      </c>
      <c r="D732" s="4">
        <v>2490</v>
      </c>
      <c r="E732" s="4">
        <v>999</v>
      </c>
      <c r="F732" s="1">
        <v>0.6</v>
      </c>
      <c r="G732" s="2">
        <f>AVERAGEIF(H732:H2196, "&lt;&gt;")</f>
        <v>4.0713526570048275</v>
      </c>
      <c r="H732">
        <v>4.0999999999999996</v>
      </c>
      <c r="I732">
        <v>18331</v>
      </c>
      <c r="J732">
        <f>H732*I732</f>
        <v>75157.099999999991</v>
      </c>
      <c r="K732" s="4">
        <f>Table4[[#This Row],[Actual Price]] - Table4[[#This Row],[Discount Price]]</f>
        <v>1491</v>
      </c>
      <c r="L732" t="str">
        <f>IF(H732=4.5, "Excellent", IF(H732&gt;=4, "Very good", IF(H732&gt;=3, "Average", IF(H732&gt;=2, "Poor", "Very Poor"))))</f>
        <v>Very good</v>
      </c>
      <c r="M732" t="str">
        <f>IF(F732&gt;=50%, "Yes", "No")</f>
        <v>Yes</v>
      </c>
      <c r="N732" s="4">
        <f>D732 * I732</f>
        <v>45644190</v>
      </c>
      <c r="O732" s="2" t="str">
        <f>IF(D732&lt;200, "&lt;200", IF(D732&lt;=500, "200-500", "&gt;500"))</f>
        <v>&gt;500</v>
      </c>
      <c r="P732" t="str">
        <f>IF(I732&lt;1000, "Yes", "No")</f>
        <v>No</v>
      </c>
      <c r="Q732" t="str">
        <f>IF(I732&lt;1000, "Under 1000", "1000&amp;  Above")</f>
        <v>1000&amp;  Above</v>
      </c>
      <c r="R732">
        <f>H732 * I732</f>
        <v>75157.099999999991</v>
      </c>
    </row>
    <row r="733" spans="1:18" ht="16.5" x14ac:dyDescent="0.25">
      <c r="A733" t="s">
        <v>1304</v>
      </c>
      <c r="B733" s="6" t="s">
        <v>1305</v>
      </c>
      <c r="C733" t="s">
        <v>20</v>
      </c>
      <c r="D733" s="4">
        <v>999</v>
      </c>
      <c r="E733" s="4">
        <v>378</v>
      </c>
      <c r="F733" s="1">
        <v>0.62</v>
      </c>
      <c r="G733" s="2">
        <f>AVERAGEIF(H733:H2197, "&lt;&gt;")</f>
        <v>4.0713064516128998</v>
      </c>
      <c r="H733">
        <v>4.0999999999999996</v>
      </c>
      <c r="I733">
        <v>1779</v>
      </c>
      <c r="J733">
        <f>H733*I733</f>
        <v>7293.9</v>
      </c>
      <c r="K733" s="4">
        <f>Table4[[#This Row],[Actual Price]] - Table4[[#This Row],[Discount Price]]</f>
        <v>621</v>
      </c>
      <c r="L733" t="str">
        <f>IF(H733=4.5, "Excellent", IF(H733&gt;=4, "Very good", IF(H733&gt;=3, "Average", IF(H733&gt;=2, "Poor", "Very Poor"))))</f>
        <v>Very good</v>
      </c>
      <c r="M733" t="str">
        <f>IF(F733&gt;=50%, "Yes", "No")</f>
        <v>Yes</v>
      </c>
      <c r="N733" s="4">
        <f>D733 * I733</f>
        <v>1777221</v>
      </c>
      <c r="O733" s="2" t="str">
        <f>IF(D733&lt;200, "&lt;200", IF(D733&lt;=500, "200-500", "&gt;500"))</f>
        <v>&gt;500</v>
      </c>
      <c r="P733" t="str">
        <f>IF(I733&lt;1000, "Yes", "No")</f>
        <v>No</v>
      </c>
      <c r="Q733" t="str">
        <f>IF(I733&lt;1000, "Under 1000", "1000&amp;  Above")</f>
        <v>1000&amp;  Above</v>
      </c>
      <c r="R733">
        <f>H733 * I733</f>
        <v>7293.9</v>
      </c>
    </row>
    <row r="734" spans="1:18" ht="16.5" x14ac:dyDescent="0.25">
      <c r="A734" t="s">
        <v>1306</v>
      </c>
      <c r="B734" s="6" t="s">
        <v>1307</v>
      </c>
      <c r="C734" t="s">
        <v>1007</v>
      </c>
      <c r="D734" s="4">
        <v>99</v>
      </c>
      <c r="E734" s="4">
        <v>99</v>
      </c>
      <c r="F734" s="1">
        <v>0</v>
      </c>
      <c r="G734" s="2">
        <f>AVERAGEIF(H734:H2198, "&lt;&gt;")</f>
        <v>4.0712600969305299</v>
      </c>
      <c r="H734">
        <v>4.3</v>
      </c>
      <c r="I734">
        <v>388</v>
      </c>
      <c r="J734">
        <f>H734*I734</f>
        <v>1668.3999999999999</v>
      </c>
      <c r="K734" s="4">
        <f>Table4[[#This Row],[Actual Price]] - Table4[[#This Row],[Discount Price]]</f>
        <v>0</v>
      </c>
      <c r="L734" t="str">
        <f>IF(H734=4.5, "Excellent", IF(H734&gt;=4, "Very good", IF(H734&gt;=3, "Average", IF(H734&gt;=2, "Poor", "Very Poor"))))</f>
        <v>Very good</v>
      </c>
      <c r="M734" t="str">
        <f>IF(F734&gt;=50%, "Yes", "No")</f>
        <v>No</v>
      </c>
      <c r="N734" s="4">
        <f>D734 * I734</f>
        <v>38412</v>
      </c>
      <c r="O734" s="2" t="str">
        <f>IF(D734&lt;200, "&lt;200", IF(D734&lt;=500, "200-500", "&gt;500"))</f>
        <v>&lt;200</v>
      </c>
      <c r="P734" t="str">
        <f>IF(I734&lt;1000, "Yes", "No")</f>
        <v>Yes</v>
      </c>
      <c r="Q734" t="str">
        <f>IF(I734&lt;1000, "Under 1000", "1000&amp;  Above")</f>
        <v>Under 1000</v>
      </c>
      <c r="R734">
        <f>H734 * I734</f>
        <v>1668.3999999999999</v>
      </c>
    </row>
    <row r="735" spans="1:18" ht="16.5" x14ac:dyDescent="0.25">
      <c r="A735" t="s">
        <v>1308</v>
      </c>
      <c r="B735" s="6" t="s">
        <v>1309</v>
      </c>
      <c r="C735" t="s">
        <v>20</v>
      </c>
      <c r="D735" s="4">
        <v>2999</v>
      </c>
      <c r="E735" s="4">
        <v>1499</v>
      </c>
      <c r="F735" s="1">
        <v>0.5</v>
      </c>
      <c r="G735" s="2">
        <f>AVERAGEIF(H735:H2199, "&lt;&gt;")</f>
        <v>4.0708899676375365</v>
      </c>
      <c r="H735">
        <v>4.5</v>
      </c>
      <c r="I735">
        <v>8656</v>
      </c>
      <c r="J735">
        <f>H735*I735</f>
        <v>38952</v>
      </c>
      <c r="K735" s="4">
        <f>Table4[[#This Row],[Actual Price]] - Table4[[#This Row],[Discount Price]]</f>
        <v>1500</v>
      </c>
      <c r="L735" t="str">
        <f>IF(H735=4.5, "Excellent", IF(H735&gt;=4, "Very good", IF(H735&gt;=3, "Average", IF(H735&gt;=2, "Poor", "Very Poor"))))</f>
        <v>Excellent</v>
      </c>
      <c r="M735" t="str">
        <f>IF(F735&gt;=50%, "Yes", "No")</f>
        <v>Yes</v>
      </c>
      <c r="N735" s="4">
        <f>D735 * I735</f>
        <v>25959344</v>
      </c>
      <c r="O735" s="2" t="str">
        <f>IF(D735&lt;200, "&lt;200", IF(D735&lt;=500, "200-500", "&gt;500"))</f>
        <v>&gt;500</v>
      </c>
      <c r="P735" t="str">
        <f>IF(I735&lt;1000, "Yes", "No")</f>
        <v>No</v>
      </c>
      <c r="Q735" t="str">
        <f>IF(I735&lt;1000, "Under 1000", "1000&amp;  Above")</f>
        <v>1000&amp;  Above</v>
      </c>
      <c r="R735">
        <f>H735 * I735</f>
        <v>38952</v>
      </c>
    </row>
    <row r="736" spans="1:18" ht="16.5" x14ac:dyDescent="0.25">
      <c r="A736" t="s">
        <v>1310</v>
      </c>
      <c r="B736" s="6" t="s">
        <v>1311</v>
      </c>
      <c r="C736" t="s">
        <v>20</v>
      </c>
      <c r="D736" s="4">
        <v>3100</v>
      </c>
      <c r="E736" s="4">
        <v>1815</v>
      </c>
      <c r="F736" s="1">
        <v>0.41</v>
      </c>
      <c r="G736" s="2">
        <f>AVERAGEIF(H736:H2200, "&lt;&gt;")</f>
        <v>4.0701944894651509</v>
      </c>
      <c r="H736">
        <v>4.5</v>
      </c>
      <c r="I736">
        <v>92925</v>
      </c>
      <c r="J736">
        <f>H736*I736</f>
        <v>418162.5</v>
      </c>
      <c r="K736" s="4">
        <f>Table4[[#This Row],[Actual Price]] - Table4[[#This Row],[Discount Price]]</f>
        <v>1285</v>
      </c>
      <c r="L736" t="str">
        <f>IF(H736=4.5, "Excellent", IF(H736&gt;=4, "Very good", IF(H736&gt;=3, "Average", IF(H736&gt;=2, "Poor", "Very Poor"))))</f>
        <v>Excellent</v>
      </c>
      <c r="M736" t="str">
        <f>IF(F736&gt;=50%, "Yes", "No")</f>
        <v>No</v>
      </c>
      <c r="N736" s="4">
        <f>D736 * I736</f>
        <v>288067500</v>
      </c>
      <c r="O736" s="2" t="str">
        <f>IF(D736&lt;200, "&lt;200", IF(D736&lt;=500, "200-500", "&gt;500"))</f>
        <v>&gt;500</v>
      </c>
      <c r="P736" t="str">
        <f>IF(I736&lt;1000, "Yes", "No")</f>
        <v>No</v>
      </c>
      <c r="Q736" t="str">
        <f>IF(I736&lt;1000, "Under 1000", "1000&amp;  Above")</f>
        <v>1000&amp;  Above</v>
      </c>
      <c r="R736">
        <f>H736 * I736</f>
        <v>418162.5</v>
      </c>
    </row>
    <row r="737" spans="1:18" ht="16.5" x14ac:dyDescent="0.25">
      <c r="A737" t="s">
        <v>1312</v>
      </c>
      <c r="B737" s="6" t="s">
        <v>1313</v>
      </c>
      <c r="C737" t="s">
        <v>1007</v>
      </c>
      <c r="D737" s="4">
        <v>75</v>
      </c>
      <c r="E737" s="4">
        <v>67</v>
      </c>
      <c r="F737" s="1">
        <v>0.11</v>
      </c>
      <c r="G737" s="2">
        <f>AVERAGEIF(H737:H2201, "&lt;&gt;")</f>
        <v>4.0694967532467503</v>
      </c>
      <c r="H737">
        <v>4.0999999999999996</v>
      </c>
      <c r="I737">
        <v>1269</v>
      </c>
      <c r="J737">
        <f>H737*I737</f>
        <v>5202.8999999999996</v>
      </c>
      <c r="K737" s="4">
        <f>Table4[[#This Row],[Actual Price]] - Table4[[#This Row],[Discount Price]]</f>
        <v>8</v>
      </c>
      <c r="L737" t="str">
        <f>IF(H737=4.5, "Excellent", IF(H737&gt;=4, "Very good", IF(H737&gt;=3, "Average", IF(H737&gt;=2, "Poor", "Very Poor"))))</f>
        <v>Very good</v>
      </c>
      <c r="M737" t="str">
        <f>IF(F737&gt;=50%, "Yes", "No")</f>
        <v>No</v>
      </c>
      <c r="N737" s="4">
        <f>D737 * I737</f>
        <v>95175</v>
      </c>
      <c r="O737" s="2" t="str">
        <f>IF(D737&lt;200, "&lt;200", IF(D737&lt;=500, "200-500", "&gt;500"))</f>
        <v>&lt;200</v>
      </c>
      <c r="P737" t="str">
        <f>IF(I737&lt;1000, "Yes", "No")</f>
        <v>No</v>
      </c>
      <c r="Q737" t="str">
        <f>IF(I737&lt;1000, "Under 1000", "1000&amp;  Above")</f>
        <v>1000&amp;  Above</v>
      </c>
      <c r="R737">
        <f>H737 * I737</f>
        <v>5202.8999999999996</v>
      </c>
    </row>
    <row r="738" spans="1:18" ht="16.5" x14ac:dyDescent="0.25">
      <c r="A738" t="s">
        <v>1314</v>
      </c>
      <c r="B738" s="6" t="s">
        <v>1315</v>
      </c>
      <c r="C738" t="s">
        <v>20</v>
      </c>
      <c r="D738" s="4">
        <v>2699</v>
      </c>
      <c r="E738" s="4">
        <v>1889</v>
      </c>
      <c r="F738" s="1">
        <v>0.3</v>
      </c>
      <c r="G738" s="2">
        <f>AVERAGEIF(H738:H2202, "&lt;&gt;")</f>
        <v>4.0694471544715416</v>
      </c>
      <c r="H738">
        <v>4.3</v>
      </c>
      <c r="I738">
        <v>17394</v>
      </c>
      <c r="J738">
        <f>H738*I738</f>
        <v>74794.2</v>
      </c>
      <c r="K738" s="4">
        <f>Table4[[#This Row],[Actual Price]] - Table4[[#This Row],[Discount Price]]</f>
        <v>810</v>
      </c>
      <c r="L738" t="str">
        <f>IF(H738=4.5, "Excellent", IF(H738&gt;=4, "Very good", IF(H738&gt;=3, "Average", IF(H738&gt;=2, "Poor", "Very Poor"))))</f>
        <v>Very good</v>
      </c>
      <c r="M738" t="str">
        <f>IF(F738&gt;=50%, "Yes", "No")</f>
        <v>No</v>
      </c>
      <c r="N738" s="4">
        <f>D738 * I738</f>
        <v>46946406</v>
      </c>
      <c r="O738" s="2" t="str">
        <f>IF(D738&lt;200, "&lt;200", IF(D738&lt;=500, "200-500", "&gt;500"))</f>
        <v>&gt;500</v>
      </c>
      <c r="P738" t="str">
        <f>IF(I738&lt;1000, "Yes", "No")</f>
        <v>No</v>
      </c>
      <c r="Q738" t="str">
        <f>IF(I738&lt;1000, "Under 1000", "1000&amp;  Above")</f>
        <v>1000&amp;  Above</v>
      </c>
      <c r="R738">
        <f>H738 * I738</f>
        <v>74794.2</v>
      </c>
    </row>
    <row r="739" spans="1:18" ht="16.5" x14ac:dyDescent="0.25">
      <c r="A739" t="s">
        <v>1316</v>
      </c>
      <c r="B739" s="6" t="s">
        <v>1317</v>
      </c>
      <c r="C739" t="s">
        <v>43</v>
      </c>
      <c r="D739" s="4">
        <v>1499</v>
      </c>
      <c r="E739" s="4">
        <v>499</v>
      </c>
      <c r="F739" s="1">
        <v>0.67</v>
      </c>
      <c r="G739" s="2">
        <f>AVERAGEIF(H739:H2203, "&lt;&gt;")</f>
        <v>4.069071661237782</v>
      </c>
      <c r="H739">
        <v>3.6</v>
      </c>
      <c r="I739">
        <v>9169</v>
      </c>
      <c r="J739">
        <f>H739*I739</f>
        <v>33008.400000000001</v>
      </c>
      <c r="K739" s="4">
        <f>Table4[[#This Row],[Actual Price]] - Table4[[#This Row],[Discount Price]]</f>
        <v>1000</v>
      </c>
      <c r="L739" t="str">
        <f>IF(H739=4.5, "Excellent", IF(H739&gt;=4, "Very good", IF(H739&gt;=3, "Average", IF(H739&gt;=2, "Poor", "Very Poor"))))</f>
        <v>Average</v>
      </c>
      <c r="M739" t="str">
        <f>IF(F739&gt;=50%, "Yes", "No")</f>
        <v>Yes</v>
      </c>
      <c r="N739" s="4">
        <f>D739 * I739</f>
        <v>13744331</v>
      </c>
      <c r="O739" s="2" t="str">
        <f>IF(D739&lt;200, "&lt;200", IF(D739&lt;=500, "200-500", "&gt;500"))</f>
        <v>&gt;500</v>
      </c>
      <c r="P739" t="str">
        <f>IF(I739&lt;1000, "Yes", "No")</f>
        <v>No</v>
      </c>
      <c r="Q739" t="str">
        <f>IF(I739&lt;1000, "Under 1000", "1000&amp;  Above")</f>
        <v>1000&amp;  Above</v>
      </c>
      <c r="R739">
        <f>H739 * I739</f>
        <v>33008.400000000001</v>
      </c>
    </row>
    <row r="740" spans="1:18" ht="16.5" x14ac:dyDescent="0.25">
      <c r="A740" t="s">
        <v>1318</v>
      </c>
      <c r="B740" s="6" t="s">
        <v>1319</v>
      </c>
      <c r="C740" t="s">
        <v>20</v>
      </c>
      <c r="D740" s="4">
        <v>999</v>
      </c>
      <c r="E740" s="4">
        <v>499</v>
      </c>
      <c r="F740" s="1">
        <v>0.5</v>
      </c>
      <c r="G740" s="2">
        <f>AVERAGEIF(H740:H2204, "&lt;&gt;")</f>
        <v>4.0698368678629659</v>
      </c>
      <c r="H740">
        <v>4.4000000000000004</v>
      </c>
      <c r="I740">
        <v>1030</v>
      </c>
      <c r="J740">
        <f>H740*I740</f>
        <v>4532</v>
      </c>
      <c r="K740" s="4">
        <f>Table4[[#This Row],[Actual Price]] - Table4[[#This Row],[Discount Price]]</f>
        <v>500</v>
      </c>
      <c r="L740" t="str">
        <f>IF(H740=4.5, "Excellent", IF(H740&gt;=4, "Very good", IF(H740&gt;=3, "Average", IF(H740&gt;=2, "Poor", "Very Poor"))))</f>
        <v>Very good</v>
      </c>
      <c r="M740" t="str">
        <f>IF(F740&gt;=50%, "Yes", "No")</f>
        <v>Yes</v>
      </c>
      <c r="N740" s="4">
        <f>D740 * I740</f>
        <v>1028970</v>
      </c>
      <c r="O740" s="2" t="str">
        <f>IF(D740&lt;200, "&lt;200", IF(D740&lt;=500, "200-500", "&gt;500"))</f>
        <v>&gt;500</v>
      </c>
      <c r="P740" t="str">
        <f>IF(I740&lt;1000, "Yes", "No")</f>
        <v>No</v>
      </c>
      <c r="Q740" t="str">
        <f>IF(I740&lt;1000, "Under 1000", "1000&amp;  Above")</f>
        <v>1000&amp;  Above</v>
      </c>
      <c r="R740">
        <f>H740 * I740</f>
        <v>4532</v>
      </c>
    </row>
    <row r="741" spans="1:18" ht="16.5" x14ac:dyDescent="0.25">
      <c r="A741" t="s">
        <v>1320</v>
      </c>
      <c r="B741" s="6" t="s">
        <v>1321</v>
      </c>
      <c r="C741" t="s">
        <v>20</v>
      </c>
      <c r="D741" s="4">
        <v>7999</v>
      </c>
      <c r="E741" s="4">
        <v>5799</v>
      </c>
      <c r="F741" s="1">
        <v>0.28000000000000003</v>
      </c>
      <c r="G741" s="2">
        <f>AVERAGEIF(H741:H2205, "&lt;&gt;")</f>
        <v>4.0692973856209118</v>
      </c>
      <c r="H741">
        <v>4.5</v>
      </c>
      <c r="I741">
        <v>50273</v>
      </c>
      <c r="J741">
        <f>H741*I741</f>
        <v>226228.5</v>
      </c>
      <c r="K741" s="4">
        <f>Table4[[#This Row],[Actual Price]] - Table4[[#This Row],[Discount Price]]</f>
        <v>2200</v>
      </c>
      <c r="L741" t="str">
        <f>IF(H741=4.5, "Excellent", IF(H741&gt;=4, "Very good", IF(H741&gt;=3, "Average", IF(H741&gt;=2, "Poor", "Very Poor"))))</f>
        <v>Excellent</v>
      </c>
      <c r="M741" t="str">
        <f>IF(F741&gt;=50%, "Yes", "No")</f>
        <v>No</v>
      </c>
      <c r="N741" s="4">
        <f>D741 * I741</f>
        <v>402133727</v>
      </c>
      <c r="O741" s="2" t="str">
        <f>IF(D741&lt;200, "&lt;200", IF(D741&lt;=500, "200-500", "&gt;500"))</f>
        <v>&gt;500</v>
      </c>
      <c r="P741" t="str">
        <f>IF(I741&lt;1000, "Yes", "No")</f>
        <v>No</v>
      </c>
      <c r="Q741" t="str">
        <f>IF(I741&lt;1000, "Under 1000", "1000&amp;  Above")</f>
        <v>1000&amp;  Above</v>
      </c>
      <c r="R741">
        <f>H741 * I741</f>
        <v>226228.5</v>
      </c>
    </row>
    <row r="742" spans="1:18" ht="16.5" x14ac:dyDescent="0.25">
      <c r="A742" t="s">
        <v>1322</v>
      </c>
      <c r="B742" s="6" t="s">
        <v>1323</v>
      </c>
      <c r="C742" t="s">
        <v>43</v>
      </c>
      <c r="D742" s="4">
        <v>799</v>
      </c>
      <c r="E742" s="4">
        <v>499</v>
      </c>
      <c r="F742" s="1">
        <v>0.38</v>
      </c>
      <c r="G742" s="2">
        <f>AVERAGEIF(H742:H2206, "&lt;&gt;")</f>
        <v>4.0685924713584258</v>
      </c>
      <c r="H742">
        <v>3.9</v>
      </c>
      <c r="I742">
        <v>6742</v>
      </c>
      <c r="J742">
        <f>H742*I742</f>
        <v>26293.8</v>
      </c>
      <c r="K742" s="4">
        <f>Table4[[#This Row],[Actual Price]] - Table4[[#This Row],[Discount Price]]</f>
        <v>300</v>
      </c>
      <c r="L742" t="str">
        <f>IF(H742=4.5, "Excellent", IF(H742&gt;=4, "Very good", IF(H742&gt;=3, "Average", IF(H742&gt;=2, "Poor", "Very Poor"))))</f>
        <v>Average</v>
      </c>
      <c r="M742" t="str">
        <f>IF(F742&gt;=50%, "Yes", "No")</f>
        <v>No</v>
      </c>
      <c r="N742" s="4">
        <f>D742 * I742</f>
        <v>5386858</v>
      </c>
      <c r="O742" s="2" t="str">
        <f>IF(D742&lt;200, "&lt;200", IF(D742&lt;=500, "200-500", "&gt;500"))</f>
        <v>&gt;500</v>
      </c>
      <c r="P742" t="str">
        <f>IF(I742&lt;1000, "Yes", "No")</f>
        <v>No</v>
      </c>
      <c r="Q742" t="str">
        <f>IF(I742&lt;1000, "Under 1000", "1000&amp;  Above")</f>
        <v>1000&amp;  Above</v>
      </c>
      <c r="R742">
        <f>H742 * I742</f>
        <v>26293.8</v>
      </c>
    </row>
    <row r="743" spans="1:18" ht="16.5" x14ac:dyDescent="0.25">
      <c r="A743" t="s">
        <v>1324</v>
      </c>
      <c r="B743" s="6" t="s">
        <v>1325</v>
      </c>
      <c r="C743" t="s">
        <v>20</v>
      </c>
      <c r="D743" s="4">
        <v>600</v>
      </c>
      <c r="E743" s="4">
        <v>249</v>
      </c>
      <c r="F743" s="1">
        <v>0.59</v>
      </c>
      <c r="G743" s="2">
        <f>AVERAGEIF(H743:H2207, "&lt;&gt;")</f>
        <v>4.0688688524590129</v>
      </c>
      <c r="H743">
        <v>4</v>
      </c>
      <c r="I743">
        <v>1208</v>
      </c>
      <c r="J743">
        <f>H743*I743</f>
        <v>4832</v>
      </c>
      <c r="K743" s="4">
        <f>Table4[[#This Row],[Actual Price]] - Table4[[#This Row],[Discount Price]]</f>
        <v>351</v>
      </c>
      <c r="L743" t="str">
        <f>IF(H743=4.5, "Excellent", IF(H743&gt;=4, "Very good", IF(H743&gt;=3, "Average", IF(H743&gt;=2, "Poor", "Very Poor"))))</f>
        <v>Very good</v>
      </c>
      <c r="M743" t="str">
        <f>IF(F743&gt;=50%, "Yes", "No")</f>
        <v>Yes</v>
      </c>
      <c r="N743" s="4">
        <f>D743 * I743</f>
        <v>724800</v>
      </c>
      <c r="O743" s="2" t="str">
        <f>IF(D743&lt;200, "&lt;200", IF(D743&lt;=500, "200-500", "&gt;500"))</f>
        <v>&gt;500</v>
      </c>
      <c r="P743" t="str">
        <f>IF(I743&lt;1000, "Yes", "No")</f>
        <v>No</v>
      </c>
      <c r="Q743" t="str">
        <f>IF(I743&lt;1000, "Under 1000", "1000&amp;  Above")</f>
        <v>1000&amp;  Above</v>
      </c>
      <c r="R743">
        <f>H743 * I743</f>
        <v>4832</v>
      </c>
    </row>
    <row r="744" spans="1:18" ht="16.5" x14ac:dyDescent="0.25">
      <c r="A744" t="s">
        <v>1326</v>
      </c>
      <c r="B744" s="6" t="s">
        <v>1279</v>
      </c>
      <c r="C744" t="s">
        <v>20</v>
      </c>
      <c r="D744" s="4">
        <v>5734</v>
      </c>
      <c r="E744" s="4">
        <v>4449</v>
      </c>
      <c r="F744" s="1">
        <v>0.22</v>
      </c>
      <c r="G744" s="2">
        <f>AVERAGEIF(H744:H2208, "&lt;&gt;")</f>
        <v>4.0689819376026239</v>
      </c>
      <c r="H744">
        <v>4.4000000000000004</v>
      </c>
      <c r="I744">
        <v>25006</v>
      </c>
      <c r="J744">
        <f>H744*I744</f>
        <v>110026.40000000001</v>
      </c>
      <c r="K744" s="4">
        <f>Table4[[#This Row],[Actual Price]] - Table4[[#This Row],[Discount Price]]</f>
        <v>1285</v>
      </c>
      <c r="L744" t="str">
        <f>IF(H744=4.5, "Excellent", IF(H744&gt;=4, "Very good", IF(H744&gt;=3, "Average", IF(H744&gt;=2, "Poor", "Very Poor"))))</f>
        <v>Very good</v>
      </c>
      <c r="M744" t="str">
        <f>IF(F744&gt;=50%, "Yes", "No")</f>
        <v>No</v>
      </c>
      <c r="N744" s="4">
        <f>D744 * I744</f>
        <v>143384404</v>
      </c>
      <c r="O744" s="2" t="str">
        <f>IF(D744&lt;200, "&lt;200", IF(D744&lt;=500, "200-500", "&gt;500"))</f>
        <v>&gt;500</v>
      </c>
      <c r="P744" t="str">
        <f>IF(I744&lt;1000, "Yes", "No")</f>
        <v>No</v>
      </c>
      <c r="Q744" t="str">
        <f>IF(I744&lt;1000, "Under 1000", "1000&amp;  Above")</f>
        <v>1000&amp;  Above</v>
      </c>
      <c r="R744">
        <f>H744 * I744</f>
        <v>110026.40000000001</v>
      </c>
    </row>
    <row r="745" spans="1:18" ht="16.5" x14ac:dyDescent="0.25">
      <c r="A745" t="s">
        <v>1327</v>
      </c>
      <c r="B745" s="6" t="s">
        <v>1328</v>
      </c>
      <c r="C745" t="s">
        <v>20</v>
      </c>
      <c r="D745" s="4">
        <v>550</v>
      </c>
      <c r="E745" s="4">
        <v>299</v>
      </c>
      <c r="F745" s="1">
        <v>0.46</v>
      </c>
      <c r="G745" s="2">
        <f>AVERAGEIF(H745:H2209, "&lt;&gt;")</f>
        <v>4.0684374999999964</v>
      </c>
      <c r="H745">
        <v>4.5999999999999996</v>
      </c>
      <c r="I745">
        <v>33434</v>
      </c>
      <c r="J745">
        <f>H745*I745</f>
        <v>153796.4</v>
      </c>
      <c r="K745" s="4">
        <f>Table4[[#This Row],[Actual Price]] - Table4[[#This Row],[Discount Price]]</f>
        <v>251</v>
      </c>
      <c r="L745" t="str">
        <f>IF(H745=4.5, "Excellent", IF(H745&gt;=4, "Very good", IF(H745&gt;=3, "Average", IF(H745&gt;=2, "Poor", "Very Poor"))))</f>
        <v>Very good</v>
      </c>
      <c r="M745" t="str">
        <f>IF(F745&gt;=50%, "Yes", "No")</f>
        <v>No</v>
      </c>
      <c r="N745" s="4">
        <f>D745 * I745</f>
        <v>18388700</v>
      </c>
      <c r="O745" s="2" t="str">
        <f>IF(D745&lt;200, "&lt;200", IF(D745&lt;=500, "200-500", "&gt;500"))</f>
        <v>&gt;500</v>
      </c>
      <c r="P745" t="str">
        <f>IF(I745&lt;1000, "Yes", "No")</f>
        <v>No</v>
      </c>
      <c r="Q745" t="str">
        <f>IF(I745&lt;1000, "Under 1000", "1000&amp;  Above")</f>
        <v>1000&amp;  Above</v>
      </c>
      <c r="R745">
        <f>H745 * I745</f>
        <v>153796.4</v>
      </c>
    </row>
    <row r="746" spans="1:18" ht="16.5" x14ac:dyDescent="0.25">
      <c r="A746" t="s">
        <v>1329</v>
      </c>
      <c r="B746" s="6" t="s">
        <v>1330</v>
      </c>
      <c r="C746" t="s">
        <v>20</v>
      </c>
      <c r="D746" s="4">
        <v>1390</v>
      </c>
      <c r="E746" s="4">
        <v>629</v>
      </c>
      <c r="F746" s="1">
        <v>0.55000000000000004</v>
      </c>
      <c r="G746" s="2">
        <f>AVERAGEIF(H746:H2210, "&lt;&gt;")</f>
        <v>4.0675617792421717</v>
      </c>
      <c r="H746">
        <v>4.4000000000000004</v>
      </c>
      <c r="I746">
        <v>6301</v>
      </c>
      <c r="J746">
        <f>H746*I746</f>
        <v>27724.400000000001</v>
      </c>
      <c r="K746" s="4">
        <f>Table4[[#This Row],[Actual Price]] - Table4[[#This Row],[Discount Price]]</f>
        <v>761</v>
      </c>
      <c r="L746" t="str">
        <f>IF(H746=4.5, "Excellent", IF(H746&gt;=4, "Very good", IF(H746&gt;=3, "Average", IF(H746&gt;=2, "Poor", "Very Poor"))))</f>
        <v>Very good</v>
      </c>
      <c r="M746" t="str">
        <f>IF(F746&gt;=50%, "Yes", "No")</f>
        <v>Yes</v>
      </c>
      <c r="N746" s="4">
        <f>D746 * I746</f>
        <v>8758390</v>
      </c>
      <c r="O746" s="2" t="str">
        <f>IF(D746&lt;200, "&lt;200", IF(D746&lt;=500, "200-500", "&gt;500"))</f>
        <v>&gt;500</v>
      </c>
      <c r="P746" t="str">
        <f>IF(I746&lt;1000, "Yes", "No")</f>
        <v>No</v>
      </c>
      <c r="Q746" t="str">
        <f>IF(I746&lt;1000, "Under 1000", "1000&amp;  Above")</f>
        <v>1000&amp;  Above</v>
      </c>
      <c r="R746">
        <f>H746 * I746</f>
        <v>27724.400000000001</v>
      </c>
    </row>
    <row r="747" spans="1:18" ht="16.5" x14ac:dyDescent="0.25">
      <c r="A747" t="s">
        <v>1331</v>
      </c>
      <c r="B747" s="6" t="s">
        <v>1332</v>
      </c>
      <c r="C747" t="s">
        <v>20</v>
      </c>
      <c r="D747" s="4">
        <v>3295</v>
      </c>
      <c r="E747" s="4">
        <v>2595</v>
      </c>
      <c r="F747" s="1">
        <v>0.21</v>
      </c>
      <c r="G747" s="2">
        <f>AVERAGEIF(H747:H2211, "&lt;&gt;")</f>
        <v>4.0670132013201288</v>
      </c>
      <c r="H747">
        <v>4.4000000000000004</v>
      </c>
      <c r="I747">
        <v>22618</v>
      </c>
      <c r="J747">
        <f>H747*I747</f>
        <v>99519.200000000012</v>
      </c>
      <c r="K747" s="4">
        <f>Table4[[#This Row],[Actual Price]] - Table4[[#This Row],[Discount Price]]</f>
        <v>700</v>
      </c>
      <c r="L747" t="str">
        <f>IF(H747=4.5, "Excellent", IF(H747&gt;=4, "Very good", IF(H747&gt;=3, "Average", IF(H747&gt;=2, "Poor", "Very Poor"))))</f>
        <v>Very good</v>
      </c>
      <c r="M747" t="str">
        <f>IF(F747&gt;=50%, "Yes", "No")</f>
        <v>No</v>
      </c>
      <c r="N747" s="4">
        <f>D747 * I747</f>
        <v>74526310</v>
      </c>
      <c r="O747" s="2" t="str">
        <f>IF(D747&lt;200, "&lt;200", IF(D747&lt;=500, "200-500", "&gt;500"))</f>
        <v>&gt;500</v>
      </c>
      <c r="P747" t="str">
        <f>IF(I747&lt;1000, "Yes", "No")</f>
        <v>No</v>
      </c>
      <c r="Q747" t="str">
        <f>IF(I747&lt;1000, "Under 1000", "1000&amp;  Above")</f>
        <v>1000&amp;  Above</v>
      </c>
      <c r="R747">
        <f>H747 * I747</f>
        <v>99519.200000000012</v>
      </c>
    </row>
    <row r="748" spans="1:18" ht="16.5" x14ac:dyDescent="0.25">
      <c r="A748" t="s">
        <v>1333</v>
      </c>
      <c r="B748" s="6" t="s">
        <v>1334</v>
      </c>
      <c r="C748" t="s">
        <v>20</v>
      </c>
      <c r="D748" s="4">
        <v>2911</v>
      </c>
      <c r="E748" s="4">
        <v>1799</v>
      </c>
      <c r="F748" s="1">
        <v>0.38</v>
      </c>
      <c r="G748" s="2">
        <f>AVERAGEIF(H748:H2212, "&lt;&gt;")</f>
        <v>4.0664628099173514</v>
      </c>
      <c r="H748">
        <v>4.3</v>
      </c>
      <c r="I748">
        <v>20342</v>
      </c>
      <c r="J748">
        <f>H748*I748</f>
        <v>87470.599999999991</v>
      </c>
      <c r="K748" s="4">
        <f>Table4[[#This Row],[Actual Price]] - Table4[[#This Row],[Discount Price]]</f>
        <v>1112</v>
      </c>
      <c r="L748" t="str">
        <f>IF(H748=4.5, "Excellent", IF(H748&gt;=4, "Very good", IF(H748&gt;=3, "Average", IF(H748&gt;=2, "Poor", "Very Poor"))))</f>
        <v>Very good</v>
      </c>
      <c r="M748" t="str">
        <f>IF(F748&gt;=50%, "Yes", "No")</f>
        <v>No</v>
      </c>
      <c r="N748" s="4">
        <f>D748 * I748</f>
        <v>59215562</v>
      </c>
      <c r="O748" s="2" t="str">
        <f>IF(D748&lt;200, "&lt;200", IF(D748&lt;=500, "200-500", "&gt;500"))</f>
        <v>&gt;500</v>
      </c>
      <c r="P748" t="str">
        <f>IF(I748&lt;1000, "Yes", "No")</f>
        <v>No</v>
      </c>
      <c r="Q748" t="str">
        <f>IF(I748&lt;1000, "Under 1000", "1000&amp;  Above")</f>
        <v>1000&amp;  Above</v>
      </c>
      <c r="R748">
        <f>H748 * I748</f>
        <v>87470.599999999991</v>
      </c>
    </row>
    <row r="749" spans="1:18" ht="16.5" x14ac:dyDescent="0.25">
      <c r="A749" t="s">
        <v>1335</v>
      </c>
      <c r="B749" s="6" t="s">
        <v>1336</v>
      </c>
      <c r="C749" t="s">
        <v>1007</v>
      </c>
      <c r="D749" s="4">
        <v>175</v>
      </c>
      <c r="E749" s="4">
        <v>90</v>
      </c>
      <c r="F749" s="1">
        <v>0.49</v>
      </c>
      <c r="G749" s="2">
        <f>AVERAGEIF(H749:H2213, "&lt;&gt;")</f>
        <v>4.066076158940394</v>
      </c>
      <c r="H749">
        <v>4.4000000000000004</v>
      </c>
      <c r="I749">
        <v>7429</v>
      </c>
      <c r="J749">
        <f>H749*I749</f>
        <v>32687.600000000002</v>
      </c>
      <c r="K749" s="4">
        <f>Table4[[#This Row],[Actual Price]] - Table4[[#This Row],[Discount Price]]</f>
        <v>85</v>
      </c>
      <c r="L749" t="str">
        <f>IF(H749=4.5, "Excellent", IF(H749&gt;=4, "Very good", IF(H749&gt;=3, "Average", IF(H749&gt;=2, "Poor", "Very Poor"))))</f>
        <v>Very good</v>
      </c>
      <c r="M749" t="str">
        <f>IF(F749&gt;=50%, "Yes", "No")</f>
        <v>No</v>
      </c>
      <c r="N749" s="4">
        <f>D749 * I749</f>
        <v>1300075</v>
      </c>
      <c r="O749" s="2" t="str">
        <f>IF(D749&lt;200, "&lt;200", IF(D749&lt;=500, "200-500", "&gt;500"))</f>
        <v>&lt;200</v>
      </c>
      <c r="P749" t="str">
        <f>IF(I749&lt;1000, "Yes", "No")</f>
        <v>No</v>
      </c>
      <c r="Q749" t="str">
        <f>IF(I749&lt;1000, "Under 1000", "1000&amp;  Above")</f>
        <v>1000&amp;  Above</v>
      </c>
      <c r="R749">
        <f>H749 * I749</f>
        <v>32687.600000000002</v>
      </c>
    </row>
    <row r="750" spans="1:18" ht="16.5" x14ac:dyDescent="0.25">
      <c r="A750" t="s">
        <v>1337</v>
      </c>
      <c r="B750" s="6" t="s">
        <v>1338</v>
      </c>
      <c r="C750" t="s">
        <v>20</v>
      </c>
      <c r="D750" s="4">
        <v>599</v>
      </c>
      <c r="E750" s="4">
        <v>599</v>
      </c>
      <c r="F750" s="1">
        <v>0</v>
      </c>
      <c r="G750" s="2">
        <f>AVERAGEIF(H750:H2214, "&lt;&gt;")</f>
        <v>4.0655223880596978</v>
      </c>
      <c r="H750">
        <v>4</v>
      </c>
      <c r="I750">
        <v>26423</v>
      </c>
      <c r="J750">
        <f>H750*I750</f>
        <v>105692</v>
      </c>
      <c r="K750" s="4">
        <f>Table4[[#This Row],[Actual Price]] - Table4[[#This Row],[Discount Price]]</f>
        <v>0</v>
      </c>
      <c r="L750" t="str">
        <f>IF(H750=4.5, "Excellent", IF(H750&gt;=4, "Very good", IF(H750&gt;=3, "Average", IF(H750&gt;=2, "Poor", "Very Poor"))))</f>
        <v>Very good</v>
      </c>
      <c r="M750" t="str">
        <f>IF(F750&gt;=50%, "Yes", "No")</f>
        <v>No</v>
      </c>
      <c r="N750" s="4">
        <f>D750 * I750</f>
        <v>15827377</v>
      </c>
      <c r="O750" s="2" t="str">
        <f>IF(D750&lt;200, "&lt;200", IF(D750&lt;=500, "200-500", "&gt;500"))</f>
        <v>&gt;500</v>
      </c>
      <c r="P750" t="str">
        <f>IF(I750&lt;1000, "Yes", "No")</f>
        <v>No</v>
      </c>
      <c r="Q750" t="str">
        <f>IF(I750&lt;1000, "Under 1000", "1000&amp;  Above")</f>
        <v>1000&amp;  Above</v>
      </c>
      <c r="R750">
        <f>H750 * I750</f>
        <v>105692</v>
      </c>
    </row>
    <row r="751" spans="1:18" ht="16.5" x14ac:dyDescent="0.25">
      <c r="A751" t="s">
        <v>1339</v>
      </c>
      <c r="B751" s="6" t="s">
        <v>1340</v>
      </c>
      <c r="C751" t="s">
        <v>43</v>
      </c>
      <c r="D751" s="4">
        <v>7999</v>
      </c>
      <c r="E751" s="4">
        <v>1999</v>
      </c>
      <c r="F751" s="1">
        <v>0.75</v>
      </c>
      <c r="G751" s="2">
        <f>AVERAGEIF(H751:H2215, "&lt;&gt;")</f>
        <v>4.0656312292358781</v>
      </c>
      <c r="H751">
        <v>4.2</v>
      </c>
      <c r="I751">
        <v>31305</v>
      </c>
      <c r="J751">
        <f>H751*I751</f>
        <v>131481</v>
      </c>
      <c r="K751" s="4">
        <f>Table4[[#This Row],[Actual Price]] - Table4[[#This Row],[Discount Price]]</f>
        <v>6000</v>
      </c>
      <c r="L751" t="str">
        <f>IF(H751=4.5, "Excellent", IF(H751&gt;=4, "Very good", IF(H751&gt;=3, "Average", IF(H751&gt;=2, "Poor", "Very Poor"))))</f>
        <v>Very good</v>
      </c>
      <c r="M751" t="str">
        <f>IF(F751&gt;=50%, "Yes", "No")</f>
        <v>Yes</v>
      </c>
      <c r="N751" s="4">
        <f>D751 * I751</f>
        <v>250408695</v>
      </c>
      <c r="O751" s="2" t="str">
        <f>IF(D751&lt;200, "&lt;200", IF(D751&lt;=500, "200-500", "&gt;500"))</f>
        <v>&gt;500</v>
      </c>
      <c r="P751" t="str">
        <f>IF(I751&lt;1000, "Yes", "No")</f>
        <v>No</v>
      </c>
      <c r="Q751" t="str">
        <f>IF(I751&lt;1000, "Under 1000", "1000&amp;  Above")</f>
        <v>1000&amp;  Above</v>
      </c>
      <c r="R751">
        <f>H751 * I751</f>
        <v>131481</v>
      </c>
    </row>
    <row r="752" spans="1:18" ht="16.5" x14ac:dyDescent="0.25">
      <c r="A752" t="s">
        <v>1341</v>
      </c>
      <c r="B752" s="6" t="s">
        <v>1342</v>
      </c>
      <c r="C752" t="s">
        <v>20</v>
      </c>
      <c r="D752" s="4">
        <v>3250</v>
      </c>
      <c r="E752" s="4">
        <v>2099</v>
      </c>
      <c r="F752" s="1">
        <v>0.35</v>
      </c>
      <c r="G752" s="2">
        <f>AVERAGEIF(H752:H2216, "&lt;&gt;")</f>
        <v>4.0654076539101469</v>
      </c>
      <c r="H752">
        <v>3.8</v>
      </c>
      <c r="I752">
        <v>11213</v>
      </c>
      <c r="J752">
        <f>H752*I752</f>
        <v>42609.4</v>
      </c>
      <c r="K752" s="4">
        <f>Table4[[#This Row],[Actual Price]] - Table4[[#This Row],[Discount Price]]</f>
        <v>1151</v>
      </c>
      <c r="L752" t="str">
        <f>IF(H752=4.5, "Excellent", IF(H752&gt;=4, "Very good", IF(H752&gt;=3, "Average", IF(H752&gt;=2, "Poor", "Very Poor"))))</f>
        <v>Average</v>
      </c>
      <c r="M752" t="str">
        <f>IF(F752&gt;=50%, "Yes", "No")</f>
        <v>No</v>
      </c>
      <c r="N752" s="4">
        <f>D752 * I752</f>
        <v>36442250</v>
      </c>
      <c r="O752" s="2" t="str">
        <f>IF(D752&lt;200, "&lt;200", IF(D752&lt;=500, "200-500", "&gt;500"))</f>
        <v>&gt;500</v>
      </c>
      <c r="P752" t="str">
        <f>IF(I752&lt;1000, "Yes", "No")</f>
        <v>No</v>
      </c>
      <c r="Q752" t="str">
        <f>IF(I752&lt;1000, "Under 1000", "1000&amp;  Above")</f>
        <v>1000&amp;  Above</v>
      </c>
      <c r="R752">
        <f>H752 * I752</f>
        <v>42609.4</v>
      </c>
    </row>
    <row r="753" spans="1:18" ht="16.5" x14ac:dyDescent="0.25">
      <c r="A753" t="s">
        <v>1343</v>
      </c>
      <c r="B753" s="6" t="s">
        <v>1344</v>
      </c>
      <c r="C753" t="s">
        <v>20</v>
      </c>
      <c r="D753" s="4">
        <v>499</v>
      </c>
      <c r="E753" s="4">
        <v>179</v>
      </c>
      <c r="F753" s="1">
        <v>0.64</v>
      </c>
      <c r="G753" s="2">
        <f>AVERAGEIF(H753:H2217, "&lt;&gt;")</f>
        <v>4.0658499999999975</v>
      </c>
      <c r="H753">
        <v>4.0999999999999996</v>
      </c>
      <c r="I753">
        <v>10174</v>
      </c>
      <c r="J753">
        <f>H753*I753</f>
        <v>41713.399999999994</v>
      </c>
      <c r="K753" s="4">
        <f>Table4[[#This Row],[Actual Price]] - Table4[[#This Row],[Discount Price]]</f>
        <v>320</v>
      </c>
      <c r="L753" t="str">
        <f>IF(H753=4.5, "Excellent", IF(H753&gt;=4, "Very good", IF(H753&gt;=3, "Average", IF(H753&gt;=2, "Poor", "Very Poor"))))</f>
        <v>Very good</v>
      </c>
      <c r="M753" t="str">
        <f>IF(F753&gt;=50%, "Yes", "No")</f>
        <v>Yes</v>
      </c>
      <c r="N753" s="4">
        <f>D753 * I753</f>
        <v>5076826</v>
      </c>
      <c r="O753" s="2" t="str">
        <f>IF(D753&lt;200, "&lt;200", IF(D753&lt;=500, "200-500", "&gt;500"))</f>
        <v>200-500</v>
      </c>
      <c r="P753" t="str">
        <f>IF(I753&lt;1000, "Yes", "No")</f>
        <v>No</v>
      </c>
      <c r="Q753" t="str">
        <f>IF(I753&lt;1000, "Under 1000", "1000&amp;  Above")</f>
        <v>1000&amp;  Above</v>
      </c>
      <c r="R753">
        <f>H753 * I753</f>
        <v>41713.399999999994</v>
      </c>
    </row>
    <row r="754" spans="1:18" ht="16.5" x14ac:dyDescent="0.25">
      <c r="A754" t="s">
        <v>1345</v>
      </c>
      <c r="B754" s="6" t="s">
        <v>1346</v>
      </c>
      <c r="C754" t="s">
        <v>20</v>
      </c>
      <c r="D754" s="4">
        <v>2295</v>
      </c>
      <c r="E754" s="4">
        <v>1345</v>
      </c>
      <c r="F754" s="1">
        <v>0.41</v>
      </c>
      <c r="G754" s="2">
        <f>AVERAGEIF(H754:H2218, "&lt;&gt;")</f>
        <v>4.0657929883138539</v>
      </c>
      <c r="H754">
        <v>4.2</v>
      </c>
      <c r="I754">
        <v>17413</v>
      </c>
      <c r="J754">
        <f>H754*I754</f>
        <v>73134.600000000006</v>
      </c>
      <c r="K754" s="4">
        <f>Table4[[#This Row],[Actual Price]] - Table4[[#This Row],[Discount Price]]</f>
        <v>950</v>
      </c>
      <c r="L754" t="str">
        <f>IF(H754=4.5, "Excellent", IF(H754&gt;=4, "Very good", IF(H754&gt;=3, "Average", IF(H754&gt;=2, "Poor", "Very Poor"))))</f>
        <v>Very good</v>
      </c>
      <c r="M754" t="str">
        <f>IF(F754&gt;=50%, "Yes", "No")</f>
        <v>No</v>
      </c>
      <c r="N754" s="4">
        <f>D754 * I754</f>
        <v>39962835</v>
      </c>
      <c r="O754" s="2" t="str">
        <f>IF(D754&lt;200, "&lt;200", IF(D754&lt;=500, "200-500", "&gt;500"))</f>
        <v>&gt;500</v>
      </c>
      <c r="P754" t="str">
        <f>IF(I754&lt;1000, "Yes", "No")</f>
        <v>No</v>
      </c>
      <c r="Q754" t="str">
        <f>IF(I754&lt;1000, "Under 1000", "1000&amp;  Above")</f>
        <v>1000&amp;  Above</v>
      </c>
      <c r="R754">
        <f>H754 * I754</f>
        <v>73134.600000000006</v>
      </c>
    </row>
    <row r="755" spans="1:18" ht="16.5" x14ac:dyDescent="0.25">
      <c r="A755" t="s">
        <v>1347</v>
      </c>
      <c r="B755" s="6" t="s">
        <v>1348</v>
      </c>
      <c r="C755" t="s">
        <v>43</v>
      </c>
      <c r="D755" s="4">
        <v>995</v>
      </c>
      <c r="E755" s="4">
        <v>349</v>
      </c>
      <c r="F755" s="1">
        <v>0.65</v>
      </c>
      <c r="G755" s="2">
        <f>AVERAGEIF(H755:H2219, "&lt;&gt;")</f>
        <v>4.0655685618729072</v>
      </c>
      <c r="H755">
        <v>4.2</v>
      </c>
      <c r="I755">
        <v>6676</v>
      </c>
      <c r="J755">
        <f>H755*I755</f>
        <v>28039.200000000001</v>
      </c>
      <c r="K755" s="4">
        <f>Table4[[#This Row],[Actual Price]] - Table4[[#This Row],[Discount Price]]</f>
        <v>646</v>
      </c>
      <c r="L755" t="str">
        <f>IF(H755=4.5, "Excellent", IF(H755&gt;=4, "Very good", IF(H755&gt;=3, "Average", IF(H755&gt;=2, "Poor", "Very Poor"))))</f>
        <v>Very good</v>
      </c>
      <c r="M755" t="str">
        <f>IF(F755&gt;=50%, "Yes", "No")</f>
        <v>Yes</v>
      </c>
      <c r="N755" s="4">
        <f>D755 * I755</f>
        <v>6642620</v>
      </c>
      <c r="O755" s="2" t="str">
        <f>IF(D755&lt;200, "&lt;200", IF(D755&lt;=500, "200-500", "&gt;500"))</f>
        <v>&gt;500</v>
      </c>
      <c r="P755" t="str">
        <f>IF(I755&lt;1000, "Yes", "No")</f>
        <v>No</v>
      </c>
      <c r="Q755" t="str">
        <f>IF(I755&lt;1000, "Under 1000", "1000&amp;  Above")</f>
        <v>1000&amp;  Above</v>
      </c>
      <c r="R755">
        <f>H755 * I755</f>
        <v>28039.200000000001</v>
      </c>
    </row>
    <row r="756" spans="1:18" ht="16.5" x14ac:dyDescent="0.25">
      <c r="A756" t="s">
        <v>1349</v>
      </c>
      <c r="B756" s="6" t="s">
        <v>1350</v>
      </c>
      <c r="C756" t="s">
        <v>20</v>
      </c>
      <c r="D756" s="4">
        <v>499</v>
      </c>
      <c r="E756" s="4">
        <v>287</v>
      </c>
      <c r="F756" s="1">
        <v>0.42</v>
      </c>
      <c r="G756" s="2">
        <f>AVERAGEIF(H756:H2220, "&lt;&gt;")</f>
        <v>4.0653433835845867</v>
      </c>
      <c r="H756">
        <v>4.4000000000000004</v>
      </c>
      <c r="I756">
        <v>8076</v>
      </c>
      <c r="J756">
        <f>H756*I756</f>
        <v>35534.400000000001</v>
      </c>
      <c r="K756" s="4">
        <f>Table4[[#This Row],[Actual Price]] - Table4[[#This Row],[Discount Price]]</f>
        <v>212</v>
      </c>
      <c r="L756" t="str">
        <f>IF(H756=4.5, "Excellent", IF(H756&gt;=4, "Very good", IF(H756&gt;=3, "Average", IF(H756&gt;=2, "Poor", "Very Poor"))))</f>
        <v>Very good</v>
      </c>
      <c r="M756" t="str">
        <f>IF(F756&gt;=50%, "Yes", "No")</f>
        <v>No</v>
      </c>
      <c r="N756" s="4">
        <f>D756 * I756</f>
        <v>4029924</v>
      </c>
      <c r="O756" s="2" t="str">
        <f>IF(D756&lt;200, "&lt;200", IF(D756&lt;=500, "200-500", "&gt;500"))</f>
        <v>200-500</v>
      </c>
      <c r="P756" t="str">
        <f>IF(I756&lt;1000, "Yes", "No")</f>
        <v>No</v>
      </c>
      <c r="Q756" t="str">
        <f>IF(I756&lt;1000, "Under 1000", "1000&amp;  Above")</f>
        <v>1000&amp;  Above</v>
      </c>
      <c r="R756">
        <f>H756 * I756</f>
        <v>35534.400000000001</v>
      </c>
    </row>
    <row r="757" spans="1:18" ht="16.5" x14ac:dyDescent="0.25">
      <c r="A757" t="s">
        <v>1351</v>
      </c>
      <c r="B757" s="6" t="s">
        <v>1352</v>
      </c>
      <c r="C757" t="s">
        <v>20</v>
      </c>
      <c r="D757" s="4">
        <v>450</v>
      </c>
      <c r="E757" s="4">
        <v>349</v>
      </c>
      <c r="F757" s="1">
        <v>0.22</v>
      </c>
      <c r="G757" s="2">
        <f>AVERAGEIF(H757:H2221, "&lt;&gt;")</f>
        <v>4.0647818791946291</v>
      </c>
      <c r="H757">
        <v>4.0999999999999996</v>
      </c>
      <c r="I757">
        <v>18656</v>
      </c>
      <c r="J757">
        <f>H757*I757</f>
        <v>76489.599999999991</v>
      </c>
      <c r="K757" s="4">
        <f>Table4[[#This Row],[Actual Price]] - Table4[[#This Row],[Discount Price]]</f>
        <v>101</v>
      </c>
      <c r="L757" t="str">
        <f>IF(H757=4.5, "Excellent", IF(H757&gt;=4, "Very good", IF(H757&gt;=3, "Average", IF(H757&gt;=2, "Poor", "Very Poor"))))</f>
        <v>Very good</v>
      </c>
      <c r="M757" t="str">
        <f>IF(F757&gt;=50%, "Yes", "No")</f>
        <v>No</v>
      </c>
      <c r="N757" s="4">
        <f>D757 * I757</f>
        <v>8395200</v>
      </c>
      <c r="O757" s="2" t="str">
        <f>IF(D757&lt;200, "&lt;200", IF(D757&lt;=500, "200-500", "&gt;500"))</f>
        <v>200-500</v>
      </c>
      <c r="P757" t="str">
        <f>IF(I757&lt;1000, "Yes", "No")</f>
        <v>No</v>
      </c>
      <c r="Q757" t="str">
        <f>IF(I757&lt;1000, "Under 1000", "1000&amp;  Above")</f>
        <v>1000&amp;  Above</v>
      </c>
      <c r="R757">
        <f>H757 * I757</f>
        <v>76489.599999999991</v>
      </c>
    </row>
    <row r="758" spans="1:18" ht="16.5" x14ac:dyDescent="0.25">
      <c r="A758" t="s">
        <v>1353</v>
      </c>
      <c r="B758" s="6" t="s">
        <v>1112</v>
      </c>
      <c r="C758" t="s">
        <v>43</v>
      </c>
      <c r="D758" s="4">
        <v>1109</v>
      </c>
      <c r="E758" s="4">
        <v>879</v>
      </c>
      <c r="F758" s="1">
        <v>0.21</v>
      </c>
      <c r="G758" s="2">
        <f>AVERAGEIF(H758:H2222, "&lt;&gt;")</f>
        <v>4.0647226890756274</v>
      </c>
      <c r="H758">
        <v>4.4000000000000004</v>
      </c>
      <c r="I758">
        <v>31599</v>
      </c>
      <c r="J758">
        <f>H758*I758</f>
        <v>139035.6</v>
      </c>
      <c r="K758" s="4">
        <f>Table4[[#This Row],[Actual Price]] - Table4[[#This Row],[Discount Price]]</f>
        <v>230</v>
      </c>
      <c r="L758" t="str">
        <f>IF(H758=4.5, "Excellent", IF(H758&gt;=4, "Very good", IF(H758&gt;=3, "Average", IF(H758&gt;=2, "Poor", "Very Poor"))))</f>
        <v>Very good</v>
      </c>
      <c r="M758" t="str">
        <f>IF(F758&gt;=50%, "Yes", "No")</f>
        <v>No</v>
      </c>
      <c r="N758" s="4">
        <f>D758 * I758</f>
        <v>35043291</v>
      </c>
      <c r="O758" s="2" t="str">
        <f>IF(D758&lt;200, "&lt;200", IF(D758&lt;=500, "200-500", "&gt;500"))</f>
        <v>&gt;500</v>
      </c>
      <c r="P758" t="str">
        <f>IF(I758&lt;1000, "Yes", "No")</f>
        <v>No</v>
      </c>
      <c r="Q758" t="str">
        <f>IF(I758&lt;1000, "Under 1000", "1000&amp;  Above")</f>
        <v>1000&amp;  Above</v>
      </c>
      <c r="R758">
        <f>H758 * I758</f>
        <v>139035.6</v>
      </c>
    </row>
    <row r="759" spans="1:18" ht="16.5" x14ac:dyDescent="0.25">
      <c r="A759" t="s">
        <v>1354</v>
      </c>
      <c r="B759" s="6" t="s">
        <v>1355</v>
      </c>
      <c r="C759" t="s">
        <v>43</v>
      </c>
      <c r="D759" s="4">
        <v>250</v>
      </c>
      <c r="E759" s="4">
        <v>250</v>
      </c>
      <c r="F759" s="1">
        <v>0</v>
      </c>
      <c r="G759" s="2">
        <f>AVERAGEIF(H759:H2223, "&lt;&gt;")</f>
        <v>4.0641582491582469</v>
      </c>
      <c r="H759">
        <v>3.9</v>
      </c>
      <c r="I759">
        <v>13971</v>
      </c>
      <c r="J759">
        <f>H759*I759</f>
        <v>54486.9</v>
      </c>
      <c r="K759" s="4">
        <f>Table4[[#This Row],[Actual Price]] - Table4[[#This Row],[Discount Price]]</f>
        <v>0</v>
      </c>
      <c r="L759" t="str">
        <f>IF(H759=4.5, "Excellent", IF(H759&gt;=4, "Very good", IF(H759&gt;=3, "Average", IF(H759&gt;=2, "Poor", "Very Poor"))))</f>
        <v>Average</v>
      </c>
      <c r="M759" t="str">
        <f>IF(F759&gt;=50%, "Yes", "No")</f>
        <v>No</v>
      </c>
      <c r="N759" s="4">
        <f>D759 * I759</f>
        <v>3492750</v>
      </c>
      <c r="O759" s="2" t="str">
        <f>IF(D759&lt;200, "&lt;200", IF(D759&lt;=500, "200-500", "&gt;500"))</f>
        <v>200-500</v>
      </c>
      <c r="P759" t="str">
        <f>IF(I759&lt;1000, "Yes", "No")</f>
        <v>No</v>
      </c>
      <c r="Q759" t="str">
        <f>IF(I759&lt;1000, "Under 1000", "1000&amp;  Above")</f>
        <v>1000&amp;  Above</v>
      </c>
      <c r="R759">
        <f>H759 * I759</f>
        <v>54486.9</v>
      </c>
    </row>
    <row r="760" spans="1:18" ht="16.5" x14ac:dyDescent="0.25">
      <c r="A760" t="s">
        <v>1356</v>
      </c>
      <c r="B760" s="6" t="s">
        <v>1357</v>
      </c>
      <c r="C760" t="s">
        <v>43</v>
      </c>
      <c r="D760" s="4">
        <v>499</v>
      </c>
      <c r="E760" s="4">
        <v>199</v>
      </c>
      <c r="F760" s="1">
        <v>0.6</v>
      </c>
      <c r="G760" s="2">
        <f>AVERAGEIF(H760:H2224, "&lt;&gt;")</f>
        <v>4.064435075885326</v>
      </c>
      <c r="H760">
        <v>3.6</v>
      </c>
      <c r="I760">
        <v>2492</v>
      </c>
      <c r="J760">
        <f>H760*I760</f>
        <v>8971.2000000000007</v>
      </c>
      <c r="K760" s="4">
        <f>Table4[[#This Row],[Actual Price]] - Table4[[#This Row],[Discount Price]]</f>
        <v>300</v>
      </c>
      <c r="L760" t="str">
        <f>IF(H760=4.5, "Excellent", IF(H760&gt;=4, "Very good", IF(H760&gt;=3, "Average", IF(H760&gt;=2, "Poor", "Very Poor"))))</f>
        <v>Average</v>
      </c>
      <c r="M760" t="str">
        <f>IF(F760&gt;=50%, "Yes", "No")</f>
        <v>Yes</v>
      </c>
      <c r="N760" s="4">
        <f>D760 * I760</f>
        <v>1243508</v>
      </c>
      <c r="O760" s="2" t="str">
        <f>IF(D760&lt;200, "&lt;200", IF(D760&lt;=500, "200-500", "&gt;500"))</f>
        <v>200-500</v>
      </c>
      <c r="P760" t="str">
        <f>IF(I760&lt;1000, "Yes", "No")</f>
        <v>No</v>
      </c>
      <c r="Q760" t="str">
        <f>IF(I760&lt;1000, "Under 1000", "1000&amp;  Above")</f>
        <v>1000&amp;  Above</v>
      </c>
      <c r="R760">
        <f>H760 * I760</f>
        <v>8971.2000000000007</v>
      </c>
    </row>
    <row r="761" spans="1:18" ht="16.5" x14ac:dyDescent="0.25">
      <c r="A761" t="s">
        <v>1358</v>
      </c>
      <c r="B761" s="6" t="s">
        <v>1359</v>
      </c>
      <c r="C761" t="s">
        <v>20</v>
      </c>
      <c r="D761" s="4">
        <v>999</v>
      </c>
      <c r="E761" s="4">
        <v>149</v>
      </c>
      <c r="F761" s="1">
        <v>0.85</v>
      </c>
      <c r="G761" s="2">
        <f>AVERAGEIF(H761:H2225, "&lt;&gt;")</f>
        <v>4.0652195945945913</v>
      </c>
      <c r="H761">
        <v>3.5</v>
      </c>
      <c r="I761">
        <v>2523</v>
      </c>
      <c r="J761">
        <f>H761*I761</f>
        <v>8830.5</v>
      </c>
      <c r="K761" s="4">
        <f>Table4[[#This Row],[Actual Price]] - Table4[[#This Row],[Discount Price]]</f>
        <v>850</v>
      </c>
      <c r="L761" t="str">
        <f>IF(H761=4.5, "Excellent", IF(H761&gt;=4, "Very good", IF(H761&gt;=3, "Average", IF(H761&gt;=2, "Poor", "Very Poor"))))</f>
        <v>Average</v>
      </c>
      <c r="M761" t="str">
        <f>IF(F761&gt;=50%, "Yes", "No")</f>
        <v>Yes</v>
      </c>
      <c r="N761" s="4">
        <f>D761 * I761</f>
        <v>2520477</v>
      </c>
      <c r="O761" s="2" t="str">
        <f>IF(D761&lt;200, "&lt;200", IF(D761&lt;=500, "200-500", "&gt;500"))</f>
        <v>&gt;500</v>
      </c>
      <c r="P761" t="str">
        <f>IF(I761&lt;1000, "Yes", "No")</f>
        <v>No</v>
      </c>
      <c r="Q761" t="str">
        <f>IF(I761&lt;1000, "Under 1000", "1000&amp;  Above")</f>
        <v>1000&amp;  Above</v>
      </c>
      <c r="R761">
        <f>H761 * I761</f>
        <v>8830.5</v>
      </c>
    </row>
    <row r="762" spans="1:18" ht="16.5" x14ac:dyDescent="0.25">
      <c r="A762" t="s">
        <v>1360</v>
      </c>
      <c r="B762" s="6" t="s">
        <v>1361</v>
      </c>
      <c r="C762" t="s">
        <v>20</v>
      </c>
      <c r="D762" s="4">
        <v>1499</v>
      </c>
      <c r="E762" s="4">
        <v>469</v>
      </c>
      <c r="F762" s="1">
        <v>0.69</v>
      </c>
      <c r="G762" s="2">
        <f>AVERAGEIF(H762:H2226, "&lt;&gt;")</f>
        <v>4.0661759729272395</v>
      </c>
      <c r="H762">
        <v>4.0999999999999996</v>
      </c>
      <c r="I762">
        <v>352</v>
      </c>
      <c r="J762">
        <f>H762*I762</f>
        <v>1443.1999999999998</v>
      </c>
      <c r="K762" s="4">
        <f>Table4[[#This Row],[Actual Price]] - Table4[[#This Row],[Discount Price]]</f>
        <v>1030</v>
      </c>
      <c r="L762" t="str">
        <f>IF(H762=4.5, "Excellent", IF(H762&gt;=4, "Very good", IF(H762&gt;=3, "Average", IF(H762&gt;=2, "Poor", "Very Poor"))))</f>
        <v>Very good</v>
      </c>
      <c r="M762" t="str">
        <f>IF(F762&gt;=50%, "Yes", "No")</f>
        <v>Yes</v>
      </c>
      <c r="N762" s="4">
        <f>D762 * I762</f>
        <v>527648</v>
      </c>
      <c r="O762" s="2" t="str">
        <f>IF(D762&lt;200, "&lt;200", IF(D762&lt;=500, "200-500", "&gt;500"))</f>
        <v>&gt;500</v>
      </c>
      <c r="P762" t="str">
        <f>IF(I762&lt;1000, "Yes", "No")</f>
        <v>Yes</v>
      </c>
      <c r="Q762" t="str">
        <f>IF(I762&lt;1000, "Under 1000", "1000&amp;  Above")</f>
        <v>Under 1000</v>
      </c>
      <c r="R762">
        <f>H762 * I762</f>
        <v>1443.1999999999998</v>
      </c>
    </row>
    <row r="763" spans="1:18" ht="16.5" x14ac:dyDescent="0.25">
      <c r="A763" t="s">
        <v>1362</v>
      </c>
      <c r="B763" s="6" t="s">
        <v>1363</v>
      </c>
      <c r="C763" t="s">
        <v>20</v>
      </c>
      <c r="D763" s="4">
        <v>1929</v>
      </c>
      <c r="E763" s="4">
        <v>1187</v>
      </c>
      <c r="F763" s="1">
        <v>0.38</v>
      </c>
      <c r="G763" s="2">
        <f>AVERAGEIF(H763:H2227, "&lt;&gt;")</f>
        <v>4.0661186440677941</v>
      </c>
      <c r="H763">
        <v>4.0999999999999996</v>
      </c>
      <c r="I763">
        <v>1662</v>
      </c>
      <c r="J763">
        <f>H763*I763</f>
        <v>6814.2</v>
      </c>
      <c r="K763" s="4">
        <f>Table4[[#This Row],[Actual Price]] - Table4[[#This Row],[Discount Price]]</f>
        <v>742</v>
      </c>
      <c r="L763" t="str">
        <f>IF(H763=4.5, "Excellent", IF(H763&gt;=4, "Very good", IF(H763&gt;=3, "Average", IF(H763&gt;=2, "Poor", "Very Poor"))))</f>
        <v>Very good</v>
      </c>
      <c r="M763" t="str">
        <f>IF(F763&gt;=50%, "Yes", "No")</f>
        <v>No</v>
      </c>
      <c r="N763" s="4">
        <f>D763 * I763</f>
        <v>3205998</v>
      </c>
      <c r="O763" s="2" t="str">
        <f>IF(D763&lt;200, "&lt;200", IF(D763&lt;=500, "200-500", "&gt;500"))</f>
        <v>&gt;500</v>
      </c>
      <c r="P763" t="str">
        <f>IF(I763&lt;1000, "Yes", "No")</f>
        <v>No</v>
      </c>
      <c r="Q763" t="str">
        <f>IF(I763&lt;1000, "Under 1000", "1000&amp;  Above")</f>
        <v>1000&amp;  Above</v>
      </c>
      <c r="R763">
        <f>H763 * I763</f>
        <v>6814.2</v>
      </c>
    </row>
    <row r="764" spans="1:18" ht="16.5" x14ac:dyDescent="0.25">
      <c r="A764" t="s">
        <v>1364</v>
      </c>
      <c r="B764" s="6" t="s">
        <v>1365</v>
      </c>
      <c r="C764" t="s">
        <v>20</v>
      </c>
      <c r="D764" s="4">
        <v>1499</v>
      </c>
      <c r="E764" s="4">
        <v>849</v>
      </c>
      <c r="F764" s="1">
        <v>0.43</v>
      </c>
      <c r="G764" s="2">
        <f>AVERAGEIF(H764:H2228, "&lt;&gt;")</f>
        <v>4.0660611205432904</v>
      </c>
      <c r="H764">
        <v>4</v>
      </c>
      <c r="I764">
        <v>7352</v>
      </c>
      <c r="J764">
        <f>H764*I764</f>
        <v>29408</v>
      </c>
      <c r="K764" s="4">
        <f>Table4[[#This Row],[Actual Price]] - Table4[[#This Row],[Discount Price]]</f>
        <v>650</v>
      </c>
      <c r="L764" t="str">
        <f>IF(H764=4.5, "Excellent", IF(H764&gt;=4, "Very good", IF(H764&gt;=3, "Average", IF(H764&gt;=2, "Poor", "Very Poor"))))</f>
        <v>Very good</v>
      </c>
      <c r="M764" t="str">
        <f>IF(F764&gt;=50%, "Yes", "No")</f>
        <v>No</v>
      </c>
      <c r="N764" s="4">
        <f>D764 * I764</f>
        <v>11020648</v>
      </c>
      <c r="O764" s="2" t="str">
        <f>IF(D764&lt;200, "&lt;200", IF(D764&lt;=500, "200-500", "&gt;500"))</f>
        <v>&gt;500</v>
      </c>
      <c r="P764" t="str">
        <f>IF(I764&lt;1000, "Yes", "No")</f>
        <v>No</v>
      </c>
      <c r="Q764" t="str">
        <f>IF(I764&lt;1000, "Under 1000", "1000&amp;  Above")</f>
        <v>1000&amp;  Above</v>
      </c>
      <c r="R764">
        <f>H764 * I764</f>
        <v>29408</v>
      </c>
    </row>
    <row r="765" spans="1:18" ht="16.5" x14ac:dyDescent="0.25">
      <c r="A765" t="s">
        <v>1366</v>
      </c>
      <c r="B765" s="6" t="s">
        <v>1367</v>
      </c>
      <c r="C765" t="s">
        <v>20</v>
      </c>
      <c r="D765" s="4">
        <v>399</v>
      </c>
      <c r="E765" s="4">
        <v>328</v>
      </c>
      <c r="F765" s="1">
        <v>0.18</v>
      </c>
      <c r="G765" s="2">
        <f>AVERAGEIF(H765:H2229, "&lt;&gt;")</f>
        <v>4.0661734693877518</v>
      </c>
      <c r="H765">
        <v>4.0999999999999996</v>
      </c>
      <c r="I765">
        <v>3441</v>
      </c>
      <c r="J765">
        <f>H765*I765</f>
        <v>14108.099999999999</v>
      </c>
      <c r="K765" s="4">
        <f>Table4[[#This Row],[Actual Price]] - Table4[[#This Row],[Discount Price]]</f>
        <v>71</v>
      </c>
      <c r="L765" t="str">
        <f>IF(H765=4.5, "Excellent", IF(H765&gt;=4, "Very good", IF(H765&gt;=3, "Average", IF(H765&gt;=2, "Poor", "Very Poor"))))</f>
        <v>Very good</v>
      </c>
      <c r="M765" t="str">
        <f>IF(F765&gt;=50%, "Yes", "No")</f>
        <v>No</v>
      </c>
      <c r="N765" s="4">
        <f>D765 * I765</f>
        <v>1372959</v>
      </c>
      <c r="O765" s="2" t="str">
        <f>IF(D765&lt;200, "&lt;200", IF(D765&lt;=500, "200-500", "&gt;500"))</f>
        <v>200-500</v>
      </c>
      <c r="P765" t="str">
        <f>IF(I765&lt;1000, "Yes", "No")</f>
        <v>No</v>
      </c>
      <c r="Q765" t="str">
        <f>IF(I765&lt;1000, "Under 1000", "1000&amp;  Above")</f>
        <v>1000&amp;  Above</v>
      </c>
      <c r="R765">
        <f>H765 * I765</f>
        <v>14108.099999999999</v>
      </c>
    </row>
    <row r="766" spans="1:18" ht="16.5" x14ac:dyDescent="0.25">
      <c r="A766" t="s">
        <v>1368</v>
      </c>
      <c r="B766" s="6" t="s">
        <v>1369</v>
      </c>
      <c r="C766" t="s">
        <v>20</v>
      </c>
      <c r="D766" s="4">
        <v>699</v>
      </c>
      <c r="E766" s="4">
        <v>269</v>
      </c>
      <c r="F766" s="1">
        <v>0.62</v>
      </c>
      <c r="G766" s="2">
        <f>AVERAGEIF(H766:H2230, "&lt;&gt;")</f>
        <v>4.0661158432708655</v>
      </c>
      <c r="H766">
        <v>4</v>
      </c>
      <c r="I766">
        <v>93</v>
      </c>
      <c r="J766">
        <f>H766*I766</f>
        <v>372</v>
      </c>
      <c r="K766" s="4">
        <f>Table4[[#This Row],[Actual Price]] - Table4[[#This Row],[Discount Price]]</f>
        <v>430</v>
      </c>
      <c r="L766" t="str">
        <f>IF(H766=4.5, "Excellent", IF(H766&gt;=4, "Very good", IF(H766&gt;=3, "Average", IF(H766&gt;=2, "Poor", "Very Poor"))))</f>
        <v>Very good</v>
      </c>
      <c r="M766" t="str">
        <f>IF(F766&gt;=50%, "Yes", "No")</f>
        <v>Yes</v>
      </c>
      <c r="N766" s="4">
        <f>D766 * I766</f>
        <v>65007</v>
      </c>
      <c r="O766" s="2" t="str">
        <f>IF(D766&lt;200, "&lt;200", IF(D766&lt;=500, "200-500", "&gt;500"))</f>
        <v>&gt;500</v>
      </c>
      <c r="P766" t="str">
        <f>IF(I766&lt;1000, "Yes", "No")</f>
        <v>Yes</v>
      </c>
      <c r="Q766" t="str">
        <f>IF(I766&lt;1000, "Under 1000", "1000&amp;  Above")</f>
        <v>Under 1000</v>
      </c>
      <c r="R766">
        <f>H766 * I766</f>
        <v>372</v>
      </c>
    </row>
    <row r="767" spans="1:18" ht="16.5" x14ac:dyDescent="0.25">
      <c r="A767" t="s">
        <v>1370</v>
      </c>
      <c r="B767" s="6" t="s">
        <v>1371</v>
      </c>
      <c r="C767" t="s">
        <v>43</v>
      </c>
      <c r="D767" s="4">
        <v>400</v>
      </c>
      <c r="E767" s="4">
        <v>299</v>
      </c>
      <c r="F767" s="1">
        <v>0.25</v>
      </c>
      <c r="G767" s="2">
        <f>AVERAGEIF(H767:H2231, "&lt;&gt;")</f>
        <v>4.0662286689419762</v>
      </c>
      <c r="H767">
        <v>3.8</v>
      </c>
      <c r="I767">
        <v>40895</v>
      </c>
      <c r="J767">
        <f>H767*I767</f>
        <v>155401</v>
      </c>
      <c r="K767" s="4">
        <f>Table4[[#This Row],[Actual Price]] - Table4[[#This Row],[Discount Price]]</f>
        <v>101</v>
      </c>
      <c r="L767" t="str">
        <f>IF(H767=4.5, "Excellent", IF(H767&gt;=4, "Very good", IF(H767&gt;=3, "Average", IF(H767&gt;=2, "Poor", "Very Poor"))))</f>
        <v>Average</v>
      </c>
      <c r="M767" t="str">
        <f>IF(F767&gt;=50%, "Yes", "No")</f>
        <v>No</v>
      </c>
      <c r="N767" s="4">
        <f>D767 * I767</f>
        <v>16358000</v>
      </c>
      <c r="O767" s="2" t="str">
        <f>IF(D767&lt;200, "&lt;200", IF(D767&lt;=500, "200-500", "&gt;500"))</f>
        <v>200-500</v>
      </c>
      <c r="P767" t="str">
        <f>IF(I767&lt;1000, "Yes", "No")</f>
        <v>No</v>
      </c>
      <c r="Q767" t="str">
        <f>IF(I767&lt;1000, "Under 1000", "1000&amp;  Above")</f>
        <v>1000&amp;  Above</v>
      </c>
      <c r="R767">
        <f>H767 * I767</f>
        <v>155401</v>
      </c>
    </row>
    <row r="768" spans="1:18" ht="16.5" x14ac:dyDescent="0.25">
      <c r="A768" t="s">
        <v>1372</v>
      </c>
      <c r="B768" s="6" t="s">
        <v>1373</v>
      </c>
      <c r="C768" t="s">
        <v>20</v>
      </c>
      <c r="D768" s="4">
        <v>1499</v>
      </c>
      <c r="E768" s="4">
        <v>549</v>
      </c>
      <c r="F768" s="1">
        <v>0.63</v>
      </c>
      <c r="G768" s="2">
        <f>AVERAGEIF(H768:H2232, "&lt;&gt;")</f>
        <v>4.0666837606837571</v>
      </c>
      <c r="H768">
        <v>4.3</v>
      </c>
      <c r="I768">
        <v>11006</v>
      </c>
      <c r="J768">
        <f>H768*I768</f>
        <v>47325.799999999996</v>
      </c>
      <c r="K768" s="4">
        <f>Table4[[#This Row],[Actual Price]] - Table4[[#This Row],[Discount Price]]</f>
        <v>950</v>
      </c>
      <c r="L768" t="str">
        <f>IF(H768=4.5, "Excellent", IF(H768&gt;=4, "Very good", IF(H768&gt;=3, "Average", IF(H768&gt;=2, "Poor", "Very Poor"))))</f>
        <v>Very good</v>
      </c>
      <c r="M768" t="str">
        <f>IF(F768&gt;=50%, "Yes", "No")</f>
        <v>Yes</v>
      </c>
      <c r="N768" s="4">
        <f>D768 * I768</f>
        <v>16497994</v>
      </c>
      <c r="O768" s="2" t="str">
        <f>IF(D768&lt;200, "&lt;200", IF(D768&lt;=500, "200-500", "&gt;500"))</f>
        <v>&gt;500</v>
      </c>
      <c r="P768" t="str">
        <f>IF(I768&lt;1000, "Yes", "No")</f>
        <v>No</v>
      </c>
      <c r="Q768" t="str">
        <f>IF(I768&lt;1000, "Under 1000", "1000&amp;  Above")</f>
        <v>1000&amp;  Above</v>
      </c>
      <c r="R768">
        <f>H768 * I768</f>
        <v>47325.799999999996</v>
      </c>
    </row>
    <row r="769" spans="1:18" ht="16.5" x14ac:dyDescent="0.25">
      <c r="A769" t="s">
        <v>1374</v>
      </c>
      <c r="B769" s="6" t="s">
        <v>1375</v>
      </c>
      <c r="C769" t="s">
        <v>1007</v>
      </c>
      <c r="D769" s="4">
        <v>120</v>
      </c>
      <c r="E769" s="4">
        <v>114</v>
      </c>
      <c r="F769" s="1">
        <v>0.05</v>
      </c>
      <c r="G769" s="2">
        <f>AVERAGEIF(H769:H2233, "&lt;&gt;")</f>
        <v>4.0662842465753393</v>
      </c>
      <c r="H769">
        <v>4.2</v>
      </c>
      <c r="I769">
        <v>8938</v>
      </c>
      <c r="J769">
        <f>H769*I769</f>
        <v>37539.599999999999</v>
      </c>
      <c r="K769" s="4">
        <f>Table4[[#This Row],[Actual Price]] - Table4[[#This Row],[Discount Price]]</f>
        <v>6</v>
      </c>
      <c r="L769" t="str">
        <f>IF(H769=4.5, "Excellent", IF(H769&gt;=4, "Very good", IF(H769&gt;=3, "Average", IF(H769&gt;=2, "Poor", "Very Poor"))))</f>
        <v>Very good</v>
      </c>
      <c r="M769" t="str">
        <f>IF(F769&gt;=50%, "Yes", "No")</f>
        <v>No</v>
      </c>
      <c r="N769" s="4">
        <f>D769 * I769</f>
        <v>1072560</v>
      </c>
      <c r="O769" s="2" t="str">
        <f>IF(D769&lt;200, "&lt;200", IF(D769&lt;=500, "200-500", "&gt;500"))</f>
        <v>&lt;200</v>
      </c>
      <c r="P769" t="str">
        <f>IF(I769&lt;1000, "Yes", "No")</f>
        <v>No</v>
      </c>
      <c r="Q769" t="str">
        <f>IF(I769&lt;1000, "Under 1000", "1000&amp;  Above")</f>
        <v>1000&amp;  Above</v>
      </c>
      <c r="R769">
        <f>H769 * I769</f>
        <v>37539.599999999999</v>
      </c>
    </row>
    <row r="770" spans="1:18" ht="16.5" x14ac:dyDescent="0.25">
      <c r="A770" t="s">
        <v>1376</v>
      </c>
      <c r="B770" s="6" t="s">
        <v>1377</v>
      </c>
      <c r="C770" t="s">
        <v>1007</v>
      </c>
      <c r="D770" s="4">
        <v>120</v>
      </c>
      <c r="E770" s="4">
        <v>120</v>
      </c>
      <c r="F770" s="1">
        <v>0</v>
      </c>
      <c r="G770" s="2">
        <f>AVERAGEIF(H770:H2234, "&lt;&gt;")</f>
        <v>4.0660548885077148</v>
      </c>
      <c r="H770">
        <v>4.0999999999999996</v>
      </c>
      <c r="I770">
        <v>4308</v>
      </c>
      <c r="J770">
        <f>H770*I770</f>
        <v>17662.8</v>
      </c>
      <c r="K770" s="4">
        <f>Table4[[#This Row],[Actual Price]] - Table4[[#This Row],[Discount Price]]</f>
        <v>0</v>
      </c>
      <c r="L770" t="str">
        <f>IF(H770=4.5, "Excellent", IF(H770&gt;=4, "Very good", IF(H770&gt;=3, "Average", IF(H770&gt;=2, "Poor", "Very Poor"))))</f>
        <v>Very good</v>
      </c>
      <c r="M770" t="str">
        <f>IF(F770&gt;=50%, "Yes", "No")</f>
        <v>No</v>
      </c>
      <c r="N770" s="4">
        <f>D770 * I770</f>
        <v>516960</v>
      </c>
      <c r="O770" s="2" t="str">
        <f>IF(D770&lt;200, "&lt;200", IF(D770&lt;=500, "200-500", "&gt;500"))</f>
        <v>&lt;200</v>
      </c>
      <c r="P770" t="str">
        <f>IF(I770&lt;1000, "Yes", "No")</f>
        <v>No</v>
      </c>
      <c r="Q770" t="str">
        <f>IF(I770&lt;1000, "Under 1000", "1000&amp;  Above")</f>
        <v>1000&amp;  Above</v>
      </c>
      <c r="R770">
        <f>H770 * I770</f>
        <v>17662.8</v>
      </c>
    </row>
    <row r="771" spans="1:18" ht="16.5" x14ac:dyDescent="0.25">
      <c r="A771" t="s">
        <v>1378</v>
      </c>
      <c r="B771" s="6" t="s">
        <v>1379</v>
      </c>
      <c r="C771" t="s">
        <v>20</v>
      </c>
      <c r="D771" s="4">
        <v>2295</v>
      </c>
      <c r="E771" s="4">
        <v>1490</v>
      </c>
      <c r="F771" s="1">
        <v>0.35</v>
      </c>
      <c r="G771" s="2">
        <f>AVERAGEIF(H771:H2235, "&lt;&gt;")</f>
        <v>4.0659965635738802</v>
      </c>
      <c r="H771">
        <v>4.5999999999999996</v>
      </c>
      <c r="I771">
        <v>10652</v>
      </c>
      <c r="J771">
        <f>H771*I771</f>
        <v>48999.199999999997</v>
      </c>
      <c r="K771" s="4">
        <f>Table4[[#This Row],[Actual Price]] - Table4[[#This Row],[Discount Price]]</f>
        <v>805</v>
      </c>
      <c r="L771" t="str">
        <f>IF(H771=4.5, "Excellent", IF(H771&gt;=4, "Very good", IF(H771&gt;=3, "Average", IF(H771&gt;=2, "Poor", "Very Poor"))))</f>
        <v>Very good</v>
      </c>
      <c r="M771" t="str">
        <f>IF(F771&gt;=50%, "Yes", "No")</f>
        <v>No</v>
      </c>
      <c r="N771" s="4">
        <f>D771 * I771</f>
        <v>24446340</v>
      </c>
      <c r="O771" s="2" t="str">
        <f>IF(D771&lt;200, "&lt;200", IF(D771&lt;=500, "200-500", "&gt;500"))</f>
        <v>&gt;500</v>
      </c>
      <c r="P771" t="str">
        <f>IF(I771&lt;1000, "Yes", "No")</f>
        <v>No</v>
      </c>
      <c r="Q771" t="str">
        <f>IF(I771&lt;1000, "Under 1000", "1000&amp;  Above")</f>
        <v>1000&amp;  Above</v>
      </c>
      <c r="R771">
        <f>H771 * I771</f>
        <v>48999.199999999997</v>
      </c>
    </row>
    <row r="772" spans="1:18" ht="16.5" x14ac:dyDescent="0.25">
      <c r="A772" t="s">
        <v>1380</v>
      </c>
      <c r="B772" s="6" t="s">
        <v>1381</v>
      </c>
      <c r="C772" t="s">
        <v>1010</v>
      </c>
      <c r="D772" s="4">
        <v>99</v>
      </c>
      <c r="E772" s="4">
        <v>99</v>
      </c>
      <c r="F772" s="1">
        <v>0</v>
      </c>
      <c r="G772" s="2">
        <f>AVERAGEIF(H772:H2236, "&lt;&gt;")</f>
        <v>4.0650774526678113</v>
      </c>
      <c r="H772">
        <v>4.3</v>
      </c>
      <c r="I772">
        <v>5036</v>
      </c>
      <c r="J772">
        <f>H772*I772</f>
        <v>21654.799999999999</v>
      </c>
      <c r="K772" s="4">
        <f>Table4[[#This Row],[Actual Price]] - Table4[[#This Row],[Discount Price]]</f>
        <v>0</v>
      </c>
      <c r="L772" t="str">
        <f>IF(H772=4.5, "Excellent", IF(H772&gt;=4, "Very good", IF(H772&gt;=3, "Average", IF(H772&gt;=2, "Poor", "Very Poor"))))</f>
        <v>Very good</v>
      </c>
      <c r="M772" t="str">
        <f>IF(F772&gt;=50%, "Yes", "No")</f>
        <v>No</v>
      </c>
      <c r="N772" s="4">
        <f>D772 * I772</f>
        <v>498564</v>
      </c>
      <c r="O772" s="2" t="str">
        <f>IF(D772&lt;200, "&lt;200", IF(D772&lt;=500, "200-500", "&gt;500"))</f>
        <v>&lt;200</v>
      </c>
      <c r="P772" t="str">
        <f>IF(I772&lt;1000, "Yes", "No")</f>
        <v>No</v>
      </c>
      <c r="Q772" t="str">
        <f>IF(I772&lt;1000, "Under 1000", "1000&amp;  Above")</f>
        <v>1000&amp;  Above</v>
      </c>
      <c r="R772">
        <f>H772 * I772</f>
        <v>21654.799999999999</v>
      </c>
    </row>
    <row r="773" spans="1:18" ht="16.5" x14ac:dyDescent="0.25">
      <c r="A773" t="s">
        <v>1382</v>
      </c>
      <c r="B773" s="6" t="s">
        <v>1383</v>
      </c>
      <c r="C773" t="s">
        <v>20</v>
      </c>
      <c r="D773" s="4">
        <v>249</v>
      </c>
      <c r="E773" s="4">
        <v>149</v>
      </c>
      <c r="F773" s="1">
        <v>0.4</v>
      </c>
      <c r="G773" s="2">
        <f>AVERAGEIF(H773:H2237, "&lt;&gt;")</f>
        <v>4.0646724137931001</v>
      </c>
      <c r="H773">
        <v>4</v>
      </c>
      <c r="I773">
        <v>5057</v>
      </c>
      <c r="J773">
        <f>H773*I773</f>
        <v>20228</v>
      </c>
      <c r="K773" s="4">
        <f>Table4[[#This Row],[Actual Price]] - Table4[[#This Row],[Discount Price]]</f>
        <v>100</v>
      </c>
      <c r="L773" t="str">
        <f>IF(H773=4.5, "Excellent", IF(H773&gt;=4, "Very good", IF(H773&gt;=3, "Average", IF(H773&gt;=2, "Poor", "Very Poor"))))</f>
        <v>Very good</v>
      </c>
      <c r="M773" t="str">
        <f>IF(F773&gt;=50%, "Yes", "No")</f>
        <v>No</v>
      </c>
      <c r="N773" s="4">
        <f>D773 * I773</f>
        <v>1259193</v>
      </c>
      <c r="O773" s="2" t="str">
        <f>IF(D773&lt;200, "&lt;200", IF(D773&lt;=500, "200-500", "&gt;500"))</f>
        <v>200-500</v>
      </c>
      <c r="P773" t="str">
        <f>IF(I773&lt;1000, "Yes", "No")</f>
        <v>No</v>
      </c>
      <c r="Q773" t="str">
        <f>IF(I773&lt;1000, "Under 1000", "1000&amp;  Above")</f>
        <v>1000&amp;  Above</v>
      </c>
      <c r="R773">
        <f>H773 * I773</f>
        <v>20228</v>
      </c>
    </row>
    <row r="774" spans="1:18" ht="16.5" x14ac:dyDescent="0.25">
      <c r="A774" t="s">
        <v>1384</v>
      </c>
      <c r="B774" s="6" t="s">
        <v>1385</v>
      </c>
      <c r="C774" t="s">
        <v>20</v>
      </c>
      <c r="D774" s="4">
        <v>2799</v>
      </c>
      <c r="E774" s="4">
        <v>575</v>
      </c>
      <c r="F774" s="1">
        <v>0.79</v>
      </c>
      <c r="G774" s="2">
        <f>AVERAGEIF(H774:H2238, "&lt;&gt;")</f>
        <v>4.0647841105354026</v>
      </c>
      <c r="H774">
        <v>4.2</v>
      </c>
      <c r="I774">
        <v>8537</v>
      </c>
      <c r="J774">
        <f>H774*I774</f>
        <v>35855.4</v>
      </c>
      <c r="K774" s="4">
        <f>Table4[[#This Row],[Actual Price]] - Table4[[#This Row],[Discount Price]]</f>
        <v>2224</v>
      </c>
      <c r="L774" t="str">
        <f>IF(H774=4.5, "Excellent", IF(H774&gt;=4, "Very good", IF(H774&gt;=3, "Average", IF(H774&gt;=2, "Poor", "Very Poor"))))</f>
        <v>Very good</v>
      </c>
      <c r="M774" t="str">
        <f>IF(F774&gt;=50%, "Yes", "No")</f>
        <v>Yes</v>
      </c>
      <c r="N774" s="4">
        <f>D774 * I774</f>
        <v>23895063</v>
      </c>
      <c r="O774" s="2" t="str">
        <f>IF(D774&lt;200, "&lt;200", IF(D774&lt;=500, "200-500", "&gt;500"))</f>
        <v>&gt;500</v>
      </c>
      <c r="P774" t="str">
        <f>IF(I774&lt;1000, "Yes", "No")</f>
        <v>No</v>
      </c>
      <c r="Q774" t="str">
        <f>IF(I774&lt;1000, "Under 1000", "1000&amp;  Above")</f>
        <v>1000&amp;  Above</v>
      </c>
      <c r="R774">
        <f>H774 * I774</f>
        <v>35855.4</v>
      </c>
    </row>
    <row r="775" spans="1:18" ht="16.5" x14ac:dyDescent="0.25">
      <c r="A775" t="s">
        <v>1386</v>
      </c>
      <c r="B775" s="6" t="s">
        <v>1387</v>
      </c>
      <c r="C775" t="s">
        <v>1007</v>
      </c>
      <c r="D775" s="4">
        <v>210</v>
      </c>
      <c r="E775" s="4">
        <v>178</v>
      </c>
      <c r="F775" s="1">
        <v>0.15</v>
      </c>
      <c r="G775" s="2">
        <f>AVERAGEIF(H775:H2239, "&lt;&gt;")</f>
        <v>4.0645501730103772</v>
      </c>
      <c r="H775">
        <v>4.3</v>
      </c>
      <c r="I775">
        <v>2450</v>
      </c>
      <c r="J775">
        <f>H775*I775</f>
        <v>10535</v>
      </c>
      <c r="K775" s="4">
        <f>Table4[[#This Row],[Actual Price]] - Table4[[#This Row],[Discount Price]]</f>
        <v>32</v>
      </c>
      <c r="L775" t="str">
        <f>IF(H775=4.5, "Excellent", IF(H775&gt;=4, "Very good", IF(H775&gt;=3, "Average", IF(H775&gt;=2, "Poor", "Very Poor"))))</f>
        <v>Very good</v>
      </c>
      <c r="M775" t="str">
        <f>IF(F775&gt;=50%, "Yes", "No")</f>
        <v>No</v>
      </c>
      <c r="N775" s="4">
        <f>D775 * I775</f>
        <v>514500</v>
      </c>
      <c r="O775" s="2" t="str">
        <f>IF(D775&lt;200, "&lt;200", IF(D775&lt;=500, "200-500", "&gt;500"))</f>
        <v>200-500</v>
      </c>
      <c r="P775" t="str">
        <f>IF(I775&lt;1000, "Yes", "No")</f>
        <v>No</v>
      </c>
      <c r="Q775" t="str">
        <f>IF(I775&lt;1000, "Under 1000", "1000&amp;  Above")</f>
        <v>1000&amp;  Above</v>
      </c>
      <c r="R775">
        <f>H775 * I775</f>
        <v>10535</v>
      </c>
    </row>
    <row r="776" spans="1:18" ht="16.5" x14ac:dyDescent="0.25">
      <c r="A776" t="s">
        <v>1388</v>
      </c>
      <c r="B776" s="6" t="s">
        <v>1389</v>
      </c>
      <c r="C776" t="s">
        <v>43</v>
      </c>
      <c r="D776" s="4">
        <v>3490</v>
      </c>
      <c r="E776" s="4">
        <v>1599</v>
      </c>
      <c r="F776" s="1">
        <v>0.54</v>
      </c>
      <c r="G776" s="2">
        <f>AVERAGEIF(H776:H2240, "&lt;&gt;")</f>
        <v>4.0641421143847447</v>
      </c>
      <c r="H776">
        <v>3.7</v>
      </c>
      <c r="I776">
        <v>676</v>
      </c>
      <c r="J776">
        <f>H776*I776</f>
        <v>2501.2000000000003</v>
      </c>
      <c r="K776" s="4">
        <f>Table4[[#This Row],[Actual Price]] - Table4[[#This Row],[Discount Price]]</f>
        <v>1891</v>
      </c>
      <c r="L776" t="str">
        <f>IF(H776=4.5, "Excellent", IF(H776&gt;=4, "Very good", IF(H776&gt;=3, "Average", IF(H776&gt;=2, "Poor", "Very Poor"))))</f>
        <v>Average</v>
      </c>
      <c r="M776" t="str">
        <f>IF(F776&gt;=50%, "Yes", "No")</f>
        <v>Yes</v>
      </c>
      <c r="N776" s="4">
        <f>D776 * I776</f>
        <v>2359240</v>
      </c>
      <c r="O776" s="2" t="str">
        <f>IF(D776&lt;200, "&lt;200", IF(D776&lt;=500, "200-500", "&gt;500"))</f>
        <v>&gt;500</v>
      </c>
      <c r="P776" t="str">
        <f>IF(I776&lt;1000, "Yes", "No")</f>
        <v>Yes</v>
      </c>
      <c r="Q776" t="str">
        <f>IF(I776&lt;1000, "Under 1000", "1000&amp;  Above")</f>
        <v>Under 1000</v>
      </c>
      <c r="R776">
        <f>H776 * I776</f>
        <v>2501.2000000000003</v>
      </c>
    </row>
    <row r="777" spans="1:18" ht="16.5" x14ac:dyDescent="0.25">
      <c r="A777" t="s">
        <v>1390</v>
      </c>
      <c r="B777" s="6" t="s">
        <v>995</v>
      </c>
      <c r="C777" t="s">
        <v>43</v>
      </c>
      <c r="D777" s="4">
        <v>1299</v>
      </c>
      <c r="E777" s="4">
        <v>499</v>
      </c>
      <c r="F777" s="1">
        <v>0.62</v>
      </c>
      <c r="G777" s="2">
        <f>AVERAGEIF(H777:H2241, "&lt;&gt;")</f>
        <v>4.0647743055555523</v>
      </c>
      <c r="H777">
        <v>3.9</v>
      </c>
      <c r="I777">
        <v>1173</v>
      </c>
      <c r="J777">
        <f>H777*I777</f>
        <v>4574.7</v>
      </c>
      <c r="K777" s="4">
        <f>Table4[[#This Row],[Actual Price]] - Table4[[#This Row],[Discount Price]]</f>
        <v>800</v>
      </c>
      <c r="L777" t="str">
        <f>IF(H777=4.5, "Excellent", IF(H777&gt;=4, "Very good", IF(H777&gt;=3, "Average", IF(H777&gt;=2, "Poor", "Very Poor"))))</f>
        <v>Average</v>
      </c>
      <c r="M777" t="str">
        <f>IF(F777&gt;=50%, "Yes", "No")</f>
        <v>Yes</v>
      </c>
      <c r="N777" s="4">
        <f>D777 * I777</f>
        <v>1523727</v>
      </c>
      <c r="O777" s="2" t="str">
        <f>IF(D777&lt;200, "&lt;200", IF(D777&lt;=500, "200-500", "&gt;500"))</f>
        <v>&gt;500</v>
      </c>
      <c r="P777" t="str">
        <f>IF(I777&lt;1000, "Yes", "No")</f>
        <v>No</v>
      </c>
      <c r="Q777" t="str">
        <f>IF(I777&lt;1000, "Under 1000", "1000&amp;  Above")</f>
        <v>1000&amp;  Above</v>
      </c>
      <c r="R777">
        <f>H777 * I777</f>
        <v>4574.7</v>
      </c>
    </row>
    <row r="778" spans="1:18" ht="16.5" x14ac:dyDescent="0.25">
      <c r="A778" t="s">
        <v>1391</v>
      </c>
      <c r="B778" s="6" t="s">
        <v>1392</v>
      </c>
      <c r="C778" t="s">
        <v>20</v>
      </c>
      <c r="D778" s="4">
        <v>499</v>
      </c>
      <c r="E778" s="4">
        <v>199</v>
      </c>
      <c r="F778" s="1">
        <v>0.6</v>
      </c>
      <c r="G778" s="2">
        <f>AVERAGEIF(H778:H2242, "&lt;&gt;")</f>
        <v>4.0650608695652144</v>
      </c>
      <c r="H778">
        <v>4.3</v>
      </c>
      <c r="I778">
        <v>9998</v>
      </c>
      <c r="J778">
        <f>H778*I778</f>
        <v>42991.4</v>
      </c>
      <c r="K778" s="4">
        <f>Table4[[#This Row],[Actual Price]] - Table4[[#This Row],[Discount Price]]</f>
        <v>300</v>
      </c>
      <c r="L778" t="str">
        <f>IF(H778=4.5, "Excellent", IF(H778&gt;=4, "Very good", IF(H778&gt;=3, "Average", IF(H778&gt;=2, "Poor", "Very Poor"))))</f>
        <v>Very good</v>
      </c>
      <c r="M778" t="str">
        <f>IF(F778&gt;=50%, "Yes", "No")</f>
        <v>Yes</v>
      </c>
      <c r="N778" s="4">
        <f>D778 * I778</f>
        <v>4989002</v>
      </c>
      <c r="O778" s="2" t="str">
        <f>IF(D778&lt;200, "&lt;200", IF(D778&lt;=500, "200-500", "&gt;500"))</f>
        <v>200-500</v>
      </c>
      <c r="P778" t="str">
        <f>IF(I778&lt;1000, "Yes", "No")</f>
        <v>No</v>
      </c>
      <c r="Q778" t="str">
        <f>IF(I778&lt;1000, "Under 1000", "1000&amp;  Above")</f>
        <v>1000&amp;  Above</v>
      </c>
      <c r="R778">
        <f>H778 * I778</f>
        <v>42991.4</v>
      </c>
    </row>
    <row r="779" spans="1:18" ht="16.5" x14ac:dyDescent="0.25">
      <c r="A779" t="s">
        <v>1393</v>
      </c>
      <c r="B779" s="6" t="s">
        <v>887</v>
      </c>
      <c r="C779" t="s">
        <v>43</v>
      </c>
      <c r="D779" s="4">
        <v>5999</v>
      </c>
      <c r="E779" s="4">
        <v>2499</v>
      </c>
      <c r="F779" s="1">
        <v>0.57999999999999996</v>
      </c>
      <c r="G779" s="2">
        <f>AVERAGEIF(H779:H2243, "&lt;&gt;")</f>
        <v>4.0646515679442485</v>
      </c>
      <c r="H779">
        <v>4.0999999999999996</v>
      </c>
      <c r="I779">
        <v>5852</v>
      </c>
      <c r="J779">
        <f>H779*I779</f>
        <v>23993.199999999997</v>
      </c>
      <c r="K779" s="4">
        <f>Table4[[#This Row],[Actual Price]] - Table4[[#This Row],[Discount Price]]</f>
        <v>3500</v>
      </c>
      <c r="L779" t="str">
        <f>IF(H779=4.5, "Excellent", IF(H779&gt;=4, "Very good", IF(H779&gt;=3, "Average", IF(H779&gt;=2, "Poor", "Very Poor"))))</f>
        <v>Very good</v>
      </c>
      <c r="M779" t="str">
        <f>IF(F779&gt;=50%, "Yes", "No")</f>
        <v>Yes</v>
      </c>
      <c r="N779" s="4">
        <f>D779 * I779</f>
        <v>35106148</v>
      </c>
      <c r="O779" s="2" t="str">
        <f>IF(D779&lt;200, "&lt;200", IF(D779&lt;=500, "200-500", "&gt;500"))</f>
        <v>&gt;500</v>
      </c>
      <c r="P779" t="str">
        <f>IF(I779&lt;1000, "Yes", "No")</f>
        <v>No</v>
      </c>
      <c r="Q779" t="str">
        <f>IF(I779&lt;1000, "Under 1000", "1000&amp;  Above")</f>
        <v>1000&amp;  Above</v>
      </c>
      <c r="R779">
        <f>H779 * I779</f>
        <v>23993.199999999997</v>
      </c>
    </row>
    <row r="780" spans="1:18" ht="16.5" x14ac:dyDescent="0.25">
      <c r="A780" t="s">
        <v>1394</v>
      </c>
      <c r="B780" s="6" t="s">
        <v>1395</v>
      </c>
      <c r="C780" t="s">
        <v>20</v>
      </c>
      <c r="D780" s="4">
        <v>999</v>
      </c>
      <c r="E780" s="4">
        <v>199</v>
      </c>
      <c r="F780" s="1">
        <v>0.8</v>
      </c>
      <c r="G780" s="2">
        <f>AVERAGEIF(H780:H2244, "&lt;&gt;")</f>
        <v>4.0645898778359495</v>
      </c>
      <c r="H780">
        <v>4.2</v>
      </c>
      <c r="I780">
        <v>362</v>
      </c>
      <c r="J780">
        <f>H780*I780</f>
        <v>1520.4</v>
      </c>
      <c r="K780" s="4">
        <f>Table4[[#This Row],[Actual Price]] - Table4[[#This Row],[Discount Price]]</f>
        <v>800</v>
      </c>
      <c r="L780" t="str">
        <f>IF(H780=4.5, "Excellent", IF(H780&gt;=4, "Very good", IF(H780&gt;=3, "Average", IF(H780&gt;=2, "Poor", "Very Poor"))))</f>
        <v>Very good</v>
      </c>
      <c r="M780" t="str">
        <f>IF(F780&gt;=50%, "Yes", "No")</f>
        <v>Yes</v>
      </c>
      <c r="N780" s="4">
        <f>D780 * I780</f>
        <v>361638</v>
      </c>
      <c r="O780" s="2" t="str">
        <f>IF(D780&lt;200, "&lt;200", IF(D780&lt;=500, "200-500", "&gt;500"))</f>
        <v>&gt;500</v>
      </c>
      <c r="P780" t="str">
        <f>IF(I780&lt;1000, "Yes", "No")</f>
        <v>Yes</v>
      </c>
      <c r="Q780" t="str">
        <f>IF(I780&lt;1000, "Under 1000", "1000&amp;  Above")</f>
        <v>Under 1000</v>
      </c>
      <c r="R780">
        <f>H780 * I780</f>
        <v>1520.4</v>
      </c>
    </row>
    <row r="781" spans="1:18" ht="16.5" x14ac:dyDescent="0.25">
      <c r="A781" t="s">
        <v>1396</v>
      </c>
      <c r="B781" s="6" t="s">
        <v>1397</v>
      </c>
      <c r="C781" t="s">
        <v>43</v>
      </c>
      <c r="D781" s="4">
        <v>1800</v>
      </c>
      <c r="E781" s="4">
        <v>939</v>
      </c>
      <c r="F781" s="1">
        <v>0.48</v>
      </c>
      <c r="G781" s="2">
        <f>AVERAGEIF(H781:H2245, "&lt;&gt;")</f>
        <v>4.0643531468531444</v>
      </c>
      <c r="H781">
        <v>4.5</v>
      </c>
      <c r="I781">
        <v>205052</v>
      </c>
      <c r="J781">
        <f>H781*I781</f>
        <v>922734</v>
      </c>
      <c r="K781" s="4">
        <f>Table4[[#This Row],[Actual Price]] - Table4[[#This Row],[Discount Price]]</f>
        <v>861</v>
      </c>
      <c r="L781" t="str">
        <f>IF(H781=4.5, "Excellent", IF(H781&gt;=4, "Very good", IF(H781&gt;=3, "Average", IF(H781&gt;=2, "Poor", "Very Poor"))))</f>
        <v>Excellent</v>
      </c>
      <c r="M781" t="str">
        <f>IF(F781&gt;=50%, "Yes", "No")</f>
        <v>No</v>
      </c>
      <c r="N781" s="4">
        <f>D781 * I781</f>
        <v>369093600</v>
      </c>
      <c r="O781" s="2" t="str">
        <f>IF(D781&lt;200, "&lt;200", IF(D781&lt;=500, "200-500", "&gt;500"))</f>
        <v>&gt;500</v>
      </c>
      <c r="P781" t="str">
        <f>IF(I781&lt;1000, "Yes", "No")</f>
        <v>No</v>
      </c>
      <c r="Q781" t="str">
        <f>IF(I781&lt;1000, "Under 1000", "1000&amp;  Above")</f>
        <v>1000&amp;  Above</v>
      </c>
      <c r="R781">
        <f>H781 * I781</f>
        <v>922734</v>
      </c>
    </row>
    <row r="782" spans="1:18" ht="16.5" x14ac:dyDescent="0.25">
      <c r="A782" t="s">
        <v>1398</v>
      </c>
      <c r="B782" s="6" t="s">
        <v>1399</v>
      </c>
      <c r="C782" t="s">
        <v>43</v>
      </c>
      <c r="D782" s="4">
        <v>9999</v>
      </c>
      <c r="E782" s="4">
        <v>2499</v>
      </c>
      <c r="F782" s="1">
        <v>0.75</v>
      </c>
      <c r="G782" s="2">
        <f>AVERAGEIF(H782:H2246, "&lt;&gt;")</f>
        <v>4.0635901926444813</v>
      </c>
      <c r="H782">
        <v>4</v>
      </c>
      <c r="I782">
        <v>9090</v>
      </c>
      <c r="J782">
        <f>H782*I782</f>
        <v>36360</v>
      </c>
      <c r="K782" s="4">
        <f>Table4[[#This Row],[Actual Price]] - Table4[[#This Row],[Discount Price]]</f>
        <v>7500</v>
      </c>
      <c r="L782" t="str">
        <f>IF(H782=4.5, "Excellent", IF(H782&gt;=4, "Very good", IF(H782&gt;=3, "Average", IF(H782&gt;=2, "Poor", "Very Poor"))))</f>
        <v>Very good</v>
      </c>
      <c r="M782" t="str">
        <f>IF(F782&gt;=50%, "Yes", "No")</f>
        <v>Yes</v>
      </c>
      <c r="N782" s="4">
        <f>D782 * I782</f>
        <v>90890910</v>
      </c>
      <c r="O782" s="2" t="str">
        <f>IF(D782&lt;200, "&lt;200", IF(D782&lt;=500, "200-500", "&gt;500"))</f>
        <v>&gt;500</v>
      </c>
      <c r="P782" t="str">
        <f>IF(I782&lt;1000, "Yes", "No")</f>
        <v>No</v>
      </c>
      <c r="Q782" t="str">
        <f>IF(I782&lt;1000, "Under 1000", "1000&amp;  Above")</f>
        <v>1000&amp;  Above</v>
      </c>
      <c r="R782">
        <f>H782 * I782</f>
        <v>36360</v>
      </c>
    </row>
    <row r="783" spans="1:18" ht="16.5" x14ac:dyDescent="0.25">
      <c r="A783" t="s">
        <v>1400</v>
      </c>
      <c r="B783" s="6" t="s">
        <v>1401</v>
      </c>
      <c r="C783" t="s">
        <v>20</v>
      </c>
      <c r="D783" s="4">
        <v>2890</v>
      </c>
      <c r="E783" s="4">
        <v>1439</v>
      </c>
      <c r="F783" s="1">
        <v>0.5</v>
      </c>
      <c r="G783" s="2">
        <f>AVERAGEIF(H783:H2247, "&lt;&gt;")</f>
        <v>4.0637017543859626</v>
      </c>
      <c r="H783">
        <v>4.5</v>
      </c>
      <c r="I783">
        <v>4099</v>
      </c>
      <c r="J783">
        <f>H783*I783</f>
        <v>18445.5</v>
      </c>
      <c r="K783" s="4">
        <f>Table4[[#This Row],[Actual Price]] - Table4[[#This Row],[Discount Price]]</f>
        <v>1451</v>
      </c>
      <c r="L783" t="str">
        <f>IF(H783=4.5, "Excellent", IF(H783&gt;=4, "Very good", IF(H783&gt;=3, "Average", IF(H783&gt;=2, "Poor", "Very Poor"))))</f>
        <v>Excellent</v>
      </c>
      <c r="M783" t="str">
        <f>IF(F783&gt;=50%, "Yes", "No")</f>
        <v>Yes</v>
      </c>
      <c r="N783" s="4">
        <f>D783 * I783</f>
        <v>11846110</v>
      </c>
      <c r="O783" s="2" t="str">
        <f>IF(D783&lt;200, "&lt;200", IF(D783&lt;=500, "200-500", "&gt;500"))</f>
        <v>&gt;500</v>
      </c>
      <c r="P783" t="str">
        <f>IF(I783&lt;1000, "Yes", "No")</f>
        <v>No</v>
      </c>
      <c r="Q783" t="str">
        <f>IF(I783&lt;1000, "Under 1000", "1000&amp;  Above")</f>
        <v>1000&amp;  Above</v>
      </c>
      <c r="R783">
        <f>H783 * I783</f>
        <v>18445.5</v>
      </c>
    </row>
    <row r="784" spans="1:18" ht="16.5" x14ac:dyDescent="0.25">
      <c r="A784" t="s">
        <v>1402</v>
      </c>
      <c r="B784" s="6" t="s">
        <v>1028</v>
      </c>
      <c r="C784" t="s">
        <v>43</v>
      </c>
      <c r="D784" s="4">
        <v>5999</v>
      </c>
      <c r="E784" s="4">
        <v>1099</v>
      </c>
      <c r="F784" s="1">
        <v>0.82</v>
      </c>
      <c r="G784" s="2">
        <f>AVERAGEIF(H784:H2248, "&lt;&gt;")</f>
        <v>4.062934973637959</v>
      </c>
      <c r="H784">
        <v>3.5</v>
      </c>
      <c r="I784">
        <v>12966</v>
      </c>
      <c r="J784">
        <f>H784*I784</f>
        <v>45381</v>
      </c>
      <c r="K784" s="4">
        <f>Table4[[#This Row],[Actual Price]] - Table4[[#This Row],[Discount Price]]</f>
        <v>4900</v>
      </c>
      <c r="L784" t="str">
        <f>IF(H784=4.5, "Excellent", IF(H784&gt;=4, "Very good", IF(H784&gt;=3, "Average", IF(H784&gt;=2, "Poor", "Very Poor"))))</f>
        <v>Average</v>
      </c>
      <c r="M784" t="str">
        <f>IF(F784&gt;=50%, "Yes", "No")</f>
        <v>Yes</v>
      </c>
      <c r="N784" s="4">
        <f>D784 * I784</f>
        <v>77783034</v>
      </c>
      <c r="O784" s="2" t="str">
        <f>IF(D784&lt;200, "&lt;200", IF(D784&lt;=500, "200-500", "&gt;500"))</f>
        <v>&gt;500</v>
      </c>
      <c r="P784" t="str">
        <f>IF(I784&lt;1000, "Yes", "No")</f>
        <v>No</v>
      </c>
      <c r="Q784" t="str">
        <f>IF(I784&lt;1000, "Under 1000", "1000&amp;  Above")</f>
        <v>1000&amp;  Above</v>
      </c>
      <c r="R784">
        <f>H784 * I784</f>
        <v>45381</v>
      </c>
    </row>
    <row r="785" spans="1:18" ht="16.5" x14ac:dyDescent="0.25">
      <c r="A785" t="s">
        <v>1403</v>
      </c>
      <c r="B785" s="6" t="s">
        <v>1108</v>
      </c>
      <c r="C785" t="s">
        <v>1007</v>
      </c>
      <c r="D785" s="4">
        <v>160</v>
      </c>
      <c r="E785" s="4">
        <v>157</v>
      </c>
      <c r="F785" s="1">
        <v>0.02</v>
      </c>
      <c r="G785" s="2">
        <f>AVERAGEIF(H785:H2249, "&lt;&gt;")</f>
        <v>4.0639260563380253</v>
      </c>
      <c r="H785">
        <v>4.5</v>
      </c>
      <c r="I785">
        <v>4428</v>
      </c>
      <c r="J785">
        <f>H785*I785</f>
        <v>19926</v>
      </c>
      <c r="K785" s="4">
        <f>Table4[[#This Row],[Actual Price]] - Table4[[#This Row],[Discount Price]]</f>
        <v>3</v>
      </c>
      <c r="L785" t="str">
        <f>IF(H785=4.5, "Excellent", IF(H785&gt;=4, "Very good", IF(H785&gt;=3, "Average", IF(H785&gt;=2, "Poor", "Very Poor"))))</f>
        <v>Excellent</v>
      </c>
      <c r="M785" t="str">
        <f>IF(F785&gt;=50%, "Yes", "No")</f>
        <v>No</v>
      </c>
      <c r="N785" s="4">
        <f>D785 * I785</f>
        <v>708480</v>
      </c>
      <c r="O785" s="2" t="str">
        <f>IF(D785&lt;200, "&lt;200", IF(D785&lt;=500, "200-500", "&gt;500"))</f>
        <v>&lt;200</v>
      </c>
      <c r="P785" t="str">
        <f>IF(I785&lt;1000, "Yes", "No")</f>
        <v>No</v>
      </c>
      <c r="Q785" t="str">
        <f>IF(I785&lt;1000, "Under 1000", "1000&amp;  Above")</f>
        <v>1000&amp;  Above</v>
      </c>
      <c r="R785">
        <f>H785 * I785</f>
        <v>19926</v>
      </c>
    </row>
    <row r="786" spans="1:18" ht="16.5" x14ac:dyDescent="0.25">
      <c r="A786" t="s">
        <v>1404</v>
      </c>
      <c r="B786" s="6" t="s">
        <v>541</v>
      </c>
      <c r="C786" t="s">
        <v>20</v>
      </c>
      <c r="D786" s="4">
        <v>999</v>
      </c>
      <c r="E786" s="4">
        <v>115</v>
      </c>
      <c r="F786" s="1">
        <v>0.88</v>
      </c>
      <c r="G786" s="2">
        <f>AVERAGEIF(H786:H2250, "&lt;&gt;")</f>
        <v>4.0631569664902969</v>
      </c>
      <c r="H786">
        <v>3.3</v>
      </c>
      <c r="I786">
        <v>5692</v>
      </c>
      <c r="J786">
        <f>H786*I786</f>
        <v>18783.599999999999</v>
      </c>
      <c r="K786" s="4">
        <f>Table4[[#This Row],[Actual Price]] - Table4[[#This Row],[Discount Price]]</f>
        <v>884</v>
      </c>
      <c r="L786" t="str">
        <f>IF(H786=4.5, "Excellent", IF(H786&gt;=4, "Very good", IF(H786&gt;=3, "Average", IF(H786&gt;=2, "Poor", "Very Poor"))))</f>
        <v>Average</v>
      </c>
      <c r="M786" t="str">
        <f>IF(F786&gt;=50%, "Yes", "No")</f>
        <v>Yes</v>
      </c>
      <c r="N786" s="4">
        <f>D786 * I786</f>
        <v>5686308</v>
      </c>
      <c r="O786" s="2" t="str">
        <f>IF(D786&lt;200, "&lt;200", IF(D786&lt;=500, "200-500", "&gt;500"))</f>
        <v>&gt;500</v>
      </c>
      <c r="P786" t="str">
        <f>IF(I786&lt;1000, "Yes", "No")</f>
        <v>No</v>
      </c>
      <c r="Q786" t="str">
        <f>IF(I786&lt;1000, "Under 1000", "1000&amp;  Above")</f>
        <v>1000&amp;  Above</v>
      </c>
      <c r="R786">
        <f>H786 * I786</f>
        <v>18783.599999999999</v>
      </c>
    </row>
    <row r="787" spans="1:18" ht="16.5" x14ac:dyDescent="0.25">
      <c r="A787" t="s">
        <v>1405</v>
      </c>
      <c r="B787" s="6" t="s">
        <v>1406</v>
      </c>
      <c r="C787" t="s">
        <v>20</v>
      </c>
      <c r="D787" s="4">
        <v>499</v>
      </c>
      <c r="E787" s="4">
        <v>175</v>
      </c>
      <c r="F787" s="1">
        <v>0.65</v>
      </c>
      <c r="G787" s="2">
        <f>AVERAGEIF(H787:H2251, "&lt;&gt;")</f>
        <v>4.0645053003533542</v>
      </c>
      <c r="H787">
        <v>4.0999999999999996</v>
      </c>
      <c r="I787">
        <v>21</v>
      </c>
      <c r="J787">
        <f>H787*I787</f>
        <v>86.1</v>
      </c>
      <c r="K787" s="4">
        <f>Table4[[#This Row],[Actual Price]] - Table4[[#This Row],[Discount Price]]</f>
        <v>324</v>
      </c>
      <c r="L787" t="str">
        <f>IF(H787=4.5, "Excellent", IF(H787&gt;=4, "Very good", IF(H787&gt;=3, "Average", IF(H787&gt;=2, "Poor", "Very Poor"))))</f>
        <v>Very good</v>
      </c>
      <c r="M787" t="str">
        <f>IF(F787&gt;=50%, "Yes", "No")</f>
        <v>Yes</v>
      </c>
      <c r="N787" s="4">
        <f>D787 * I787</f>
        <v>10479</v>
      </c>
      <c r="O787" s="2" t="str">
        <f>IF(D787&lt;200, "&lt;200", IF(D787&lt;=500, "200-500", "&gt;500"))</f>
        <v>200-500</v>
      </c>
      <c r="P787" t="str">
        <f>IF(I787&lt;1000, "Yes", "No")</f>
        <v>Yes</v>
      </c>
      <c r="Q787" t="str">
        <f>IF(I787&lt;1000, "Under 1000", "1000&amp;  Above")</f>
        <v>Under 1000</v>
      </c>
      <c r="R787">
        <f>H787 * I787</f>
        <v>86.1</v>
      </c>
    </row>
    <row r="788" spans="1:18" ht="16.5" x14ac:dyDescent="0.25">
      <c r="A788" t="s">
        <v>1407</v>
      </c>
      <c r="B788" s="6" t="s">
        <v>1408</v>
      </c>
      <c r="C788" t="s">
        <v>43</v>
      </c>
      <c r="D788" s="4">
        <v>4700</v>
      </c>
      <c r="E788" s="4">
        <v>1999</v>
      </c>
      <c r="F788" s="1">
        <v>0.56999999999999995</v>
      </c>
      <c r="G788" s="2">
        <f>AVERAGEIF(H788:H2252, "&lt;&gt;")</f>
        <v>4.0644424778761046</v>
      </c>
      <c r="H788">
        <v>3.8</v>
      </c>
      <c r="I788">
        <v>1880</v>
      </c>
      <c r="J788">
        <f>H788*I788</f>
        <v>7144</v>
      </c>
      <c r="K788" s="4">
        <f>Table4[[#This Row],[Actual Price]] - Table4[[#This Row],[Discount Price]]</f>
        <v>2701</v>
      </c>
      <c r="L788" t="str">
        <f>IF(H788=4.5, "Excellent", IF(H788&gt;=4, "Very good", IF(H788&gt;=3, "Average", IF(H788&gt;=2, "Poor", "Very Poor"))))</f>
        <v>Average</v>
      </c>
      <c r="M788" t="str">
        <f>IF(F788&gt;=50%, "Yes", "No")</f>
        <v>Yes</v>
      </c>
      <c r="N788" s="4">
        <f>D788 * I788</f>
        <v>8836000</v>
      </c>
      <c r="O788" s="2" t="str">
        <f>IF(D788&lt;200, "&lt;200", IF(D788&lt;=500, "200-500", "&gt;500"))</f>
        <v>&gt;500</v>
      </c>
      <c r="P788" t="str">
        <f>IF(I788&lt;1000, "Yes", "No")</f>
        <v>No</v>
      </c>
      <c r="Q788" t="str">
        <f>IF(I788&lt;1000, "Under 1000", "1000&amp;  Above")</f>
        <v>1000&amp;  Above</v>
      </c>
      <c r="R788">
        <f>H788 * I788</f>
        <v>7144</v>
      </c>
    </row>
    <row r="789" spans="1:18" ht="16.5" x14ac:dyDescent="0.25">
      <c r="A789" t="s">
        <v>1409</v>
      </c>
      <c r="B789" s="6" t="s">
        <v>1410</v>
      </c>
      <c r="C789" t="s">
        <v>20</v>
      </c>
      <c r="D789" s="4">
        <v>4332.96</v>
      </c>
      <c r="E789" s="4">
        <v>3999</v>
      </c>
      <c r="F789" s="1">
        <v>0.08</v>
      </c>
      <c r="G789" s="2">
        <f>AVERAGEIF(H789:H2253, "&lt;&gt;")</f>
        <v>4.0649113475177279</v>
      </c>
      <c r="H789">
        <v>3.5</v>
      </c>
      <c r="I789">
        <v>21762</v>
      </c>
      <c r="J789">
        <f>H789*I789</f>
        <v>76167</v>
      </c>
      <c r="K789" s="4">
        <f>Table4[[#This Row],[Actual Price]] - Table4[[#This Row],[Discount Price]]</f>
        <v>333.96000000000004</v>
      </c>
      <c r="L789" t="str">
        <f>IF(H789=4.5, "Excellent", IF(H789&gt;=4, "Very good", IF(H789&gt;=3, "Average", IF(H789&gt;=2, "Poor", "Very Poor"))))</f>
        <v>Average</v>
      </c>
      <c r="M789" t="str">
        <f>IF(F789&gt;=50%, "Yes", "No")</f>
        <v>No</v>
      </c>
      <c r="N789" s="4">
        <f>D789 * I789</f>
        <v>94293875.519999996</v>
      </c>
      <c r="O789" s="2" t="str">
        <f>IF(D789&lt;200, "&lt;200", IF(D789&lt;=500, "200-500", "&gt;500"))</f>
        <v>&gt;500</v>
      </c>
      <c r="P789" t="str">
        <f>IF(I789&lt;1000, "Yes", "No")</f>
        <v>No</v>
      </c>
      <c r="Q789" t="str">
        <f>IF(I789&lt;1000, "Under 1000", "1000&amp;  Above")</f>
        <v>1000&amp;  Above</v>
      </c>
      <c r="R789">
        <f>H789 * I789</f>
        <v>76167</v>
      </c>
    </row>
    <row r="790" spans="1:18" ht="16.5" x14ac:dyDescent="0.25">
      <c r="A790" t="s">
        <v>1411</v>
      </c>
      <c r="B790" s="6" t="s">
        <v>1412</v>
      </c>
      <c r="C790" t="s">
        <v>20</v>
      </c>
      <c r="D790" s="4">
        <v>1800</v>
      </c>
      <c r="E790" s="4">
        <v>899</v>
      </c>
      <c r="F790" s="1">
        <v>0.5</v>
      </c>
      <c r="G790" s="2">
        <f>AVERAGEIF(H790:H2254, "&lt;&gt;")</f>
        <v>4.0659147424511533</v>
      </c>
      <c r="H790">
        <v>4.0999999999999996</v>
      </c>
      <c r="I790">
        <v>22375</v>
      </c>
      <c r="J790">
        <f>H790*I790</f>
        <v>91737.499999999985</v>
      </c>
      <c r="K790" s="4">
        <f>Table4[[#This Row],[Actual Price]] - Table4[[#This Row],[Discount Price]]</f>
        <v>901</v>
      </c>
      <c r="L790" t="str">
        <f>IF(H790=4.5, "Excellent", IF(H790&gt;=4, "Very good", IF(H790&gt;=3, "Average", IF(H790&gt;=2, "Poor", "Very Poor"))))</f>
        <v>Very good</v>
      </c>
      <c r="M790" t="str">
        <f>IF(F790&gt;=50%, "Yes", "No")</f>
        <v>Yes</v>
      </c>
      <c r="N790" s="4">
        <f>D790 * I790</f>
        <v>40275000</v>
      </c>
      <c r="O790" s="2" t="str">
        <f>IF(D790&lt;200, "&lt;200", IF(D790&lt;=500, "200-500", "&gt;500"))</f>
        <v>&gt;500</v>
      </c>
      <c r="P790" t="str">
        <f>IF(I790&lt;1000, "Yes", "No")</f>
        <v>No</v>
      </c>
      <c r="Q790" t="str">
        <f>IF(I790&lt;1000, "Under 1000", "1000&amp;  Above")</f>
        <v>1000&amp;  Above</v>
      </c>
      <c r="R790">
        <f>H790 * I790</f>
        <v>91737.499999999985</v>
      </c>
    </row>
    <row r="791" spans="1:18" ht="16.5" x14ac:dyDescent="0.25">
      <c r="A791" t="s">
        <v>1413</v>
      </c>
      <c r="B791" s="6" t="s">
        <v>1414</v>
      </c>
      <c r="C791" t="s">
        <v>20</v>
      </c>
      <c r="D791" s="4">
        <v>990</v>
      </c>
      <c r="E791" s="4">
        <v>299</v>
      </c>
      <c r="F791" s="1">
        <v>0.7</v>
      </c>
      <c r="G791" s="2">
        <f>AVERAGEIF(H791:H2255, "&lt;&gt;")</f>
        <v>4.0658540925266893</v>
      </c>
      <c r="H791">
        <v>4.5</v>
      </c>
      <c r="I791">
        <v>2453</v>
      </c>
      <c r="J791">
        <f>H791*I791</f>
        <v>11038.5</v>
      </c>
      <c r="K791" s="4">
        <f>Table4[[#This Row],[Actual Price]] - Table4[[#This Row],[Discount Price]]</f>
        <v>691</v>
      </c>
      <c r="L791" t="str">
        <f>IF(H791=4.5, "Excellent", IF(H791&gt;=4, "Very good", IF(H791&gt;=3, "Average", IF(H791&gt;=2, "Poor", "Very Poor"))))</f>
        <v>Excellent</v>
      </c>
      <c r="M791" t="str">
        <f>IF(F791&gt;=50%, "Yes", "No")</f>
        <v>Yes</v>
      </c>
      <c r="N791" s="4">
        <f>D791 * I791</f>
        <v>2428470</v>
      </c>
      <c r="O791" s="2" t="str">
        <f>IF(D791&lt;200, "&lt;200", IF(D791&lt;=500, "200-500", "&gt;500"))</f>
        <v>&gt;500</v>
      </c>
      <c r="P791" t="str">
        <f>IF(I791&lt;1000, "Yes", "No")</f>
        <v>No</v>
      </c>
      <c r="Q791" t="str">
        <f>IF(I791&lt;1000, "Under 1000", "1000&amp;  Above")</f>
        <v>1000&amp;  Above</v>
      </c>
      <c r="R791">
        <f>H791 * I791</f>
        <v>11038.5</v>
      </c>
    </row>
    <row r="792" spans="1:18" ht="16.5" x14ac:dyDescent="0.25">
      <c r="A792" t="s">
        <v>1415</v>
      </c>
      <c r="B792" s="6" t="s">
        <v>1416</v>
      </c>
      <c r="C792" t="s">
        <v>20</v>
      </c>
      <c r="D792" s="4">
        <v>4699</v>
      </c>
      <c r="E792" s="4">
        <v>3303</v>
      </c>
      <c r="F792" s="1">
        <v>0.3</v>
      </c>
      <c r="G792" s="2">
        <f>AVERAGEIF(H792:H2256, "&lt;&gt;")</f>
        <v>4.0650802139037419</v>
      </c>
      <c r="H792">
        <v>4.4000000000000004</v>
      </c>
      <c r="I792">
        <v>13544</v>
      </c>
      <c r="J792">
        <f>H792*I792</f>
        <v>59593.600000000006</v>
      </c>
      <c r="K792" s="4">
        <f>Table4[[#This Row],[Actual Price]] - Table4[[#This Row],[Discount Price]]</f>
        <v>1396</v>
      </c>
      <c r="L792" t="str">
        <f>IF(H792=4.5, "Excellent", IF(H792&gt;=4, "Very good", IF(H792&gt;=3, "Average", IF(H792&gt;=2, "Poor", "Very Poor"))))</f>
        <v>Very good</v>
      </c>
      <c r="M792" t="str">
        <f>IF(F792&gt;=50%, "Yes", "No")</f>
        <v>No</v>
      </c>
      <c r="N792" s="4">
        <f>D792 * I792</f>
        <v>63643256</v>
      </c>
      <c r="O792" s="2" t="str">
        <f>IF(D792&lt;200, "&lt;200", IF(D792&lt;=500, "200-500", "&gt;500"))</f>
        <v>&gt;500</v>
      </c>
      <c r="P792" t="str">
        <f>IF(I792&lt;1000, "Yes", "No")</f>
        <v>No</v>
      </c>
      <c r="Q792" t="str">
        <f>IF(I792&lt;1000, "Under 1000", "1000&amp;  Above")</f>
        <v>1000&amp;  Above</v>
      </c>
      <c r="R792">
        <f>H792 * I792</f>
        <v>59593.600000000006</v>
      </c>
    </row>
    <row r="793" spans="1:18" ht="16.5" x14ac:dyDescent="0.25">
      <c r="A793" t="s">
        <v>1417</v>
      </c>
      <c r="B793" s="6" t="s">
        <v>1418</v>
      </c>
      <c r="C793" t="s">
        <v>20</v>
      </c>
      <c r="D793" s="4">
        <v>5490</v>
      </c>
      <c r="E793" s="4">
        <v>1890</v>
      </c>
      <c r="F793" s="1">
        <v>0.66</v>
      </c>
      <c r="G793" s="2">
        <f>AVERAGEIF(H793:H2257, "&lt;&gt;")</f>
        <v>4.0644821428571412</v>
      </c>
      <c r="H793">
        <v>4.0999999999999996</v>
      </c>
      <c r="I793">
        <v>10976</v>
      </c>
      <c r="J793">
        <f>H793*I793</f>
        <v>45001.599999999999</v>
      </c>
      <c r="K793" s="4">
        <f>Table4[[#This Row],[Actual Price]] - Table4[[#This Row],[Discount Price]]</f>
        <v>3600</v>
      </c>
      <c r="L793" t="str">
        <f>IF(H793=4.5, "Excellent", IF(H793&gt;=4, "Very good", IF(H793&gt;=3, "Average", IF(H793&gt;=2, "Poor", "Very Poor"))))</f>
        <v>Very good</v>
      </c>
      <c r="M793" t="str">
        <f>IF(F793&gt;=50%, "Yes", "No")</f>
        <v>Yes</v>
      </c>
      <c r="N793" s="4">
        <f>D793 * I793</f>
        <v>60258240</v>
      </c>
      <c r="O793" s="2" t="str">
        <f>IF(D793&lt;200, "&lt;200", IF(D793&lt;=500, "200-500", "&gt;500"))</f>
        <v>&gt;500</v>
      </c>
      <c r="P793" t="str">
        <f>IF(I793&lt;1000, "Yes", "No")</f>
        <v>No</v>
      </c>
      <c r="Q793" t="str">
        <f>IF(I793&lt;1000, "Under 1000", "1000&amp;  Above")</f>
        <v>1000&amp;  Above</v>
      </c>
      <c r="R793">
        <f>H793 * I793</f>
        <v>45001.599999999999</v>
      </c>
    </row>
    <row r="794" spans="1:18" ht="16.5" x14ac:dyDescent="0.25">
      <c r="A794" t="s">
        <v>1419</v>
      </c>
      <c r="B794" s="6" t="s">
        <v>1216</v>
      </c>
      <c r="C794" t="s">
        <v>1007</v>
      </c>
      <c r="D794" s="4">
        <v>100</v>
      </c>
      <c r="E794" s="4">
        <v>90</v>
      </c>
      <c r="F794" s="1">
        <v>0.1</v>
      </c>
      <c r="G794" s="2">
        <f>AVERAGEIF(H794:H2258, "&lt;&gt;")</f>
        <v>4.0644186046511619</v>
      </c>
      <c r="H794">
        <v>4.3</v>
      </c>
      <c r="I794">
        <v>3061</v>
      </c>
      <c r="J794">
        <f>H794*I794</f>
        <v>13162.3</v>
      </c>
      <c r="K794" s="4">
        <f>Table4[[#This Row],[Actual Price]] - Table4[[#This Row],[Discount Price]]</f>
        <v>10</v>
      </c>
      <c r="L794" t="str">
        <f>IF(H794=4.5, "Excellent", IF(H794&gt;=4, "Very good", IF(H794&gt;=3, "Average", IF(H794&gt;=2, "Poor", "Very Poor"))))</f>
        <v>Very good</v>
      </c>
      <c r="M794" t="str">
        <f>IF(F794&gt;=50%, "Yes", "No")</f>
        <v>No</v>
      </c>
      <c r="N794" s="4">
        <f>D794 * I794</f>
        <v>306100</v>
      </c>
      <c r="O794" s="2" t="str">
        <f>IF(D794&lt;200, "&lt;200", IF(D794&lt;=500, "200-500", "&gt;500"))</f>
        <v>&lt;200</v>
      </c>
      <c r="P794" t="str">
        <f>IF(I794&lt;1000, "Yes", "No")</f>
        <v>No</v>
      </c>
      <c r="Q794" t="str">
        <f>IF(I794&lt;1000, "Under 1000", "1000&amp;  Above")</f>
        <v>1000&amp;  Above</v>
      </c>
      <c r="R794">
        <f>H794 * I794</f>
        <v>13162.3</v>
      </c>
    </row>
    <row r="795" spans="1:18" ht="16.5" x14ac:dyDescent="0.25">
      <c r="A795" t="s">
        <v>1420</v>
      </c>
      <c r="B795" s="6" t="s">
        <v>1421</v>
      </c>
      <c r="C795" t="s">
        <v>43</v>
      </c>
      <c r="D795" s="4">
        <v>2790</v>
      </c>
      <c r="E795" s="4">
        <v>1599</v>
      </c>
      <c r="F795" s="1">
        <v>0.43</v>
      </c>
      <c r="G795" s="2">
        <f>AVERAGEIF(H795:H2259, "&lt;&gt;")</f>
        <v>4.0639964157706068</v>
      </c>
      <c r="H795">
        <v>3.6</v>
      </c>
      <c r="I795">
        <v>2272</v>
      </c>
      <c r="J795">
        <f>H795*I795</f>
        <v>8179.2</v>
      </c>
      <c r="K795" s="4">
        <f>Table4[[#This Row],[Actual Price]] - Table4[[#This Row],[Discount Price]]</f>
        <v>1191</v>
      </c>
      <c r="L795" t="str">
        <f>IF(H795=4.5, "Excellent", IF(H795&gt;=4, "Very good", IF(H795&gt;=3, "Average", IF(H795&gt;=2, "Poor", "Very Poor"))))</f>
        <v>Average</v>
      </c>
      <c r="M795" t="str">
        <f>IF(F795&gt;=50%, "Yes", "No")</f>
        <v>No</v>
      </c>
      <c r="N795" s="4">
        <f>D795 * I795</f>
        <v>6338880</v>
      </c>
      <c r="O795" s="2" t="str">
        <f>IF(D795&lt;200, "&lt;200", IF(D795&lt;=500, "200-500", "&gt;500"))</f>
        <v>&gt;500</v>
      </c>
      <c r="P795" t="str">
        <f>IF(I795&lt;1000, "Yes", "No")</f>
        <v>No</v>
      </c>
      <c r="Q795" t="str">
        <f>IF(I795&lt;1000, "Under 1000", "1000&amp;  Above")</f>
        <v>1000&amp;  Above</v>
      </c>
      <c r="R795">
        <f>H795 * I795</f>
        <v>8179.2</v>
      </c>
    </row>
    <row r="796" spans="1:18" ht="16.5" x14ac:dyDescent="0.25">
      <c r="A796" t="s">
        <v>1422</v>
      </c>
      <c r="B796" s="6" t="s">
        <v>1423</v>
      </c>
      <c r="C796" t="s">
        <v>20</v>
      </c>
      <c r="D796" s="4">
        <v>999</v>
      </c>
      <c r="E796" s="4">
        <v>599</v>
      </c>
      <c r="F796" s="1">
        <v>0.4</v>
      </c>
      <c r="G796" s="2">
        <f>AVERAGEIF(H796:H2260, "&lt;&gt;")</f>
        <v>4.064829443447036</v>
      </c>
      <c r="H796">
        <v>4</v>
      </c>
      <c r="I796">
        <v>7601</v>
      </c>
      <c r="J796">
        <f>H796*I796</f>
        <v>30404</v>
      </c>
      <c r="K796" s="4">
        <f>Table4[[#This Row],[Actual Price]] - Table4[[#This Row],[Discount Price]]</f>
        <v>400</v>
      </c>
      <c r="L796" t="str">
        <f>IF(H796=4.5, "Excellent", IF(H796&gt;=4, "Very good", IF(H796&gt;=3, "Average", IF(H796&gt;=2, "Poor", "Very Poor"))))</f>
        <v>Very good</v>
      </c>
      <c r="M796" t="str">
        <f>IF(F796&gt;=50%, "Yes", "No")</f>
        <v>No</v>
      </c>
      <c r="N796" s="4">
        <f>D796 * I796</f>
        <v>7593399</v>
      </c>
      <c r="O796" s="2" t="str">
        <f>IF(D796&lt;200, "&lt;200", IF(D796&lt;=500, "200-500", "&gt;500"))</f>
        <v>&gt;500</v>
      </c>
      <c r="P796" t="str">
        <f>IF(I796&lt;1000, "Yes", "No")</f>
        <v>No</v>
      </c>
      <c r="Q796" t="str">
        <f>IF(I796&lt;1000, "Under 1000", "1000&amp;  Above")</f>
        <v>1000&amp;  Above</v>
      </c>
      <c r="R796">
        <f>H796 * I796</f>
        <v>30404</v>
      </c>
    </row>
    <row r="797" spans="1:18" ht="16.5" x14ac:dyDescent="0.25">
      <c r="A797" t="s">
        <v>1424</v>
      </c>
      <c r="B797" s="6" t="s">
        <v>1425</v>
      </c>
      <c r="C797" t="s">
        <v>20</v>
      </c>
      <c r="D797" s="4">
        <v>899</v>
      </c>
      <c r="E797" s="4">
        <v>425</v>
      </c>
      <c r="F797" s="1">
        <v>0.53</v>
      </c>
      <c r="G797" s="2">
        <f>AVERAGEIF(H797:H2261, "&lt;&gt;")</f>
        <v>4.0649460431654658</v>
      </c>
      <c r="H797">
        <v>4.5</v>
      </c>
      <c r="I797">
        <v>4219</v>
      </c>
      <c r="J797">
        <f>H797*I797</f>
        <v>18985.5</v>
      </c>
      <c r="K797" s="4">
        <f>Table4[[#This Row],[Actual Price]] - Table4[[#This Row],[Discount Price]]</f>
        <v>474</v>
      </c>
      <c r="L797" t="str">
        <f>IF(H797=4.5, "Excellent", IF(H797&gt;=4, "Very good", IF(H797&gt;=3, "Average", IF(H797&gt;=2, "Poor", "Very Poor"))))</f>
        <v>Excellent</v>
      </c>
      <c r="M797" t="str">
        <f>IF(F797&gt;=50%, "Yes", "No")</f>
        <v>Yes</v>
      </c>
      <c r="N797" s="4">
        <f>D797 * I797</f>
        <v>3792881</v>
      </c>
      <c r="O797" s="2" t="str">
        <f>IF(D797&lt;200, "&lt;200", IF(D797&lt;=500, "200-500", "&gt;500"))</f>
        <v>&gt;500</v>
      </c>
      <c r="P797" t="str">
        <f>IF(I797&lt;1000, "Yes", "No")</f>
        <v>No</v>
      </c>
      <c r="Q797" t="str">
        <f>IF(I797&lt;1000, "Under 1000", "1000&amp;  Above")</f>
        <v>1000&amp;  Above</v>
      </c>
      <c r="R797">
        <f>H797 * I797</f>
        <v>18985.5</v>
      </c>
    </row>
    <row r="798" spans="1:18" ht="16.5" x14ac:dyDescent="0.25">
      <c r="A798" t="s">
        <v>1426</v>
      </c>
      <c r="B798" s="6" t="s">
        <v>1427</v>
      </c>
      <c r="C798" t="s">
        <v>43</v>
      </c>
      <c r="D798" s="4">
        <v>3999</v>
      </c>
      <c r="E798" s="4">
        <v>1499</v>
      </c>
      <c r="F798" s="1">
        <v>0.63</v>
      </c>
      <c r="G798" s="2">
        <f>AVERAGEIF(H798:H2262, "&lt;&gt;")</f>
        <v>4.0641621621621606</v>
      </c>
      <c r="H798">
        <v>4.2</v>
      </c>
      <c r="I798">
        <v>42775</v>
      </c>
      <c r="J798">
        <f>H798*I798</f>
        <v>179655</v>
      </c>
      <c r="K798" s="4">
        <f>Table4[[#This Row],[Actual Price]] - Table4[[#This Row],[Discount Price]]</f>
        <v>2500</v>
      </c>
      <c r="L798" t="str">
        <f>IF(H798=4.5, "Excellent", IF(H798&gt;=4, "Very good", IF(H798&gt;=3, "Average", IF(H798&gt;=2, "Poor", "Very Poor"))))</f>
        <v>Very good</v>
      </c>
      <c r="M798" t="str">
        <f>IF(F798&gt;=50%, "Yes", "No")</f>
        <v>Yes</v>
      </c>
      <c r="N798" s="4">
        <f>D798 * I798</f>
        <v>171057225</v>
      </c>
      <c r="O798" s="2" t="str">
        <f>IF(D798&lt;200, "&lt;200", IF(D798&lt;=500, "200-500", "&gt;500"))</f>
        <v>&gt;500</v>
      </c>
      <c r="P798" t="str">
        <f>IF(I798&lt;1000, "Yes", "No")</f>
        <v>No</v>
      </c>
      <c r="Q798" t="str">
        <f>IF(I798&lt;1000, "Under 1000", "1000&amp;  Above")</f>
        <v>1000&amp;  Above</v>
      </c>
      <c r="R798">
        <f>H798 * I798</f>
        <v>179655</v>
      </c>
    </row>
    <row r="799" spans="1:18" ht="16.5" x14ac:dyDescent="0.25">
      <c r="A799" t="s">
        <v>1428</v>
      </c>
      <c r="B799" s="6" t="s">
        <v>1429</v>
      </c>
      <c r="C799" t="s">
        <v>20</v>
      </c>
      <c r="D799" s="4">
        <v>2499</v>
      </c>
      <c r="E799" s="4">
        <v>549</v>
      </c>
      <c r="F799" s="1">
        <v>0.78</v>
      </c>
      <c r="G799" s="2">
        <f>AVERAGEIF(H799:H2263, "&lt;&gt;")</f>
        <v>4.0639169675090239</v>
      </c>
      <c r="H799">
        <v>4.3</v>
      </c>
      <c r="I799">
        <v>5556</v>
      </c>
      <c r="J799">
        <f>H799*I799</f>
        <v>23890.799999999999</v>
      </c>
      <c r="K799" s="4">
        <f>Table4[[#This Row],[Actual Price]] - Table4[[#This Row],[Discount Price]]</f>
        <v>1950</v>
      </c>
      <c r="L799" t="str">
        <f>IF(H799=4.5, "Excellent", IF(H799&gt;=4, "Very good", IF(H799&gt;=3, "Average", IF(H799&gt;=2, "Poor", "Very Poor"))))</f>
        <v>Very good</v>
      </c>
      <c r="M799" t="str">
        <f>IF(F799&gt;=50%, "Yes", "No")</f>
        <v>Yes</v>
      </c>
      <c r="N799" s="4">
        <f>D799 * I799</f>
        <v>13884444</v>
      </c>
      <c r="O799" s="2" t="str">
        <f>IF(D799&lt;200, "&lt;200", IF(D799&lt;=500, "200-500", "&gt;500"))</f>
        <v>&gt;500</v>
      </c>
      <c r="P799" t="str">
        <f>IF(I799&lt;1000, "Yes", "No")</f>
        <v>No</v>
      </c>
      <c r="Q799" t="str">
        <f>IF(I799&lt;1000, "Under 1000", "1000&amp;  Above")</f>
        <v>1000&amp;  Above</v>
      </c>
      <c r="R799">
        <f>H799 * I799</f>
        <v>23890.799999999999</v>
      </c>
    </row>
    <row r="800" spans="1:18" ht="16.5" x14ac:dyDescent="0.25">
      <c r="A800" t="s">
        <v>1430</v>
      </c>
      <c r="B800" s="6" t="s">
        <v>1431</v>
      </c>
      <c r="C800" t="s">
        <v>20</v>
      </c>
      <c r="D800" s="4">
        <v>1645</v>
      </c>
      <c r="E800" s="4">
        <v>1295</v>
      </c>
      <c r="F800" s="1">
        <v>0.21</v>
      </c>
      <c r="G800" s="2">
        <f>AVERAGEIF(H800:H2264, "&lt;&gt;")</f>
        <v>4.0634900542495469</v>
      </c>
      <c r="H800">
        <v>4.5999999999999996</v>
      </c>
      <c r="I800">
        <v>12375</v>
      </c>
      <c r="J800">
        <f>H800*I800</f>
        <v>56924.999999999993</v>
      </c>
      <c r="K800" s="4">
        <f>Table4[[#This Row],[Actual Price]] - Table4[[#This Row],[Discount Price]]</f>
        <v>350</v>
      </c>
      <c r="L800" t="str">
        <f>IF(H800=4.5, "Excellent", IF(H800&gt;=4, "Very good", IF(H800&gt;=3, "Average", IF(H800&gt;=2, "Poor", "Very Poor"))))</f>
        <v>Very good</v>
      </c>
      <c r="M800" t="str">
        <f>IF(F800&gt;=50%, "Yes", "No")</f>
        <v>No</v>
      </c>
      <c r="N800" s="4">
        <f>D800 * I800</f>
        <v>20356875</v>
      </c>
      <c r="O800" s="2" t="str">
        <f>IF(D800&lt;200, "&lt;200", IF(D800&lt;=500, "200-500", "&gt;500"))</f>
        <v>&gt;500</v>
      </c>
      <c r="P800" t="str">
        <f>IF(I800&lt;1000, "Yes", "No")</f>
        <v>No</v>
      </c>
      <c r="Q800" t="str">
        <f>IF(I800&lt;1000, "Under 1000", "1000&amp;  Above")</f>
        <v>1000&amp;  Above</v>
      </c>
      <c r="R800">
        <f>H800 * I800</f>
        <v>56924.999999999993</v>
      </c>
    </row>
    <row r="801" spans="1:18" ht="16.5" x14ac:dyDescent="0.25">
      <c r="A801" t="s">
        <v>1432</v>
      </c>
      <c r="B801" s="6" t="s">
        <v>1433</v>
      </c>
      <c r="C801" t="s">
        <v>1010</v>
      </c>
      <c r="D801" s="4">
        <v>310</v>
      </c>
      <c r="E801" s="4">
        <v>310</v>
      </c>
      <c r="F801" s="1">
        <v>0</v>
      </c>
      <c r="G801" s="2">
        <f>AVERAGEIF(H801:H2265, "&lt;&gt;")</f>
        <v>4.0625181159420283</v>
      </c>
      <c r="H801">
        <v>4.5</v>
      </c>
      <c r="I801">
        <v>5882</v>
      </c>
      <c r="J801">
        <f>H801*I801</f>
        <v>26469</v>
      </c>
      <c r="K801" s="4">
        <f>Table4[[#This Row],[Actual Price]] - Table4[[#This Row],[Discount Price]]</f>
        <v>0</v>
      </c>
      <c r="L801" t="str">
        <f>IF(H801=4.5, "Excellent", IF(H801&gt;=4, "Very good", IF(H801&gt;=3, "Average", IF(H801&gt;=2, "Poor", "Very Poor"))))</f>
        <v>Excellent</v>
      </c>
      <c r="M801" t="str">
        <f>IF(F801&gt;=50%, "Yes", "No")</f>
        <v>No</v>
      </c>
      <c r="N801" s="4">
        <f>D801 * I801</f>
        <v>1823420</v>
      </c>
      <c r="O801" s="2" t="str">
        <f>IF(D801&lt;200, "&lt;200", IF(D801&lt;=500, "200-500", "&gt;500"))</f>
        <v>200-500</v>
      </c>
      <c r="P801" t="str">
        <f>IF(I801&lt;1000, "Yes", "No")</f>
        <v>No</v>
      </c>
      <c r="Q801" t="str">
        <f>IF(I801&lt;1000, "Under 1000", "1000&amp;  Above")</f>
        <v>1000&amp;  Above</v>
      </c>
      <c r="R801">
        <f>H801 * I801</f>
        <v>26469</v>
      </c>
    </row>
    <row r="802" spans="1:18" ht="16.5" x14ac:dyDescent="0.25">
      <c r="A802" t="s">
        <v>1434</v>
      </c>
      <c r="B802" s="6" t="s">
        <v>1435</v>
      </c>
      <c r="C802" t="s">
        <v>20</v>
      </c>
      <c r="D802" s="4">
        <v>1499</v>
      </c>
      <c r="E802" s="4">
        <v>1149</v>
      </c>
      <c r="F802" s="1">
        <v>0.23</v>
      </c>
      <c r="G802" s="2">
        <f>AVERAGEIF(H802:H2266, "&lt;&gt;")</f>
        <v>4.0617241379310336</v>
      </c>
      <c r="H802">
        <v>4.0999999999999996</v>
      </c>
      <c r="I802">
        <v>10443</v>
      </c>
      <c r="J802">
        <f>H802*I802</f>
        <v>42816.299999999996</v>
      </c>
      <c r="K802" s="4">
        <f>Table4[[#This Row],[Actual Price]] - Table4[[#This Row],[Discount Price]]</f>
        <v>350</v>
      </c>
      <c r="L802" t="str">
        <f>IF(H802=4.5, "Excellent", IF(H802&gt;=4, "Very good", IF(H802&gt;=3, "Average", IF(H802&gt;=2, "Poor", "Very Poor"))))</f>
        <v>Very good</v>
      </c>
      <c r="M802" t="str">
        <f>IF(F802&gt;=50%, "Yes", "No")</f>
        <v>No</v>
      </c>
      <c r="N802" s="4">
        <f>D802 * I802</f>
        <v>15654057</v>
      </c>
      <c r="O802" s="2" t="str">
        <f>IF(D802&lt;200, "&lt;200", IF(D802&lt;=500, "200-500", "&gt;500"))</f>
        <v>&gt;500</v>
      </c>
      <c r="P802" t="str">
        <f>IF(I802&lt;1000, "Yes", "No")</f>
        <v>No</v>
      </c>
      <c r="Q802" t="str">
        <f>IF(I802&lt;1000, "Under 1000", "1000&amp;  Above")</f>
        <v>1000&amp;  Above</v>
      </c>
      <c r="R802">
        <f>H802 * I802</f>
        <v>42816.299999999996</v>
      </c>
    </row>
    <row r="803" spans="1:18" ht="16.5" x14ac:dyDescent="0.25">
      <c r="A803" t="s">
        <v>1436</v>
      </c>
      <c r="B803" s="6" t="s">
        <v>1437</v>
      </c>
      <c r="C803" t="s">
        <v>20</v>
      </c>
      <c r="D803" s="4">
        <v>1299</v>
      </c>
      <c r="E803" s="4">
        <v>499</v>
      </c>
      <c r="F803" s="1">
        <v>0.62</v>
      </c>
      <c r="G803" s="2">
        <f>AVERAGEIF(H803:H2267, "&lt;&gt;")</f>
        <v>4.0616545454545445</v>
      </c>
      <c r="H803">
        <v>4.5</v>
      </c>
      <c r="I803">
        <v>434</v>
      </c>
      <c r="J803">
        <f>H803*I803</f>
        <v>1953</v>
      </c>
      <c r="K803" s="4">
        <f>Table4[[#This Row],[Actual Price]] - Table4[[#This Row],[Discount Price]]</f>
        <v>800</v>
      </c>
      <c r="L803" t="str">
        <f>IF(H803=4.5, "Excellent", IF(H803&gt;=4, "Very good", IF(H803&gt;=3, "Average", IF(H803&gt;=2, "Poor", "Very Poor"))))</f>
        <v>Excellent</v>
      </c>
      <c r="M803" t="str">
        <f>IF(F803&gt;=50%, "Yes", "No")</f>
        <v>Yes</v>
      </c>
      <c r="N803" s="4">
        <f>D803 * I803</f>
        <v>563766</v>
      </c>
      <c r="O803" s="2" t="str">
        <f>IF(D803&lt;200, "&lt;200", IF(D803&lt;=500, "200-500", "&gt;500"))</f>
        <v>&gt;500</v>
      </c>
      <c r="P803" t="str">
        <f>IF(I803&lt;1000, "Yes", "No")</f>
        <v>Yes</v>
      </c>
      <c r="Q803" t="str">
        <f>IF(I803&lt;1000, "Under 1000", "1000&amp;  Above")</f>
        <v>Under 1000</v>
      </c>
      <c r="R803">
        <f>H803 * I803</f>
        <v>1953</v>
      </c>
    </row>
    <row r="804" spans="1:18" ht="16.5" x14ac:dyDescent="0.25">
      <c r="A804" t="s">
        <v>1438</v>
      </c>
      <c r="B804" s="6" t="s">
        <v>1439</v>
      </c>
      <c r="C804" t="s">
        <v>43</v>
      </c>
      <c r="D804" s="4">
        <v>4199</v>
      </c>
      <c r="E804" s="4">
        <v>999</v>
      </c>
      <c r="F804" s="1">
        <v>0.76</v>
      </c>
      <c r="G804" s="2">
        <f>AVERAGEIF(H804:H2268, "&lt;&gt;")</f>
        <v>4.0608561020036422</v>
      </c>
      <c r="H804">
        <v>3.5</v>
      </c>
      <c r="I804">
        <v>1913</v>
      </c>
      <c r="J804">
        <f>H804*I804</f>
        <v>6695.5</v>
      </c>
      <c r="K804" s="4">
        <f>Table4[[#This Row],[Actual Price]] - Table4[[#This Row],[Discount Price]]</f>
        <v>3200</v>
      </c>
      <c r="L804" t="str">
        <f>IF(H804=4.5, "Excellent", IF(H804&gt;=4, "Very good", IF(H804&gt;=3, "Average", IF(H804&gt;=2, "Poor", "Very Poor"))))</f>
        <v>Average</v>
      </c>
      <c r="M804" t="str">
        <f>IF(F804&gt;=50%, "Yes", "No")</f>
        <v>Yes</v>
      </c>
      <c r="N804" s="4">
        <f>D804 * I804</f>
        <v>8032687</v>
      </c>
      <c r="O804" s="2" t="str">
        <f>IF(D804&lt;200, "&lt;200", IF(D804&lt;=500, "200-500", "&gt;500"))</f>
        <v>&gt;500</v>
      </c>
      <c r="P804" t="str">
        <f>IF(I804&lt;1000, "Yes", "No")</f>
        <v>No</v>
      </c>
      <c r="Q804" t="str">
        <f>IF(I804&lt;1000, "Under 1000", "1000&amp;  Above")</f>
        <v>1000&amp;  Above</v>
      </c>
      <c r="R804">
        <f>H804 * I804</f>
        <v>6695.5</v>
      </c>
    </row>
    <row r="805" spans="1:18" ht="16.5" x14ac:dyDescent="0.25">
      <c r="A805" t="s">
        <v>1440</v>
      </c>
      <c r="B805" s="6" t="s">
        <v>1279</v>
      </c>
      <c r="C805" t="s">
        <v>20</v>
      </c>
      <c r="D805" s="4">
        <v>4000</v>
      </c>
      <c r="E805" s="4">
        <v>1709</v>
      </c>
      <c r="F805" s="1">
        <v>0.56999999999999995</v>
      </c>
      <c r="G805" s="2">
        <f>AVERAGEIF(H805:H2269, "&lt;&gt;")</f>
        <v>4.0618795620437949</v>
      </c>
      <c r="H805">
        <v>4.4000000000000004</v>
      </c>
      <c r="I805">
        <v>3029</v>
      </c>
      <c r="J805">
        <f>H805*I805</f>
        <v>13327.6</v>
      </c>
      <c r="K805" s="4">
        <f>Table4[[#This Row],[Actual Price]] - Table4[[#This Row],[Discount Price]]</f>
        <v>2291</v>
      </c>
      <c r="L805" t="str">
        <f>IF(H805=4.5, "Excellent", IF(H805&gt;=4, "Very good", IF(H805&gt;=3, "Average", IF(H805&gt;=2, "Poor", "Very Poor"))))</f>
        <v>Very good</v>
      </c>
      <c r="M805" t="str">
        <f>IF(F805&gt;=50%, "Yes", "No")</f>
        <v>Yes</v>
      </c>
      <c r="N805" s="4">
        <f>D805 * I805</f>
        <v>12116000</v>
      </c>
      <c r="O805" s="2" t="str">
        <f>IF(D805&lt;200, "&lt;200", IF(D805&lt;=500, "200-500", "&gt;500"))</f>
        <v>&gt;500</v>
      </c>
      <c r="P805" t="str">
        <f>IF(I805&lt;1000, "Yes", "No")</f>
        <v>No</v>
      </c>
      <c r="Q805" t="str">
        <f>IF(I805&lt;1000, "Under 1000", "1000&amp;  Above")</f>
        <v>1000&amp;  Above</v>
      </c>
      <c r="R805">
        <f>H805 * I805</f>
        <v>13327.6</v>
      </c>
    </row>
    <row r="806" spans="1:18" ht="16.5" x14ac:dyDescent="0.25">
      <c r="A806" t="s">
        <v>1441</v>
      </c>
      <c r="B806" s="6" t="s">
        <v>1006</v>
      </c>
      <c r="C806" t="s">
        <v>1007</v>
      </c>
      <c r="D806" s="4">
        <v>250</v>
      </c>
      <c r="E806" s="4">
        <v>250</v>
      </c>
      <c r="F806" s="1">
        <v>0</v>
      </c>
      <c r="G806" s="2">
        <f>AVERAGEIF(H806:H2270, "&lt;&gt;")</f>
        <v>4.0612614259597795</v>
      </c>
      <c r="H806">
        <v>4.2</v>
      </c>
      <c r="I806">
        <v>2628</v>
      </c>
      <c r="J806">
        <f>H806*I806</f>
        <v>11037.6</v>
      </c>
      <c r="K806" s="4">
        <f>Table4[[#This Row],[Actual Price]] - Table4[[#This Row],[Discount Price]]</f>
        <v>0</v>
      </c>
      <c r="L806" t="str">
        <f>IF(H806=4.5, "Excellent", IF(H806&gt;=4, "Very good", IF(H806&gt;=3, "Average", IF(H806&gt;=2, "Poor", "Very Poor"))))</f>
        <v>Very good</v>
      </c>
      <c r="M806" t="str">
        <f>IF(F806&gt;=50%, "Yes", "No")</f>
        <v>No</v>
      </c>
      <c r="N806" s="4">
        <f>D806 * I806</f>
        <v>657000</v>
      </c>
      <c r="O806" s="2" t="str">
        <f>IF(D806&lt;200, "&lt;200", IF(D806&lt;=500, "200-500", "&gt;500"))</f>
        <v>200-500</v>
      </c>
      <c r="P806" t="str">
        <f>IF(I806&lt;1000, "Yes", "No")</f>
        <v>No</v>
      </c>
      <c r="Q806" t="str">
        <f>IF(I806&lt;1000, "Under 1000", "1000&amp;  Above")</f>
        <v>1000&amp;  Above</v>
      </c>
      <c r="R806">
        <f>H806 * I806</f>
        <v>11037.6</v>
      </c>
    </row>
    <row r="807" spans="1:18" ht="16.5" x14ac:dyDescent="0.25">
      <c r="A807" t="s">
        <v>1442</v>
      </c>
      <c r="B807" s="6" t="s">
        <v>1443</v>
      </c>
      <c r="C807" t="s">
        <v>1010</v>
      </c>
      <c r="D807" s="4">
        <v>100</v>
      </c>
      <c r="E807" s="4">
        <v>90</v>
      </c>
      <c r="F807" s="1">
        <v>0.1</v>
      </c>
      <c r="G807" s="2">
        <f>AVERAGEIF(H807:H2271, "&lt;&gt;")</f>
        <v>4.0610073260073252</v>
      </c>
      <c r="H807">
        <v>4.4000000000000004</v>
      </c>
      <c r="I807">
        <v>10718</v>
      </c>
      <c r="J807">
        <f>H807*I807</f>
        <v>47159.200000000004</v>
      </c>
      <c r="K807" s="4">
        <f>Table4[[#This Row],[Actual Price]] - Table4[[#This Row],[Discount Price]]</f>
        <v>10</v>
      </c>
      <c r="L807" t="str">
        <f>IF(H807=4.5, "Excellent", IF(H807&gt;=4, "Very good", IF(H807&gt;=3, "Average", IF(H807&gt;=2, "Poor", "Very Poor"))))</f>
        <v>Very good</v>
      </c>
      <c r="M807" t="str">
        <f>IF(F807&gt;=50%, "Yes", "No")</f>
        <v>No</v>
      </c>
      <c r="N807" s="4">
        <f>D807 * I807</f>
        <v>1071800</v>
      </c>
      <c r="O807" s="2" t="str">
        <f>IF(D807&lt;200, "&lt;200", IF(D807&lt;=500, "200-500", "&gt;500"))</f>
        <v>&lt;200</v>
      </c>
      <c r="P807" t="str">
        <f>IF(I807&lt;1000, "Yes", "No")</f>
        <v>No</v>
      </c>
      <c r="Q807" t="str">
        <f>IF(I807&lt;1000, "Under 1000", "1000&amp;  Above")</f>
        <v>1000&amp;  Above</v>
      </c>
      <c r="R807">
        <f>H807 * I807</f>
        <v>47159.200000000004</v>
      </c>
    </row>
    <row r="808" spans="1:18" ht="16.5" x14ac:dyDescent="0.25">
      <c r="A808" t="s">
        <v>1444</v>
      </c>
      <c r="B808" s="6" t="s">
        <v>1445</v>
      </c>
      <c r="C808" t="s">
        <v>43</v>
      </c>
      <c r="D808" s="4">
        <v>5999</v>
      </c>
      <c r="E808" s="4">
        <v>2025</v>
      </c>
      <c r="F808" s="1">
        <v>0.66</v>
      </c>
      <c r="G808" s="2">
        <f>AVERAGEIF(H808:H2272, "&lt;&gt;")</f>
        <v>4.0603853211009167</v>
      </c>
      <c r="H808">
        <v>4.2</v>
      </c>
      <c r="I808">
        <v>6233</v>
      </c>
      <c r="J808">
        <f>H808*I808</f>
        <v>26178.600000000002</v>
      </c>
      <c r="K808" s="4">
        <f>Table4[[#This Row],[Actual Price]] - Table4[[#This Row],[Discount Price]]</f>
        <v>3974</v>
      </c>
      <c r="L808" t="str">
        <f>IF(H808=4.5, "Excellent", IF(H808&gt;=4, "Very good", IF(H808&gt;=3, "Average", IF(H808&gt;=2, "Poor", "Very Poor"))))</f>
        <v>Very good</v>
      </c>
      <c r="M808" t="str">
        <f>IF(F808&gt;=50%, "Yes", "No")</f>
        <v>Yes</v>
      </c>
      <c r="N808" s="4">
        <f>D808 * I808</f>
        <v>37391767</v>
      </c>
      <c r="O808" s="2" t="str">
        <f>IF(D808&lt;200, "&lt;200", IF(D808&lt;=500, "200-500", "&gt;500"))</f>
        <v>&gt;500</v>
      </c>
      <c r="P808" t="str">
        <f>IF(I808&lt;1000, "Yes", "No")</f>
        <v>No</v>
      </c>
      <c r="Q808" t="str">
        <f>IF(I808&lt;1000, "Under 1000", "1000&amp;  Above")</f>
        <v>1000&amp;  Above</v>
      </c>
      <c r="R808">
        <f>H808 * I808</f>
        <v>26178.600000000002</v>
      </c>
    </row>
    <row r="809" spans="1:18" ht="16.5" x14ac:dyDescent="0.25">
      <c r="A809" t="s">
        <v>1446</v>
      </c>
      <c r="B809" s="6" t="s">
        <v>1447</v>
      </c>
      <c r="C809" t="s">
        <v>20</v>
      </c>
      <c r="D809" s="4">
        <v>1995</v>
      </c>
      <c r="E809" s="4">
        <v>1495</v>
      </c>
      <c r="F809" s="1">
        <v>0.25</v>
      </c>
      <c r="G809" s="2">
        <f>AVERAGEIF(H809:H2273, "&lt;&gt;")</f>
        <v>4.0601286764705877</v>
      </c>
      <c r="H809">
        <v>4.5</v>
      </c>
      <c r="I809">
        <v>10541</v>
      </c>
      <c r="J809">
        <f>H809*I809</f>
        <v>47434.5</v>
      </c>
      <c r="K809" s="4">
        <f>Table4[[#This Row],[Actual Price]] - Table4[[#This Row],[Discount Price]]</f>
        <v>500</v>
      </c>
      <c r="L809" t="str">
        <f>IF(H809=4.5, "Excellent", IF(H809&gt;=4, "Very good", IF(H809&gt;=3, "Average", IF(H809&gt;=2, "Poor", "Very Poor"))))</f>
        <v>Excellent</v>
      </c>
      <c r="M809" t="str">
        <f>IF(F809&gt;=50%, "Yes", "No")</f>
        <v>No</v>
      </c>
      <c r="N809" s="4">
        <f>D809 * I809</f>
        <v>21029295</v>
      </c>
      <c r="O809" s="2" t="str">
        <f>IF(D809&lt;200, "&lt;200", IF(D809&lt;=500, "200-500", "&gt;500"))</f>
        <v>&gt;500</v>
      </c>
      <c r="P809" t="str">
        <f>IF(I809&lt;1000, "Yes", "No")</f>
        <v>No</v>
      </c>
      <c r="Q809" t="str">
        <f>IF(I809&lt;1000, "Under 1000", "1000&amp;  Above")</f>
        <v>1000&amp;  Above</v>
      </c>
      <c r="R809">
        <f>H809 * I809</f>
        <v>47434.5</v>
      </c>
    </row>
    <row r="810" spans="1:18" ht="16.5" x14ac:dyDescent="0.25">
      <c r="A810" t="s">
        <v>1448</v>
      </c>
      <c r="B810" s="6" t="s">
        <v>1449</v>
      </c>
      <c r="C810" t="s">
        <v>43</v>
      </c>
      <c r="D810" s="4">
        <v>1199</v>
      </c>
      <c r="E810" s="4">
        <v>899</v>
      </c>
      <c r="F810" s="1">
        <v>0.25</v>
      </c>
      <c r="G810" s="2">
        <f>AVERAGEIF(H810:H2274, "&lt;&gt;")</f>
        <v>4.0593186003683224</v>
      </c>
      <c r="H810">
        <v>3.8</v>
      </c>
      <c r="I810">
        <v>10751</v>
      </c>
      <c r="J810">
        <f>H810*I810</f>
        <v>40853.799999999996</v>
      </c>
      <c r="K810" s="4">
        <f>Table4[[#This Row],[Actual Price]] - Table4[[#This Row],[Discount Price]]</f>
        <v>300</v>
      </c>
      <c r="L810" t="str">
        <f>IF(H810=4.5, "Excellent", IF(H810&gt;=4, "Very good", IF(H810&gt;=3, "Average", IF(H810&gt;=2, "Poor", "Very Poor"))))</f>
        <v>Average</v>
      </c>
      <c r="M810" t="str">
        <f>IF(F810&gt;=50%, "Yes", "No")</f>
        <v>No</v>
      </c>
      <c r="N810" s="4">
        <f>D810 * I810</f>
        <v>12890449</v>
      </c>
      <c r="O810" s="2" t="str">
        <f>IF(D810&lt;200, "&lt;200", IF(D810&lt;=500, "200-500", "&gt;500"))</f>
        <v>&gt;500</v>
      </c>
      <c r="P810" t="str">
        <f>IF(I810&lt;1000, "Yes", "No")</f>
        <v>No</v>
      </c>
      <c r="Q810" t="str">
        <f>IF(I810&lt;1000, "Under 1000", "1000&amp;  Above")</f>
        <v>1000&amp;  Above</v>
      </c>
      <c r="R810">
        <f>H810 * I810</f>
        <v>40853.799999999996</v>
      </c>
    </row>
    <row r="811" spans="1:18" ht="16.5" x14ac:dyDescent="0.25">
      <c r="A811" t="s">
        <v>1450</v>
      </c>
      <c r="B811" s="6" t="s">
        <v>189</v>
      </c>
      <c r="C811" t="s">
        <v>20</v>
      </c>
      <c r="D811" s="4">
        <v>999</v>
      </c>
      <c r="E811" s="4">
        <v>349</v>
      </c>
      <c r="F811" s="1">
        <v>0.65</v>
      </c>
      <c r="G811" s="2">
        <f>AVERAGEIF(H811:H2275, "&lt;&gt;")</f>
        <v>4.0597970479704788</v>
      </c>
      <c r="H811">
        <v>3.9</v>
      </c>
      <c r="I811">
        <v>817</v>
      </c>
      <c r="J811">
        <f>H811*I811</f>
        <v>3186.2999999999997</v>
      </c>
      <c r="K811" s="4">
        <f>Table4[[#This Row],[Actual Price]] - Table4[[#This Row],[Discount Price]]</f>
        <v>650</v>
      </c>
      <c r="L811" t="str">
        <f>IF(H811=4.5, "Excellent", IF(H811&gt;=4, "Very good", IF(H811&gt;=3, "Average", IF(H811&gt;=2, "Poor", "Very Poor"))))</f>
        <v>Average</v>
      </c>
      <c r="M811" t="str">
        <f>IF(F811&gt;=50%, "Yes", "No")</f>
        <v>Yes</v>
      </c>
      <c r="N811" s="4">
        <f>D811 * I811</f>
        <v>816183</v>
      </c>
      <c r="O811" s="2" t="str">
        <f>IF(D811&lt;200, "&lt;200", IF(D811&lt;=500, "200-500", "&gt;500"))</f>
        <v>&gt;500</v>
      </c>
      <c r="P811" t="str">
        <f>IF(I811&lt;1000, "Yes", "No")</f>
        <v>Yes</v>
      </c>
      <c r="Q811" t="str">
        <f>IF(I811&lt;1000, "Under 1000", "1000&amp;  Above")</f>
        <v>Under 1000</v>
      </c>
      <c r="R811">
        <f>H811 * I811</f>
        <v>3186.2999999999997</v>
      </c>
    </row>
    <row r="812" spans="1:18" ht="16.5" x14ac:dyDescent="0.25">
      <c r="A812" t="s">
        <v>1451</v>
      </c>
      <c r="B812" s="6" t="s">
        <v>1452</v>
      </c>
      <c r="C812" t="s">
        <v>43</v>
      </c>
      <c r="D812" s="4">
        <v>2499</v>
      </c>
      <c r="E812" s="4">
        <v>900</v>
      </c>
      <c r="F812" s="1">
        <v>0.64</v>
      </c>
      <c r="G812" s="2">
        <f>AVERAGEIF(H812:H2276, "&lt;&gt;")</f>
        <v>4.0600924214417731</v>
      </c>
      <c r="H812">
        <v>4</v>
      </c>
      <c r="I812">
        <v>36384</v>
      </c>
      <c r="J812">
        <f>H812*I812</f>
        <v>145536</v>
      </c>
      <c r="K812" s="4">
        <f>Table4[[#This Row],[Actual Price]] - Table4[[#This Row],[Discount Price]]</f>
        <v>1599</v>
      </c>
      <c r="L812" t="str">
        <f>IF(H812=4.5, "Excellent", IF(H812&gt;=4, "Very good", IF(H812&gt;=3, "Average", IF(H812&gt;=2, "Poor", "Very Poor"))))</f>
        <v>Very good</v>
      </c>
      <c r="M812" t="str">
        <f>IF(F812&gt;=50%, "Yes", "No")</f>
        <v>Yes</v>
      </c>
      <c r="N812" s="4">
        <f>D812 * I812</f>
        <v>90923616</v>
      </c>
      <c r="O812" s="2" t="str">
        <f>IF(D812&lt;200, "&lt;200", IF(D812&lt;=500, "200-500", "&gt;500"))</f>
        <v>&gt;500</v>
      </c>
      <c r="P812" t="str">
        <f>IF(I812&lt;1000, "Yes", "No")</f>
        <v>No</v>
      </c>
      <c r="Q812" t="str">
        <f>IF(I812&lt;1000, "Under 1000", "1000&amp;  Above")</f>
        <v>1000&amp;  Above</v>
      </c>
      <c r="R812">
        <f>H812 * I812</f>
        <v>145536</v>
      </c>
    </row>
    <row r="813" spans="1:18" ht="16.5" x14ac:dyDescent="0.25">
      <c r="A813" t="s">
        <v>1453</v>
      </c>
      <c r="B813" s="6" t="s">
        <v>1454</v>
      </c>
      <c r="C813" t="s">
        <v>43</v>
      </c>
      <c r="D813" s="4">
        <v>3990</v>
      </c>
      <c r="E813" s="4">
        <v>2490</v>
      </c>
      <c r="F813" s="1">
        <v>0.38</v>
      </c>
      <c r="G813" s="2">
        <f>AVERAGEIF(H813:H2277, "&lt;&gt;")</f>
        <v>4.060203703703702</v>
      </c>
      <c r="H813">
        <v>4.0999999999999996</v>
      </c>
      <c r="I813">
        <v>3606</v>
      </c>
      <c r="J813">
        <f>H813*I813</f>
        <v>14784.599999999999</v>
      </c>
      <c r="K813" s="4">
        <f>Table4[[#This Row],[Actual Price]] - Table4[[#This Row],[Discount Price]]</f>
        <v>1500</v>
      </c>
      <c r="L813" t="str">
        <f>IF(H813=4.5, "Excellent", IF(H813&gt;=4, "Very good", IF(H813&gt;=3, "Average", IF(H813&gt;=2, "Poor", "Very Poor"))))</f>
        <v>Very good</v>
      </c>
      <c r="M813" t="str">
        <f>IF(F813&gt;=50%, "Yes", "No")</f>
        <v>No</v>
      </c>
      <c r="N813" s="4">
        <f>D813 * I813</f>
        <v>14387940</v>
      </c>
      <c r="O813" s="2" t="str">
        <f>IF(D813&lt;200, "&lt;200", IF(D813&lt;=500, "200-500", "&gt;500"))</f>
        <v>&gt;500</v>
      </c>
      <c r="P813" t="str">
        <f>IF(I813&lt;1000, "Yes", "No")</f>
        <v>No</v>
      </c>
      <c r="Q813" t="str">
        <f>IF(I813&lt;1000, "Under 1000", "1000&amp;  Above")</f>
        <v>1000&amp;  Above</v>
      </c>
      <c r="R813">
        <f>H813 * I813</f>
        <v>14784.599999999999</v>
      </c>
    </row>
    <row r="814" spans="1:18" ht="16.5" x14ac:dyDescent="0.25">
      <c r="A814" t="s">
        <v>1455</v>
      </c>
      <c r="B814" s="6" t="s">
        <v>1456</v>
      </c>
      <c r="C814" t="s">
        <v>43</v>
      </c>
      <c r="D814" s="4">
        <v>200</v>
      </c>
      <c r="E814" s="4">
        <v>116</v>
      </c>
      <c r="F814" s="1">
        <v>0.42</v>
      </c>
      <c r="G814" s="2">
        <f>AVERAGEIF(H814:H2278, "&lt;&gt;")</f>
        <v>4.0601298701298694</v>
      </c>
      <c r="H814">
        <v>4.4000000000000004</v>
      </c>
      <c r="I814">
        <v>357</v>
      </c>
      <c r="J814">
        <f>H814*I814</f>
        <v>1570.8000000000002</v>
      </c>
      <c r="K814" s="4">
        <f>Table4[[#This Row],[Actual Price]] - Table4[[#This Row],[Discount Price]]</f>
        <v>84</v>
      </c>
      <c r="L814" t="str">
        <f>IF(H814=4.5, "Excellent", IF(H814&gt;=4, "Very good", IF(H814&gt;=3, "Average", IF(H814&gt;=2, "Poor", "Very Poor"))))</f>
        <v>Very good</v>
      </c>
      <c r="M814" t="str">
        <f>IF(F814&gt;=50%, "Yes", "No")</f>
        <v>No</v>
      </c>
      <c r="N814" s="4">
        <f>D814 * I814</f>
        <v>71400</v>
      </c>
      <c r="O814" s="2" t="str">
        <f>IF(D814&lt;200, "&lt;200", IF(D814&lt;=500, "200-500", "&gt;500"))</f>
        <v>200-500</v>
      </c>
      <c r="P814" t="str">
        <f>IF(I814&lt;1000, "Yes", "No")</f>
        <v>Yes</v>
      </c>
      <c r="Q814" t="str">
        <f>IF(I814&lt;1000, "Under 1000", "1000&amp;  Above")</f>
        <v>Under 1000</v>
      </c>
      <c r="R814">
        <f>H814 * I814</f>
        <v>1570.8000000000002</v>
      </c>
    </row>
    <row r="815" spans="1:18" ht="16.5" x14ac:dyDescent="0.25">
      <c r="A815" t="s">
        <v>1457</v>
      </c>
      <c r="B815" s="6" t="s">
        <v>1458</v>
      </c>
      <c r="C815" t="s">
        <v>1010</v>
      </c>
      <c r="D815" s="4">
        <v>230</v>
      </c>
      <c r="E815" s="4">
        <v>200</v>
      </c>
      <c r="F815" s="1">
        <v>0.13</v>
      </c>
      <c r="G815" s="2">
        <f>AVERAGEIF(H815:H2279, "&lt;&gt;")</f>
        <v>4.0594981412639388</v>
      </c>
      <c r="H815">
        <v>4.4000000000000004</v>
      </c>
      <c r="I815">
        <v>10170</v>
      </c>
      <c r="J815">
        <f>H815*I815</f>
        <v>44748</v>
      </c>
      <c r="K815" s="4">
        <f>Table4[[#This Row],[Actual Price]] - Table4[[#This Row],[Discount Price]]</f>
        <v>30</v>
      </c>
      <c r="L815" t="str">
        <f>IF(H815=4.5, "Excellent", IF(H815&gt;=4, "Very good", IF(H815&gt;=3, "Average", IF(H815&gt;=2, "Poor", "Very Poor"))))</f>
        <v>Very good</v>
      </c>
      <c r="M815" t="str">
        <f>IF(F815&gt;=50%, "Yes", "No")</f>
        <v>No</v>
      </c>
      <c r="N815" s="4">
        <f>D815 * I815</f>
        <v>2339100</v>
      </c>
      <c r="O815" s="2" t="str">
        <f>IF(D815&lt;200, "&lt;200", IF(D815&lt;=500, "200-500", "&gt;500"))</f>
        <v>200-500</v>
      </c>
      <c r="P815" t="str">
        <f>IF(I815&lt;1000, "Yes", "No")</f>
        <v>No</v>
      </c>
      <c r="Q815" t="str">
        <f>IF(I815&lt;1000, "Under 1000", "1000&amp;  Above")</f>
        <v>1000&amp;  Above</v>
      </c>
      <c r="R815">
        <f>H815 * I815</f>
        <v>44748</v>
      </c>
    </row>
    <row r="816" spans="1:18" ht="16.5" x14ac:dyDescent="0.25">
      <c r="A816" t="s">
        <v>1459</v>
      </c>
      <c r="B816" s="6" t="s">
        <v>1460</v>
      </c>
      <c r="C816" t="s">
        <v>20</v>
      </c>
      <c r="D816" s="4">
        <v>2796</v>
      </c>
      <c r="E816" s="4">
        <v>1249</v>
      </c>
      <c r="F816" s="1">
        <v>0.55000000000000004</v>
      </c>
      <c r="G816" s="2">
        <f>AVERAGEIF(H816:H2280, "&lt;&gt;")</f>
        <v>4.0588640595903147</v>
      </c>
      <c r="H816">
        <v>4.4000000000000004</v>
      </c>
      <c r="I816">
        <v>4598</v>
      </c>
      <c r="J816">
        <f>H816*I816</f>
        <v>20231.2</v>
      </c>
      <c r="K816" s="4">
        <f>Table4[[#This Row],[Actual Price]] - Table4[[#This Row],[Discount Price]]</f>
        <v>1547</v>
      </c>
      <c r="L816" t="str">
        <f>IF(H816=4.5, "Excellent", IF(H816&gt;=4, "Very good", IF(H816&gt;=3, "Average", IF(H816&gt;=2, "Poor", "Very Poor"))))</f>
        <v>Very good</v>
      </c>
      <c r="M816" t="str">
        <f>IF(F816&gt;=50%, "Yes", "No")</f>
        <v>Yes</v>
      </c>
      <c r="N816" s="4">
        <f>D816 * I816</f>
        <v>12856008</v>
      </c>
      <c r="O816" s="2" t="str">
        <f>IF(D816&lt;200, "&lt;200", IF(D816&lt;=500, "200-500", "&gt;500"))</f>
        <v>&gt;500</v>
      </c>
      <c r="P816" t="str">
        <f>IF(I816&lt;1000, "Yes", "No")</f>
        <v>No</v>
      </c>
      <c r="Q816" t="str">
        <f>IF(I816&lt;1000, "Under 1000", "1000&amp;  Above")</f>
        <v>1000&amp;  Above</v>
      </c>
      <c r="R816">
        <f>H816 * I816</f>
        <v>20231.2</v>
      </c>
    </row>
    <row r="817" spans="1:18" ht="16.5" x14ac:dyDescent="0.25">
      <c r="A817" t="s">
        <v>1461</v>
      </c>
      <c r="B817" s="6" t="s">
        <v>1462</v>
      </c>
      <c r="C817" t="s">
        <v>20</v>
      </c>
      <c r="D817" s="4">
        <v>999</v>
      </c>
      <c r="E817" s="4">
        <v>649</v>
      </c>
      <c r="F817" s="1">
        <v>0.35</v>
      </c>
      <c r="G817" s="2">
        <f>AVERAGEIF(H817:H2281, "&lt;&gt;")</f>
        <v>4.0582276119402971</v>
      </c>
      <c r="H817">
        <v>3.5</v>
      </c>
      <c r="I817">
        <v>7222</v>
      </c>
      <c r="J817">
        <f>H817*I817</f>
        <v>25277</v>
      </c>
      <c r="K817" s="4">
        <f>Table4[[#This Row],[Actual Price]] - Table4[[#This Row],[Discount Price]]</f>
        <v>350</v>
      </c>
      <c r="L817" t="str">
        <f>IF(H817=4.5, "Excellent", IF(H817&gt;=4, "Very good", IF(H817&gt;=3, "Average", IF(H817&gt;=2, "Poor", "Very Poor"))))</f>
        <v>Average</v>
      </c>
      <c r="M817" t="str">
        <f>IF(F817&gt;=50%, "Yes", "No")</f>
        <v>No</v>
      </c>
      <c r="N817" s="4">
        <f>D817 * I817</f>
        <v>7214778</v>
      </c>
      <c r="O817" s="2" t="str">
        <f>IF(D817&lt;200, "&lt;200", IF(D817&lt;=500, "200-500", "&gt;500"))</f>
        <v>&gt;500</v>
      </c>
      <c r="P817" t="str">
        <f>IF(I817&lt;1000, "Yes", "No")</f>
        <v>No</v>
      </c>
      <c r="Q817" t="str">
        <f>IF(I817&lt;1000, "Under 1000", "1000&amp;  Above")</f>
        <v>1000&amp;  Above</v>
      </c>
      <c r="R817">
        <f>H817 * I817</f>
        <v>25277</v>
      </c>
    </row>
    <row r="818" spans="1:18" ht="16.5" x14ac:dyDescent="0.25">
      <c r="A818" t="s">
        <v>1463</v>
      </c>
      <c r="B818" s="6" t="s">
        <v>1464</v>
      </c>
      <c r="C818" t="s">
        <v>20</v>
      </c>
      <c r="D818" s="4">
        <v>3499</v>
      </c>
      <c r="E818" s="4">
        <v>2649</v>
      </c>
      <c r="F818" s="1">
        <v>0.24</v>
      </c>
      <c r="G818" s="2">
        <f>AVERAGEIF(H818:H2282, "&lt;&gt;")</f>
        <v>4.0592710280373803</v>
      </c>
      <c r="H818">
        <v>4.5</v>
      </c>
      <c r="I818">
        <v>1271</v>
      </c>
      <c r="J818">
        <f>H818*I818</f>
        <v>5719.5</v>
      </c>
      <c r="K818" s="4">
        <f>Table4[[#This Row],[Actual Price]] - Table4[[#This Row],[Discount Price]]</f>
        <v>850</v>
      </c>
      <c r="L818" t="str">
        <f>IF(H818=4.5, "Excellent", IF(H818&gt;=4, "Very good", IF(H818&gt;=3, "Average", IF(H818&gt;=2, "Poor", "Very Poor"))))</f>
        <v>Excellent</v>
      </c>
      <c r="M818" t="str">
        <f>IF(F818&gt;=50%, "Yes", "No")</f>
        <v>No</v>
      </c>
      <c r="N818" s="4">
        <f>D818 * I818</f>
        <v>4447229</v>
      </c>
      <c r="O818" s="2" t="str">
        <f>IF(D818&lt;200, "&lt;200", IF(D818&lt;=500, "200-500", "&gt;500"))</f>
        <v>&gt;500</v>
      </c>
      <c r="P818" t="str">
        <f>IF(I818&lt;1000, "Yes", "No")</f>
        <v>No</v>
      </c>
      <c r="Q818" t="str">
        <f>IF(I818&lt;1000, "Under 1000", "1000&amp;  Above")</f>
        <v>1000&amp;  Above</v>
      </c>
      <c r="R818">
        <f>H818 * I818</f>
        <v>5719.5</v>
      </c>
    </row>
    <row r="819" spans="1:18" ht="16.5" x14ac:dyDescent="0.25">
      <c r="A819" t="s">
        <v>1465</v>
      </c>
      <c r="B819" s="6" t="s">
        <v>1466</v>
      </c>
      <c r="C819" t="s">
        <v>20</v>
      </c>
      <c r="D819" s="4">
        <v>723</v>
      </c>
      <c r="E819" s="4">
        <v>596</v>
      </c>
      <c r="F819" s="1">
        <v>0.18</v>
      </c>
      <c r="G819" s="2">
        <f>AVERAGEIF(H819:H2283, "&lt;&gt;")</f>
        <v>4.0584456928838923</v>
      </c>
      <c r="H819">
        <v>4.4000000000000004</v>
      </c>
      <c r="I819">
        <v>3219</v>
      </c>
      <c r="J819">
        <f>H819*I819</f>
        <v>14163.6</v>
      </c>
      <c r="K819" s="4">
        <f>Table4[[#This Row],[Actual Price]] - Table4[[#This Row],[Discount Price]]</f>
        <v>127</v>
      </c>
      <c r="L819" t="str">
        <f>IF(H819=4.5, "Excellent", IF(H819&gt;=4, "Very good", IF(H819&gt;=3, "Average", IF(H819&gt;=2, "Poor", "Very Poor"))))</f>
        <v>Very good</v>
      </c>
      <c r="M819" t="str">
        <f>IF(F819&gt;=50%, "Yes", "No")</f>
        <v>No</v>
      </c>
      <c r="N819" s="4">
        <f>D819 * I819</f>
        <v>2327337</v>
      </c>
      <c r="O819" s="2" t="str">
        <f>IF(D819&lt;200, "&lt;200", IF(D819&lt;=500, "200-500", "&gt;500"))</f>
        <v>&gt;500</v>
      </c>
      <c r="P819" t="str">
        <f>IF(I819&lt;1000, "Yes", "No")</f>
        <v>No</v>
      </c>
      <c r="Q819" t="str">
        <f>IF(I819&lt;1000, "Under 1000", "1000&amp;  Above")</f>
        <v>1000&amp;  Above</v>
      </c>
      <c r="R819">
        <f>H819 * I819</f>
        <v>14163.6</v>
      </c>
    </row>
    <row r="820" spans="1:18" ht="16.5" x14ac:dyDescent="0.25">
      <c r="A820" t="s">
        <v>1467</v>
      </c>
      <c r="B820" s="6" t="s">
        <v>887</v>
      </c>
      <c r="C820" t="s">
        <v>43</v>
      </c>
      <c r="D820" s="4">
        <v>5999</v>
      </c>
      <c r="E820" s="4">
        <v>2499</v>
      </c>
      <c r="F820" s="1">
        <v>0.57999999999999996</v>
      </c>
      <c r="G820" s="2">
        <f>AVERAGEIF(H820:H2284, "&lt;&gt;")</f>
        <v>4.0578048780487785</v>
      </c>
      <c r="H820">
        <v>4.0999999999999996</v>
      </c>
      <c r="I820">
        <v>38879</v>
      </c>
      <c r="J820">
        <f>H820*I820</f>
        <v>159403.9</v>
      </c>
      <c r="K820" s="4">
        <f>Table4[[#This Row],[Actual Price]] - Table4[[#This Row],[Discount Price]]</f>
        <v>3500</v>
      </c>
      <c r="L820" t="str">
        <f>IF(H820=4.5, "Excellent", IF(H820&gt;=4, "Very good", IF(H820&gt;=3, "Average", IF(H820&gt;=2, "Poor", "Very Poor"))))</f>
        <v>Very good</v>
      </c>
      <c r="M820" t="str">
        <f>IF(F820&gt;=50%, "Yes", "No")</f>
        <v>Yes</v>
      </c>
      <c r="N820" s="4">
        <f>D820 * I820</f>
        <v>233235121</v>
      </c>
      <c r="O820" s="2" t="str">
        <f>IF(D820&lt;200, "&lt;200", IF(D820&lt;=500, "200-500", "&gt;500"))</f>
        <v>&gt;500</v>
      </c>
      <c r="P820" t="str">
        <f>IF(I820&lt;1000, "Yes", "No")</f>
        <v>No</v>
      </c>
      <c r="Q820" t="str">
        <f>IF(I820&lt;1000, "Under 1000", "1000&amp;  Above")</f>
        <v>1000&amp;  Above</v>
      </c>
      <c r="R820">
        <f>H820 * I820</f>
        <v>159403.9</v>
      </c>
    </row>
    <row r="821" spans="1:18" ht="16.5" x14ac:dyDescent="0.25">
      <c r="A821" t="s">
        <v>1468</v>
      </c>
      <c r="B821" s="6" t="s">
        <v>1469</v>
      </c>
      <c r="C821" t="s">
        <v>43</v>
      </c>
      <c r="D821" s="4">
        <v>12499</v>
      </c>
      <c r="E821" s="4">
        <v>4999</v>
      </c>
      <c r="F821" s="1">
        <v>0.6</v>
      </c>
      <c r="G821" s="2">
        <f>AVERAGEIF(H821:H2285, "&lt;&gt;")</f>
        <v>4.0577255639097718</v>
      </c>
      <c r="H821">
        <v>4.2</v>
      </c>
      <c r="I821">
        <v>4541</v>
      </c>
      <c r="J821">
        <f>H821*I821</f>
        <v>19072.2</v>
      </c>
      <c r="K821" s="4">
        <f>Table4[[#This Row],[Actual Price]] - Table4[[#This Row],[Discount Price]]</f>
        <v>7500</v>
      </c>
      <c r="L821" t="str">
        <f>IF(H821=4.5, "Excellent", IF(H821&gt;=4, "Very good", IF(H821&gt;=3, "Average", IF(H821&gt;=2, "Poor", "Very Poor"))))</f>
        <v>Very good</v>
      </c>
      <c r="M821" t="str">
        <f>IF(F821&gt;=50%, "Yes", "No")</f>
        <v>Yes</v>
      </c>
      <c r="N821" s="4">
        <f>D821 * I821</f>
        <v>56757959</v>
      </c>
      <c r="O821" s="2" t="str">
        <f>IF(D821&lt;200, "&lt;200", IF(D821&lt;=500, "200-500", "&gt;500"))</f>
        <v>&gt;500</v>
      </c>
      <c r="P821" t="str">
        <f>IF(I821&lt;1000, "Yes", "No")</f>
        <v>No</v>
      </c>
      <c r="Q821" t="str">
        <f>IF(I821&lt;1000, "Under 1000", "1000&amp;  Above")</f>
        <v>1000&amp;  Above</v>
      </c>
      <c r="R821">
        <f>H821 * I821</f>
        <v>19072.2</v>
      </c>
    </row>
    <row r="822" spans="1:18" ht="16.5" x14ac:dyDescent="0.25">
      <c r="A822" t="s">
        <v>1470</v>
      </c>
      <c r="B822" s="6" t="s">
        <v>1471</v>
      </c>
      <c r="C822" t="s">
        <v>43</v>
      </c>
      <c r="D822" s="4">
        <v>1290</v>
      </c>
      <c r="E822" s="4">
        <v>399</v>
      </c>
      <c r="F822" s="1">
        <v>0.69</v>
      </c>
      <c r="G822" s="2">
        <f>AVERAGEIF(H822:H2286, "&lt;&gt;")</f>
        <v>4.0574576271186427</v>
      </c>
      <c r="H822">
        <v>4.2</v>
      </c>
      <c r="I822">
        <v>76042</v>
      </c>
      <c r="J822">
        <f>H822*I822</f>
        <v>319376.40000000002</v>
      </c>
      <c r="K822" s="4">
        <f>Table4[[#This Row],[Actual Price]] - Table4[[#This Row],[Discount Price]]</f>
        <v>891</v>
      </c>
      <c r="L822" t="str">
        <f>IF(H822=4.5, "Excellent", IF(H822&gt;=4, "Very good", IF(H822&gt;=3, "Average", IF(H822&gt;=2, "Poor", "Very Poor"))))</f>
        <v>Very good</v>
      </c>
      <c r="M822" t="str">
        <f>IF(F822&gt;=50%, "Yes", "No")</f>
        <v>Yes</v>
      </c>
      <c r="N822" s="4">
        <f>D822 * I822</f>
        <v>98094180</v>
      </c>
      <c r="O822" s="2" t="str">
        <f>IF(D822&lt;200, "&lt;200", IF(D822&lt;=500, "200-500", "&gt;500"))</f>
        <v>&gt;500</v>
      </c>
      <c r="P822" t="str">
        <f>IF(I822&lt;1000, "Yes", "No")</f>
        <v>No</v>
      </c>
      <c r="Q822" t="str">
        <f>IF(I822&lt;1000, "Under 1000", "1000&amp;  Above")</f>
        <v>1000&amp;  Above</v>
      </c>
      <c r="R822">
        <f>H822 * I822</f>
        <v>319376.40000000002</v>
      </c>
    </row>
    <row r="823" spans="1:18" ht="16.5" x14ac:dyDescent="0.25">
      <c r="A823" t="s">
        <v>1472</v>
      </c>
      <c r="B823" s="6" t="s">
        <v>1473</v>
      </c>
      <c r="C823" t="s">
        <v>43</v>
      </c>
      <c r="D823" s="4">
        <v>200</v>
      </c>
      <c r="E823" s="4">
        <v>116</v>
      </c>
      <c r="F823" s="1">
        <v>0.42</v>
      </c>
      <c r="G823" s="2">
        <f>AVERAGEIF(H823:H2287, "&lt;&gt;")</f>
        <v>4.0571886792452814</v>
      </c>
      <c r="H823">
        <v>4.3</v>
      </c>
      <c r="I823">
        <v>485</v>
      </c>
      <c r="J823">
        <f>H823*I823</f>
        <v>2085.5</v>
      </c>
      <c r="K823" s="4">
        <f>Table4[[#This Row],[Actual Price]] - Table4[[#This Row],[Discount Price]]</f>
        <v>84</v>
      </c>
      <c r="L823" t="str">
        <f>IF(H823=4.5, "Excellent", IF(H823&gt;=4, "Very good", IF(H823&gt;=3, "Average", IF(H823&gt;=2, "Poor", "Very Poor"))))</f>
        <v>Very good</v>
      </c>
      <c r="M823" t="str">
        <f>IF(F823&gt;=50%, "Yes", "No")</f>
        <v>No</v>
      </c>
      <c r="N823" s="4">
        <f>D823 * I823</f>
        <v>97000</v>
      </c>
      <c r="O823" s="2" t="str">
        <f>IF(D823&lt;200, "&lt;200", IF(D823&lt;=500, "200-500", "&gt;500"))</f>
        <v>200-500</v>
      </c>
      <c r="P823" t="str">
        <f>IF(I823&lt;1000, "Yes", "No")</f>
        <v>Yes</v>
      </c>
      <c r="Q823" t="str">
        <f>IF(I823&lt;1000, "Under 1000", "1000&amp;  Above")</f>
        <v>Under 1000</v>
      </c>
      <c r="R823">
        <f>H823 * I823</f>
        <v>2085.5</v>
      </c>
    </row>
    <row r="824" spans="1:18" ht="16.5" x14ac:dyDescent="0.25">
      <c r="A824" t="s">
        <v>1474</v>
      </c>
      <c r="B824" s="6" t="s">
        <v>1475</v>
      </c>
      <c r="C824" t="s">
        <v>43</v>
      </c>
      <c r="D824" s="4">
        <v>5999</v>
      </c>
      <c r="E824" s="4">
        <v>4499</v>
      </c>
      <c r="F824" s="1">
        <v>0.25</v>
      </c>
      <c r="G824" s="2">
        <f>AVERAGEIF(H824:H2288, "&lt;&gt;")</f>
        <v>4.0567296786389404</v>
      </c>
      <c r="H824">
        <v>4.3</v>
      </c>
      <c r="I824">
        <v>44696</v>
      </c>
      <c r="J824">
        <f>H824*I824</f>
        <v>192192.8</v>
      </c>
      <c r="K824" s="4">
        <f>Table4[[#This Row],[Actual Price]] - Table4[[#This Row],[Discount Price]]</f>
        <v>1500</v>
      </c>
      <c r="L824" t="str">
        <f>IF(H824=4.5, "Excellent", IF(H824&gt;=4, "Very good", IF(H824&gt;=3, "Average", IF(H824&gt;=2, "Poor", "Very Poor"))))</f>
        <v>Very good</v>
      </c>
      <c r="M824" t="str">
        <f>IF(F824&gt;=50%, "Yes", "No")</f>
        <v>No</v>
      </c>
      <c r="N824" s="4">
        <f>D824 * I824</f>
        <v>268131304</v>
      </c>
      <c r="O824" s="2" t="str">
        <f>IF(D824&lt;200, "&lt;200", IF(D824&lt;=500, "200-500", "&gt;500"))</f>
        <v>&gt;500</v>
      </c>
      <c r="P824" t="str">
        <f>IF(I824&lt;1000, "Yes", "No")</f>
        <v>No</v>
      </c>
      <c r="Q824" t="str">
        <f>IF(I824&lt;1000, "Under 1000", "1000&amp;  Above")</f>
        <v>1000&amp;  Above</v>
      </c>
      <c r="R824">
        <f>H824 * I824</f>
        <v>192192.8</v>
      </c>
    </row>
    <row r="825" spans="1:18" ht="16.5" x14ac:dyDescent="0.25">
      <c r="A825" t="s">
        <v>1476</v>
      </c>
      <c r="B825" s="6" t="s">
        <v>1477</v>
      </c>
      <c r="C825" t="s">
        <v>20</v>
      </c>
      <c r="D825" s="4">
        <v>499</v>
      </c>
      <c r="E825" s="4">
        <v>330</v>
      </c>
      <c r="F825" s="1">
        <v>0.34</v>
      </c>
      <c r="G825" s="2">
        <f>AVERAGEIF(H825:H2289, "&lt;&gt;")</f>
        <v>4.056268939393938</v>
      </c>
      <c r="H825">
        <v>3.7</v>
      </c>
      <c r="I825">
        <v>8566</v>
      </c>
      <c r="J825">
        <f>H825*I825</f>
        <v>31694.2</v>
      </c>
      <c r="K825" s="4">
        <f>Table4[[#This Row],[Actual Price]] - Table4[[#This Row],[Discount Price]]</f>
        <v>169</v>
      </c>
      <c r="L825" t="str">
        <f>IF(H825=4.5, "Excellent", IF(H825&gt;=4, "Very good", IF(H825&gt;=3, "Average", IF(H825&gt;=2, "Poor", "Very Poor"))))</f>
        <v>Average</v>
      </c>
      <c r="M825" t="str">
        <f>IF(F825&gt;=50%, "Yes", "No")</f>
        <v>No</v>
      </c>
      <c r="N825" s="4">
        <f>D825 * I825</f>
        <v>4274434</v>
      </c>
      <c r="O825" s="2" t="str">
        <f>IF(D825&lt;200, "&lt;200", IF(D825&lt;=500, "200-500", "&gt;500"))</f>
        <v>200-500</v>
      </c>
      <c r="P825" t="str">
        <f>IF(I825&lt;1000, "Yes", "No")</f>
        <v>No</v>
      </c>
      <c r="Q825" t="str">
        <f>IF(I825&lt;1000, "Under 1000", "1000&amp;  Above")</f>
        <v>1000&amp;  Above</v>
      </c>
      <c r="R825">
        <f>H825 * I825</f>
        <v>31694.2</v>
      </c>
    </row>
    <row r="826" spans="1:18" ht="16.5" x14ac:dyDescent="0.25">
      <c r="A826" t="s">
        <v>1478</v>
      </c>
      <c r="B826" s="6" t="s">
        <v>1479</v>
      </c>
      <c r="C826" t="s">
        <v>43</v>
      </c>
      <c r="D826" s="4">
        <v>2499</v>
      </c>
      <c r="E826" s="4">
        <v>649</v>
      </c>
      <c r="F826" s="1">
        <v>0.74</v>
      </c>
      <c r="G826" s="2">
        <f>AVERAGEIF(H826:H2290, "&lt;&gt;")</f>
        <v>4.0569449715370007</v>
      </c>
      <c r="H826">
        <v>3.9</v>
      </c>
      <c r="I826">
        <v>13049</v>
      </c>
      <c r="J826">
        <f>H826*I826</f>
        <v>50891.1</v>
      </c>
      <c r="K826" s="4">
        <f>Table4[[#This Row],[Actual Price]] - Table4[[#This Row],[Discount Price]]</f>
        <v>1850</v>
      </c>
      <c r="L826" t="str">
        <f>IF(H826=4.5, "Excellent", IF(H826&gt;=4, "Very good", IF(H826&gt;=3, "Average", IF(H826&gt;=2, "Poor", "Very Poor"))))</f>
        <v>Average</v>
      </c>
      <c r="M826" t="str">
        <f>IF(F826&gt;=50%, "Yes", "No")</f>
        <v>Yes</v>
      </c>
      <c r="N826" s="4">
        <f>D826 * I826</f>
        <v>32609451</v>
      </c>
      <c r="O826" s="2" t="str">
        <f>IF(D826&lt;200, "&lt;200", IF(D826&lt;=500, "200-500", "&gt;500"))</f>
        <v>&gt;500</v>
      </c>
      <c r="P826" t="str">
        <f>IF(I826&lt;1000, "Yes", "No")</f>
        <v>No</v>
      </c>
      <c r="Q826" t="str">
        <f>IF(I826&lt;1000, "Under 1000", "1000&amp;  Above")</f>
        <v>1000&amp;  Above</v>
      </c>
      <c r="R826">
        <f>H826 * I826</f>
        <v>50891.1</v>
      </c>
    </row>
    <row r="827" spans="1:18" ht="16.5" x14ac:dyDescent="0.25">
      <c r="A827" t="s">
        <v>1480</v>
      </c>
      <c r="B827" s="6" t="s">
        <v>1481</v>
      </c>
      <c r="C827" t="s">
        <v>20</v>
      </c>
      <c r="D827" s="4">
        <v>1599</v>
      </c>
      <c r="E827" s="4">
        <v>1234</v>
      </c>
      <c r="F827" s="1">
        <v>0.23</v>
      </c>
      <c r="G827" s="2">
        <f>AVERAGEIF(H827:H2291, "&lt;&gt;")</f>
        <v>4.0572433460076036</v>
      </c>
      <c r="H827">
        <v>4.5</v>
      </c>
      <c r="I827">
        <v>16680</v>
      </c>
      <c r="J827">
        <f>H827*I827</f>
        <v>75060</v>
      </c>
      <c r="K827" s="4">
        <f>Table4[[#This Row],[Actual Price]] - Table4[[#This Row],[Discount Price]]</f>
        <v>365</v>
      </c>
      <c r="L827" t="str">
        <f>IF(H827=4.5, "Excellent", IF(H827&gt;=4, "Very good", IF(H827&gt;=3, "Average", IF(H827&gt;=2, "Poor", "Very Poor"))))</f>
        <v>Excellent</v>
      </c>
      <c r="M827" t="str">
        <f>IF(F827&gt;=50%, "Yes", "No")</f>
        <v>No</v>
      </c>
      <c r="N827" s="4">
        <f>D827 * I827</f>
        <v>26671320</v>
      </c>
      <c r="O827" s="2" t="str">
        <f>IF(D827&lt;200, "&lt;200", IF(D827&lt;=500, "200-500", "&gt;500"))</f>
        <v>&gt;500</v>
      </c>
      <c r="P827" t="str">
        <f>IF(I827&lt;1000, "Yes", "No")</f>
        <v>No</v>
      </c>
      <c r="Q827" t="str">
        <f>IF(I827&lt;1000, "Under 1000", "1000&amp;  Above")</f>
        <v>1000&amp;  Above</v>
      </c>
      <c r="R827">
        <f>H827 * I827</f>
        <v>75060</v>
      </c>
    </row>
    <row r="828" spans="1:18" ht="16.5" x14ac:dyDescent="0.25">
      <c r="A828" t="s">
        <v>1482</v>
      </c>
      <c r="B828" s="6" t="s">
        <v>1483</v>
      </c>
      <c r="C828" t="s">
        <v>1007</v>
      </c>
      <c r="D828" s="4">
        <v>320</v>
      </c>
      <c r="E828" s="4">
        <v>272</v>
      </c>
      <c r="F828" s="1">
        <v>0.15</v>
      </c>
      <c r="G828" s="2">
        <f>AVERAGEIF(H828:H2292, "&lt;&gt;")</f>
        <v>4.0563999999999982</v>
      </c>
      <c r="H828">
        <v>4</v>
      </c>
      <c r="I828">
        <v>3686</v>
      </c>
      <c r="J828">
        <f>H828*I828</f>
        <v>14744</v>
      </c>
      <c r="K828" s="4">
        <f>Table4[[#This Row],[Actual Price]] - Table4[[#This Row],[Discount Price]]</f>
        <v>48</v>
      </c>
      <c r="L828" t="str">
        <f>IF(H828=4.5, "Excellent", IF(H828&gt;=4, "Very good", IF(H828&gt;=3, "Average", IF(H828&gt;=2, "Poor", "Very Poor"))))</f>
        <v>Very good</v>
      </c>
      <c r="M828" t="str">
        <f>IF(F828&gt;=50%, "Yes", "No")</f>
        <v>No</v>
      </c>
      <c r="N828" s="4">
        <f>D828 * I828</f>
        <v>1179520</v>
      </c>
      <c r="O828" s="2" t="str">
        <f>IF(D828&lt;200, "&lt;200", IF(D828&lt;=500, "200-500", "&gt;500"))</f>
        <v>200-500</v>
      </c>
      <c r="P828" t="str">
        <f>IF(I828&lt;1000, "Yes", "No")</f>
        <v>No</v>
      </c>
      <c r="Q828" t="str">
        <f>IF(I828&lt;1000, "Under 1000", "1000&amp;  Above")</f>
        <v>1000&amp;  Above</v>
      </c>
      <c r="R828">
        <f>H828 * I828</f>
        <v>14744</v>
      </c>
    </row>
    <row r="829" spans="1:18" ht="16.5" x14ac:dyDescent="0.25">
      <c r="A829" t="s">
        <v>1484</v>
      </c>
      <c r="B829" s="6" t="s">
        <v>1485</v>
      </c>
      <c r="C829" t="s">
        <v>43</v>
      </c>
      <c r="D829" s="4">
        <v>999</v>
      </c>
      <c r="E829" s="4">
        <v>99</v>
      </c>
      <c r="F829" s="1">
        <v>0.9</v>
      </c>
      <c r="G829" s="2">
        <f>AVERAGEIF(H829:H2293, "&lt;&gt;")</f>
        <v>4.0565076335877848</v>
      </c>
      <c r="H829">
        <v>3.8</v>
      </c>
      <c r="I829">
        <v>594</v>
      </c>
      <c r="J829">
        <f>H829*I829</f>
        <v>2257.1999999999998</v>
      </c>
      <c r="K829" s="4">
        <f>Table4[[#This Row],[Actual Price]] - Table4[[#This Row],[Discount Price]]</f>
        <v>900</v>
      </c>
      <c r="L829" t="str">
        <f>IF(H829=4.5, "Excellent", IF(H829&gt;=4, "Very good", IF(H829&gt;=3, "Average", IF(H829&gt;=2, "Poor", "Very Poor"))))</f>
        <v>Average</v>
      </c>
      <c r="M829" t="str">
        <f>IF(F829&gt;=50%, "Yes", "No")</f>
        <v>Yes</v>
      </c>
      <c r="N829" s="4">
        <f>D829 * I829</f>
        <v>593406</v>
      </c>
      <c r="O829" s="2" t="str">
        <f>IF(D829&lt;200, "&lt;200", IF(D829&lt;=500, "200-500", "&gt;500"))</f>
        <v>&gt;500</v>
      </c>
      <c r="P829" t="str">
        <f>IF(I829&lt;1000, "Yes", "No")</f>
        <v>Yes</v>
      </c>
      <c r="Q829" t="str">
        <f>IF(I829&lt;1000, "Under 1000", "1000&amp;  Above")</f>
        <v>Under 1000</v>
      </c>
      <c r="R829">
        <f>H829 * I829</f>
        <v>2257.1999999999998</v>
      </c>
    </row>
    <row r="830" spans="1:18" ht="16.5" x14ac:dyDescent="0.25">
      <c r="A830" t="s">
        <v>1486</v>
      </c>
      <c r="B830" s="6" t="s">
        <v>1487</v>
      </c>
      <c r="C830" t="s">
        <v>20</v>
      </c>
      <c r="D830" s="4">
        <v>3875</v>
      </c>
      <c r="E830" s="4">
        <v>3498</v>
      </c>
      <c r="F830" s="1">
        <v>0.1</v>
      </c>
      <c r="G830" s="2">
        <f>AVERAGEIF(H830:H2294, "&lt;&gt;")</f>
        <v>4.0569980879541099</v>
      </c>
      <c r="H830">
        <v>3.4</v>
      </c>
      <c r="I830">
        <v>12185</v>
      </c>
      <c r="J830">
        <f>H830*I830</f>
        <v>41429</v>
      </c>
      <c r="K830" s="4">
        <f>Table4[[#This Row],[Actual Price]] - Table4[[#This Row],[Discount Price]]</f>
        <v>377</v>
      </c>
      <c r="L830" t="str">
        <f>IF(H830=4.5, "Excellent", IF(H830&gt;=4, "Very good", IF(H830&gt;=3, "Average", IF(H830&gt;=2, "Poor", "Very Poor"))))</f>
        <v>Average</v>
      </c>
      <c r="M830" t="str">
        <f>IF(F830&gt;=50%, "Yes", "No")</f>
        <v>No</v>
      </c>
      <c r="N830" s="4">
        <f>D830 * I830</f>
        <v>47216875</v>
      </c>
      <c r="O830" s="2" t="str">
        <f>IF(D830&lt;200, "&lt;200", IF(D830&lt;=500, "200-500", "&gt;500"))</f>
        <v>&gt;500</v>
      </c>
      <c r="P830" t="str">
        <f>IF(I830&lt;1000, "Yes", "No")</f>
        <v>No</v>
      </c>
      <c r="Q830" t="str">
        <f>IF(I830&lt;1000, "Under 1000", "1000&amp;  Above")</f>
        <v>1000&amp;  Above</v>
      </c>
      <c r="R830">
        <f>H830 * I830</f>
        <v>41429</v>
      </c>
    </row>
    <row r="831" spans="1:18" ht="16.5" x14ac:dyDescent="0.25">
      <c r="A831" t="s">
        <v>1488</v>
      </c>
      <c r="B831" s="6" t="s">
        <v>1489</v>
      </c>
      <c r="C831" t="s">
        <v>20</v>
      </c>
      <c r="D831" s="4">
        <v>19110</v>
      </c>
      <c r="E831" s="4">
        <v>10099</v>
      </c>
      <c r="F831" s="1">
        <v>0.47</v>
      </c>
      <c r="G831" s="2">
        <f>AVERAGEIF(H831:H2295, "&lt;&gt;")</f>
        <v>4.0582567049808409</v>
      </c>
      <c r="H831">
        <v>4.3</v>
      </c>
      <c r="I831">
        <v>2623</v>
      </c>
      <c r="J831">
        <f>H831*I831</f>
        <v>11278.9</v>
      </c>
      <c r="K831" s="4">
        <f>Table4[[#This Row],[Actual Price]] - Table4[[#This Row],[Discount Price]]</f>
        <v>9011</v>
      </c>
      <c r="L831" t="str">
        <f>IF(H831=4.5, "Excellent", IF(H831&gt;=4, "Very good", IF(H831&gt;=3, "Average", IF(H831&gt;=2, "Poor", "Very Poor"))))</f>
        <v>Very good</v>
      </c>
      <c r="M831" t="str">
        <f>IF(F831&gt;=50%, "Yes", "No")</f>
        <v>No</v>
      </c>
      <c r="N831" s="4">
        <f>D831 * I831</f>
        <v>50125530</v>
      </c>
      <c r="O831" s="2" t="str">
        <f>IF(D831&lt;200, "&lt;200", IF(D831&lt;=500, "200-500", "&gt;500"))</f>
        <v>&gt;500</v>
      </c>
      <c r="P831" t="str">
        <f>IF(I831&lt;1000, "Yes", "No")</f>
        <v>No</v>
      </c>
      <c r="Q831" t="str">
        <f>IF(I831&lt;1000, "Under 1000", "1000&amp;  Above")</f>
        <v>1000&amp;  Above</v>
      </c>
      <c r="R831">
        <f>H831 * I831</f>
        <v>11278.9</v>
      </c>
    </row>
    <row r="832" spans="1:18" ht="16.5" x14ac:dyDescent="0.25">
      <c r="A832" t="s">
        <v>1490</v>
      </c>
      <c r="B832" s="6" t="s">
        <v>1210</v>
      </c>
      <c r="C832" t="s">
        <v>20</v>
      </c>
      <c r="D832" s="4">
        <v>999</v>
      </c>
      <c r="E832" s="4">
        <v>449</v>
      </c>
      <c r="F832" s="1">
        <v>0.55000000000000004</v>
      </c>
      <c r="G832" s="2">
        <f>AVERAGEIF(H832:H2296, "&lt;&gt;")</f>
        <v>4.0577927063339718</v>
      </c>
      <c r="H832">
        <v>4.3</v>
      </c>
      <c r="I832">
        <v>9701</v>
      </c>
      <c r="J832">
        <f>H832*I832</f>
        <v>41714.299999999996</v>
      </c>
      <c r="K832" s="4">
        <f>Table4[[#This Row],[Actual Price]] - Table4[[#This Row],[Discount Price]]</f>
        <v>550</v>
      </c>
      <c r="L832" t="str">
        <f>IF(H832=4.5, "Excellent", IF(H832&gt;=4, "Very good", IF(H832&gt;=3, "Average", IF(H832&gt;=2, "Poor", "Very Poor"))))</f>
        <v>Very good</v>
      </c>
      <c r="M832" t="str">
        <f>IF(F832&gt;=50%, "Yes", "No")</f>
        <v>Yes</v>
      </c>
      <c r="N832" s="4">
        <f>D832 * I832</f>
        <v>9691299</v>
      </c>
      <c r="O832" s="2" t="str">
        <f>IF(D832&lt;200, "&lt;200", IF(D832&lt;=500, "200-500", "&gt;500"))</f>
        <v>&gt;500</v>
      </c>
      <c r="P832" t="str">
        <f>IF(I832&lt;1000, "Yes", "No")</f>
        <v>No</v>
      </c>
      <c r="Q832" t="str">
        <f>IF(I832&lt;1000, "Under 1000", "1000&amp;  Above")</f>
        <v>1000&amp;  Above</v>
      </c>
      <c r="R832">
        <f>H832 * I832</f>
        <v>41714.299999999996</v>
      </c>
    </row>
    <row r="833" spans="1:18" ht="16.5" x14ac:dyDescent="0.25">
      <c r="A833" t="s">
        <v>1491</v>
      </c>
      <c r="B833" s="6" t="s">
        <v>1492</v>
      </c>
      <c r="C833" t="s">
        <v>1493</v>
      </c>
      <c r="D833" s="4">
        <v>150</v>
      </c>
      <c r="E833" s="4">
        <v>150</v>
      </c>
      <c r="F833" s="1">
        <v>0</v>
      </c>
      <c r="G833" s="2">
        <f>AVERAGEIF(H833:H2297, "&lt;&gt;")</f>
        <v>4.0573269230769213</v>
      </c>
      <c r="H833">
        <v>4.3</v>
      </c>
      <c r="I833">
        <v>15867</v>
      </c>
      <c r="J833">
        <f>H833*I833</f>
        <v>68228.099999999991</v>
      </c>
      <c r="K833" s="4">
        <f>Table4[[#This Row],[Actual Price]] - Table4[[#This Row],[Discount Price]]</f>
        <v>0</v>
      </c>
      <c r="L833" t="str">
        <f>IF(H833=4.5, "Excellent", IF(H833&gt;=4, "Very good", IF(H833&gt;=3, "Average", IF(H833&gt;=2, "Poor", "Very Poor"))))</f>
        <v>Very good</v>
      </c>
      <c r="M833" t="str">
        <f>IF(F833&gt;=50%, "Yes", "No")</f>
        <v>No</v>
      </c>
      <c r="N833" s="4">
        <f>D833 * I833</f>
        <v>2380050</v>
      </c>
      <c r="O833" s="2" t="str">
        <f>IF(D833&lt;200, "&lt;200", IF(D833&lt;=500, "200-500", "&gt;500"))</f>
        <v>&lt;200</v>
      </c>
      <c r="P833" t="str">
        <f>IF(I833&lt;1000, "Yes", "No")</f>
        <v>No</v>
      </c>
      <c r="Q833" t="str">
        <f>IF(I833&lt;1000, "Under 1000", "1000&amp;  Above")</f>
        <v>1000&amp;  Above</v>
      </c>
      <c r="R833">
        <f>H833 * I833</f>
        <v>68228.099999999991</v>
      </c>
    </row>
    <row r="834" spans="1:18" ht="16.5" x14ac:dyDescent="0.25">
      <c r="A834" t="s">
        <v>1494</v>
      </c>
      <c r="B834" s="6" t="s">
        <v>1495</v>
      </c>
      <c r="C834" t="s">
        <v>20</v>
      </c>
      <c r="D834" s="4">
        <v>2999</v>
      </c>
      <c r="E834" s="4">
        <v>1199</v>
      </c>
      <c r="F834" s="1">
        <v>0.6</v>
      </c>
      <c r="G834" s="2">
        <f>AVERAGEIF(H834:H2298, "&lt;&gt;")</f>
        <v>4.0568593448940256</v>
      </c>
      <c r="H834">
        <v>4.0999999999999996</v>
      </c>
      <c r="I834">
        <v>10725</v>
      </c>
      <c r="J834">
        <f>H834*I834</f>
        <v>43972.499999999993</v>
      </c>
      <c r="K834" s="4">
        <f>Table4[[#This Row],[Actual Price]] - Table4[[#This Row],[Discount Price]]</f>
        <v>1800</v>
      </c>
      <c r="L834" t="str">
        <f>IF(H834=4.5, "Excellent", IF(H834&gt;=4, "Very good", IF(H834&gt;=3, "Average", IF(H834&gt;=2, "Poor", "Very Poor"))))</f>
        <v>Very good</v>
      </c>
      <c r="M834" t="str">
        <f>IF(F834&gt;=50%, "Yes", "No")</f>
        <v>Yes</v>
      </c>
      <c r="N834" s="4">
        <f>D834 * I834</f>
        <v>32164275</v>
      </c>
      <c r="O834" s="2" t="str">
        <f>IF(D834&lt;200, "&lt;200", IF(D834&lt;=500, "200-500", "&gt;500"))</f>
        <v>&gt;500</v>
      </c>
      <c r="P834" t="str">
        <f>IF(I834&lt;1000, "Yes", "No")</f>
        <v>No</v>
      </c>
      <c r="Q834" t="str">
        <f>IF(I834&lt;1000, "Under 1000", "1000&amp;  Above")</f>
        <v>1000&amp;  Above</v>
      </c>
      <c r="R834">
        <f>H834 * I834</f>
        <v>43972.499999999993</v>
      </c>
    </row>
    <row r="835" spans="1:18" ht="16.5" x14ac:dyDescent="0.25">
      <c r="A835" t="s">
        <v>1496</v>
      </c>
      <c r="B835" s="6" t="s">
        <v>1497</v>
      </c>
      <c r="C835" t="s">
        <v>20</v>
      </c>
      <c r="D835" s="4">
        <v>899</v>
      </c>
      <c r="E835" s="4">
        <v>397</v>
      </c>
      <c r="F835" s="1">
        <v>0.56000000000000005</v>
      </c>
      <c r="G835" s="2">
        <f>AVERAGEIF(H835:H2299, "&lt;&gt;")</f>
        <v>4.0567760617760609</v>
      </c>
      <c r="H835">
        <v>4</v>
      </c>
      <c r="I835">
        <v>3025</v>
      </c>
      <c r="J835">
        <f>H835*I835</f>
        <v>12100</v>
      </c>
      <c r="K835" s="4">
        <f>Table4[[#This Row],[Actual Price]] - Table4[[#This Row],[Discount Price]]</f>
        <v>502</v>
      </c>
      <c r="L835" t="str">
        <f>IF(H835=4.5, "Excellent", IF(H835&gt;=4, "Very good", IF(H835&gt;=3, "Average", IF(H835&gt;=2, "Poor", "Very Poor"))))</f>
        <v>Very good</v>
      </c>
      <c r="M835" t="str">
        <f>IF(F835&gt;=50%, "Yes", "No")</f>
        <v>Yes</v>
      </c>
      <c r="N835" s="4">
        <f>D835 * I835</f>
        <v>2719475</v>
      </c>
      <c r="O835" s="2" t="str">
        <f>IF(D835&lt;200, "&lt;200", IF(D835&lt;=500, "200-500", "&gt;500"))</f>
        <v>&gt;500</v>
      </c>
      <c r="P835" t="str">
        <f>IF(I835&lt;1000, "Yes", "No")</f>
        <v>No</v>
      </c>
      <c r="Q835" t="str">
        <f>IF(I835&lt;1000, "Under 1000", "1000&amp;  Above")</f>
        <v>1000&amp;  Above</v>
      </c>
      <c r="R835">
        <f>H835 * I835</f>
        <v>12100</v>
      </c>
    </row>
    <row r="836" spans="1:18" ht="16.5" x14ac:dyDescent="0.25">
      <c r="A836" t="s">
        <v>1498</v>
      </c>
      <c r="B836" s="6" t="s">
        <v>1414</v>
      </c>
      <c r="C836" t="s">
        <v>20</v>
      </c>
      <c r="D836" s="4">
        <v>1490</v>
      </c>
      <c r="E836" s="4">
        <v>699</v>
      </c>
      <c r="F836" s="1">
        <v>0.53</v>
      </c>
      <c r="G836" s="2">
        <f>AVERAGEIF(H836:H2300, "&lt;&gt;")</f>
        <v>4.0568858800773686</v>
      </c>
      <c r="H836">
        <v>4</v>
      </c>
      <c r="I836">
        <v>5736</v>
      </c>
      <c r="J836">
        <f>H836*I836</f>
        <v>22944</v>
      </c>
      <c r="K836" s="4">
        <f>Table4[[#This Row],[Actual Price]] - Table4[[#This Row],[Discount Price]]</f>
        <v>791</v>
      </c>
      <c r="L836" t="str">
        <f>IF(H836=4.5, "Excellent", IF(H836&gt;=4, "Very good", IF(H836&gt;=3, "Average", IF(H836&gt;=2, "Poor", "Very Poor"))))</f>
        <v>Very good</v>
      </c>
      <c r="M836" t="str">
        <f>IF(F836&gt;=50%, "Yes", "No")</f>
        <v>Yes</v>
      </c>
      <c r="N836" s="4">
        <f>D836 * I836</f>
        <v>8546640</v>
      </c>
      <c r="O836" s="2" t="str">
        <f>IF(D836&lt;200, "&lt;200", IF(D836&lt;=500, "200-500", "&gt;500"))</f>
        <v>&gt;500</v>
      </c>
      <c r="P836" t="str">
        <f>IF(I836&lt;1000, "Yes", "No")</f>
        <v>No</v>
      </c>
      <c r="Q836" t="str">
        <f>IF(I836&lt;1000, "Under 1000", "1000&amp;  Above")</f>
        <v>1000&amp;  Above</v>
      </c>
      <c r="R836">
        <f>H836 * I836</f>
        <v>22944</v>
      </c>
    </row>
    <row r="837" spans="1:18" ht="16.5" x14ac:dyDescent="0.25">
      <c r="A837" t="s">
        <v>1499</v>
      </c>
      <c r="B837" s="6" t="s">
        <v>1500</v>
      </c>
      <c r="C837" t="s">
        <v>43</v>
      </c>
      <c r="D837" s="4">
        <v>1999</v>
      </c>
      <c r="E837" s="4">
        <v>1679</v>
      </c>
      <c r="F837" s="1">
        <v>0.16</v>
      </c>
      <c r="G837" s="2">
        <f>AVERAGEIF(H837:H2301, "&lt;&gt;")</f>
        <v>4.0569961240310057</v>
      </c>
      <c r="H837">
        <v>4.0999999999999996</v>
      </c>
      <c r="I837">
        <v>72563</v>
      </c>
      <c r="J837">
        <f>H837*I837</f>
        <v>297508.3</v>
      </c>
      <c r="K837" s="4">
        <f>Table4[[#This Row],[Actual Price]] - Table4[[#This Row],[Discount Price]]</f>
        <v>320</v>
      </c>
      <c r="L837" t="str">
        <f>IF(H837=4.5, "Excellent", IF(H837&gt;=4, "Very good", IF(H837&gt;=3, "Average", IF(H837&gt;=2, "Poor", "Very Poor"))))</f>
        <v>Very good</v>
      </c>
      <c r="M837" t="str">
        <f>IF(F837&gt;=50%, "Yes", "No")</f>
        <v>No</v>
      </c>
      <c r="N837" s="4">
        <f>D837 * I837</f>
        <v>145053437</v>
      </c>
      <c r="O837" s="2" t="str">
        <f>IF(D837&lt;200, "&lt;200", IF(D837&lt;=500, "200-500", "&gt;500"))</f>
        <v>&gt;500</v>
      </c>
      <c r="P837" t="str">
        <f>IF(I837&lt;1000, "Yes", "No")</f>
        <v>No</v>
      </c>
      <c r="Q837" t="str">
        <f>IF(I837&lt;1000, "Under 1000", "1000&amp;  Above")</f>
        <v>1000&amp;  Above</v>
      </c>
      <c r="R837">
        <f>H837 * I837</f>
        <v>297508.3</v>
      </c>
    </row>
    <row r="838" spans="1:18" ht="16.5" x14ac:dyDescent="0.25">
      <c r="A838" t="s">
        <v>1501</v>
      </c>
      <c r="B838" s="6" t="s">
        <v>1325</v>
      </c>
      <c r="C838" t="s">
        <v>20</v>
      </c>
      <c r="D838" s="4">
        <v>1500</v>
      </c>
      <c r="E838" s="4">
        <v>354</v>
      </c>
      <c r="F838" s="1">
        <v>0.76</v>
      </c>
      <c r="G838" s="2">
        <f>AVERAGEIF(H838:H2302, "&lt;&gt;")</f>
        <v>4.0569126213592206</v>
      </c>
      <c r="H838">
        <v>4</v>
      </c>
      <c r="I838">
        <v>1026</v>
      </c>
      <c r="J838">
        <f>H838*I838</f>
        <v>4104</v>
      </c>
      <c r="K838" s="4">
        <f>Table4[[#This Row],[Actual Price]] - Table4[[#This Row],[Discount Price]]</f>
        <v>1146</v>
      </c>
      <c r="L838" t="str">
        <f>IF(H838=4.5, "Excellent", IF(H838&gt;=4, "Very good", IF(H838&gt;=3, "Average", IF(H838&gt;=2, "Poor", "Very Poor"))))</f>
        <v>Very good</v>
      </c>
      <c r="M838" t="str">
        <f>IF(F838&gt;=50%, "Yes", "No")</f>
        <v>Yes</v>
      </c>
      <c r="N838" s="4">
        <f>D838 * I838</f>
        <v>1539000</v>
      </c>
      <c r="O838" s="2" t="str">
        <f>IF(D838&lt;200, "&lt;200", IF(D838&lt;=500, "200-500", "&gt;500"))</f>
        <v>&gt;500</v>
      </c>
      <c r="P838" t="str">
        <f>IF(I838&lt;1000, "Yes", "No")</f>
        <v>No</v>
      </c>
      <c r="Q838" t="str">
        <f>IF(I838&lt;1000, "Under 1000", "1000&amp;  Above")</f>
        <v>1000&amp;  Above</v>
      </c>
      <c r="R838">
        <f>H838 * I838</f>
        <v>4104</v>
      </c>
    </row>
    <row r="839" spans="1:18" ht="16.5" x14ac:dyDescent="0.25">
      <c r="A839" t="s">
        <v>1502</v>
      </c>
      <c r="B839" s="6" t="s">
        <v>1503</v>
      </c>
      <c r="C839" t="s">
        <v>20</v>
      </c>
      <c r="D839" s="4">
        <v>5499</v>
      </c>
      <c r="E839" s="4">
        <v>1199</v>
      </c>
      <c r="F839" s="1">
        <v>0.78</v>
      </c>
      <c r="G839" s="2">
        <f>AVERAGEIF(H839:H2303, "&lt;&gt;")</f>
        <v>4.0570233463034997</v>
      </c>
      <c r="H839">
        <v>3.8</v>
      </c>
      <c r="I839">
        <v>2043</v>
      </c>
      <c r="J839">
        <f>H839*I839</f>
        <v>7763.4</v>
      </c>
      <c r="K839" s="4">
        <f>Table4[[#This Row],[Actual Price]] - Table4[[#This Row],[Discount Price]]</f>
        <v>4300</v>
      </c>
      <c r="L839" t="str">
        <f>IF(H839=4.5, "Excellent", IF(H839&gt;=4, "Very good", IF(H839&gt;=3, "Average", IF(H839&gt;=2, "Poor", "Very Poor"))))</f>
        <v>Average</v>
      </c>
      <c r="M839" t="str">
        <f>IF(F839&gt;=50%, "Yes", "No")</f>
        <v>Yes</v>
      </c>
      <c r="N839" s="4">
        <f>D839 * I839</f>
        <v>11234457</v>
      </c>
      <c r="O839" s="2" t="str">
        <f>IF(D839&lt;200, "&lt;200", IF(D839&lt;=500, "200-500", "&gt;500"))</f>
        <v>&gt;500</v>
      </c>
      <c r="P839" t="str">
        <f>IF(I839&lt;1000, "Yes", "No")</f>
        <v>No</v>
      </c>
      <c r="Q839" t="str">
        <f>IF(I839&lt;1000, "Under 1000", "1000&amp;  Above")</f>
        <v>1000&amp;  Above</v>
      </c>
      <c r="R839">
        <f>H839 * I839</f>
        <v>7763.4</v>
      </c>
    </row>
    <row r="840" spans="1:18" ht="16.5" x14ac:dyDescent="0.25">
      <c r="A840" t="s">
        <v>1504</v>
      </c>
      <c r="B840" s="6" t="s">
        <v>1505</v>
      </c>
      <c r="C840" t="s">
        <v>20</v>
      </c>
      <c r="D840" s="4">
        <v>1499</v>
      </c>
      <c r="E840" s="4">
        <v>379</v>
      </c>
      <c r="F840" s="1">
        <v>0.75</v>
      </c>
      <c r="G840" s="2">
        <f>AVERAGEIF(H840:H2304, "&lt;&gt;")</f>
        <v>4.0575243664717329</v>
      </c>
      <c r="H840">
        <v>4.2</v>
      </c>
      <c r="I840">
        <v>4149</v>
      </c>
      <c r="J840">
        <f>H840*I840</f>
        <v>17425.8</v>
      </c>
      <c r="K840" s="4">
        <f>Table4[[#This Row],[Actual Price]] - Table4[[#This Row],[Discount Price]]</f>
        <v>1120</v>
      </c>
      <c r="L840" t="str">
        <f>IF(H840=4.5, "Excellent", IF(H840&gt;=4, "Very good", IF(H840&gt;=3, "Average", IF(H840&gt;=2, "Poor", "Very Poor"))))</f>
        <v>Very good</v>
      </c>
      <c r="M840" t="str">
        <f>IF(F840&gt;=50%, "Yes", "No")</f>
        <v>Yes</v>
      </c>
      <c r="N840" s="4">
        <f>D840 * I840</f>
        <v>6219351</v>
      </c>
      <c r="O840" s="2" t="str">
        <f>IF(D840&lt;200, "&lt;200", IF(D840&lt;=500, "200-500", "&gt;500"))</f>
        <v>&gt;500</v>
      </c>
      <c r="P840" t="str">
        <f>IF(I840&lt;1000, "Yes", "No")</f>
        <v>No</v>
      </c>
      <c r="Q840" t="str">
        <f>IF(I840&lt;1000, "Under 1000", "1000&amp;  Above")</f>
        <v>1000&amp;  Above</v>
      </c>
      <c r="R840">
        <f>H840 * I840</f>
        <v>17425.8</v>
      </c>
    </row>
    <row r="841" spans="1:18" ht="16.5" x14ac:dyDescent="0.25">
      <c r="A841" t="s">
        <v>1506</v>
      </c>
      <c r="B841" s="6" t="s">
        <v>1507</v>
      </c>
      <c r="C841" t="s">
        <v>20</v>
      </c>
      <c r="D841" s="4">
        <v>775</v>
      </c>
      <c r="E841" s="4">
        <v>499</v>
      </c>
      <c r="F841" s="1">
        <v>0.36</v>
      </c>
      <c r="G841" s="2">
        <f>AVERAGEIF(H841:H2305, "&lt;&gt;")</f>
        <v>4.0572460937499981</v>
      </c>
      <c r="H841">
        <v>4.3</v>
      </c>
      <c r="I841">
        <v>74</v>
      </c>
      <c r="J841">
        <f>H841*I841</f>
        <v>318.2</v>
      </c>
      <c r="K841" s="4">
        <f>Table4[[#This Row],[Actual Price]] - Table4[[#This Row],[Discount Price]]</f>
        <v>276</v>
      </c>
      <c r="L841" t="str">
        <f>IF(H841=4.5, "Excellent", IF(H841&gt;=4, "Very good", IF(H841&gt;=3, "Average", IF(H841&gt;=2, "Poor", "Very Poor"))))</f>
        <v>Very good</v>
      </c>
      <c r="M841" t="str">
        <f>IF(F841&gt;=50%, "Yes", "No")</f>
        <v>No</v>
      </c>
      <c r="N841" s="4">
        <f>D841 * I841</f>
        <v>57350</v>
      </c>
      <c r="O841" s="2" t="str">
        <f>IF(D841&lt;200, "&lt;200", IF(D841&lt;=500, "200-500", "&gt;500"))</f>
        <v>&gt;500</v>
      </c>
      <c r="P841" t="str">
        <f>IF(I841&lt;1000, "Yes", "No")</f>
        <v>Yes</v>
      </c>
      <c r="Q841" t="str">
        <f>IF(I841&lt;1000, "Under 1000", "1000&amp;  Above")</f>
        <v>Under 1000</v>
      </c>
      <c r="R841">
        <f>H841 * I841</f>
        <v>318.2</v>
      </c>
    </row>
    <row r="842" spans="1:18" ht="16.5" x14ac:dyDescent="0.25">
      <c r="A842" t="s">
        <v>1508</v>
      </c>
      <c r="B842" s="6" t="s">
        <v>1509</v>
      </c>
      <c r="C842" t="s">
        <v>20</v>
      </c>
      <c r="D842" s="4">
        <v>32000</v>
      </c>
      <c r="E842" s="4">
        <v>10389</v>
      </c>
      <c r="F842" s="1">
        <v>0.68</v>
      </c>
      <c r="G842" s="2">
        <f>AVERAGEIF(H842:H2306, "&lt;&gt;")</f>
        <v>4.0567710371819947</v>
      </c>
      <c r="H842">
        <v>4.4000000000000004</v>
      </c>
      <c r="I842">
        <v>41398</v>
      </c>
      <c r="J842">
        <f>H842*I842</f>
        <v>182151.2</v>
      </c>
      <c r="K842" s="4">
        <f>Table4[[#This Row],[Actual Price]] - Table4[[#This Row],[Discount Price]]</f>
        <v>21611</v>
      </c>
      <c r="L842" t="str">
        <f>IF(H842=4.5, "Excellent", IF(H842&gt;=4, "Very good", IF(H842&gt;=3, "Average", IF(H842&gt;=2, "Poor", "Very Poor"))))</f>
        <v>Very good</v>
      </c>
      <c r="M842" t="str">
        <f>IF(F842&gt;=50%, "Yes", "No")</f>
        <v>Yes</v>
      </c>
      <c r="N842" s="4">
        <f>D842 * I842</f>
        <v>1324736000</v>
      </c>
      <c r="O842" s="2" t="str">
        <f>IF(D842&lt;200, "&lt;200", IF(D842&lt;=500, "200-500", "&gt;500"))</f>
        <v>&gt;500</v>
      </c>
      <c r="P842" t="str">
        <f>IF(I842&lt;1000, "Yes", "No")</f>
        <v>No</v>
      </c>
      <c r="Q842" t="str">
        <f>IF(I842&lt;1000, "Under 1000", "1000&amp;  Above")</f>
        <v>1000&amp;  Above</v>
      </c>
      <c r="R842">
        <f>H842 * I842</f>
        <v>182151.2</v>
      </c>
    </row>
    <row r="843" spans="1:18" ht="16.5" x14ac:dyDescent="0.25">
      <c r="A843" t="s">
        <v>1510</v>
      </c>
      <c r="B843" s="6" t="s">
        <v>1511</v>
      </c>
      <c r="C843" t="s">
        <v>20</v>
      </c>
      <c r="D843" s="4">
        <v>1300</v>
      </c>
      <c r="E843" s="4">
        <v>649</v>
      </c>
      <c r="F843" s="1">
        <v>0.5</v>
      </c>
      <c r="G843" s="2">
        <f>AVERAGEIF(H843:H2307, "&lt;&gt;")</f>
        <v>4.0560980392156845</v>
      </c>
      <c r="H843">
        <v>4.0999999999999996</v>
      </c>
      <c r="I843">
        <v>5195</v>
      </c>
      <c r="J843">
        <f>H843*I843</f>
        <v>21299.499999999996</v>
      </c>
      <c r="K843" s="4">
        <f>Table4[[#This Row],[Actual Price]] - Table4[[#This Row],[Discount Price]]</f>
        <v>651</v>
      </c>
      <c r="L843" t="str">
        <f>IF(H843=4.5, "Excellent", IF(H843&gt;=4, "Very good", IF(H843&gt;=3, "Average", IF(H843&gt;=2, "Poor", "Very Poor"))))</f>
        <v>Very good</v>
      </c>
      <c r="M843" t="str">
        <f>IF(F843&gt;=50%, "Yes", "No")</f>
        <v>Yes</v>
      </c>
      <c r="N843" s="4">
        <f>D843 * I843</f>
        <v>6753500</v>
      </c>
      <c r="O843" s="2" t="str">
        <f>IF(D843&lt;200, "&lt;200", IF(D843&lt;=500, "200-500", "&gt;500"))</f>
        <v>&gt;500</v>
      </c>
      <c r="P843" t="str">
        <f>IF(I843&lt;1000, "Yes", "No")</f>
        <v>No</v>
      </c>
      <c r="Q843" t="str">
        <f>IF(I843&lt;1000, "Under 1000", "1000&amp;  Above")</f>
        <v>1000&amp;  Above</v>
      </c>
      <c r="R843">
        <f>H843 * I843</f>
        <v>21299.499999999996</v>
      </c>
    </row>
    <row r="844" spans="1:18" ht="16.5" x14ac:dyDescent="0.25">
      <c r="A844" t="s">
        <v>1512</v>
      </c>
      <c r="B844" s="6" t="s">
        <v>1513</v>
      </c>
      <c r="C844" t="s">
        <v>20</v>
      </c>
      <c r="D844" s="4">
        <v>1999</v>
      </c>
      <c r="E844" s="4">
        <v>1199</v>
      </c>
      <c r="F844" s="1">
        <v>0.4</v>
      </c>
      <c r="G844" s="2">
        <f>AVERAGEIF(H844:H2308, "&lt;&gt;")</f>
        <v>4.0560117878192523</v>
      </c>
      <c r="H844">
        <v>4.5</v>
      </c>
      <c r="I844">
        <v>22420</v>
      </c>
      <c r="J844">
        <f>H844*I844</f>
        <v>100890</v>
      </c>
      <c r="K844" s="4">
        <f>Table4[[#This Row],[Actual Price]] - Table4[[#This Row],[Discount Price]]</f>
        <v>800</v>
      </c>
      <c r="L844" t="str">
        <f>IF(H844=4.5, "Excellent", IF(H844&gt;=4, "Very good", IF(H844&gt;=3, "Average", IF(H844&gt;=2, "Poor", "Very Poor"))))</f>
        <v>Excellent</v>
      </c>
      <c r="M844" t="str">
        <f>IF(F844&gt;=50%, "Yes", "No")</f>
        <v>No</v>
      </c>
      <c r="N844" s="4">
        <f>D844 * I844</f>
        <v>44817580</v>
      </c>
      <c r="O844" s="2" t="str">
        <f>IF(D844&lt;200, "&lt;200", IF(D844&lt;=500, "200-500", "&gt;500"))</f>
        <v>&gt;500</v>
      </c>
      <c r="P844" t="str">
        <f>IF(I844&lt;1000, "Yes", "No")</f>
        <v>No</v>
      </c>
      <c r="Q844" t="str">
        <f>IF(I844&lt;1000, "Under 1000", "1000&amp;  Above")</f>
        <v>1000&amp;  Above</v>
      </c>
      <c r="R844">
        <f>H844 * I844</f>
        <v>100890</v>
      </c>
    </row>
    <row r="845" spans="1:18" ht="16.5" x14ac:dyDescent="0.25">
      <c r="A845" t="s">
        <v>1514</v>
      </c>
      <c r="B845" s="6" t="s">
        <v>1515</v>
      </c>
      <c r="C845" t="s">
        <v>43</v>
      </c>
      <c r="D845" s="4">
        <v>1999</v>
      </c>
      <c r="E845" s="4">
        <v>889</v>
      </c>
      <c r="F845" s="1">
        <v>0.56000000000000005</v>
      </c>
      <c r="G845" s="2">
        <f>AVERAGEIF(H845:H2309, "&lt;&gt;")</f>
        <v>4.0551377952755905</v>
      </c>
      <c r="H845">
        <v>4.2</v>
      </c>
      <c r="I845">
        <v>2284</v>
      </c>
      <c r="J845">
        <f>H845*I845</f>
        <v>9592.8000000000011</v>
      </c>
      <c r="K845" s="4">
        <f>Table4[[#This Row],[Actual Price]] - Table4[[#This Row],[Discount Price]]</f>
        <v>1110</v>
      </c>
      <c r="L845" t="str">
        <f>IF(H845=4.5, "Excellent", IF(H845&gt;=4, "Very good", IF(H845&gt;=3, "Average", IF(H845&gt;=2, "Poor", "Very Poor"))))</f>
        <v>Very good</v>
      </c>
      <c r="M845" t="str">
        <f>IF(F845&gt;=50%, "Yes", "No")</f>
        <v>Yes</v>
      </c>
      <c r="N845" s="4">
        <f>D845 * I845</f>
        <v>4565716</v>
      </c>
      <c r="O845" s="2" t="str">
        <f>IF(D845&lt;200, "&lt;200", IF(D845&lt;=500, "200-500", "&gt;500"))</f>
        <v>&gt;500</v>
      </c>
      <c r="P845" t="str">
        <f>IF(I845&lt;1000, "Yes", "No")</f>
        <v>No</v>
      </c>
      <c r="Q845" t="str">
        <f>IF(I845&lt;1000, "Under 1000", "1000&amp;  Above")</f>
        <v>1000&amp;  Above</v>
      </c>
      <c r="R845">
        <f>H845 * I845</f>
        <v>9592.8000000000011</v>
      </c>
    </row>
    <row r="846" spans="1:18" ht="16.5" x14ac:dyDescent="0.25">
      <c r="A846" t="s">
        <v>1516</v>
      </c>
      <c r="B846" s="6" t="s">
        <v>1517</v>
      </c>
      <c r="C846" t="s">
        <v>20</v>
      </c>
      <c r="D846" s="4">
        <v>2199</v>
      </c>
      <c r="E846" s="4">
        <v>1409</v>
      </c>
      <c r="F846" s="1">
        <v>0.36</v>
      </c>
      <c r="G846" s="2">
        <f>AVERAGEIF(H846:H2310, "&lt;&gt;")</f>
        <v>4.0548520710059162</v>
      </c>
      <c r="H846">
        <v>3.9</v>
      </c>
      <c r="I846">
        <v>427</v>
      </c>
      <c r="J846">
        <f>H846*I846</f>
        <v>1665.3</v>
      </c>
      <c r="K846" s="4">
        <f>Table4[[#This Row],[Actual Price]] - Table4[[#This Row],[Discount Price]]</f>
        <v>790</v>
      </c>
      <c r="L846" t="str">
        <f>IF(H846=4.5, "Excellent", IF(H846&gt;=4, "Very good", IF(H846&gt;=3, "Average", IF(H846&gt;=2, "Poor", "Very Poor"))))</f>
        <v>Average</v>
      </c>
      <c r="M846" t="str">
        <f>IF(F846&gt;=50%, "Yes", "No")</f>
        <v>No</v>
      </c>
      <c r="N846" s="4">
        <f>D846 * I846</f>
        <v>938973</v>
      </c>
      <c r="O846" s="2" t="str">
        <f>IF(D846&lt;200, "&lt;200", IF(D846&lt;=500, "200-500", "&gt;500"))</f>
        <v>&gt;500</v>
      </c>
      <c r="P846" t="str">
        <f>IF(I846&lt;1000, "Yes", "No")</f>
        <v>Yes</v>
      </c>
      <c r="Q846" t="str">
        <f>IF(I846&lt;1000, "Under 1000", "1000&amp;  Above")</f>
        <v>Under 1000</v>
      </c>
      <c r="R846">
        <f>H846 * I846</f>
        <v>1665.3</v>
      </c>
    </row>
    <row r="847" spans="1:18" ht="16.5" x14ac:dyDescent="0.25">
      <c r="A847" t="s">
        <v>1518</v>
      </c>
      <c r="B847" s="6" t="s">
        <v>1519</v>
      </c>
      <c r="C847" t="s">
        <v>20</v>
      </c>
      <c r="D847" s="4">
        <v>1999</v>
      </c>
      <c r="E847" s="4">
        <v>549</v>
      </c>
      <c r="F847" s="1">
        <v>0.73</v>
      </c>
      <c r="G847" s="2">
        <f>AVERAGEIF(H847:H2311, "&lt;&gt;")</f>
        <v>4.0551581027667973</v>
      </c>
      <c r="H847">
        <v>4.3</v>
      </c>
      <c r="I847">
        <v>1367</v>
      </c>
      <c r="J847">
        <f>H847*I847</f>
        <v>5878.0999999999995</v>
      </c>
      <c r="K847" s="4">
        <f>Table4[[#This Row],[Actual Price]] - Table4[[#This Row],[Discount Price]]</f>
        <v>1450</v>
      </c>
      <c r="L847" t="str">
        <f>IF(H847=4.5, "Excellent", IF(H847&gt;=4, "Very good", IF(H847&gt;=3, "Average", IF(H847&gt;=2, "Poor", "Very Poor"))))</f>
        <v>Very good</v>
      </c>
      <c r="M847" t="str">
        <f>IF(F847&gt;=50%, "Yes", "No")</f>
        <v>Yes</v>
      </c>
      <c r="N847" s="4">
        <f>D847 * I847</f>
        <v>2732633</v>
      </c>
      <c r="O847" s="2" t="str">
        <f>IF(D847&lt;200, "&lt;200", IF(D847&lt;=500, "200-500", "&gt;500"))</f>
        <v>&gt;500</v>
      </c>
      <c r="P847" t="str">
        <f>IF(I847&lt;1000, "Yes", "No")</f>
        <v>No</v>
      </c>
      <c r="Q847" t="str">
        <f>IF(I847&lt;1000, "Under 1000", "1000&amp;  Above")</f>
        <v>1000&amp;  Above</v>
      </c>
      <c r="R847">
        <f>H847 * I847</f>
        <v>5878.0999999999995</v>
      </c>
    </row>
    <row r="848" spans="1:18" ht="16.5" x14ac:dyDescent="0.25">
      <c r="A848" t="s">
        <v>1520</v>
      </c>
      <c r="B848" s="6" t="s">
        <v>1521</v>
      </c>
      <c r="C848" t="s">
        <v>20</v>
      </c>
      <c r="D848" s="4">
        <v>1799</v>
      </c>
      <c r="E848" s="4">
        <v>749</v>
      </c>
      <c r="F848" s="1">
        <v>0.57999999999999996</v>
      </c>
      <c r="G848" s="2">
        <f>AVERAGEIF(H848:H2312, "&lt;&gt;")</f>
        <v>4.0546732673267307</v>
      </c>
      <c r="H848">
        <v>4</v>
      </c>
      <c r="I848">
        <v>13199</v>
      </c>
      <c r="J848">
        <f>H848*I848</f>
        <v>52796</v>
      </c>
      <c r="K848" s="4">
        <f>Table4[[#This Row],[Actual Price]] - Table4[[#This Row],[Discount Price]]</f>
        <v>1050</v>
      </c>
      <c r="L848" t="str">
        <f>IF(H848=4.5, "Excellent", IF(H848&gt;=4, "Very good", IF(H848&gt;=3, "Average", IF(H848&gt;=2, "Poor", "Very Poor"))))</f>
        <v>Very good</v>
      </c>
      <c r="M848" t="str">
        <f>IF(F848&gt;=50%, "Yes", "No")</f>
        <v>Yes</v>
      </c>
      <c r="N848" s="4">
        <f>D848 * I848</f>
        <v>23745001</v>
      </c>
      <c r="O848" s="2" t="str">
        <f>IF(D848&lt;200, "&lt;200", IF(D848&lt;=500, "200-500", "&gt;500"))</f>
        <v>&gt;500</v>
      </c>
      <c r="P848" t="str">
        <f>IF(I848&lt;1000, "Yes", "No")</f>
        <v>No</v>
      </c>
      <c r="Q848" t="str">
        <f>IF(I848&lt;1000, "Under 1000", "1000&amp;  Above")</f>
        <v>1000&amp;  Above</v>
      </c>
      <c r="R848">
        <f>H848 * I848</f>
        <v>52796</v>
      </c>
    </row>
    <row r="849" spans="1:18" ht="16.5" x14ac:dyDescent="0.25">
      <c r="A849" t="s">
        <v>1522</v>
      </c>
      <c r="B849" s="6" t="s">
        <v>201</v>
      </c>
      <c r="C849" t="s">
        <v>20</v>
      </c>
      <c r="D849" s="4">
        <v>1099</v>
      </c>
      <c r="E849" s="4">
        <v>379</v>
      </c>
      <c r="F849" s="1">
        <v>0.66</v>
      </c>
      <c r="G849" s="2">
        <f>AVERAGEIF(H849:H2313, "&lt;&gt;")</f>
        <v>4.0547817460317441</v>
      </c>
      <c r="H849">
        <v>4.3</v>
      </c>
      <c r="I849">
        <v>2806</v>
      </c>
      <c r="J849">
        <f>H849*I849</f>
        <v>12065.8</v>
      </c>
      <c r="K849" s="4">
        <f>Table4[[#This Row],[Actual Price]] - Table4[[#This Row],[Discount Price]]</f>
        <v>720</v>
      </c>
      <c r="L849" t="str">
        <f>IF(H849=4.5, "Excellent", IF(H849&gt;=4, "Very good", IF(H849&gt;=3, "Average", IF(H849&gt;=2, "Poor", "Very Poor"))))</f>
        <v>Very good</v>
      </c>
      <c r="M849" t="str">
        <f>IF(F849&gt;=50%, "Yes", "No")</f>
        <v>Yes</v>
      </c>
      <c r="N849" s="4">
        <f>D849 * I849</f>
        <v>3083794</v>
      </c>
      <c r="O849" s="2" t="str">
        <f>IF(D849&lt;200, "&lt;200", IF(D849&lt;=500, "200-500", "&gt;500"))</f>
        <v>&gt;500</v>
      </c>
      <c r="P849" t="str">
        <f>IF(I849&lt;1000, "Yes", "No")</f>
        <v>No</v>
      </c>
      <c r="Q849" t="str">
        <f>IF(I849&lt;1000, "Under 1000", "1000&amp;  Above")</f>
        <v>1000&amp;  Above</v>
      </c>
      <c r="R849">
        <f>H849 * I849</f>
        <v>12065.8</v>
      </c>
    </row>
    <row r="850" spans="1:18" ht="16.5" x14ac:dyDescent="0.25">
      <c r="A850" t="s">
        <v>1523</v>
      </c>
      <c r="B850" s="6" t="s">
        <v>1524</v>
      </c>
      <c r="C850" t="s">
        <v>43</v>
      </c>
      <c r="D850" s="4">
        <v>7999</v>
      </c>
      <c r="E850" s="4">
        <v>5998</v>
      </c>
      <c r="F850" s="1">
        <v>0.25</v>
      </c>
      <c r="G850" s="2">
        <f>AVERAGEIF(H850:H2314, "&lt;&gt;")</f>
        <v>4.0542942345924438</v>
      </c>
      <c r="H850">
        <v>4.2</v>
      </c>
      <c r="I850">
        <v>30355</v>
      </c>
      <c r="J850">
        <f>H850*I850</f>
        <v>127491</v>
      </c>
      <c r="K850" s="4">
        <f>Table4[[#This Row],[Actual Price]] - Table4[[#This Row],[Discount Price]]</f>
        <v>2001</v>
      </c>
      <c r="L850" t="str">
        <f>IF(H850=4.5, "Excellent", IF(H850&gt;=4, "Very good", IF(H850&gt;=3, "Average", IF(H850&gt;=2, "Poor", "Very Poor"))))</f>
        <v>Very good</v>
      </c>
      <c r="M850" t="str">
        <f>IF(F850&gt;=50%, "Yes", "No")</f>
        <v>No</v>
      </c>
      <c r="N850" s="4">
        <f>D850 * I850</f>
        <v>242809645</v>
      </c>
      <c r="O850" s="2" t="str">
        <f>IF(D850&lt;200, "&lt;200", IF(D850&lt;=500, "200-500", "&gt;500"))</f>
        <v>&gt;500</v>
      </c>
      <c r="P850" t="str">
        <f>IF(I850&lt;1000, "Yes", "No")</f>
        <v>No</v>
      </c>
      <c r="Q850" t="str">
        <f>IF(I850&lt;1000, "Under 1000", "1000&amp;  Above")</f>
        <v>1000&amp;  Above</v>
      </c>
      <c r="R850">
        <f>H850 * I850</f>
        <v>127491</v>
      </c>
    </row>
    <row r="851" spans="1:18" ht="16.5" x14ac:dyDescent="0.25">
      <c r="A851" t="s">
        <v>1525</v>
      </c>
      <c r="B851" s="6" t="s">
        <v>1526</v>
      </c>
      <c r="C851" t="s">
        <v>20</v>
      </c>
      <c r="D851" s="4">
        <v>1499</v>
      </c>
      <c r="E851" s="4">
        <v>299</v>
      </c>
      <c r="F851" s="1">
        <v>0.8</v>
      </c>
      <c r="G851" s="2">
        <f>AVERAGEIF(H851:H2315, "&lt;&gt;")</f>
        <v>4.0540039840637432</v>
      </c>
      <c r="H851">
        <v>4.2</v>
      </c>
      <c r="I851">
        <v>2868</v>
      </c>
      <c r="J851">
        <f>H851*I851</f>
        <v>12045.6</v>
      </c>
      <c r="K851" s="4">
        <f>Table4[[#This Row],[Actual Price]] - Table4[[#This Row],[Discount Price]]</f>
        <v>1200</v>
      </c>
      <c r="L851" t="str">
        <f>IF(H851=4.5, "Excellent", IF(H851&gt;=4, "Very good", IF(H851&gt;=3, "Average", IF(H851&gt;=2, "Poor", "Very Poor"))))</f>
        <v>Very good</v>
      </c>
      <c r="M851" t="str">
        <f>IF(F851&gt;=50%, "Yes", "No")</f>
        <v>Yes</v>
      </c>
      <c r="N851" s="4">
        <f>D851 * I851</f>
        <v>4299132</v>
      </c>
      <c r="O851" s="2" t="str">
        <f>IF(D851&lt;200, "&lt;200", IF(D851&lt;=500, "200-500", "&gt;500"))</f>
        <v>&gt;500</v>
      </c>
      <c r="P851" t="str">
        <f>IF(I851&lt;1000, "Yes", "No")</f>
        <v>No</v>
      </c>
      <c r="Q851" t="str">
        <f>IF(I851&lt;1000, "Under 1000", "1000&amp;  Above")</f>
        <v>1000&amp;  Above</v>
      </c>
      <c r="R851">
        <f>H851 * I851</f>
        <v>12045.6</v>
      </c>
    </row>
    <row r="852" spans="1:18" ht="16.5" x14ac:dyDescent="0.25">
      <c r="A852" t="s">
        <v>1527</v>
      </c>
      <c r="B852" s="6" t="s">
        <v>1528</v>
      </c>
      <c r="C852" t="s">
        <v>20</v>
      </c>
      <c r="D852" s="4">
        <v>1499</v>
      </c>
      <c r="E852" s="4">
        <v>379</v>
      </c>
      <c r="F852" s="1">
        <v>0.75</v>
      </c>
      <c r="G852" s="2">
        <f>AVERAGEIF(H852:H2316, "&lt;&gt;")</f>
        <v>4.053712574850298</v>
      </c>
      <c r="H852">
        <v>4.0999999999999996</v>
      </c>
      <c r="I852">
        <v>670</v>
      </c>
      <c r="J852">
        <f>H852*I852</f>
        <v>2746.9999999999995</v>
      </c>
      <c r="K852" s="4">
        <f>Table4[[#This Row],[Actual Price]] - Table4[[#This Row],[Discount Price]]</f>
        <v>1120</v>
      </c>
      <c r="L852" t="str">
        <f>IF(H852=4.5, "Excellent", IF(H852&gt;=4, "Very good", IF(H852&gt;=3, "Average", IF(H852&gt;=2, "Poor", "Very Poor"))))</f>
        <v>Very good</v>
      </c>
      <c r="M852" t="str">
        <f>IF(F852&gt;=50%, "Yes", "No")</f>
        <v>Yes</v>
      </c>
      <c r="N852" s="4">
        <f>D852 * I852</f>
        <v>1004330</v>
      </c>
      <c r="O852" s="2" t="str">
        <f>IF(D852&lt;200, "&lt;200", IF(D852&lt;=500, "200-500", "&gt;500"))</f>
        <v>&gt;500</v>
      </c>
      <c r="P852" t="str">
        <f>IF(I852&lt;1000, "Yes", "No")</f>
        <v>Yes</v>
      </c>
      <c r="Q852" t="str">
        <f>IF(I852&lt;1000, "Under 1000", "1000&amp;  Above")</f>
        <v>Under 1000</v>
      </c>
      <c r="R852">
        <f>H852 * I852</f>
        <v>2746.9999999999995</v>
      </c>
    </row>
    <row r="853" spans="1:18" ht="16.5" x14ac:dyDescent="0.25">
      <c r="A853" t="s">
        <v>1529</v>
      </c>
      <c r="B853" s="6" t="s">
        <v>1530</v>
      </c>
      <c r="C853" t="s">
        <v>1007</v>
      </c>
      <c r="D853" s="4">
        <v>2999</v>
      </c>
      <c r="E853" s="4">
        <v>1399</v>
      </c>
      <c r="F853" s="1">
        <v>0.53</v>
      </c>
      <c r="G853" s="2">
        <f>AVERAGEIF(H853:H2317, "&lt;&gt;")</f>
        <v>4.0536199999999978</v>
      </c>
      <c r="H853">
        <v>4.3</v>
      </c>
      <c r="I853">
        <v>3530</v>
      </c>
      <c r="J853">
        <f>H853*I853</f>
        <v>15179</v>
      </c>
      <c r="K853" s="4">
        <f>Table4[[#This Row],[Actual Price]] - Table4[[#This Row],[Discount Price]]</f>
        <v>1600</v>
      </c>
      <c r="L853" t="str">
        <f>IF(H853=4.5, "Excellent", IF(H853&gt;=4, "Very good", IF(H853&gt;=3, "Average", IF(H853&gt;=2, "Poor", "Very Poor"))))</f>
        <v>Very good</v>
      </c>
      <c r="M853" t="str">
        <f>IF(F853&gt;=50%, "Yes", "No")</f>
        <v>Yes</v>
      </c>
      <c r="N853" s="4">
        <f>D853 * I853</f>
        <v>10586470</v>
      </c>
      <c r="O853" s="2" t="str">
        <f>IF(D853&lt;200, "&lt;200", IF(D853&lt;=500, "200-500", "&gt;500"))</f>
        <v>&gt;500</v>
      </c>
      <c r="P853" t="str">
        <f>IF(I853&lt;1000, "Yes", "No")</f>
        <v>No</v>
      </c>
      <c r="Q853" t="str">
        <f>IF(I853&lt;1000, "Under 1000", "1000&amp;  Above")</f>
        <v>1000&amp;  Above</v>
      </c>
      <c r="R853">
        <f>H853 * I853</f>
        <v>15179</v>
      </c>
    </row>
    <row r="854" spans="1:18" ht="16.5" x14ac:dyDescent="0.25">
      <c r="A854" t="s">
        <v>1531</v>
      </c>
      <c r="B854" s="6" t="s">
        <v>1532</v>
      </c>
      <c r="C854" t="s">
        <v>43</v>
      </c>
      <c r="D854" s="4">
        <v>1299</v>
      </c>
      <c r="E854" s="4">
        <v>699</v>
      </c>
      <c r="F854" s="1">
        <v>0.46</v>
      </c>
      <c r="G854" s="2">
        <f>AVERAGEIF(H854:H2318, "&lt;&gt;")</f>
        <v>4.0531262525050087</v>
      </c>
      <c r="H854">
        <v>4.3</v>
      </c>
      <c r="I854">
        <v>6183</v>
      </c>
      <c r="J854">
        <f>H854*I854</f>
        <v>26586.899999999998</v>
      </c>
      <c r="K854" s="4">
        <f>Table4[[#This Row],[Actual Price]] - Table4[[#This Row],[Discount Price]]</f>
        <v>600</v>
      </c>
      <c r="L854" t="str">
        <f>IF(H854=4.5, "Excellent", IF(H854&gt;=4, "Very good", IF(H854&gt;=3, "Average", IF(H854&gt;=2, "Poor", "Very Poor"))))</f>
        <v>Very good</v>
      </c>
      <c r="M854" t="str">
        <f>IF(F854&gt;=50%, "Yes", "No")</f>
        <v>No</v>
      </c>
      <c r="N854" s="4">
        <f>D854 * I854</f>
        <v>8031717</v>
      </c>
      <c r="O854" s="2" t="str">
        <f>IF(D854&lt;200, "&lt;200", IF(D854&lt;=500, "200-500", "&gt;500"))</f>
        <v>&gt;500</v>
      </c>
      <c r="P854" t="str">
        <f>IF(I854&lt;1000, "Yes", "No")</f>
        <v>No</v>
      </c>
      <c r="Q854" t="str">
        <f>IF(I854&lt;1000, "Under 1000", "1000&amp;  Above")</f>
        <v>1000&amp;  Above</v>
      </c>
      <c r="R854">
        <f>H854 * I854</f>
        <v>26586.899999999998</v>
      </c>
    </row>
    <row r="855" spans="1:18" ht="16.5" x14ac:dyDescent="0.25">
      <c r="A855" t="s">
        <v>1533</v>
      </c>
      <c r="B855" s="6" t="s">
        <v>1534</v>
      </c>
      <c r="C855" t="s">
        <v>1007</v>
      </c>
      <c r="D855" s="4">
        <v>300</v>
      </c>
      <c r="E855" s="4">
        <v>300</v>
      </c>
      <c r="F855" s="1">
        <v>0</v>
      </c>
      <c r="G855" s="2">
        <f>AVERAGEIF(H855:H2319, "&lt;&gt;")</f>
        <v>4.0526305220883518</v>
      </c>
      <c r="H855">
        <v>4.2</v>
      </c>
      <c r="I855">
        <v>419</v>
      </c>
      <c r="J855">
        <f>H855*I855</f>
        <v>1759.8000000000002</v>
      </c>
      <c r="K855" s="4">
        <f>Table4[[#This Row],[Actual Price]] - Table4[[#This Row],[Discount Price]]</f>
        <v>0</v>
      </c>
      <c r="L855" t="str">
        <f>IF(H855=4.5, "Excellent", IF(H855&gt;=4, "Very good", IF(H855&gt;=3, "Average", IF(H855&gt;=2, "Poor", "Very Poor"))))</f>
        <v>Very good</v>
      </c>
      <c r="M855" t="str">
        <f>IF(F855&gt;=50%, "Yes", "No")</f>
        <v>No</v>
      </c>
      <c r="N855" s="4">
        <f>D855 * I855</f>
        <v>125700</v>
      </c>
      <c r="O855" s="2" t="str">
        <f>IF(D855&lt;200, "&lt;200", IF(D855&lt;=500, "200-500", "&gt;500"))</f>
        <v>200-500</v>
      </c>
      <c r="P855" t="str">
        <f>IF(I855&lt;1000, "Yes", "No")</f>
        <v>Yes</v>
      </c>
      <c r="Q855" t="str">
        <f>IF(I855&lt;1000, "Under 1000", "1000&amp;  Above")</f>
        <v>Under 1000</v>
      </c>
      <c r="R855">
        <f>H855 * I855</f>
        <v>1759.8000000000002</v>
      </c>
    </row>
    <row r="856" spans="1:18" ht="16.5" x14ac:dyDescent="0.25">
      <c r="A856" t="s">
        <v>1535</v>
      </c>
      <c r="B856" s="6" t="s">
        <v>1536</v>
      </c>
      <c r="C856" t="s">
        <v>20</v>
      </c>
      <c r="D856" s="4">
        <v>1995</v>
      </c>
      <c r="E856" s="4">
        <v>999</v>
      </c>
      <c r="F856" s="1">
        <v>0.5</v>
      </c>
      <c r="G856" s="2">
        <f>AVERAGEIF(H856:H2320, "&lt;&gt;")</f>
        <v>4.0523340040241438</v>
      </c>
      <c r="H856">
        <v>4.5</v>
      </c>
      <c r="I856">
        <v>7317</v>
      </c>
      <c r="J856">
        <f>H856*I856</f>
        <v>32926.5</v>
      </c>
      <c r="K856" s="4">
        <f>Table4[[#This Row],[Actual Price]] - Table4[[#This Row],[Discount Price]]</f>
        <v>996</v>
      </c>
      <c r="L856" t="str">
        <f>IF(H856=4.5, "Excellent", IF(H856&gt;=4, "Very good", IF(H856&gt;=3, "Average", IF(H856&gt;=2, "Poor", "Very Poor"))))</f>
        <v>Excellent</v>
      </c>
      <c r="M856" t="str">
        <f>IF(F856&gt;=50%, "Yes", "No")</f>
        <v>Yes</v>
      </c>
      <c r="N856" s="4">
        <f>D856 * I856</f>
        <v>14597415</v>
      </c>
      <c r="O856" s="2" t="str">
        <f>IF(D856&lt;200, "&lt;200", IF(D856&lt;=500, "200-500", "&gt;500"))</f>
        <v>&gt;500</v>
      </c>
      <c r="P856" t="str">
        <f>IF(I856&lt;1000, "Yes", "No")</f>
        <v>No</v>
      </c>
      <c r="Q856" t="str">
        <f>IF(I856&lt;1000, "Under 1000", "1000&amp;  Above")</f>
        <v>1000&amp;  Above</v>
      </c>
      <c r="R856">
        <f>H856 * I856</f>
        <v>32926.5</v>
      </c>
    </row>
    <row r="857" spans="1:18" ht="16.5" x14ac:dyDescent="0.25">
      <c r="A857" t="s">
        <v>1537</v>
      </c>
      <c r="B857" s="6" t="s">
        <v>1538</v>
      </c>
      <c r="C857" t="s">
        <v>1007</v>
      </c>
      <c r="D857" s="4">
        <v>535</v>
      </c>
      <c r="E857" s="4">
        <v>535</v>
      </c>
      <c r="F857" s="1">
        <v>0</v>
      </c>
      <c r="G857" s="2">
        <f>AVERAGEIF(H857:H2321, "&lt;&gt;")</f>
        <v>4.0514314516129017</v>
      </c>
      <c r="H857">
        <v>4.4000000000000004</v>
      </c>
      <c r="I857">
        <v>4426</v>
      </c>
      <c r="J857">
        <f>H857*I857</f>
        <v>19474.400000000001</v>
      </c>
      <c r="K857" s="4">
        <f>Table4[[#This Row],[Actual Price]] - Table4[[#This Row],[Discount Price]]</f>
        <v>0</v>
      </c>
      <c r="L857" t="str">
        <f>IF(H857=4.5, "Excellent", IF(H857&gt;=4, "Very good", IF(H857&gt;=3, "Average", IF(H857&gt;=2, "Poor", "Very Poor"))))</f>
        <v>Very good</v>
      </c>
      <c r="M857" t="str">
        <f>IF(F857&gt;=50%, "Yes", "No")</f>
        <v>No</v>
      </c>
      <c r="N857" s="4">
        <f>D857 * I857</f>
        <v>2367910</v>
      </c>
      <c r="O857" s="2" t="str">
        <f>IF(D857&lt;200, "&lt;200", IF(D857&lt;=500, "200-500", "&gt;500"))</f>
        <v>&gt;500</v>
      </c>
      <c r="P857" t="str">
        <f>IF(I857&lt;1000, "Yes", "No")</f>
        <v>No</v>
      </c>
      <c r="Q857" t="str">
        <f>IF(I857&lt;1000, "Under 1000", "1000&amp;  Above")</f>
        <v>1000&amp;  Above</v>
      </c>
      <c r="R857">
        <f>H857 * I857</f>
        <v>19474.400000000001</v>
      </c>
    </row>
    <row r="858" spans="1:18" ht="16.5" x14ac:dyDescent="0.25">
      <c r="A858" t="s">
        <v>1539</v>
      </c>
      <c r="B858" s="6" t="s">
        <v>1344</v>
      </c>
      <c r="C858" t="s">
        <v>20</v>
      </c>
      <c r="D858" s="4">
        <v>1099</v>
      </c>
      <c r="E858" s="4">
        <v>269</v>
      </c>
      <c r="F858" s="1">
        <v>0.76</v>
      </c>
      <c r="G858" s="2">
        <f>AVERAGEIF(H858:H2322, "&lt;&gt;")</f>
        <v>4.0507272727272712</v>
      </c>
      <c r="H858">
        <v>4.0999999999999996</v>
      </c>
      <c r="I858">
        <v>1092</v>
      </c>
      <c r="J858">
        <f>H858*I858</f>
        <v>4477.2</v>
      </c>
      <c r="K858" s="4">
        <f>Table4[[#This Row],[Actual Price]] - Table4[[#This Row],[Discount Price]]</f>
        <v>830</v>
      </c>
      <c r="L858" t="str">
        <f>IF(H858=4.5, "Excellent", IF(H858&gt;=4, "Very good", IF(H858&gt;=3, "Average", IF(H858&gt;=2, "Poor", "Very Poor"))))</f>
        <v>Very good</v>
      </c>
      <c r="M858" t="str">
        <f>IF(F858&gt;=50%, "Yes", "No")</f>
        <v>Yes</v>
      </c>
      <c r="N858" s="4">
        <f>D858 * I858</f>
        <v>1200108</v>
      </c>
      <c r="O858" s="2" t="str">
        <f>IF(D858&lt;200, "&lt;200", IF(D858&lt;=500, "200-500", "&gt;500"))</f>
        <v>&gt;500</v>
      </c>
      <c r="P858" t="str">
        <f>IF(I858&lt;1000, "Yes", "No")</f>
        <v>No</v>
      </c>
      <c r="Q858" t="str">
        <f>IF(I858&lt;1000, "Under 1000", "1000&amp;  Above")</f>
        <v>1000&amp;  Above</v>
      </c>
      <c r="R858">
        <f>H858 * I858</f>
        <v>4477.2</v>
      </c>
    </row>
    <row r="859" spans="1:18" ht="16.5" x14ac:dyDescent="0.25">
      <c r="A859" t="s">
        <v>1540</v>
      </c>
      <c r="B859" s="6" t="s">
        <v>1541</v>
      </c>
      <c r="C859" t="s">
        <v>1007</v>
      </c>
      <c r="D859" s="4">
        <v>450</v>
      </c>
      <c r="E859" s="4">
        <v>341</v>
      </c>
      <c r="F859" s="1">
        <v>0.24</v>
      </c>
      <c r="G859" s="2">
        <f>AVERAGEIF(H859:H2323, "&lt;&gt;")</f>
        <v>4.0506275303643715</v>
      </c>
      <c r="H859">
        <v>4.3</v>
      </c>
      <c r="I859">
        <v>2493</v>
      </c>
      <c r="J859">
        <f>H859*I859</f>
        <v>10719.9</v>
      </c>
      <c r="K859" s="4">
        <f>Table4[[#This Row],[Actual Price]] - Table4[[#This Row],[Discount Price]]</f>
        <v>109</v>
      </c>
      <c r="L859" t="str">
        <f>IF(H859=4.5, "Excellent", IF(H859&gt;=4, "Very good", IF(H859&gt;=3, "Average", IF(H859&gt;=2, "Poor", "Very Poor"))))</f>
        <v>Very good</v>
      </c>
      <c r="M859" t="str">
        <f>IF(F859&gt;=50%, "Yes", "No")</f>
        <v>No</v>
      </c>
      <c r="N859" s="4">
        <f>D859 * I859</f>
        <v>1121850</v>
      </c>
      <c r="O859" s="2" t="str">
        <f>IF(D859&lt;200, "&lt;200", IF(D859&lt;=500, "200-500", "&gt;500"))</f>
        <v>200-500</v>
      </c>
      <c r="P859" t="str">
        <f>IF(I859&lt;1000, "Yes", "No")</f>
        <v>No</v>
      </c>
      <c r="Q859" t="str">
        <f>IF(I859&lt;1000, "Under 1000", "1000&amp;  Above")</f>
        <v>1000&amp;  Above</v>
      </c>
      <c r="R859">
        <f>H859 * I859</f>
        <v>10719.9</v>
      </c>
    </row>
    <row r="860" spans="1:18" ht="16.5" x14ac:dyDescent="0.25">
      <c r="A860" t="s">
        <v>1542</v>
      </c>
      <c r="B860" s="6" t="s">
        <v>1543</v>
      </c>
      <c r="C860" t="s">
        <v>20</v>
      </c>
      <c r="D860" s="4">
        <v>3999</v>
      </c>
      <c r="E860" s="4">
        <v>2499</v>
      </c>
      <c r="F860" s="1">
        <v>0.38</v>
      </c>
      <c r="G860" s="2">
        <f>AVERAGEIF(H860:H2324, "&lt;&gt;")</f>
        <v>4.0501217038539536</v>
      </c>
      <c r="H860">
        <v>4.4000000000000004</v>
      </c>
      <c r="I860">
        <v>12679</v>
      </c>
      <c r="J860">
        <f>H860*I860</f>
        <v>55787.600000000006</v>
      </c>
      <c r="K860" s="4">
        <f>Table4[[#This Row],[Actual Price]] - Table4[[#This Row],[Discount Price]]</f>
        <v>1500</v>
      </c>
      <c r="L860" t="str">
        <f>IF(H860=4.5, "Excellent", IF(H860&gt;=4, "Very good", IF(H860&gt;=3, "Average", IF(H860&gt;=2, "Poor", "Very Poor"))))</f>
        <v>Very good</v>
      </c>
      <c r="M860" t="str">
        <f>IF(F860&gt;=50%, "Yes", "No")</f>
        <v>No</v>
      </c>
      <c r="N860" s="4">
        <f>D860 * I860</f>
        <v>50703321</v>
      </c>
      <c r="O860" s="2" t="str">
        <f>IF(D860&lt;200, "&lt;200", IF(D860&lt;=500, "200-500", "&gt;500"))</f>
        <v>&gt;500</v>
      </c>
      <c r="P860" t="str">
        <f>IF(I860&lt;1000, "Yes", "No")</f>
        <v>No</v>
      </c>
      <c r="Q860" t="str">
        <f>IF(I860&lt;1000, "Under 1000", "1000&amp;  Above")</f>
        <v>1000&amp;  Above</v>
      </c>
      <c r="R860">
        <f>H860 * I860</f>
        <v>55787.600000000006</v>
      </c>
    </row>
    <row r="861" spans="1:18" ht="16.5" x14ac:dyDescent="0.25">
      <c r="A861" t="s">
        <v>1544</v>
      </c>
      <c r="B861" s="6" t="s">
        <v>1545</v>
      </c>
      <c r="C861" t="s">
        <v>20</v>
      </c>
      <c r="D861" s="4">
        <v>7005</v>
      </c>
      <c r="E861" s="4">
        <v>5899</v>
      </c>
      <c r="F861" s="1">
        <v>0.16</v>
      </c>
      <c r="G861" s="2">
        <f>AVERAGEIF(H861:H2325, "&lt;&gt;")</f>
        <v>4.0494105691056896</v>
      </c>
      <c r="H861">
        <v>3.6</v>
      </c>
      <c r="I861">
        <v>4199</v>
      </c>
      <c r="J861">
        <f>H861*I861</f>
        <v>15116.4</v>
      </c>
      <c r="K861" s="4">
        <f>Table4[[#This Row],[Actual Price]] - Table4[[#This Row],[Discount Price]]</f>
        <v>1106</v>
      </c>
      <c r="L861" t="str">
        <f>IF(H861=4.5, "Excellent", IF(H861&gt;=4, "Very good", IF(H861&gt;=3, "Average", IF(H861&gt;=2, "Poor", "Very Poor"))))</f>
        <v>Average</v>
      </c>
      <c r="M861" t="str">
        <f>IF(F861&gt;=50%, "Yes", "No")</f>
        <v>No</v>
      </c>
      <c r="N861" s="4">
        <f>D861 * I861</f>
        <v>29413995</v>
      </c>
      <c r="O861" s="2" t="str">
        <f>IF(D861&lt;200, "&lt;200", IF(D861&lt;=500, "200-500", "&gt;500"))</f>
        <v>&gt;500</v>
      </c>
      <c r="P861" t="str">
        <f>IF(I861&lt;1000, "Yes", "No")</f>
        <v>No</v>
      </c>
      <c r="Q861" t="str">
        <f>IF(I861&lt;1000, "Under 1000", "1000&amp;  Above")</f>
        <v>1000&amp;  Above</v>
      </c>
      <c r="R861">
        <f>H861 * I861</f>
        <v>15116.4</v>
      </c>
    </row>
    <row r="862" spans="1:18" ht="16.5" x14ac:dyDescent="0.25">
      <c r="A862" t="s">
        <v>1546</v>
      </c>
      <c r="B862" s="6" t="s">
        <v>1547</v>
      </c>
      <c r="C862" t="s">
        <v>20</v>
      </c>
      <c r="D862" s="4">
        <v>2999</v>
      </c>
      <c r="E862" s="4">
        <v>1565</v>
      </c>
      <c r="F862" s="1">
        <v>0.48</v>
      </c>
      <c r="G862" s="2">
        <f>AVERAGEIF(H862:H2326, "&lt;&gt;")</f>
        <v>4.0503258655804464</v>
      </c>
      <c r="H862">
        <v>4</v>
      </c>
      <c r="I862">
        <v>11113</v>
      </c>
      <c r="J862">
        <f>H862*I862</f>
        <v>44452</v>
      </c>
      <c r="K862" s="4">
        <f>Table4[[#This Row],[Actual Price]] - Table4[[#This Row],[Discount Price]]</f>
        <v>1434</v>
      </c>
      <c r="L862" t="str">
        <f>IF(H862=4.5, "Excellent", IF(H862&gt;=4, "Very good", IF(H862&gt;=3, "Average", IF(H862&gt;=2, "Poor", "Very Poor"))))</f>
        <v>Very good</v>
      </c>
      <c r="M862" t="str">
        <f>IF(F862&gt;=50%, "Yes", "No")</f>
        <v>No</v>
      </c>
      <c r="N862" s="4">
        <f>D862 * I862</f>
        <v>33327887</v>
      </c>
      <c r="O862" s="2" t="str">
        <f>IF(D862&lt;200, "&lt;200", IF(D862&lt;=500, "200-500", "&gt;500"))</f>
        <v>&gt;500</v>
      </c>
      <c r="P862" t="str">
        <f>IF(I862&lt;1000, "Yes", "No")</f>
        <v>No</v>
      </c>
      <c r="Q862" t="str">
        <f>IF(I862&lt;1000, "Under 1000", "1000&amp;  Above")</f>
        <v>1000&amp;  Above</v>
      </c>
      <c r="R862">
        <f>H862 * I862</f>
        <v>44452</v>
      </c>
    </row>
    <row r="863" spans="1:18" ht="16.5" x14ac:dyDescent="0.25">
      <c r="A863" t="s">
        <v>1548</v>
      </c>
      <c r="B863" s="6" t="s">
        <v>1549</v>
      </c>
      <c r="C863" t="s">
        <v>43</v>
      </c>
      <c r="D863" s="4">
        <v>799</v>
      </c>
      <c r="E863" s="4">
        <v>326</v>
      </c>
      <c r="F863" s="1">
        <v>0.59</v>
      </c>
      <c r="G863" s="2">
        <f>AVERAGEIF(H863:H2327, "&lt;&gt;")</f>
        <v>4.0504285714285704</v>
      </c>
      <c r="H863">
        <v>4.4000000000000004</v>
      </c>
      <c r="I863">
        <v>10773</v>
      </c>
      <c r="J863">
        <f>H863*I863</f>
        <v>47401.200000000004</v>
      </c>
      <c r="K863" s="4">
        <f>Table4[[#This Row],[Actual Price]] - Table4[[#This Row],[Discount Price]]</f>
        <v>473</v>
      </c>
      <c r="L863" t="str">
        <f>IF(H863=4.5, "Excellent", IF(H863&gt;=4, "Very good", IF(H863&gt;=3, "Average", IF(H863&gt;=2, "Poor", "Very Poor"))))</f>
        <v>Very good</v>
      </c>
      <c r="M863" t="str">
        <f>IF(F863&gt;=50%, "Yes", "No")</f>
        <v>Yes</v>
      </c>
      <c r="N863" s="4">
        <f>D863 * I863</f>
        <v>8607627</v>
      </c>
      <c r="O863" s="2" t="str">
        <f>IF(D863&lt;200, "&lt;200", IF(D863&lt;=500, "200-500", "&gt;500"))</f>
        <v>&gt;500</v>
      </c>
      <c r="P863" t="str">
        <f>IF(I863&lt;1000, "Yes", "No")</f>
        <v>No</v>
      </c>
      <c r="Q863" t="str">
        <f>IF(I863&lt;1000, "Under 1000", "1000&amp;  Above")</f>
        <v>1000&amp;  Above</v>
      </c>
      <c r="R863">
        <f>H863 * I863</f>
        <v>47401.200000000004</v>
      </c>
    </row>
    <row r="864" spans="1:18" ht="16.5" x14ac:dyDescent="0.25">
      <c r="A864" t="s">
        <v>1550</v>
      </c>
      <c r="B864" s="6" t="s">
        <v>1551</v>
      </c>
      <c r="C864" t="s">
        <v>20</v>
      </c>
      <c r="D864" s="4">
        <v>999</v>
      </c>
      <c r="E864" s="4">
        <v>657</v>
      </c>
      <c r="F864" s="1">
        <v>0.34</v>
      </c>
      <c r="G864" s="2">
        <f>AVERAGEIF(H864:H2328, "&lt;&gt;")</f>
        <v>4.0497137014314912</v>
      </c>
      <c r="H864">
        <v>4.3</v>
      </c>
      <c r="I864">
        <v>13944</v>
      </c>
      <c r="J864">
        <f>H864*I864</f>
        <v>59959.199999999997</v>
      </c>
      <c r="K864" s="4">
        <f>Table4[[#This Row],[Actual Price]] - Table4[[#This Row],[Discount Price]]</f>
        <v>342</v>
      </c>
      <c r="L864" t="str">
        <f>IF(H864=4.5, "Excellent", IF(H864&gt;=4, "Very good", IF(H864&gt;=3, "Average", IF(H864&gt;=2, "Poor", "Very Poor"))))</f>
        <v>Very good</v>
      </c>
      <c r="M864" t="str">
        <f>IF(F864&gt;=50%, "Yes", "No")</f>
        <v>No</v>
      </c>
      <c r="N864" s="4">
        <f>D864 * I864</f>
        <v>13930056</v>
      </c>
      <c r="O864" s="2" t="str">
        <f>IF(D864&lt;200, "&lt;200", IF(D864&lt;=500, "200-500", "&gt;500"))</f>
        <v>&gt;500</v>
      </c>
      <c r="P864" t="str">
        <f>IF(I864&lt;1000, "Yes", "No")</f>
        <v>No</v>
      </c>
      <c r="Q864" t="str">
        <f>IF(I864&lt;1000, "Under 1000", "1000&amp;  Above")</f>
        <v>1000&amp;  Above</v>
      </c>
      <c r="R864">
        <f>H864 * I864</f>
        <v>59959.199999999997</v>
      </c>
    </row>
    <row r="865" spans="1:18" ht="16.5" x14ac:dyDescent="0.25">
      <c r="A865" t="s">
        <v>1552</v>
      </c>
      <c r="B865" s="6" t="s">
        <v>1553</v>
      </c>
      <c r="C865" t="s">
        <v>20</v>
      </c>
      <c r="D865" s="4">
        <v>2895</v>
      </c>
      <c r="E865" s="4">
        <v>1995</v>
      </c>
      <c r="F865" s="1">
        <v>0.31</v>
      </c>
      <c r="G865" s="2">
        <f>AVERAGEIF(H865:H2329, "&lt;&gt;")</f>
        <v>4.0492008196721301</v>
      </c>
      <c r="H865">
        <v>4.5999999999999996</v>
      </c>
      <c r="I865">
        <v>10760</v>
      </c>
      <c r="J865">
        <f>H865*I865</f>
        <v>49495.999999999993</v>
      </c>
      <c r="K865" s="4">
        <f>Table4[[#This Row],[Actual Price]] - Table4[[#This Row],[Discount Price]]</f>
        <v>900</v>
      </c>
      <c r="L865" t="str">
        <f>IF(H865=4.5, "Excellent", IF(H865&gt;=4, "Very good", IF(H865&gt;=3, "Average", IF(H865&gt;=2, "Poor", "Very Poor"))))</f>
        <v>Very good</v>
      </c>
      <c r="M865" t="str">
        <f>IF(F865&gt;=50%, "Yes", "No")</f>
        <v>No</v>
      </c>
      <c r="N865" s="4">
        <f>D865 * I865</f>
        <v>31150200</v>
      </c>
      <c r="O865" s="2" t="str">
        <f>IF(D865&lt;200, "&lt;200", IF(D865&lt;=500, "200-500", "&gt;500"))</f>
        <v>&gt;500</v>
      </c>
      <c r="P865" t="str">
        <f>IF(I865&lt;1000, "Yes", "No")</f>
        <v>No</v>
      </c>
      <c r="Q865" t="str">
        <f>IF(I865&lt;1000, "Under 1000", "1000&amp;  Above")</f>
        <v>1000&amp;  Above</v>
      </c>
      <c r="R865">
        <f>H865 * I865</f>
        <v>49495.999999999993</v>
      </c>
    </row>
    <row r="866" spans="1:18" ht="16.5" x14ac:dyDescent="0.25">
      <c r="A866" t="s">
        <v>1554</v>
      </c>
      <c r="B866" s="6" t="s">
        <v>1555</v>
      </c>
      <c r="C866" t="s">
        <v>43</v>
      </c>
      <c r="D866" s="4">
        <v>1500</v>
      </c>
      <c r="E866" s="4">
        <v>1500</v>
      </c>
      <c r="F866" s="1">
        <v>0</v>
      </c>
      <c r="G866" s="2">
        <f>AVERAGEIF(H866:H2330, "&lt;&gt;")</f>
        <v>4.0480698151950705</v>
      </c>
      <c r="H866">
        <v>4.4000000000000004</v>
      </c>
      <c r="I866">
        <v>25996</v>
      </c>
      <c r="J866">
        <f>H866*I866</f>
        <v>114382.40000000001</v>
      </c>
      <c r="K866" s="4">
        <f>Table4[[#This Row],[Actual Price]] - Table4[[#This Row],[Discount Price]]</f>
        <v>0</v>
      </c>
      <c r="L866" t="str">
        <f>IF(H866=4.5, "Excellent", IF(H866&gt;=4, "Very good", IF(H866&gt;=3, "Average", IF(H866&gt;=2, "Poor", "Very Poor"))))</f>
        <v>Very good</v>
      </c>
      <c r="M866" t="str">
        <f>IF(F866&gt;=50%, "Yes", "No")</f>
        <v>No</v>
      </c>
      <c r="N866" s="4">
        <f>D866 * I866</f>
        <v>38994000</v>
      </c>
      <c r="O866" s="2" t="str">
        <f>IF(D866&lt;200, "&lt;200", IF(D866&lt;=500, "200-500", "&gt;500"))</f>
        <v>&gt;500</v>
      </c>
      <c r="P866" t="str">
        <f>IF(I866&lt;1000, "Yes", "No")</f>
        <v>No</v>
      </c>
      <c r="Q866" t="str">
        <f>IF(I866&lt;1000, "Under 1000", "1000&amp;  Above")</f>
        <v>1000&amp;  Above</v>
      </c>
      <c r="R866">
        <f>H866 * I866</f>
        <v>114382.40000000001</v>
      </c>
    </row>
    <row r="867" spans="1:18" ht="16.5" x14ac:dyDescent="0.25">
      <c r="A867" t="s">
        <v>1556</v>
      </c>
      <c r="B867" s="6" t="s">
        <v>1557</v>
      </c>
      <c r="C867" t="s">
        <v>20</v>
      </c>
      <c r="D867" s="4">
        <v>3195</v>
      </c>
      <c r="E867" s="4">
        <v>2640</v>
      </c>
      <c r="F867" s="1">
        <v>0.17</v>
      </c>
      <c r="G867" s="2">
        <f>AVERAGEIF(H867:H2331, "&lt;&gt;")</f>
        <v>4.0473456790123441</v>
      </c>
      <c r="H867">
        <v>4.5</v>
      </c>
      <c r="I867">
        <v>16146</v>
      </c>
      <c r="J867">
        <f>H867*I867</f>
        <v>72657</v>
      </c>
      <c r="K867" s="4">
        <f>Table4[[#This Row],[Actual Price]] - Table4[[#This Row],[Discount Price]]</f>
        <v>555</v>
      </c>
      <c r="L867" t="str">
        <f>IF(H867=4.5, "Excellent", IF(H867&gt;=4, "Very good", IF(H867&gt;=3, "Average", IF(H867&gt;=2, "Poor", "Very Poor"))))</f>
        <v>Excellent</v>
      </c>
      <c r="M867" t="str">
        <f>IF(F867&gt;=50%, "Yes", "No")</f>
        <v>No</v>
      </c>
      <c r="N867" s="4">
        <f>D867 * I867</f>
        <v>51586470</v>
      </c>
      <c r="O867" s="2" t="str">
        <f>IF(D867&lt;200, "&lt;200", IF(D867&lt;=500, "200-500", "&gt;500"))</f>
        <v>&gt;500</v>
      </c>
      <c r="P867" t="str">
        <f>IF(I867&lt;1000, "Yes", "No")</f>
        <v>No</v>
      </c>
      <c r="Q867" t="str">
        <f>IF(I867&lt;1000, "Under 1000", "1000&amp;  Above")</f>
        <v>1000&amp;  Above</v>
      </c>
      <c r="R867">
        <f>H867 * I867</f>
        <v>72657</v>
      </c>
    </row>
    <row r="868" spans="1:18" ht="16.5" x14ac:dyDescent="0.25">
      <c r="A868" t="s">
        <v>1558</v>
      </c>
      <c r="B868" s="6" t="s">
        <v>1559</v>
      </c>
      <c r="C868" t="s">
        <v>20</v>
      </c>
      <c r="D868" s="4">
        <v>6355</v>
      </c>
      <c r="E868" s="4">
        <v>5299</v>
      </c>
      <c r="F868" s="1">
        <v>0.17</v>
      </c>
      <c r="G868" s="2">
        <f>AVERAGEIF(H868:H2332, "&lt;&gt;")</f>
        <v>4.0464123711340196</v>
      </c>
      <c r="H868">
        <v>3.9</v>
      </c>
      <c r="I868">
        <v>8280</v>
      </c>
      <c r="J868">
        <f>H868*I868</f>
        <v>32292</v>
      </c>
      <c r="K868" s="4">
        <f>Table4[[#This Row],[Actual Price]] - Table4[[#This Row],[Discount Price]]</f>
        <v>1056</v>
      </c>
      <c r="L868" t="str">
        <f>IF(H868=4.5, "Excellent", IF(H868&gt;=4, "Very good", IF(H868&gt;=3, "Average", IF(H868&gt;=2, "Poor", "Very Poor"))))</f>
        <v>Average</v>
      </c>
      <c r="M868" t="str">
        <f>IF(F868&gt;=50%, "Yes", "No")</f>
        <v>No</v>
      </c>
      <c r="N868" s="4">
        <f>D868 * I868</f>
        <v>52619400</v>
      </c>
      <c r="O868" s="2" t="str">
        <f>IF(D868&lt;200, "&lt;200", IF(D868&lt;=500, "200-500", "&gt;500"))</f>
        <v>&gt;500</v>
      </c>
      <c r="P868" t="str">
        <f>IF(I868&lt;1000, "Yes", "No")</f>
        <v>No</v>
      </c>
      <c r="Q868" t="str">
        <f>IF(I868&lt;1000, "Under 1000", "1000&amp;  Above")</f>
        <v>1000&amp;  Above</v>
      </c>
      <c r="R868">
        <f>H868 * I868</f>
        <v>32292</v>
      </c>
    </row>
    <row r="869" spans="1:18" ht="16.5" x14ac:dyDescent="0.25">
      <c r="A869" t="s">
        <v>1560</v>
      </c>
      <c r="B869" s="6" t="s">
        <v>1561</v>
      </c>
      <c r="C869" t="s">
        <v>20</v>
      </c>
      <c r="D869" s="4">
        <v>2999</v>
      </c>
      <c r="E869" s="4">
        <v>1990</v>
      </c>
      <c r="F869" s="1">
        <v>0.34</v>
      </c>
      <c r="G869" s="2">
        <f>AVERAGEIF(H869:H2333, "&lt;&gt;")</f>
        <v>4.0467148760330556</v>
      </c>
      <c r="H869">
        <v>4.3</v>
      </c>
      <c r="I869">
        <v>14237</v>
      </c>
      <c r="J869">
        <f>H869*I869</f>
        <v>61219.1</v>
      </c>
      <c r="K869" s="4">
        <f>Table4[[#This Row],[Actual Price]] - Table4[[#This Row],[Discount Price]]</f>
        <v>1009</v>
      </c>
      <c r="L869" t="str">
        <f>IF(H869=4.5, "Excellent", IF(H869&gt;=4, "Very good", IF(H869&gt;=3, "Average", IF(H869&gt;=2, "Poor", "Very Poor"))))</f>
        <v>Very good</v>
      </c>
      <c r="M869" t="str">
        <f>IF(F869&gt;=50%, "Yes", "No")</f>
        <v>No</v>
      </c>
      <c r="N869" s="4">
        <f>D869 * I869</f>
        <v>42696763</v>
      </c>
      <c r="O869" s="2" t="str">
        <f>IF(D869&lt;200, "&lt;200", IF(D869&lt;=500, "200-500", "&gt;500"))</f>
        <v>&gt;500</v>
      </c>
      <c r="P869" t="str">
        <f>IF(I869&lt;1000, "Yes", "No")</f>
        <v>No</v>
      </c>
      <c r="Q869" t="str">
        <f>IF(I869&lt;1000, "Under 1000", "1000&amp;  Above")</f>
        <v>1000&amp;  Above</v>
      </c>
      <c r="R869">
        <f>H869 * I869</f>
        <v>61219.1</v>
      </c>
    </row>
    <row r="870" spans="1:18" ht="16.5" x14ac:dyDescent="0.25">
      <c r="A870" t="s">
        <v>1562</v>
      </c>
      <c r="B870" s="6" t="s">
        <v>1563</v>
      </c>
      <c r="C870" t="s">
        <v>43</v>
      </c>
      <c r="D870" s="4">
        <v>1499</v>
      </c>
      <c r="E870" s="4">
        <v>1289</v>
      </c>
      <c r="F870" s="1">
        <v>0.14000000000000001</v>
      </c>
      <c r="G870" s="2">
        <f>AVERAGEIF(H870:H2334, "&lt;&gt;")</f>
        <v>4.0461904761904739</v>
      </c>
      <c r="H870">
        <v>4.5</v>
      </c>
      <c r="I870">
        <v>20668</v>
      </c>
      <c r="J870">
        <f>H870*I870</f>
        <v>93006</v>
      </c>
      <c r="K870" s="4">
        <f>Table4[[#This Row],[Actual Price]] - Table4[[#This Row],[Discount Price]]</f>
        <v>210</v>
      </c>
      <c r="L870" t="str">
        <f>IF(H870=4.5, "Excellent", IF(H870&gt;=4, "Very good", IF(H870&gt;=3, "Average", IF(H870&gt;=2, "Poor", "Very Poor"))))</f>
        <v>Excellent</v>
      </c>
      <c r="M870" t="str">
        <f>IF(F870&gt;=50%, "Yes", "No")</f>
        <v>No</v>
      </c>
      <c r="N870" s="4">
        <f>D870 * I870</f>
        <v>30981332</v>
      </c>
      <c r="O870" s="2" t="str">
        <f>IF(D870&lt;200, "&lt;200", IF(D870&lt;=500, "200-500", "&gt;500"))</f>
        <v>&gt;500</v>
      </c>
      <c r="P870" t="str">
        <f>IF(I870&lt;1000, "Yes", "No")</f>
        <v>No</v>
      </c>
      <c r="Q870" t="str">
        <f>IF(I870&lt;1000, "Under 1000", "1000&amp;  Above")</f>
        <v>1000&amp;  Above</v>
      </c>
      <c r="R870">
        <f>H870 * I870</f>
        <v>93006</v>
      </c>
    </row>
    <row r="871" spans="1:18" ht="16.5" x14ac:dyDescent="0.25">
      <c r="A871" t="s">
        <v>1564</v>
      </c>
      <c r="B871" s="6" t="s">
        <v>1565</v>
      </c>
      <c r="C871" t="s">
        <v>1007</v>
      </c>
      <c r="D871" s="4">
        <v>165</v>
      </c>
      <c r="E871" s="4">
        <v>165</v>
      </c>
      <c r="F871" s="1">
        <v>0</v>
      </c>
      <c r="G871" s="2">
        <f>AVERAGEIF(H871:H2335, "&lt;&gt;")</f>
        <v>4.0452489626555996</v>
      </c>
      <c r="H871">
        <v>4.5</v>
      </c>
      <c r="I871">
        <v>1674</v>
      </c>
      <c r="J871">
        <f>H871*I871</f>
        <v>7533</v>
      </c>
      <c r="K871" s="4">
        <f>Table4[[#This Row],[Actual Price]] - Table4[[#This Row],[Discount Price]]</f>
        <v>0</v>
      </c>
      <c r="L871" t="str">
        <f>IF(H871=4.5, "Excellent", IF(H871&gt;=4, "Very good", IF(H871&gt;=3, "Average", IF(H871&gt;=2, "Poor", "Very Poor"))))</f>
        <v>Excellent</v>
      </c>
      <c r="M871" t="str">
        <f>IF(F871&gt;=50%, "Yes", "No")</f>
        <v>No</v>
      </c>
      <c r="N871" s="4">
        <f>D871 * I871</f>
        <v>276210</v>
      </c>
      <c r="O871" s="2" t="str">
        <f>IF(D871&lt;200, "&lt;200", IF(D871&lt;=500, "200-500", "&gt;500"))</f>
        <v>&lt;200</v>
      </c>
      <c r="P871" t="str">
        <f>IF(I871&lt;1000, "Yes", "No")</f>
        <v>No</v>
      </c>
      <c r="Q871" t="str">
        <f>IF(I871&lt;1000, "Under 1000", "1000&amp;  Above")</f>
        <v>1000&amp;  Above</v>
      </c>
      <c r="R871">
        <f>H871 * I871</f>
        <v>7533</v>
      </c>
    </row>
    <row r="872" spans="1:18" ht="16.5" x14ac:dyDescent="0.25">
      <c r="A872" t="s">
        <v>1566</v>
      </c>
      <c r="B872" s="6" t="s">
        <v>1567</v>
      </c>
      <c r="C872" t="s">
        <v>20</v>
      </c>
      <c r="D872" s="4">
        <v>3499</v>
      </c>
      <c r="E872" s="4">
        <v>1699</v>
      </c>
      <c r="F872" s="1">
        <v>0.51</v>
      </c>
      <c r="G872" s="2">
        <f>AVERAGEIF(H872:H2336, "&lt;&gt;")</f>
        <v>4.0443035343035332</v>
      </c>
      <c r="H872">
        <v>3.6</v>
      </c>
      <c r="I872">
        <v>7689</v>
      </c>
      <c r="J872">
        <f>H872*I872</f>
        <v>27680.400000000001</v>
      </c>
      <c r="K872" s="4">
        <f>Table4[[#This Row],[Actual Price]] - Table4[[#This Row],[Discount Price]]</f>
        <v>1800</v>
      </c>
      <c r="L872" t="str">
        <f>IF(H872=4.5, "Excellent", IF(H872&gt;=4, "Very good", IF(H872&gt;=3, "Average", IF(H872&gt;=2, "Poor", "Very Poor"))))</f>
        <v>Average</v>
      </c>
      <c r="M872" t="str">
        <f>IF(F872&gt;=50%, "Yes", "No")</f>
        <v>Yes</v>
      </c>
      <c r="N872" s="4">
        <f>D872 * I872</f>
        <v>26903811</v>
      </c>
      <c r="O872" s="2" t="str">
        <f>IF(D872&lt;200, "&lt;200", IF(D872&lt;=500, "200-500", "&gt;500"))</f>
        <v>&gt;500</v>
      </c>
      <c r="P872" t="str">
        <f>IF(I872&lt;1000, "Yes", "No")</f>
        <v>No</v>
      </c>
      <c r="Q872" t="str">
        <f>IF(I872&lt;1000, "Under 1000", "1000&amp;  Above")</f>
        <v>1000&amp;  Above</v>
      </c>
      <c r="R872">
        <f>H872 * I872</f>
        <v>27680.400000000001</v>
      </c>
    </row>
    <row r="873" spans="1:18" ht="16.5" x14ac:dyDescent="0.25">
      <c r="A873" t="s">
        <v>1568</v>
      </c>
      <c r="B873" s="6" t="s">
        <v>1569</v>
      </c>
      <c r="C873" t="s">
        <v>43</v>
      </c>
      <c r="D873" s="4">
        <v>7500</v>
      </c>
      <c r="E873" s="4">
        <v>2299</v>
      </c>
      <c r="F873" s="1">
        <v>0.69</v>
      </c>
      <c r="G873" s="2">
        <f>AVERAGEIF(H873:H2337, "&lt;&gt;")</f>
        <v>4.0452291666666644</v>
      </c>
      <c r="H873">
        <v>4.0999999999999996</v>
      </c>
      <c r="I873">
        <v>5554</v>
      </c>
      <c r="J873">
        <f>H873*I873</f>
        <v>22771.399999999998</v>
      </c>
      <c r="K873" s="4">
        <f>Table4[[#This Row],[Actual Price]] - Table4[[#This Row],[Discount Price]]</f>
        <v>5201</v>
      </c>
      <c r="L873" t="str">
        <f>IF(H873=4.5, "Excellent", IF(H873&gt;=4, "Very good", IF(H873&gt;=3, "Average", IF(H873&gt;=2, "Poor", "Very Poor"))))</f>
        <v>Very good</v>
      </c>
      <c r="M873" t="str">
        <f>IF(F873&gt;=50%, "Yes", "No")</f>
        <v>Yes</v>
      </c>
      <c r="N873" s="4">
        <f>D873 * I873</f>
        <v>41655000</v>
      </c>
      <c r="O873" s="2" t="str">
        <f>IF(D873&lt;200, "&lt;200", IF(D873&lt;=500, "200-500", "&gt;500"))</f>
        <v>&gt;500</v>
      </c>
      <c r="P873" t="str">
        <f>IF(I873&lt;1000, "Yes", "No")</f>
        <v>No</v>
      </c>
      <c r="Q873" t="str">
        <f>IF(I873&lt;1000, "Under 1000", "1000&amp;  Above")</f>
        <v>1000&amp;  Above</v>
      </c>
      <c r="R873">
        <f>H873 * I873</f>
        <v>22771.399999999998</v>
      </c>
    </row>
    <row r="874" spans="1:18" ht="16.5" x14ac:dyDescent="0.25">
      <c r="A874" t="s">
        <v>1570</v>
      </c>
      <c r="B874" s="6" t="s">
        <v>1142</v>
      </c>
      <c r="C874" t="s">
        <v>20</v>
      </c>
      <c r="D874" s="4">
        <v>39</v>
      </c>
      <c r="E874" s="4">
        <v>39</v>
      </c>
      <c r="F874" s="1">
        <v>0</v>
      </c>
      <c r="G874" s="2">
        <f>AVERAGEIF(H874:H2338, "&lt;&gt;")</f>
        <v>4.0451148225469709</v>
      </c>
      <c r="H874">
        <v>3.8</v>
      </c>
      <c r="I874">
        <v>3344</v>
      </c>
      <c r="J874">
        <f>H874*I874</f>
        <v>12707.199999999999</v>
      </c>
      <c r="K874" s="4">
        <f>Table4[[#This Row],[Actual Price]] - Table4[[#This Row],[Discount Price]]</f>
        <v>0</v>
      </c>
      <c r="L874" t="str">
        <f>IF(H874=4.5, "Excellent", IF(H874&gt;=4, "Very good", IF(H874&gt;=3, "Average", IF(H874&gt;=2, "Poor", "Very Poor"))))</f>
        <v>Average</v>
      </c>
      <c r="M874" t="str">
        <f>IF(F874&gt;=50%, "Yes", "No")</f>
        <v>No</v>
      </c>
      <c r="N874" s="4">
        <f>D874 * I874</f>
        <v>130416</v>
      </c>
      <c r="O874" s="2" t="str">
        <f>IF(D874&lt;200, "&lt;200", IF(D874&lt;=500, "200-500", "&gt;500"))</f>
        <v>&lt;200</v>
      </c>
      <c r="P874" t="str">
        <f>IF(I874&lt;1000, "Yes", "No")</f>
        <v>No</v>
      </c>
      <c r="Q874" t="str">
        <f>IF(I874&lt;1000, "Under 1000", "1000&amp;  Above")</f>
        <v>1000&amp;  Above</v>
      </c>
      <c r="R874">
        <f>H874 * I874</f>
        <v>12707.199999999999</v>
      </c>
    </row>
    <row r="875" spans="1:18" ht="16.5" x14ac:dyDescent="0.25">
      <c r="A875" t="s">
        <v>1571</v>
      </c>
      <c r="B875" s="6" t="s">
        <v>1572</v>
      </c>
      <c r="C875" t="s">
        <v>20</v>
      </c>
      <c r="D875" s="4">
        <v>37999</v>
      </c>
      <c r="E875" s="4">
        <v>26999</v>
      </c>
      <c r="F875" s="1">
        <v>0.28999999999999998</v>
      </c>
      <c r="G875" s="2">
        <f>AVERAGEIF(H875:H2339, "&lt;&gt;")</f>
        <v>4.0456276150627595</v>
      </c>
      <c r="H875">
        <v>4.5999999999999996</v>
      </c>
      <c r="I875">
        <v>2886</v>
      </c>
      <c r="J875">
        <f>H875*I875</f>
        <v>13275.599999999999</v>
      </c>
      <c r="K875" s="4">
        <f>Table4[[#This Row],[Actual Price]] - Table4[[#This Row],[Discount Price]]</f>
        <v>11000</v>
      </c>
      <c r="L875" t="str">
        <f>IF(H875=4.5, "Excellent", IF(H875&gt;=4, "Very good", IF(H875&gt;=3, "Average", IF(H875&gt;=2, "Poor", "Very Poor"))))</f>
        <v>Very good</v>
      </c>
      <c r="M875" t="str">
        <f>IF(F875&gt;=50%, "Yes", "No")</f>
        <v>No</v>
      </c>
      <c r="N875" s="4">
        <f>D875 * I875</f>
        <v>109665114</v>
      </c>
      <c r="O875" s="2" t="str">
        <f>IF(D875&lt;200, "&lt;200", IF(D875&lt;=500, "200-500", "&gt;500"))</f>
        <v>&gt;500</v>
      </c>
      <c r="P875" t="str">
        <f>IF(I875&lt;1000, "Yes", "No")</f>
        <v>No</v>
      </c>
      <c r="Q875" t="str">
        <f>IF(I875&lt;1000, "Under 1000", "1000&amp;  Above")</f>
        <v>1000&amp;  Above</v>
      </c>
      <c r="R875">
        <f>H875 * I875</f>
        <v>13275.599999999999</v>
      </c>
    </row>
    <row r="876" spans="1:18" ht="16.5" x14ac:dyDescent="0.25">
      <c r="A876" t="s">
        <v>1573</v>
      </c>
      <c r="B876" s="6" t="s">
        <v>1574</v>
      </c>
      <c r="C876" t="s">
        <v>43</v>
      </c>
      <c r="D876" s="4">
        <v>1990</v>
      </c>
      <c r="E876" s="4">
        <v>1490</v>
      </c>
      <c r="F876" s="1">
        <v>0.25</v>
      </c>
      <c r="G876" s="2">
        <f>AVERAGEIF(H876:H2340, "&lt;&gt;")</f>
        <v>4.0444654088050296</v>
      </c>
      <c r="H876">
        <v>4.0999999999999996</v>
      </c>
      <c r="I876">
        <v>98250</v>
      </c>
      <c r="J876">
        <f>H876*I876</f>
        <v>402824.99999999994</v>
      </c>
      <c r="K876" s="4">
        <f>Table4[[#This Row],[Actual Price]] - Table4[[#This Row],[Discount Price]]</f>
        <v>500</v>
      </c>
      <c r="L876" t="str">
        <f>IF(H876=4.5, "Excellent", IF(H876&gt;=4, "Very good", IF(H876&gt;=3, "Average", IF(H876&gt;=2, "Poor", "Very Poor"))))</f>
        <v>Very good</v>
      </c>
      <c r="M876" t="str">
        <f>IF(F876&gt;=50%, "Yes", "No")</f>
        <v>No</v>
      </c>
      <c r="N876" s="4">
        <f>D876 * I876</f>
        <v>195517500</v>
      </c>
      <c r="O876" s="2" t="str">
        <f>IF(D876&lt;200, "&lt;200", IF(D876&lt;=500, "200-500", "&gt;500"))</f>
        <v>&gt;500</v>
      </c>
      <c r="P876" t="str">
        <f>IF(I876&lt;1000, "Yes", "No")</f>
        <v>No</v>
      </c>
      <c r="Q876" t="str">
        <f>IF(I876&lt;1000, "Under 1000", "1000&amp;  Above")</f>
        <v>1000&amp;  Above</v>
      </c>
      <c r="R876">
        <f>H876 * I876</f>
        <v>402824.99999999994</v>
      </c>
    </row>
    <row r="877" spans="1:18" ht="16.5" x14ac:dyDescent="0.25">
      <c r="A877" t="s">
        <v>1575</v>
      </c>
      <c r="B877" s="6" t="s">
        <v>1576</v>
      </c>
      <c r="C877" t="s">
        <v>20</v>
      </c>
      <c r="D877" s="4">
        <v>1949</v>
      </c>
      <c r="E877" s="4">
        <v>398</v>
      </c>
      <c r="F877" s="1">
        <v>0.8</v>
      </c>
      <c r="G877" s="2">
        <f>AVERAGEIF(H877:H2341, "&lt;&gt;")</f>
        <v>4.0443487394957964</v>
      </c>
      <c r="H877">
        <v>4</v>
      </c>
      <c r="I877">
        <v>75</v>
      </c>
      <c r="J877">
        <f>H877*I877</f>
        <v>300</v>
      </c>
      <c r="K877" s="4">
        <f>Table4[[#This Row],[Actual Price]] - Table4[[#This Row],[Discount Price]]</f>
        <v>1551</v>
      </c>
      <c r="L877" t="str">
        <f>IF(H877=4.5, "Excellent", IF(H877&gt;=4, "Very good", IF(H877&gt;=3, "Average", IF(H877&gt;=2, "Poor", "Very Poor"))))</f>
        <v>Very good</v>
      </c>
      <c r="M877" t="str">
        <f>IF(F877&gt;=50%, "Yes", "No")</f>
        <v>Yes</v>
      </c>
      <c r="N877" s="4">
        <f>D877 * I877</f>
        <v>146175</v>
      </c>
      <c r="O877" s="2" t="str">
        <f>IF(D877&lt;200, "&lt;200", IF(D877&lt;=500, "200-500", "&gt;500"))</f>
        <v>&gt;500</v>
      </c>
      <c r="P877" t="str">
        <f>IF(I877&lt;1000, "Yes", "No")</f>
        <v>Yes</v>
      </c>
      <c r="Q877" t="str">
        <f>IF(I877&lt;1000, "Under 1000", "1000&amp;  Above")</f>
        <v>Under 1000</v>
      </c>
      <c r="R877">
        <f>H877 * I877</f>
        <v>300</v>
      </c>
    </row>
    <row r="878" spans="1:18" ht="16.5" x14ac:dyDescent="0.25">
      <c r="A878" t="s">
        <v>1577</v>
      </c>
      <c r="B878" s="6" t="s">
        <v>1578</v>
      </c>
      <c r="C878" t="s">
        <v>20</v>
      </c>
      <c r="D878" s="4">
        <v>1547</v>
      </c>
      <c r="E878" s="4">
        <v>770</v>
      </c>
      <c r="F878" s="1">
        <v>0.5</v>
      </c>
      <c r="G878" s="2">
        <f>AVERAGEIF(H878:H2342, "&lt;&gt;")</f>
        <v>4.0444421052631565</v>
      </c>
      <c r="H878">
        <v>4.3</v>
      </c>
      <c r="I878">
        <v>2585</v>
      </c>
      <c r="J878">
        <f>H878*I878</f>
        <v>11115.5</v>
      </c>
      <c r="K878" s="4">
        <f>Table4[[#This Row],[Actual Price]] - Table4[[#This Row],[Discount Price]]</f>
        <v>777</v>
      </c>
      <c r="L878" t="str">
        <f>IF(H878=4.5, "Excellent", IF(H878&gt;=4, "Very good", IF(H878&gt;=3, "Average", IF(H878&gt;=2, "Poor", "Very Poor"))))</f>
        <v>Very good</v>
      </c>
      <c r="M878" t="str">
        <f>IF(F878&gt;=50%, "Yes", "No")</f>
        <v>Yes</v>
      </c>
      <c r="N878" s="4">
        <f>D878 * I878</f>
        <v>3998995</v>
      </c>
      <c r="O878" s="2" t="str">
        <f>IF(D878&lt;200, "&lt;200", IF(D878&lt;=500, "200-500", "&gt;500"))</f>
        <v>&gt;500</v>
      </c>
      <c r="P878" t="str">
        <f>IF(I878&lt;1000, "Yes", "No")</f>
        <v>No</v>
      </c>
      <c r="Q878" t="str">
        <f>IF(I878&lt;1000, "Under 1000", "1000&amp;  Above")</f>
        <v>1000&amp;  Above</v>
      </c>
      <c r="R878">
        <f>H878 * I878</f>
        <v>11115.5</v>
      </c>
    </row>
    <row r="879" spans="1:18" ht="16.5" x14ac:dyDescent="0.25">
      <c r="A879" t="s">
        <v>1579</v>
      </c>
      <c r="B879" s="6" t="s">
        <v>1580</v>
      </c>
      <c r="C879" t="s">
        <v>43</v>
      </c>
      <c r="D879" s="4">
        <v>1299</v>
      </c>
      <c r="E879" s="4">
        <v>279</v>
      </c>
      <c r="F879" s="1">
        <v>0.79</v>
      </c>
      <c r="G879" s="2">
        <f>AVERAGEIF(H879:H2343, "&lt;&gt;")</f>
        <v>4.0439029535864961</v>
      </c>
      <c r="H879">
        <v>4</v>
      </c>
      <c r="I879">
        <v>5072</v>
      </c>
      <c r="J879">
        <f>H879*I879</f>
        <v>20288</v>
      </c>
      <c r="K879" s="4">
        <f>Table4[[#This Row],[Actual Price]] - Table4[[#This Row],[Discount Price]]</f>
        <v>1020</v>
      </c>
      <c r="L879" t="str">
        <f>IF(H879=4.5, "Excellent", IF(H879&gt;=4, "Very good", IF(H879&gt;=3, "Average", IF(H879&gt;=2, "Poor", "Very Poor"))))</f>
        <v>Very good</v>
      </c>
      <c r="M879" t="str">
        <f>IF(F879&gt;=50%, "Yes", "No")</f>
        <v>Yes</v>
      </c>
      <c r="N879" s="4">
        <f>D879 * I879</f>
        <v>6588528</v>
      </c>
      <c r="O879" s="2" t="str">
        <f>IF(D879&lt;200, "&lt;200", IF(D879&lt;=500, "200-500", "&gt;500"))</f>
        <v>&gt;500</v>
      </c>
      <c r="P879" t="str">
        <f>IF(I879&lt;1000, "Yes", "No")</f>
        <v>No</v>
      </c>
      <c r="Q879" t="str">
        <f>IF(I879&lt;1000, "Under 1000", "1000&amp;  Above")</f>
        <v>1000&amp;  Above</v>
      </c>
      <c r="R879">
        <f>H879 * I879</f>
        <v>20288</v>
      </c>
    </row>
    <row r="880" spans="1:18" ht="16.5" x14ac:dyDescent="0.25">
      <c r="A880" t="s">
        <v>1581</v>
      </c>
      <c r="B880" s="6" t="s">
        <v>1582</v>
      </c>
      <c r="C880" t="s">
        <v>1301</v>
      </c>
      <c r="D880" s="4">
        <v>599</v>
      </c>
      <c r="E880" s="4">
        <v>249</v>
      </c>
      <c r="F880" s="1">
        <v>0.57999999999999996</v>
      </c>
      <c r="G880" s="2">
        <f>AVERAGEIF(H880:H2344, "&lt;&gt;")</f>
        <v>4.0439957716701889</v>
      </c>
      <c r="H880">
        <v>4.5</v>
      </c>
      <c r="I880">
        <v>5985</v>
      </c>
      <c r="J880">
        <f>H880*I880</f>
        <v>26932.5</v>
      </c>
      <c r="K880" s="4">
        <f>Table4[[#This Row],[Actual Price]] - Table4[[#This Row],[Discount Price]]</f>
        <v>350</v>
      </c>
      <c r="L880" t="str">
        <f>IF(H880=4.5, "Excellent", IF(H880&gt;=4, "Very good", IF(H880&gt;=3, "Average", IF(H880&gt;=2, "Poor", "Very Poor"))))</f>
        <v>Excellent</v>
      </c>
      <c r="M880" t="str">
        <f>IF(F880&gt;=50%, "Yes", "No")</f>
        <v>Yes</v>
      </c>
      <c r="N880" s="4">
        <f>D880 * I880</f>
        <v>3585015</v>
      </c>
      <c r="O880" s="2" t="str">
        <f>IF(D880&lt;200, "&lt;200", IF(D880&lt;=500, "200-500", "&gt;500"))</f>
        <v>&gt;500</v>
      </c>
      <c r="P880" t="str">
        <f>IF(I880&lt;1000, "Yes", "No")</f>
        <v>No</v>
      </c>
      <c r="Q880" t="str">
        <f>IF(I880&lt;1000, "Under 1000", "1000&amp;  Above")</f>
        <v>1000&amp;  Above</v>
      </c>
      <c r="R880">
        <f>H880 * I880</f>
        <v>26932.5</v>
      </c>
    </row>
    <row r="881" spans="1:18" ht="16.5" x14ac:dyDescent="0.25">
      <c r="A881" t="s">
        <v>1583</v>
      </c>
      <c r="B881" s="6" t="s">
        <v>1584</v>
      </c>
      <c r="C881" t="s">
        <v>1010</v>
      </c>
      <c r="D881" s="4">
        <v>230</v>
      </c>
      <c r="E881" s="4">
        <v>230</v>
      </c>
      <c r="F881" s="1">
        <v>0</v>
      </c>
      <c r="G881" s="2">
        <f>AVERAGEIF(H881:H2345, "&lt;&gt;")</f>
        <v>4.0430296610169467</v>
      </c>
      <c r="H881">
        <v>4.5</v>
      </c>
      <c r="I881">
        <v>9427</v>
      </c>
      <c r="J881">
        <f>H881*I881</f>
        <v>42421.5</v>
      </c>
      <c r="K881" s="4">
        <f>Table4[[#This Row],[Actual Price]] - Table4[[#This Row],[Discount Price]]</f>
        <v>0</v>
      </c>
      <c r="L881" t="str">
        <f>IF(H881=4.5, "Excellent", IF(H881&gt;=4, "Very good", IF(H881&gt;=3, "Average", IF(H881&gt;=2, "Poor", "Very Poor"))))</f>
        <v>Excellent</v>
      </c>
      <c r="M881" t="str">
        <f>IF(F881&gt;=50%, "Yes", "No")</f>
        <v>No</v>
      </c>
      <c r="N881" s="4">
        <f>D881 * I881</f>
        <v>2168210</v>
      </c>
      <c r="O881" s="2" t="str">
        <f>IF(D881&lt;200, "&lt;200", IF(D881&lt;=500, "200-500", "&gt;500"))</f>
        <v>200-500</v>
      </c>
      <c r="P881" t="str">
        <f>IF(I881&lt;1000, "Yes", "No")</f>
        <v>No</v>
      </c>
      <c r="Q881" t="str">
        <f>IF(I881&lt;1000, "Under 1000", "1000&amp;  Above")</f>
        <v>1000&amp;  Above</v>
      </c>
      <c r="R881">
        <f>H881 * I881</f>
        <v>42421.5</v>
      </c>
    </row>
    <row r="882" spans="1:18" ht="16.5" x14ac:dyDescent="0.25">
      <c r="A882" t="s">
        <v>1585</v>
      </c>
      <c r="B882" s="6" t="s">
        <v>1586</v>
      </c>
      <c r="C882" t="s">
        <v>20</v>
      </c>
      <c r="D882" s="4">
        <v>700</v>
      </c>
      <c r="E882" s="4">
        <v>599</v>
      </c>
      <c r="F882" s="1">
        <v>0.14000000000000001</v>
      </c>
      <c r="G882" s="2">
        <f>AVERAGEIF(H882:H2346, "&lt;&gt;")</f>
        <v>4.0420594479830125</v>
      </c>
      <c r="H882">
        <v>4.3</v>
      </c>
      <c r="I882">
        <v>2301</v>
      </c>
      <c r="J882">
        <f>H882*I882</f>
        <v>9894.2999999999993</v>
      </c>
      <c r="K882" s="4">
        <f>Table4[[#This Row],[Actual Price]] - Table4[[#This Row],[Discount Price]]</f>
        <v>101</v>
      </c>
      <c r="L882" t="str">
        <f>IF(H882=4.5, "Excellent", IF(H882&gt;=4, "Very good", IF(H882&gt;=3, "Average", IF(H882&gt;=2, "Poor", "Very Poor"))))</f>
        <v>Very good</v>
      </c>
      <c r="M882" t="str">
        <f>IF(F882&gt;=50%, "Yes", "No")</f>
        <v>No</v>
      </c>
      <c r="N882" s="4">
        <f>D882 * I882</f>
        <v>1610700</v>
      </c>
      <c r="O882" s="2" t="str">
        <f>IF(D882&lt;200, "&lt;200", IF(D882&lt;=500, "200-500", "&gt;500"))</f>
        <v>&gt;500</v>
      </c>
      <c r="P882" t="str">
        <f>IF(I882&lt;1000, "Yes", "No")</f>
        <v>No</v>
      </c>
      <c r="Q882" t="str">
        <f>IF(I882&lt;1000, "Under 1000", "1000&amp;  Above")</f>
        <v>1000&amp;  Above</v>
      </c>
      <c r="R882">
        <f>H882 * I882</f>
        <v>9894.2999999999993</v>
      </c>
    </row>
    <row r="883" spans="1:18" ht="16.5" x14ac:dyDescent="0.25">
      <c r="A883" t="s">
        <v>1587</v>
      </c>
      <c r="B883" s="6" t="s">
        <v>1588</v>
      </c>
      <c r="C883" t="s">
        <v>20</v>
      </c>
      <c r="D883" s="4">
        <v>1150</v>
      </c>
      <c r="E883" s="4">
        <v>598</v>
      </c>
      <c r="F883" s="1">
        <v>0.48</v>
      </c>
      <c r="G883" s="2">
        <f>AVERAGEIF(H883:H2347, "&lt;&gt;")</f>
        <v>4.0415106382978703</v>
      </c>
      <c r="H883">
        <v>4.0999999999999996</v>
      </c>
      <c r="I883">
        <v>2535</v>
      </c>
      <c r="J883">
        <f>H883*I883</f>
        <v>10393.5</v>
      </c>
      <c r="K883" s="4">
        <f>Table4[[#This Row],[Actual Price]] - Table4[[#This Row],[Discount Price]]</f>
        <v>552</v>
      </c>
      <c r="L883" t="str">
        <f>IF(H883=4.5, "Excellent", IF(H883&gt;=4, "Very good", IF(H883&gt;=3, "Average", IF(H883&gt;=2, "Poor", "Very Poor"))))</f>
        <v>Very good</v>
      </c>
      <c r="M883" t="str">
        <f>IF(F883&gt;=50%, "Yes", "No")</f>
        <v>No</v>
      </c>
      <c r="N883" s="4">
        <f>D883 * I883</f>
        <v>2915250</v>
      </c>
      <c r="O883" s="2" t="str">
        <f>IF(D883&lt;200, "&lt;200", IF(D883&lt;=500, "200-500", "&gt;500"))</f>
        <v>&gt;500</v>
      </c>
      <c r="P883" t="str">
        <f>IF(I883&lt;1000, "Yes", "No")</f>
        <v>No</v>
      </c>
      <c r="Q883" t="str">
        <f>IF(I883&lt;1000, "Under 1000", "1000&amp;  Above")</f>
        <v>1000&amp;  Above</v>
      </c>
      <c r="R883">
        <f>H883 * I883</f>
        <v>10393.5</v>
      </c>
    </row>
    <row r="884" spans="1:18" ht="16.5" x14ac:dyDescent="0.25">
      <c r="A884" t="s">
        <v>1589</v>
      </c>
      <c r="B884" s="6" t="s">
        <v>1505</v>
      </c>
      <c r="C884" t="s">
        <v>20</v>
      </c>
      <c r="D884" s="4">
        <v>1499</v>
      </c>
      <c r="E884" s="4">
        <v>399</v>
      </c>
      <c r="F884" s="1">
        <v>0.73</v>
      </c>
      <c r="G884" s="2">
        <f>AVERAGEIF(H884:H2348, "&lt;&gt;")</f>
        <v>4.0413859275053285</v>
      </c>
      <c r="H884">
        <v>4</v>
      </c>
      <c r="I884">
        <v>691</v>
      </c>
      <c r="J884">
        <f>H884*I884</f>
        <v>2764</v>
      </c>
      <c r="K884" s="4">
        <f>Table4[[#This Row],[Actual Price]] - Table4[[#This Row],[Discount Price]]</f>
        <v>1100</v>
      </c>
      <c r="L884" t="str">
        <f>IF(H884=4.5, "Excellent", IF(H884&gt;=4, "Very good", IF(H884&gt;=3, "Average", IF(H884&gt;=2, "Poor", "Very Poor"))))</f>
        <v>Very good</v>
      </c>
      <c r="M884" t="str">
        <f>IF(F884&gt;=50%, "Yes", "No")</f>
        <v>Yes</v>
      </c>
      <c r="N884" s="4">
        <f>D884 * I884</f>
        <v>1035809</v>
      </c>
      <c r="O884" s="2" t="str">
        <f>IF(D884&lt;200, "&lt;200", IF(D884&lt;=500, "200-500", "&gt;500"))</f>
        <v>&gt;500</v>
      </c>
      <c r="P884" t="str">
        <f>IF(I884&lt;1000, "Yes", "No")</f>
        <v>Yes</v>
      </c>
      <c r="Q884" t="str">
        <f>IF(I884&lt;1000, "Under 1000", "1000&amp;  Above")</f>
        <v>Under 1000</v>
      </c>
      <c r="R884">
        <f>H884 * I884</f>
        <v>2764</v>
      </c>
    </row>
    <row r="885" spans="1:18" ht="16.5" x14ac:dyDescent="0.25">
      <c r="A885" t="s">
        <v>1590</v>
      </c>
      <c r="B885" s="6" t="s">
        <v>1591</v>
      </c>
      <c r="C885" t="s">
        <v>20</v>
      </c>
      <c r="D885" s="4">
        <v>1299</v>
      </c>
      <c r="E885" s="4">
        <v>499</v>
      </c>
      <c r="F885" s="1">
        <v>0.62</v>
      </c>
      <c r="G885" s="2">
        <f>AVERAGEIF(H885:H2349, "&lt;&gt;")</f>
        <v>4.0414743589743569</v>
      </c>
      <c r="H885">
        <v>4.0999999999999996</v>
      </c>
      <c r="I885">
        <v>2740</v>
      </c>
      <c r="J885">
        <f>H885*I885</f>
        <v>11233.999999999998</v>
      </c>
      <c r="K885" s="4">
        <f>Table4[[#This Row],[Actual Price]] - Table4[[#This Row],[Discount Price]]</f>
        <v>800</v>
      </c>
      <c r="L885" t="str">
        <f>IF(H885=4.5, "Excellent", IF(H885&gt;=4, "Very good", IF(H885&gt;=3, "Average", IF(H885&gt;=2, "Poor", "Very Poor"))))</f>
        <v>Very good</v>
      </c>
      <c r="M885" t="str">
        <f>IF(F885&gt;=50%, "Yes", "No")</f>
        <v>Yes</v>
      </c>
      <c r="N885" s="4">
        <f>D885 * I885</f>
        <v>3559260</v>
      </c>
      <c r="O885" s="2" t="str">
        <f>IF(D885&lt;200, "&lt;200", IF(D885&lt;=500, "200-500", "&gt;500"))</f>
        <v>&gt;500</v>
      </c>
      <c r="P885" t="str">
        <f>IF(I885&lt;1000, "Yes", "No")</f>
        <v>No</v>
      </c>
      <c r="Q885" t="str">
        <f>IF(I885&lt;1000, "Under 1000", "1000&amp;  Above")</f>
        <v>1000&amp;  Above</v>
      </c>
      <c r="R885">
        <f>H885 * I885</f>
        <v>11233.999999999998</v>
      </c>
    </row>
    <row r="886" spans="1:18" ht="16.5" x14ac:dyDescent="0.25">
      <c r="A886" t="s">
        <v>1592</v>
      </c>
      <c r="B886" s="6" t="s">
        <v>1593</v>
      </c>
      <c r="C886" t="s">
        <v>20</v>
      </c>
      <c r="D886" s="4">
        <v>1090</v>
      </c>
      <c r="E886" s="4">
        <v>579</v>
      </c>
      <c r="F886" s="1">
        <v>0.47</v>
      </c>
      <c r="G886" s="2">
        <f>AVERAGEIF(H886:H2350, "&lt;&gt;")</f>
        <v>4.0413490364025675</v>
      </c>
      <c r="H886">
        <v>4.4000000000000004</v>
      </c>
      <c r="I886">
        <v>3482</v>
      </c>
      <c r="J886">
        <f>H886*I886</f>
        <v>15320.800000000001</v>
      </c>
      <c r="K886" s="4">
        <f>Table4[[#This Row],[Actual Price]] - Table4[[#This Row],[Discount Price]]</f>
        <v>511</v>
      </c>
      <c r="L886" t="str">
        <f>IF(H886=4.5, "Excellent", IF(H886&gt;=4, "Very good", IF(H886&gt;=3, "Average", IF(H886&gt;=2, "Poor", "Very Poor"))))</f>
        <v>Very good</v>
      </c>
      <c r="M886" t="str">
        <f>IF(F886&gt;=50%, "Yes", "No")</f>
        <v>No</v>
      </c>
      <c r="N886" s="4">
        <f>D886 * I886</f>
        <v>3795380</v>
      </c>
      <c r="O886" s="2" t="str">
        <f>IF(D886&lt;200, "&lt;200", IF(D886&lt;=500, "200-500", "&gt;500"))</f>
        <v>&gt;500</v>
      </c>
      <c r="P886" t="str">
        <f>IF(I886&lt;1000, "Yes", "No")</f>
        <v>No</v>
      </c>
      <c r="Q886" t="str">
        <f>IF(I886&lt;1000, "Under 1000", "1000&amp;  Above")</f>
        <v>1000&amp;  Above</v>
      </c>
      <c r="R886">
        <f>H886 * I886</f>
        <v>15320.800000000001</v>
      </c>
    </row>
    <row r="887" spans="1:18" ht="16.5" x14ac:dyDescent="0.25">
      <c r="A887" t="s">
        <v>1594</v>
      </c>
      <c r="B887" s="6" t="s">
        <v>1595</v>
      </c>
      <c r="C887" t="s">
        <v>1007</v>
      </c>
      <c r="D887" s="4">
        <v>100</v>
      </c>
      <c r="E887" s="4">
        <v>90</v>
      </c>
      <c r="F887" s="1">
        <v>0.1</v>
      </c>
      <c r="G887" s="2">
        <f>AVERAGEIF(H887:H2351, "&lt;&gt;")</f>
        <v>4.0405793991416283</v>
      </c>
      <c r="H887">
        <v>4.0999999999999996</v>
      </c>
      <c r="I887">
        <v>6199</v>
      </c>
      <c r="J887">
        <f>H887*I887</f>
        <v>25415.899999999998</v>
      </c>
      <c r="K887" s="4">
        <f>Table4[[#This Row],[Actual Price]] - Table4[[#This Row],[Discount Price]]</f>
        <v>10</v>
      </c>
      <c r="L887" t="str">
        <f>IF(H887=4.5, "Excellent", IF(H887&gt;=4, "Very good", IF(H887&gt;=3, "Average", IF(H887&gt;=2, "Poor", "Very Poor"))))</f>
        <v>Very good</v>
      </c>
      <c r="M887" t="str">
        <f>IF(F887&gt;=50%, "Yes", "No")</f>
        <v>No</v>
      </c>
      <c r="N887" s="4">
        <f>D887 * I887</f>
        <v>619900</v>
      </c>
      <c r="O887" s="2" t="str">
        <f>IF(D887&lt;200, "&lt;200", IF(D887&lt;=500, "200-500", "&gt;500"))</f>
        <v>&lt;200</v>
      </c>
      <c r="P887" t="str">
        <f>IF(I887&lt;1000, "Yes", "No")</f>
        <v>No</v>
      </c>
      <c r="Q887" t="str">
        <f>IF(I887&lt;1000, "Under 1000", "1000&amp;  Above")</f>
        <v>1000&amp;  Above</v>
      </c>
      <c r="R887">
        <f>H887 * I887</f>
        <v>25415.899999999998</v>
      </c>
    </row>
    <row r="888" spans="1:18" ht="16.5" x14ac:dyDescent="0.25">
      <c r="A888" t="s">
        <v>1596</v>
      </c>
      <c r="B888" s="6" t="s">
        <v>1597</v>
      </c>
      <c r="C888" t="s">
        <v>20</v>
      </c>
      <c r="D888" s="4">
        <v>1999</v>
      </c>
      <c r="E888" s="4">
        <v>899</v>
      </c>
      <c r="F888" s="1">
        <v>0.55000000000000004</v>
      </c>
      <c r="G888" s="2">
        <f>AVERAGEIF(H888:H2352, "&lt;&gt;")</f>
        <v>4.0404516129032242</v>
      </c>
      <c r="H888">
        <v>4.4000000000000004</v>
      </c>
      <c r="I888">
        <v>1667</v>
      </c>
      <c r="J888">
        <f>H888*I888</f>
        <v>7334.8</v>
      </c>
      <c r="K888" s="4">
        <f>Table4[[#This Row],[Actual Price]] - Table4[[#This Row],[Discount Price]]</f>
        <v>1100</v>
      </c>
      <c r="L888" t="str">
        <f>IF(H888=4.5, "Excellent", IF(H888&gt;=4, "Very good", IF(H888&gt;=3, "Average", IF(H888&gt;=2, "Poor", "Very Poor"))))</f>
        <v>Very good</v>
      </c>
      <c r="M888" t="str">
        <f>IF(F888&gt;=50%, "Yes", "No")</f>
        <v>Yes</v>
      </c>
      <c r="N888" s="4">
        <f>D888 * I888</f>
        <v>3332333</v>
      </c>
      <c r="O888" s="2" t="str">
        <f>IF(D888&lt;200, "&lt;200", IF(D888&lt;=500, "200-500", "&gt;500"))</f>
        <v>&gt;500</v>
      </c>
      <c r="P888" t="str">
        <f>IF(I888&lt;1000, "Yes", "No")</f>
        <v>No</v>
      </c>
      <c r="Q888" t="str">
        <f>IF(I888&lt;1000, "Under 1000", "1000&amp;  Above")</f>
        <v>1000&amp;  Above</v>
      </c>
      <c r="R888">
        <f>H888 * I888</f>
        <v>7334.8</v>
      </c>
    </row>
    <row r="889" spans="1:18" ht="16.5" x14ac:dyDescent="0.25">
      <c r="A889" t="s">
        <v>1598</v>
      </c>
      <c r="B889" s="6" t="s">
        <v>1599</v>
      </c>
      <c r="C889" t="s">
        <v>20</v>
      </c>
      <c r="D889" s="4">
        <v>1800</v>
      </c>
      <c r="E889" s="4">
        <v>1149</v>
      </c>
      <c r="F889" s="1">
        <v>0.36</v>
      </c>
      <c r="G889" s="2">
        <f>AVERAGEIF(H889:H2353, "&lt;&gt;")</f>
        <v>4.0396767241379283</v>
      </c>
      <c r="H889">
        <v>4.3</v>
      </c>
      <c r="I889">
        <v>4723</v>
      </c>
      <c r="J889">
        <f>H889*I889</f>
        <v>20308.899999999998</v>
      </c>
      <c r="K889" s="4">
        <f>Table4[[#This Row],[Actual Price]] - Table4[[#This Row],[Discount Price]]</f>
        <v>651</v>
      </c>
      <c r="L889" t="str">
        <f>IF(H889=4.5, "Excellent", IF(H889&gt;=4, "Very good", IF(H889&gt;=3, "Average", IF(H889&gt;=2, "Poor", "Very Poor"))))</f>
        <v>Very good</v>
      </c>
      <c r="M889" t="str">
        <f>IF(F889&gt;=50%, "Yes", "No")</f>
        <v>No</v>
      </c>
      <c r="N889" s="4">
        <f>D889 * I889</f>
        <v>8501400</v>
      </c>
      <c r="O889" s="2" t="str">
        <f>IF(D889&lt;200, "&lt;200", IF(D889&lt;=500, "200-500", "&gt;500"))</f>
        <v>&gt;500</v>
      </c>
      <c r="P889" t="str">
        <f>IF(I889&lt;1000, "Yes", "No")</f>
        <v>No</v>
      </c>
      <c r="Q889" t="str">
        <f>IF(I889&lt;1000, "Under 1000", "1000&amp;  Above")</f>
        <v>1000&amp;  Above</v>
      </c>
      <c r="R889">
        <f>H889 * I889</f>
        <v>20308.899999999998</v>
      </c>
    </row>
    <row r="890" spans="1:18" ht="16.5" x14ac:dyDescent="0.25">
      <c r="A890" t="s">
        <v>1600</v>
      </c>
      <c r="B890" s="6" t="s">
        <v>1601</v>
      </c>
      <c r="C890" t="s">
        <v>20</v>
      </c>
      <c r="D890" s="4">
        <v>499</v>
      </c>
      <c r="E890" s="4">
        <v>249</v>
      </c>
      <c r="F890" s="1">
        <v>0.5</v>
      </c>
      <c r="G890" s="2">
        <f>AVERAGEIF(H890:H2354, "&lt;&gt;")</f>
        <v>4.0391144708423301</v>
      </c>
      <c r="H890">
        <v>4.2</v>
      </c>
      <c r="I890">
        <v>22860</v>
      </c>
      <c r="J890">
        <f>H890*I890</f>
        <v>96012</v>
      </c>
      <c r="K890" s="4">
        <f>Table4[[#This Row],[Actual Price]] - Table4[[#This Row],[Discount Price]]</f>
        <v>250</v>
      </c>
      <c r="L890" t="str">
        <f>IF(H890=4.5, "Excellent", IF(H890&gt;=4, "Very good", IF(H890&gt;=3, "Average", IF(H890&gt;=2, "Poor", "Very Poor"))))</f>
        <v>Very good</v>
      </c>
      <c r="M890" t="str">
        <f>IF(F890&gt;=50%, "Yes", "No")</f>
        <v>Yes</v>
      </c>
      <c r="N890" s="4">
        <f>D890 * I890</f>
        <v>11407140</v>
      </c>
      <c r="O890" s="2" t="str">
        <f>IF(D890&lt;200, "&lt;200", IF(D890&lt;=500, "200-500", "&gt;500"))</f>
        <v>200-500</v>
      </c>
      <c r="P890" t="str">
        <f>IF(I890&lt;1000, "Yes", "No")</f>
        <v>No</v>
      </c>
      <c r="Q890" t="str">
        <f>IF(I890&lt;1000, "Under 1000", "1000&amp;  Above")</f>
        <v>1000&amp;  Above</v>
      </c>
      <c r="R890">
        <f>H890 * I890</f>
        <v>96012</v>
      </c>
    </row>
    <row r="891" spans="1:18" ht="16.5" x14ac:dyDescent="0.25">
      <c r="A891" t="s">
        <v>1602</v>
      </c>
      <c r="B891" s="6" t="s">
        <v>1603</v>
      </c>
      <c r="C891" t="s">
        <v>20</v>
      </c>
      <c r="D891" s="4">
        <v>39</v>
      </c>
      <c r="E891" s="4">
        <v>39</v>
      </c>
      <c r="F891" s="1">
        <v>0</v>
      </c>
      <c r="G891" s="2">
        <f>AVERAGEIF(H891:H2355, "&lt;&gt;")</f>
        <v>4.0387662337662311</v>
      </c>
      <c r="H891">
        <v>3.6</v>
      </c>
      <c r="I891">
        <v>13572</v>
      </c>
      <c r="J891">
        <f>H891*I891</f>
        <v>48859.200000000004</v>
      </c>
      <c r="K891" s="4">
        <f>Table4[[#This Row],[Actual Price]] - Table4[[#This Row],[Discount Price]]</f>
        <v>0</v>
      </c>
      <c r="L891" t="str">
        <f>IF(H891=4.5, "Excellent", IF(H891&gt;=4, "Very good", IF(H891&gt;=3, "Average", IF(H891&gt;=2, "Poor", "Very Poor"))))</f>
        <v>Average</v>
      </c>
      <c r="M891" t="str">
        <f>IF(F891&gt;=50%, "Yes", "No")</f>
        <v>No</v>
      </c>
      <c r="N891" s="4">
        <f>D891 * I891</f>
        <v>529308</v>
      </c>
      <c r="O891" s="2" t="str">
        <f>IF(D891&lt;200, "&lt;200", IF(D891&lt;=500, "200-500", "&gt;500"))</f>
        <v>&lt;200</v>
      </c>
      <c r="P891" t="str">
        <f>IF(I891&lt;1000, "Yes", "No")</f>
        <v>No</v>
      </c>
      <c r="Q891" t="str">
        <f>IF(I891&lt;1000, "Under 1000", "1000&amp;  Above")</f>
        <v>1000&amp;  Above</v>
      </c>
      <c r="R891">
        <f>H891 * I891</f>
        <v>48859.200000000004</v>
      </c>
    </row>
    <row r="892" spans="1:18" ht="16.5" x14ac:dyDescent="0.25">
      <c r="A892" t="s">
        <v>1604</v>
      </c>
      <c r="B892" s="6" t="s">
        <v>1605</v>
      </c>
      <c r="C892" t="s">
        <v>20</v>
      </c>
      <c r="D892" s="4">
        <v>3599</v>
      </c>
      <c r="E892" s="4">
        <v>1599</v>
      </c>
      <c r="F892" s="1">
        <v>0.56000000000000005</v>
      </c>
      <c r="G892" s="2">
        <f>AVERAGEIF(H892:H2356, "&lt;&gt;")</f>
        <v>4.0397180043383925</v>
      </c>
      <c r="H892">
        <v>4.2</v>
      </c>
      <c r="I892">
        <v>16182</v>
      </c>
      <c r="J892">
        <f>H892*I892</f>
        <v>67964.400000000009</v>
      </c>
      <c r="K892" s="4">
        <f>Table4[[#This Row],[Actual Price]] - Table4[[#This Row],[Discount Price]]</f>
        <v>2000</v>
      </c>
      <c r="L892" t="str">
        <f>IF(H892=4.5, "Excellent", IF(H892&gt;=4, "Very good", IF(H892&gt;=3, "Average", IF(H892&gt;=2, "Poor", "Very Poor"))))</f>
        <v>Very good</v>
      </c>
      <c r="M892" t="str">
        <f>IF(F892&gt;=50%, "Yes", "No")</f>
        <v>Yes</v>
      </c>
      <c r="N892" s="4">
        <f>D892 * I892</f>
        <v>58239018</v>
      </c>
      <c r="O892" s="2" t="str">
        <f>IF(D892&lt;200, "&lt;200", IF(D892&lt;=500, "200-500", "&gt;500"))</f>
        <v>&gt;500</v>
      </c>
      <c r="P892" t="str">
        <f>IF(I892&lt;1000, "Yes", "No")</f>
        <v>No</v>
      </c>
      <c r="Q892" t="str">
        <f>IF(I892&lt;1000, "Under 1000", "1000&amp;  Above")</f>
        <v>1000&amp;  Above</v>
      </c>
      <c r="R892">
        <f>H892 * I892</f>
        <v>67964.400000000009</v>
      </c>
    </row>
    <row r="893" spans="1:18" ht="16.5" x14ac:dyDescent="0.25">
      <c r="A893" t="s">
        <v>1606</v>
      </c>
      <c r="B893" s="6" t="s">
        <v>1607</v>
      </c>
      <c r="C893" t="s">
        <v>43</v>
      </c>
      <c r="D893" s="4">
        <v>3990</v>
      </c>
      <c r="E893" s="4">
        <v>1199</v>
      </c>
      <c r="F893" s="1">
        <v>0.7</v>
      </c>
      <c r="G893" s="2">
        <f>AVERAGEIF(H893:H2357, "&lt;&gt;")</f>
        <v>4.0393695652173891</v>
      </c>
      <c r="H893">
        <v>4.2</v>
      </c>
      <c r="I893">
        <v>2908</v>
      </c>
      <c r="J893">
        <f>H893*I893</f>
        <v>12213.6</v>
      </c>
      <c r="K893" s="4">
        <f>Table4[[#This Row],[Actual Price]] - Table4[[#This Row],[Discount Price]]</f>
        <v>2791</v>
      </c>
      <c r="L893" t="str">
        <f>IF(H893=4.5, "Excellent", IF(H893&gt;=4, "Very good", IF(H893&gt;=3, "Average", IF(H893&gt;=2, "Poor", "Very Poor"))))</f>
        <v>Very good</v>
      </c>
      <c r="M893" t="str">
        <f>IF(F893&gt;=50%, "Yes", "No")</f>
        <v>Yes</v>
      </c>
      <c r="N893" s="4">
        <f>D893 * I893</f>
        <v>11602920</v>
      </c>
      <c r="O893" s="2" t="str">
        <f>IF(D893&lt;200, "&lt;200", IF(D893&lt;=500, "200-500", "&gt;500"))</f>
        <v>&gt;500</v>
      </c>
      <c r="P893" t="str">
        <f>IF(I893&lt;1000, "Yes", "No")</f>
        <v>No</v>
      </c>
      <c r="Q893" t="str">
        <f>IF(I893&lt;1000, "Under 1000", "1000&amp;  Above")</f>
        <v>1000&amp;  Above</v>
      </c>
      <c r="R893">
        <f>H893 * I893</f>
        <v>12213.6</v>
      </c>
    </row>
    <row r="894" spans="1:18" ht="16.5" x14ac:dyDescent="0.25">
      <c r="A894" t="s">
        <v>1608</v>
      </c>
      <c r="B894" s="6" t="s">
        <v>1609</v>
      </c>
      <c r="C894" t="s">
        <v>20</v>
      </c>
      <c r="D894" s="4">
        <v>1499</v>
      </c>
      <c r="E894" s="4">
        <v>1099</v>
      </c>
      <c r="F894" s="1">
        <v>0.27</v>
      </c>
      <c r="G894" s="2">
        <f>AVERAGEIF(H894:H2358, "&lt;&gt;")</f>
        <v>4.0390196078431346</v>
      </c>
      <c r="H894">
        <v>4.2</v>
      </c>
      <c r="I894">
        <v>2375</v>
      </c>
      <c r="J894">
        <f>H894*I894</f>
        <v>9975</v>
      </c>
      <c r="K894" s="4">
        <f>Table4[[#This Row],[Actual Price]] - Table4[[#This Row],[Discount Price]]</f>
        <v>400</v>
      </c>
      <c r="L894" t="str">
        <f>IF(H894=4.5, "Excellent", IF(H894&gt;=4, "Very good", IF(H894&gt;=3, "Average", IF(H894&gt;=2, "Poor", "Very Poor"))))</f>
        <v>Very good</v>
      </c>
      <c r="M894" t="str">
        <f>IF(F894&gt;=50%, "Yes", "No")</f>
        <v>No</v>
      </c>
      <c r="N894" s="4">
        <f>D894 * I894</f>
        <v>3560125</v>
      </c>
      <c r="O894" s="2" t="str">
        <f>IF(D894&lt;200, "&lt;200", IF(D894&lt;=500, "200-500", "&gt;500"))</f>
        <v>&gt;500</v>
      </c>
      <c r="P894" t="str">
        <f>IF(I894&lt;1000, "Yes", "No")</f>
        <v>No</v>
      </c>
      <c r="Q894" t="str">
        <f>IF(I894&lt;1000, "Under 1000", "1000&amp;  Above")</f>
        <v>1000&amp;  Above</v>
      </c>
      <c r="R894">
        <f>H894 * I894</f>
        <v>9975</v>
      </c>
    </row>
    <row r="895" spans="1:18" ht="16.5" x14ac:dyDescent="0.25">
      <c r="A895" t="s">
        <v>1610</v>
      </c>
      <c r="B895" s="6" t="s">
        <v>1611</v>
      </c>
      <c r="C895" t="s">
        <v>1007</v>
      </c>
      <c r="D895" s="4">
        <v>120</v>
      </c>
      <c r="E895" s="4">
        <v>120</v>
      </c>
      <c r="F895" s="1">
        <v>0</v>
      </c>
      <c r="G895" s="2">
        <f>AVERAGEIF(H895:H2359, "&lt;&gt;")</f>
        <v>4.0386681222707406</v>
      </c>
      <c r="H895">
        <v>4.5</v>
      </c>
      <c r="I895">
        <v>4951</v>
      </c>
      <c r="J895">
        <f>H895*I895</f>
        <v>22279.5</v>
      </c>
      <c r="K895" s="4">
        <f>Table4[[#This Row],[Actual Price]] - Table4[[#This Row],[Discount Price]]</f>
        <v>0</v>
      </c>
      <c r="L895" t="str">
        <f>IF(H895=4.5, "Excellent", IF(H895&gt;=4, "Very good", IF(H895&gt;=3, "Average", IF(H895&gt;=2, "Poor", "Very Poor"))))</f>
        <v>Excellent</v>
      </c>
      <c r="M895" t="str">
        <f>IF(F895&gt;=50%, "Yes", "No")</f>
        <v>No</v>
      </c>
      <c r="N895" s="4">
        <f>D895 * I895</f>
        <v>594120</v>
      </c>
      <c r="O895" s="2" t="str">
        <f>IF(D895&lt;200, "&lt;200", IF(D895&lt;=500, "200-500", "&gt;500"))</f>
        <v>&lt;200</v>
      </c>
      <c r="P895" t="str">
        <f>IF(I895&lt;1000, "Yes", "No")</f>
        <v>No</v>
      </c>
      <c r="Q895" t="str">
        <f>IF(I895&lt;1000, "Under 1000", "1000&amp;  Above")</f>
        <v>1000&amp;  Above</v>
      </c>
      <c r="R895">
        <f>H895 * I895</f>
        <v>22279.5</v>
      </c>
    </row>
    <row r="896" spans="1:18" ht="16.5" x14ac:dyDescent="0.25">
      <c r="A896" t="s">
        <v>1612</v>
      </c>
      <c r="B896" s="6" t="s">
        <v>1613</v>
      </c>
      <c r="C896" t="s">
        <v>20</v>
      </c>
      <c r="D896" s="4">
        <v>3499</v>
      </c>
      <c r="E896" s="4">
        <v>1519</v>
      </c>
      <c r="F896" s="1">
        <v>0.56999999999999995</v>
      </c>
      <c r="G896" s="2">
        <f>AVERAGEIF(H896:H2360, "&lt;&gt;")</f>
        <v>4.0376586433260373</v>
      </c>
      <c r="H896">
        <v>4.3</v>
      </c>
      <c r="I896">
        <v>408</v>
      </c>
      <c r="J896">
        <f>H896*I896</f>
        <v>1754.3999999999999</v>
      </c>
      <c r="K896" s="4">
        <f>Table4[[#This Row],[Actual Price]] - Table4[[#This Row],[Discount Price]]</f>
        <v>1980</v>
      </c>
      <c r="L896" t="str">
        <f>IF(H896=4.5, "Excellent", IF(H896&gt;=4, "Very good", IF(H896&gt;=3, "Average", IF(H896&gt;=2, "Poor", "Very Poor"))))</f>
        <v>Very good</v>
      </c>
      <c r="M896" t="str">
        <f>IF(F896&gt;=50%, "Yes", "No")</f>
        <v>Yes</v>
      </c>
      <c r="N896" s="4">
        <f>D896 * I896</f>
        <v>1427592</v>
      </c>
      <c r="O896" s="2" t="str">
        <f>IF(D896&lt;200, "&lt;200", IF(D896&lt;=500, "200-500", "&gt;500"))</f>
        <v>&gt;500</v>
      </c>
      <c r="P896" t="str">
        <f>IF(I896&lt;1000, "Yes", "No")</f>
        <v>Yes</v>
      </c>
      <c r="Q896" t="str">
        <f>IF(I896&lt;1000, "Under 1000", "1000&amp;  Above")</f>
        <v>Under 1000</v>
      </c>
      <c r="R896">
        <f>H896 * I896</f>
        <v>1754.3999999999999</v>
      </c>
    </row>
    <row r="897" spans="1:18" ht="16.5" x14ac:dyDescent="0.25">
      <c r="A897" t="s">
        <v>1614</v>
      </c>
      <c r="B897" s="6" t="s">
        <v>1615</v>
      </c>
      <c r="C897" t="s">
        <v>1007</v>
      </c>
      <c r="D897" s="4">
        <v>420</v>
      </c>
      <c r="E897" s="4">
        <v>420</v>
      </c>
      <c r="F897" s="1">
        <v>0</v>
      </c>
      <c r="G897" s="2">
        <f>AVERAGEIF(H897:H2361, "&lt;&gt;")</f>
        <v>4.0370833333333307</v>
      </c>
      <c r="H897">
        <v>4.2</v>
      </c>
      <c r="I897">
        <v>1926</v>
      </c>
      <c r="J897">
        <f>H897*I897</f>
        <v>8089.2000000000007</v>
      </c>
      <c r="K897" s="4">
        <f>Table4[[#This Row],[Actual Price]] - Table4[[#This Row],[Discount Price]]</f>
        <v>0</v>
      </c>
      <c r="L897" t="str">
        <f>IF(H897=4.5, "Excellent", IF(H897&gt;=4, "Very good", IF(H897&gt;=3, "Average", IF(H897&gt;=2, "Poor", "Very Poor"))))</f>
        <v>Very good</v>
      </c>
      <c r="M897" t="str">
        <f>IF(F897&gt;=50%, "Yes", "No")</f>
        <v>No</v>
      </c>
      <c r="N897" s="4">
        <f>D897 * I897</f>
        <v>808920</v>
      </c>
      <c r="O897" s="2" t="str">
        <f>IF(D897&lt;200, "&lt;200", IF(D897&lt;=500, "200-500", "&gt;500"))</f>
        <v>200-500</v>
      </c>
      <c r="P897" t="str">
        <f>IF(I897&lt;1000, "Yes", "No")</f>
        <v>No</v>
      </c>
      <c r="Q897" t="str">
        <f>IF(I897&lt;1000, "Under 1000", "1000&amp;  Above")</f>
        <v>1000&amp;  Above</v>
      </c>
      <c r="R897">
        <f>H897 * I897</f>
        <v>8089.2000000000007</v>
      </c>
    </row>
    <row r="898" spans="1:18" ht="16.5" x14ac:dyDescent="0.25">
      <c r="A898" t="s">
        <v>1616</v>
      </c>
      <c r="B898" s="6" t="s">
        <v>1617</v>
      </c>
      <c r="C898" t="s">
        <v>1007</v>
      </c>
      <c r="D898" s="4">
        <v>225</v>
      </c>
      <c r="E898" s="4">
        <v>225</v>
      </c>
      <c r="F898" s="1">
        <v>0</v>
      </c>
      <c r="G898" s="2">
        <f>AVERAGEIF(H898:H2362, "&lt;&gt;")</f>
        <v>4.0367252747252724</v>
      </c>
      <c r="H898">
        <v>4.0999999999999996</v>
      </c>
      <c r="I898">
        <v>4798</v>
      </c>
      <c r="J898">
        <f>H898*I898</f>
        <v>19671.8</v>
      </c>
      <c r="K898" s="4">
        <f>Table4[[#This Row],[Actual Price]] - Table4[[#This Row],[Discount Price]]</f>
        <v>0</v>
      </c>
      <c r="L898" t="str">
        <f>IF(H898=4.5, "Excellent", IF(H898&gt;=4, "Very good", IF(H898&gt;=3, "Average", IF(H898&gt;=2, "Poor", "Very Poor"))))</f>
        <v>Very good</v>
      </c>
      <c r="M898" t="str">
        <f>IF(F898&gt;=50%, "Yes", "No")</f>
        <v>No</v>
      </c>
      <c r="N898" s="4">
        <f>D898 * I898</f>
        <v>1079550</v>
      </c>
      <c r="O898" s="2" t="str">
        <f>IF(D898&lt;200, "&lt;200", IF(D898&lt;=500, "200-500", "&gt;500"))</f>
        <v>200-500</v>
      </c>
      <c r="P898" t="str">
        <f>IF(I898&lt;1000, "Yes", "No")</f>
        <v>No</v>
      </c>
      <c r="Q898" t="str">
        <f>IF(I898&lt;1000, "Under 1000", "1000&amp;  Above")</f>
        <v>1000&amp;  Above</v>
      </c>
      <c r="R898">
        <f>H898 * I898</f>
        <v>19671.8</v>
      </c>
    </row>
    <row r="899" spans="1:18" ht="16.5" x14ac:dyDescent="0.25">
      <c r="A899" t="s">
        <v>1618</v>
      </c>
      <c r="B899" s="6" t="s">
        <v>1619</v>
      </c>
      <c r="C899" t="s">
        <v>20</v>
      </c>
      <c r="D899" s="4">
        <v>799</v>
      </c>
      <c r="E899" s="4">
        <v>199</v>
      </c>
      <c r="F899" s="1">
        <v>0.75</v>
      </c>
      <c r="G899" s="2">
        <f>AVERAGEIF(H899:H2363, "&lt;&gt;")</f>
        <v>4.0365859030836981</v>
      </c>
      <c r="H899">
        <v>4.0999999999999996</v>
      </c>
      <c r="I899">
        <v>7333</v>
      </c>
      <c r="J899">
        <f>H899*I899</f>
        <v>30065.299999999996</v>
      </c>
      <c r="K899" s="4">
        <f>Table4[[#This Row],[Actual Price]] - Table4[[#This Row],[Discount Price]]</f>
        <v>600</v>
      </c>
      <c r="L899" t="str">
        <f>IF(H899=4.5, "Excellent", IF(H899&gt;=4, "Very good", IF(H899&gt;=3, "Average", IF(H899&gt;=2, "Poor", "Very Poor"))))</f>
        <v>Very good</v>
      </c>
      <c r="M899" t="str">
        <f>IF(F899&gt;=50%, "Yes", "No")</f>
        <v>Yes</v>
      </c>
      <c r="N899" s="4">
        <f>D899 * I899</f>
        <v>5859067</v>
      </c>
      <c r="O899" s="2" t="str">
        <f>IF(D899&lt;200, "&lt;200", IF(D899&lt;=500, "200-500", "&gt;500"))</f>
        <v>&gt;500</v>
      </c>
      <c r="P899" t="str">
        <f>IF(I899&lt;1000, "Yes", "No")</f>
        <v>No</v>
      </c>
      <c r="Q899" t="str">
        <f>IF(I899&lt;1000, "Under 1000", "1000&amp;  Above")</f>
        <v>1000&amp;  Above</v>
      </c>
      <c r="R899">
        <f>H899 * I899</f>
        <v>30065.299999999996</v>
      </c>
    </row>
    <row r="900" spans="1:18" ht="16.5" x14ac:dyDescent="0.25">
      <c r="A900" t="s">
        <v>1620</v>
      </c>
      <c r="B900" s="6" t="s">
        <v>1621</v>
      </c>
      <c r="C900" t="s">
        <v>20</v>
      </c>
      <c r="D900" s="4">
        <v>9625</v>
      </c>
      <c r="E900" s="4">
        <v>8349</v>
      </c>
      <c r="F900" s="1">
        <v>0.13</v>
      </c>
      <c r="G900" s="2">
        <f>AVERAGEIF(H900:H2364, "&lt;&gt;")</f>
        <v>4.0364459161147881</v>
      </c>
      <c r="H900">
        <v>3.8</v>
      </c>
      <c r="I900">
        <v>3652</v>
      </c>
      <c r="J900">
        <f>H900*I900</f>
        <v>13877.599999999999</v>
      </c>
      <c r="K900" s="4">
        <f>Table4[[#This Row],[Actual Price]] - Table4[[#This Row],[Discount Price]]</f>
        <v>1276</v>
      </c>
      <c r="L900" t="str">
        <f>IF(H900=4.5, "Excellent", IF(H900&gt;=4, "Very good", IF(H900&gt;=3, "Average", IF(H900&gt;=2, "Poor", "Very Poor"))))</f>
        <v>Average</v>
      </c>
      <c r="M900" t="str">
        <f>IF(F900&gt;=50%, "Yes", "No")</f>
        <v>No</v>
      </c>
      <c r="N900" s="4">
        <f>D900 * I900</f>
        <v>35150500</v>
      </c>
      <c r="O900" s="2" t="str">
        <f>IF(D900&lt;200, "&lt;200", IF(D900&lt;=500, "200-500", "&gt;500"))</f>
        <v>&gt;500</v>
      </c>
      <c r="P900" t="str">
        <f>IF(I900&lt;1000, "Yes", "No")</f>
        <v>No</v>
      </c>
      <c r="Q900" t="str">
        <f>IF(I900&lt;1000, "Under 1000", "1000&amp;  Above")</f>
        <v>1000&amp;  Above</v>
      </c>
      <c r="R900">
        <f>H900 * I900</f>
        <v>13877.599999999999</v>
      </c>
    </row>
    <row r="901" spans="1:18" ht="16.5" x14ac:dyDescent="0.25">
      <c r="A901" t="s">
        <v>1622</v>
      </c>
      <c r="B901" s="6" t="s">
        <v>1623</v>
      </c>
      <c r="C901" t="s">
        <v>20</v>
      </c>
      <c r="D901" s="4">
        <v>6100</v>
      </c>
      <c r="E901" s="4">
        <v>3307</v>
      </c>
      <c r="F901" s="1">
        <v>0.46</v>
      </c>
      <c r="G901" s="2">
        <f>AVERAGEIF(H901:H2365, "&lt;&gt;")</f>
        <v>4.0369690265486708</v>
      </c>
      <c r="H901">
        <v>4.3</v>
      </c>
      <c r="I901">
        <v>2515</v>
      </c>
      <c r="J901">
        <f>H901*I901</f>
        <v>10814.5</v>
      </c>
      <c r="K901" s="4">
        <f>Table4[[#This Row],[Actual Price]] - Table4[[#This Row],[Discount Price]]</f>
        <v>2793</v>
      </c>
      <c r="L901" t="str">
        <f>IF(H901=4.5, "Excellent", IF(H901&gt;=4, "Very good", IF(H901&gt;=3, "Average", IF(H901&gt;=2, "Poor", "Very Poor"))))</f>
        <v>Very good</v>
      </c>
      <c r="M901" t="str">
        <f>IF(F901&gt;=50%, "Yes", "No")</f>
        <v>No</v>
      </c>
      <c r="N901" s="4">
        <f>D901 * I901</f>
        <v>15341500</v>
      </c>
      <c r="O901" s="2" t="str">
        <f>IF(D901&lt;200, "&lt;200", IF(D901&lt;=500, "200-500", "&gt;500"))</f>
        <v>&gt;500</v>
      </c>
      <c r="P901" t="str">
        <f>IF(I901&lt;1000, "Yes", "No")</f>
        <v>No</v>
      </c>
      <c r="Q901" t="str">
        <f>IF(I901&lt;1000, "Under 1000", "1000&amp;  Above")</f>
        <v>1000&amp;  Above</v>
      </c>
      <c r="R901">
        <f>H901 * I901</f>
        <v>10814.5</v>
      </c>
    </row>
    <row r="902" spans="1:18" ht="16.5" x14ac:dyDescent="0.25">
      <c r="A902" t="s">
        <v>1624</v>
      </c>
      <c r="B902" s="6" t="s">
        <v>1625</v>
      </c>
      <c r="C902" t="s">
        <v>20</v>
      </c>
      <c r="D902" s="4">
        <v>1300</v>
      </c>
      <c r="E902" s="4">
        <v>449</v>
      </c>
      <c r="F902" s="1">
        <v>0.65</v>
      </c>
      <c r="G902" s="2">
        <f>AVERAGEIF(H902:H2366, "&lt;&gt;")</f>
        <v>4.0363858093126375</v>
      </c>
      <c r="H902">
        <v>4.2</v>
      </c>
      <c r="I902">
        <v>4959</v>
      </c>
      <c r="J902">
        <f>H902*I902</f>
        <v>20827.8</v>
      </c>
      <c r="K902" s="4">
        <f>Table4[[#This Row],[Actual Price]] - Table4[[#This Row],[Discount Price]]</f>
        <v>851</v>
      </c>
      <c r="L902" t="str">
        <f>IF(H902=4.5, "Excellent", IF(H902&gt;=4, "Very good", IF(H902&gt;=3, "Average", IF(H902&gt;=2, "Poor", "Very Poor"))))</f>
        <v>Very good</v>
      </c>
      <c r="M902" t="str">
        <f>IF(F902&gt;=50%, "Yes", "No")</f>
        <v>Yes</v>
      </c>
      <c r="N902" s="4">
        <f>D902 * I902</f>
        <v>6446700</v>
      </c>
      <c r="O902" s="2" t="str">
        <f>IF(D902&lt;200, "&lt;200", IF(D902&lt;=500, "200-500", "&gt;500"))</f>
        <v>&gt;500</v>
      </c>
      <c r="P902" t="str">
        <f>IF(I902&lt;1000, "Yes", "No")</f>
        <v>No</v>
      </c>
      <c r="Q902" t="str">
        <f>IF(I902&lt;1000, "Under 1000", "1000&amp;  Above")</f>
        <v>1000&amp;  Above</v>
      </c>
      <c r="R902">
        <f>H902 * I902</f>
        <v>20827.8</v>
      </c>
    </row>
    <row r="903" spans="1:18" ht="16.5" x14ac:dyDescent="0.25">
      <c r="A903" t="s">
        <v>1626</v>
      </c>
      <c r="B903" s="6" t="s">
        <v>1004</v>
      </c>
      <c r="C903" t="s">
        <v>43</v>
      </c>
      <c r="D903" s="4">
        <v>400</v>
      </c>
      <c r="E903" s="4">
        <v>380</v>
      </c>
      <c r="F903" s="1">
        <v>0.05</v>
      </c>
      <c r="G903" s="2">
        <f>AVERAGEIF(H903:H2367, "&lt;&gt;")</f>
        <v>4.0360222222222211</v>
      </c>
      <c r="H903">
        <v>4.4000000000000004</v>
      </c>
      <c r="I903">
        <v>2111</v>
      </c>
      <c r="J903">
        <f>H903*I903</f>
        <v>9288.4000000000015</v>
      </c>
      <c r="K903" s="4">
        <f>Table4[[#This Row],[Actual Price]] - Table4[[#This Row],[Discount Price]]</f>
        <v>20</v>
      </c>
      <c r="L903" t="str">
        <f>IF(H903=4.5, "Excellent", IF(H903&gt;=4, "Very good", IF(H903&gt;=3, "Average", IF(H903&gt;=2, "Poor", "Very Poor"))))</f>
        <v>Very good</v>
      </c>
      <c r="M903" t="str">
        <f>IF(F903&gt;=50%, "Yes", "No")</f>
        <v>No</v>
      </c>
      <c r="N903" s="4">
        <f>D903 * I903</f>
        <v>844400</v>
      </c>
      <c r="O903" s="2" t="str">
        <f>IF(D903&lt;200, "&lt;200", IF(D903&lt;=500, "200-500", "&gt;500"))</f>
        <v>200-500</v>
      </c>
      <c r="P903" t="str">
        <f>IF(I903&lt;1000, "Yes", "No")</f>
        <v>No</v>
      </c>
      <c r="Q903" t="str">
        <f>IF(I903&lt;1000, "Under 1000", "1000&amp;  Above")</f>
        <v>1000&amp;  Above</v>
      </c>
      <c r="R903">
        <f>H903 * I903</f>
        <v>9288.4000000000015</v>
      </c>
    </row>
    <row r="904" spans="1:18" ht="16.5" x14ac:dyDescent="0.25">
      <c r="A904" t="s">
        <v>1627</v>
      </c>
      <c r="B904" s="6" t="s">
        <v>1628</v>
      </c>
      <c r="C904" t="s">
        <v>20</v>
      </c>
      <c r="D904" s="4">
        <v>1399</v>
      </c>
      <c r="E904" s="4">
        <v>499</v>
      </c>
      <c r="F904" s="1">
        <v>0.64</v>
      </c>
      <c r="G904" s="2">
        <f>AVERAGEIF(H904:H2368, "&lt;&gt;")</f>
        <v>4.0352115812917582</v>
      </c>
      <c r="H904">
        <v>3.9</v>
      </c>
      <c r="I904">
        <v>1462</v>
      </c>
      <c r="J904">
        <f>H904*I904</f>
        <v>5701.8</v>
      </c>
      <c r="K904" s="4">
        <f>Table4[[#This Row],[Actual Price]] - Table4[[#This Row],[Discount Price]]</f>
        <v>900</v>
      </c>
      <c r="L904" t="str">
        <f>IF(H904=4.5, "Excellent", IF(H904&gt;=4, "Very good", IF(H904&gt;=3, "Average", IF(H904&gt;=2, "Poor", "Very Poor"))))</f>
        <v>Average</v>
      </c>
      <c r="M904" t="str">
        <f>IF(F904&gt;=50%, "Yes", "No")</f>
        <v>Yes</v>
      </c>
      <c r="N904" s="4">
        <f>D904 * I904</f>
        <v>2045338</v>
      </c>
      <c r="O904" s="2" t="str">
        <f>IF(D904&lt;200, "&lt;200", IF(D904&lt;=500, "200-500", "&gt;500"))</f>
        <v>&gt;500</v>
      </c>
      <c r="P904" t="str">
        <f>IF(I904&lt;1000, "Yes", "No")</f>
        <v>No</v>
      </c>
      <c r="Q904" t="str">
        <f>IF(I904&lt;1000, "Under 1000", "1000&amp;  Above")</f>
        <v>1000&amp;  Above</v>
      </c>
      <c r="R904">
        <f>H904 * I904</f>
        <v>5701.8</v>
      </c>
    </row>
    <row r="905" spans="1:18" ht="16.5" x14ac:dyDescent="0.25">
      <c r="A905" t="s">
        <v>1629</v>
      </c>
      <c r="B905" s="6" t="s">
        <v>1630</v>
      </c>
      <c r="C905" t="s">
        <v>20</v>
      </c>
      <c r="D905" s="4">
        <v>59890</v>
      </c>
      <c r="E905" s="4">
        <v>37247</v>
      </c>
      <c r="F905" s="1">
        <v>0.38</v>
      </c>
      <c r="G905" s="2">
        <f>AVERAGEIF(H905:H2369, "&lt;&gt;")</f>
        <v>4.0355133928571414</v>
      </c>
      <c r="H905">
        <v>4</v>
      </c>
      <c r="I905">
        <v>323</v>
      </c>
      <c r="J905">
        <f>H905*I905</f>
        <v>1292</v>
      </c>
      <c r="K905" s="4">
        <f>Table4[[#This Row],[Actual Price]] - Table4[[#This Row],[Discount Price]]</f>
        <v>22643</v>
      </c>
      <c r="L905" t="str">
        <f>IF(H905=4.5, "Excellent", IF(H905&gt;=4, "Very good", IF(H905&gt;=3, "Average", IF(H905&gt;=2, "Poor", "Very Poor"))))</f>
        <v>Very good</v>
      </c>
      <c r="M905" t="str">
        <f>IF(F905&gt;=50%, "Yes", "No")</f>
        <v>No</v>
      </c>
      <c r="N905" s="4">
        <f>D905 * I905</f>
        <v>19344470</v>
      </c>
      <c r="O905" s="2" t="str">
        <f>IF(D905&lt;200, "&lt;200", IF(D905&lt;=500, "200-500", "&gt;500"))</f>
        <v>&gt;500</v>
      </c>
      <c r="P905" t="str">
        <f>IF(I905&lt;1000, "Yes", "No")</f>
        <v>Yes</v>
      </c>
      <c r="Q905" t="str">
        <f>IF(I905&lt;1000, "Under 1000", "1000&amp;  Above")</f>
        <v>Under 1000</v>
      </c>
      <c r="R905">
        <f>H905 * I905</f>
        <v>1292</v>
      </c>
    </row>
    <row r="906" spans="1:18" ht="16.5" x14ac:dyDescent="0.25">
      <c r="A906" t="s">
        <v>1631</v>
      </c>
      <c r="B906" s="6" t="s">
        <v>1632</v>
      </c>
      <c r="C906" t="s">
        <v>43</v>
      </c>
      <c r="D906" s="4">
        <v>2490</v>
      </c>
      <c r="E906" s="4">
        <v>849</v>
      </c>
      <c r="F906" s="1">
        <v>0.66</v>
      </c>
      <c r="G906" s="2">
        <f>AVERAGEIF(H906:H2370, "&lt;&gt;")</f>
        <v>4.0355928411633091</v>
      </c>
      <c r="H906">
        <v>4.2</v>
      </c>
      <c r="I906">
        <v>91188</v>
      </c>
      <c r="J906">
        <f>H906*I906</f>
        <v>382989.60000000003</v>
      </c>
      <c r="K906" s="4">
        <f>Table4[[#This Row],[Actual Price]] - Table4[[#This Row],[Discount Price]]</f>
        <v>1641</v>
      </c>
      <c r="L906" t="str">
        <f>IF(H906=4.5, "Excellent", IF(H906&gt;=4, "Very good", IF(H906&gt;=3, "Average", IF(H906&gt;=2, "Poor", "Very Poor"))))</f>
        <v>Very good</v>
      </c>
      <c r="M906" t="str">
        <f>IF(F906&gt;=50%, "Yes", "No")</f>
        <v>Yes</v>
      </c>
      <c r="N906" s="4">
        <f>D906 * I906</f>
        <v>227058120</v>
      </c>
      <c r="O906" s="2" t="str">
        <f>IF(D906&lt;200, "&lt;200", IF(D906&lt;=500, "200-500", "&gt;500"))</f>
        <v>&gt;500</v>
      </c>
      <c r="P906" t="str">
        <f>IF(I906&lt;1000, "Yes", "No")</f>
        <v>No</v>
      </c>
      <c r="Q906" t="str">
        <f>IF(I906&lt;1000, "Under 1000", "1000&amp;  Above")</f>
        <v>1000&amp;  Above</v>
      </c>
      <c r="R906">
        <f>H906 * I906</f>
        <v>382989.60000000003</v>
      </c>
    </row>
    <row r="907" spans="1:18" ht="16.5" x14ac:dyDescent="0.25">
      <c r="A907" t="s">
        <v>1633</v>
      </c>
      <c r="B907" s="6" t="s">
        <v>1634</v>
      </c>
      <c r="C907" t="s">
        <v>43</v>
      </c>
      <c r="D907" s="4">
        <v>1999</v>
      </c>
      <c r="E907" s="4">
        <v>799</v>
      </c>
      <c r="F907" s="1">
        <v>0.6</v>
      </c>
      <c r="G907" s="2">
        <f>AVERAGEIF(H907:H2371, "&lt;&gt;")</f>
        <v>4.0352242152466351</v>
      </c>
      <c r="H907">
        <v>3.7</v>
      </c>
      <c r="I907">
        <v>418</v>
      </c>
      <c r="J907">
        <f>H907*I907</f>
        <v>1546.6000000000001</v>
      </c>
      <c r="K907" s="4">
        <f>Table4[[#This Row],[Actual Price]] - Table4[[#This Row],[Discount Price]]</f>
        <v>1200</v>
      </c>
      <c r="L907" t="str">
        <f>IF(H907=4.5, "Excellent", IF(H907&gt;=4, "Very good", IF(H907&gt;=3, "Average", IF(H907&gt;=2, "Poor", "Very Poor"))))</f>
        <v>Average</v>
      </c>
      <c r="M907" t="str">
        <f>IF(F907&gt;=50%, "Yes", "No")</f>
        <v>Yes</v>
      </c>
      <c r="N907" s="4">
        <f>D907 * I907</f>
        <v>835582</v>
      </c>
      <c r="O907" s="2" t="str">
        <f>IF(D907&lt;200, "&lt;200", IF(D907&lt;=500, "200-500", "&gt;500"))</f>
        <v>&gt;500</v>
      </c>
      <c r="P907" t="str">
        <f>IF(I907&lt;1000, "Yes", "No")</f>
        <v>Yes</v>
      </c>
      <c r="Q907" t="str">
        <f>IF(I907&lt;1000, "Under 1000", "1000&amp;  Above")</f>
        <v>Under 1000</v>
      </c>
      <c r="R907">
        <f>H907 * I907</f>
        <v>1546.6000000000001</v>
      </c>
    </row>
    <row r="908" spans="1:18" ht="16.5" x14ac:dyDescent="0.25">
      <c r="A908" t="s">
        <v>1635</v>
      </c>
      <c r="B908" s="6" t="s">
        <v>1636</v>
      </c>
      <c r="C908" t="s">
        <v>20</v>
      </c>
      <c r="D908" s="4">
        <v>999</v>
      </c>
      <c r="E908" s="4">
        <v>298</v>
      </c>
      <c r="F908" s="1">
        <v>0.7</v>
      </c>
      <c r="G908" s="2">
        <f>AVERAGEIF(H908:H2372, "&lt;&gt;")</f>
        <v>4.0359775280898855</v>
      </c>
      <c r="H908">
        <v>4.3</v>
      </c>
      <c r="I908">
        <v>1552</v>
      </c>
      <c r="J908">
        <f>H908*I908</f>
        <v>6673.5999999999995</v>
      </c>
      <c r="K908" s="4">
        <f>Table4[[#This Row],[Actual Price]] - Table4[[#This Row],[Discount Price]]</f>
        <v>701</v>
      </c>
      <c r="L908" t="str">
        <f>IF(H908=4.5, "Excellent", IF(H908&gt;=4, "Very good", IF(H908&gt;=3, "Average", IF(H908&gt;=2, "Poor", "Very Poor"))))</f>
        <v>Very good</v>
      </c>
      <c r="M908" t="str">
        <f>IF(F908&gt;=50%, "Yes", "No")</f>
        <v>Yes</v>
      </c>
      <c r="N908" s="4">
        <f>D908 * I908</f>
        <v>1550448</v>
      </c>
      <c r="O908" s="2" t="str">
        <f>IF(D908&lt;200, "&lt;200", IF(D908&lt;=500, "200-500", "&gt;500"))</f>
        <v>&gt;500</v>
      </c>
      <c r="P908" t="str">
        <f>IF(I908&lt;1000, "Yes", "No")</f>
        <v>No</v>
      </c>
      <c r="Q908" t="str">
        <f>IF(I908&lt;1000, "Under 1000", "1000&amp;  Above")</f>
        <v>1000&amp;  Above</v>
      </c>
      <c r="R908">
        <f>H908 * I908</f>
        <v>6673.5999999999995</v>
      </c>
    </row>
    <row r="909" spans="1:18" ht="16.5" x14ac:dyDescent="0.25">
      <c r="A909" t="s">
        <v>1637</v>
      </c>
      <c r="B909" s="6" t="s">
        <v>1208</v>
      </c>
      <c r="C909" t="s">
        <v>43</v>
      </c>
      <c r="D909" s="4">
        <v>2999</v>
      </c>
      <c r="E909" s="4">
        <v>1499</v>
      </c>
      <c r="F909" s="1">
        <v>0.5</v>
      </c>
      <c r="G909" s="2">
        <f>AVERAGEIF(H909:H2373, "&lt;&gt;")</f>
        <v>4.0353828828828808</v>
      </c>
      <c r="H909">
        <v>4.0999999999999996</v>
      </c>
      <c r="I909">
        <v>25262</v>
      </c>
      <c r="J909">
        <f>H909*I909</f>
        <v>103574.2</v>
      </c>
      <c r="K909" s="4">
        <f>Table4[[#This Row],[Actual Price]] - Table4[[#This Row],[Discount Price]]</f>
        <v>1500</v>
      </c>
      <c r="L909" t="str">
        <f>IF(H909=4.5, "Excellent", IF(H909&gt;=4, "Very good", IF(H909&gt;=3, "Average", IF(H909&gt;=2, "Poor", "Very Poor"))))</f>
        <v>Very good</v>
      </c>
      <c r="M909" t="str">
        <f>IF(F909&gt;=50%, "Yes", "No")</f>
        <v>Yes</v>
      </c>
      <c r="N909" s="4">
        <f>D909 * I909</f>
        <v>75760738</v>
      </c>
      <c r="O909" s="2" t="str">
        <f>IF(D909&lt;200, "&lt;200", IF(D909&lt;=500, "200-500", "&gt;500"))</f>
        <v>&gt;500</v>
      </c>
      <c r="P909" t="str">
        <f>IF(I909&lt;1000, "Yes", "No")</f>
        <v>No</v>
      </c>
      <c r="Q909" t="str">
        <f>IF(I909&lt;1000, "Under 1000", "1000&amp;  Above")</f>
        <v>1000&amp;  Above</v>
      </c>
      <c r="R909">
        <f>H909 * I909</f>
        <v>103574.2</v>
      </c>
    </row>
    <row r="910" spans="1:18" ht="16.5" x14ac:dyDescent="0.25">
      <c r="A910" t="s">
        <v>1638</v>
      </c>
      <c r="B910" s="6" t="s">
        <v>1639</v>
      </c>
      <c r="C910" t="s">
        <v>1010</v>
      </c>
      <c r="D910" s="4">
        <v>1245</v>
      </c>
      <c r="E910" s="4">
        <v>649</v>
      </c>
      <c r="F910" s="1">
        <v>0.48</v>
      </c>
      <c r="G910" s="2">
        <f>AVERAGEIF(H910:H2374, "&lt;&gt;")</f>
        <v>4.0352370203160248</v>
      </c>
      <c r="H910">
        <v>3.9</v>
      </c>
      <c r="I910">
        <v>123365</v>
      </c>
      <c r="J910">
        <f>H910*I910</f>
        <v>481123.5</v>
      </c>
      <c r="K910" s="4">
        <f>Table4[[#This Row],[Actual Price]] - Table4[[#This Row],[Discount Price]]</f>
        <v>596</v>
      </c>
      <c r="L910" t="str">
        <f>IF(H910=4.5, "Excellent", IF(H910&gt;=4, "Very good", IF(H910&gt;=3, "Average", IF(H910&gt;=2, "Poor", "Very Poor"))))</f>
        <v>Average</v>
      </c>
      <c r="M910" t="str">
        <f>IF(F910&gt;=50%, "Yes", "No")</f>
        <v>No</v>
      </c>
      <c r="N910" s="4">
        <f>D910 * I910</f>
        <v>153589425</v>
      </c>
      <c r="O910" s="2" t="str">
        <f>IF(D910&lt;200, "&lt;200", IF(D910&lt;=500, "200-500", "&gt;500"))</f>
        <v>&gt;500</v>
      </c>
      <c r="P910" t="str">
        <f>IF(I910&lt;1000, "Yes", "No")</f>
        <v>No</v>
      </c>
      <c r="Q910" t="str">
        <f>IF(I910&lt;1000, "Under 1000", "1000&amp;  Above")</f>
        <v>1000&amp;  Above</v>
      </c>
      <c r="R910">
        <f>H910 * I910</f>
        <v>481123.5</v>
      </c>
    </row>
    <row r="911" spans="1:18" ht="16.5" x14ac:dyDescent="0.25">
      <c r="A911" t="s">
        <v>1640</v>
      </c>
      <c r="B911" s="6" t="s">
        <v>1641</v>
      </c>
      <c r="C911" t="s">
        <v>1010</v>
      </c>
      <c r="D911" s="4">
        <v>1695</v>
      </c>
      <c r="E911" s="4">
        <v>1199</v>
      </c>
      <c r="F911" s="1">
        <v>0.28999999999999998</v>
      </c>
      <c r="G911" s="2">
        <f>AVERAGEIF(H911:H2375, "&lt;&gt;")</f>
        <v>4.0355429864253365</v>
      </c>
      <c r="H911">
        <v>3.6</v>
      </c>
      <c r="I911">
        <v>13300</v>
      </c>
      <c r="J911">
        <f>H911*I911</f>
        <v>47880</v>
      </c>
      <c r="K911" s="4">
        <f>Table4[[#This Row],[Actual Price]] - Table4[[#This Row],[Discount Price]]</f>
        <v>496</v>
      </c>
      <c r="L911" t="str">
        <f>IF(H911=4.5, "Excellent", IF(H911&gt;=4, "Very good", IF(H911&gt;=3, "Average", IF(H911&gt;=2, "Poor", "Very Poor"))))</f>
        <v>Average</v>
      </c>
      <c r="M911" t="str">
        <f>IF(F911&gt;=50%, "Yes", "No")</f>
        <v>No</v>
      </c>
      <c r="N911" s="4">
        <f>D911 * I911</f>
        <v>22543500</v>
      </c>
      <c r="O911" s="2" t="str">
        <f>IF(D911&lt;200, "&lt;200", IF(D911&lt;=500, "200-500", "&gt;500"))</f>
        <v>&gt;500</v>
      </c>
      <c r="P911" t="str">
        <f>IF(I911&lt;1000, "Yes", "No")</f>
        <v>No</v>
      </c>
      <c r="Q911" t="str">
        <f>IF(I911&lt;1000, "Under 1000", "1000&amp;  Above")</f>
        <v>1000&amp;  Above</v>
      </c>
      <c r="R911">
        <f>H911 * I911</f>
        <v>47880</v>
      </c>
    </row>
    <row r="912" spans="1:18" ht="16.5" x14ac:dyDescent="0.25">
      <c r="A912" t="s">
        <v>1642</v>
      </c>
      <c r="B912" s="6" t="s">
        <v>497</v>
      </c>
      <c r="C912" t="s">
        <v>1010</v>
      </c>
      <c r="D912" s="4">
        <v>2000</v>
      </c>
      <c r="E912" s="4">
        <v>1199</v>
      </c>
      <c r="F912" s="1">
        <v>0.4</v>
      </c>
      <c r="G912" s="2">
        <f>AVERAGEIF(H912:H2376, "&lt;&gt;")</f>
        <v>4.0365306122448956</v>
      </c>
      <c r="H912">
        <v>4</v>
      </c>
      <c r="I912">
        <v>18543</v>
      </c>
      <c r="J912">
        <f>H912*I912</f>
        <v>74172</v>
      </c>
      <c r="K912" s="4">
        <f>Table4[[#This Row],[Actual Price]] - Table4[[#This Row],[Discount Price]]</f>
        <v>801</v>
      </c>
      <c r="L912" t="str">
        <f>IF(H912=4.5, "Excellent", IF(H912&gt;=4, "Very good", IF(H912&gt;=3, "Average", IF(H912&gt;=2, "Poor", "Very Poor"))))</f>
        <v>Very good</v>
      </c>
      <c r="M912" t="str">
        <f>IF(F912&gt;=50%, "Yes", "No")</f>
        <v>No</v>
      </c>
      <c r="N912" s="4">
        <f>D912 * I912</f>
        <v>37086000</v>
      </c>
      <c r="O912" s="2" t="str">
        <f>IF(D912&lt;200, "&lt;200", IF(D912&lt;=500, "200-500", "&gt;500"))</f>
        <v>&gt;500</v>
      </c>
      <c r="P912" t="str">
        <f>IF(I912&lt;1000, "Yes", "No")</f>
        <v>No</v>
      </c>
      <c r="Q912" t="str">
        <f>IF(I912&lt;1000, "Under 1000", "1000&amp;  Above")</f>
        <v>1000&amp;  Above</v>
      </c>
      <c r="R912">
        <f>H912 * I912</f>
        <v>74172</v>
      </c>
    </row>
    <row r="913" spans="1:18" ht="16.5" x14ac:dyDescent="0.25">
      <c r="A913" t="s">
        <v>1643</v>
      </c>
      <c r="B913" s="6" t="s">
        <v>1644</v>
      </c>
      <c r="C913" t="s">
        <v>1010</v>
      </c>
      <c r="D913" s="4">
        <v>999</v>
      </c>
      <c r="E913" s="4">
        <v>455</v>
      </c>
      <c r="F913" s="1">
        <v>0.54</v>
      </c>
      <c r="G913" s="2">
        <f>AVERAGEIF(H913:H2377, "&lt;&gt;")</f>
        <v>4.0366136363636347</v>
      </c>
      <c r="H913">
        <v>4.0999999999999996</v>
      </c>
      <c r="I913">
        <v>3578</v>
      </c>
      <c r="J913">
        <f>H913*I913</f>
        <v>14669.8</v>
      </c>
      <c r="K913" s="4">
        <f>Table4[[#This Row],[Actual Price]] - Table4[[#This Row],[Discount Price]]</f>
        <v>544</v>
      </c>
      <c r="L913" t="str">
        <f>IF(H913=4.5, "Excellent", IF(H913&gt;=4, "Very good", IF(H913&gt;=3, "Average", IF(H913&gt;=2, "Poor", "Very Poor"))))</f>
        <v>Very good</v>
      </c>
      <c r="M913" t="str">
        <f>IF(F913&gt;=50%, "Yes", "No")</f>
        <v>Yes</v>
      </c>
      <c r="N913" s="4">
        <f>D913 * I913</f>
        <v>3574422</v>
      </c>
      <c r="O913" s="2" t="str">
        <f>IF(D913&lt;200, "&lt;200", IF(D913&lt;=500, "200-500", "&gt;500"))</f>
        <v>&gt;500</v>
      </c>
      <c r="P913" t="str">
        <f>IF(I913&lt;1000, "Yes", "No")</f>
        <v>No</v>
      </c>
      <c r="Q913" t="str">
        <f>IF(I913&lt;1000, "Under 1000", "1000&amp;  Above")</f>
        <v>1000&amp;  Above</v>
      </c>
      <c r="R913">
        <f>H913 * I913</f>
        <v>14669.8</v>
      </c>
    </row>
    <row r="914" spans="1:18" ht="16.5" x14ac:dyDescent="0.25">
      <c r="A914" t="s">
        <v>1645</v>
      </c>
      <c r="B914" s="6" t="s">
        <v>1646</v>
      </c>
      <c r="C914" t="s">
        <v>1010</v>
      </c>
      <c r="D914" s="4">
        <v>1999</v>
      </c>
      <c r="E914" s="4">
        <v>199</v>
      </c>
      <c r="F914" s="1">
        <v>0.9</v>
      </c>
      <c r="G914" s="2">
        <f>AVERAGEIF(H914:H2378, "&lt;&gt;")</f>
        <v>4.0364692482915698</v>
      </c>
      <c r="H914">
        <v>3.7</v>
      </c>
      <c r="I914">
        <v>2031</v>
      </c>
      <c r="J914">
        <f>H914*I914</f>
        <v>7514.7000000000007</v>
      </c>
      <c r="K914" s="4">
        <f>Table4[[#This Row],[Actual Price]] - Table4[[#This Row],[Discount Price]]</f>
        <v>1800</v>
      </c>
      <c r="L914" t="str">
        <f>IF(H914=4.5, "Excellent", IF(H914&gt;=4, "Very good", IF(H914&gt;=3, "Average", IF(H914&gt;=2, "Poor", "Very Poor"))))</f>
        <v>Average</v>
      </c>
      <c r="M914" t="str">
        <f>IF(F914&gt;=50%, "Yes", "No")</f>
        <v>Yes</v>
      </c>
      <c r="N914" s="4">
        <f>D914 * I914</f>
        <v>4059969</v>
      </c>
      <c r="O914" s="2" t="str">
        <f>IF(D914&lt;200, "&lt;200", IF(D914&lt;=500, "200-500", "&gt;500"))</f>
        <v>&gt;500</v>
      </c>
      <c r="P914" t="str">
        <f>IF(I914&lt;1000, "Yes", "No")</f>
        <v>No</v>
      </c>
      <c r="Q914" t="str">
        <f>IF(I914&lt;1000, "Under 1000", "1000&amp;  Above")</f>
        <v>1000&amp;  Above</v>
      </c>
      <c r="R914">
        <f>H914 * I914</f>
        <v>7514.7000000000007</v>
      </c>
    </row>
    <row r="915" spans="1:18" ht="16.5" x14ac:dyDescent="0.25">
      <c r="A915" t="s">
        <v>1647</v>
      </c>
      <c r="B915" s="6" t="s">
        <v>1648</v>
      </c>
      <c r="C915" t="s">
        <v>1010</v>
      </c>
      <c r="D915" s="4">
        <v>499</v>
      </c>
      <c r="E915" s="4">
        <v>293</v>
      </c>
      <c r="F915" s="1">
        <v>0.41</v>
      </c>
      <c r="G915" s="2">
        <f>AVERAGEIF(H915:H2379, "&lt;&gt;")</f>
        <v>4.0372374429223727</v>
      </c>
      <c r="H915">
        <v>3.9</v>
      </c>
      <c r="I915">
        <v>44994</v>
      </c>
      <c r="J915">
        <f>H915*I915</f>
        <v>175476.6</v>
      </c>
      <c r="K915" s="4">
        <f>Table4[[#This Row],[Actual Price]] - Table4[[#This Row],[Discount Price]]</f>
        <v>206</v>
      </c>
      <c r="L915" t="str">
        <f>IF(H915=4.5, "Excellent", IF(H915&gt;=4, "Very good", IF(H915&gt;=3, "Average", IF(H915&gt;=2, "Poor", "Very Poor"))))</f>
        <v>Average</v>
      </c>
      <c r="M915" t="str">
        <f>IF(F915&gt;=50%, "Yes", "No")</f>
        <v>No</v>
      </c>
      <c r="N915" s="4">
        <f>D915 * I915</f>
        <v>22452006</v>
      </c>
      <c r="O915" s="2" t="str">
        <f>IF(D915&lt;200, "&lt;200", IF(D915&lt;=500, "200-500", "&gt;500"))</f>
        <v>200-500</v>
      </c>
      <c r="P915" t="str">
        <f>IF(I915&lt;1000, "Yes", "No")</f>
        <v>No</v>
      </c>
      <c r="Q915" t="str">
        <f>IF(I915&lt;1000, "Under 1000", "1000&amp;  Above")</f>
        <v>1000&amp;  Above</v>
      </c>
      <c r="R915">
        <f>H915 * I915</f>
        <v>175476.6</v>
      </c>
    </row>
    <row r="916" spans="1:18" ht="16.5" x14ac:dyDescent="0.25">
      <c r="A916" t="s">
        <v>1649</v>
      </c>
      <c r="B916" s="6" t="s">
        <v>1650</v>
      </c>
      <c r="C916" t="s">
        <v>1010</v>
      </c>
      <c r="D916" s="4">
        <v>495</v>
      </c>
      <c r="E916" s="4">
        <v>199</v>
      </c>
      <c r="F916" s="1">
        <v>0.6</v>
      </c>
      <c r="G916" s="2">
        <f>AVERAGEIF(H916:H2380, "&lt;&gt;")</f>
        <v>4.037551487414186</v>
      </c>
      <c r="H916">
        <v>4.0999999999999996</v>
      </c>
      <c r="I916">
        <v>270563</v>
      </c>
      <c r="J916">
        <f>H916*I916</f>
        <v>1109308.2999999998</v>
      </c>
      <c r="K916" s="4">
        <f>Table4[[#This Row],[Actual Price]] - Table4[[#This Row],[Discount Price]]</f>
        <v>296</v>
      </c>
      <c r="L916" t="str">
        <f>IF(H916=4.5, "Excellent", IF(H916&gt;=4, "Very good", IF(H916&gt;=3, "Average", IF(H916&gt;=2, "Poor", "Very Poor"))))</f>
        <v>Very good</v>
      </c>
      <c r="M916" t="str">
        <f>IF(F916&gt;=50%, "Yes", "No")</f>
        <v>Yes</v>
      </c>
      <c r="N916" s="4">
        <f>D916 * I916</f>
        <v>133928685</v>
      </c>
      <c r="O916" s="2" t="str">
        <f>IF(D916&lt;200, "&lt;200", IF(D916&lt;=500, "200-500", "&gt;500"))</f>
        <v>200-500</v>
      </c>
      <c r="P916" t="str">
        <f>IF(I916&lt;1000, "Yes", "No")</f>
        <v>No</v>
      </c>
      <c r="Q916" t="str">
        <f>IF(I916&lt;1000, "Under 1000", "1000&amp;  Above")</f>
        <v>1000&amp;  Above</v>
      </c>
      <c r="R916">
        <f>H916 * I916</f>
        <v>1109308.2999999998</v>
      </c>
    </row>
    <row r="917" spans="1:18" ht="16.5" x14ac:dyDescent="0.25">
      <c r="A917" t="s">
        <v>1651</v>
      </c>
      <c r="B917" s="6" t="s">
        <v>1652</v>
      </c>
      <c r="C917" t="s">
        <v>1010</v>
      </c>
      <c r="D917" s="4">
        <v>1245</v>
      </c>
      <c r="E917" s="4">
        <v>749</v>
      </c>
      <c r="F917" s="1">
        <v>0.4</v>
      </c>
      <c r="G917" s="2">
        <f>AVERAGEIF(H917:H2381, "&lt;&gt;")</f>
        <v>4.0374082568807319</v>
      </c>
      <c r="H917">
        <v>3.9</v>
      </c>
      <c r="I917">
        <v>31783</v>
      </c>
      <c r="J917">
        <f>H917*I917</f>
        <v>123953.7</v>
      </c>
      <c r="K917" s="4">
        <f>Table4[[#This Row],[Actual Price]] - Table4[[#This Row],[Discount Price]]</f>
        <v>496</v>
      </c>
      <c r="L917" t="str">
        <f>IF(H917=4.5, "Excellent", IF(H917&gt;=4, "Very good", IF(H917&gt;=3, "Average", IF(H917&gt;=2, "Poor", "Very Poor"))))</f>
        <v>Average</v>
      </c>
      <c r="M917" t="str">
        <f>IF(F917&gt;=50%, "Yes", "No")</f>
        <v>No</v>
      </c>
      <c r="N917" s="4">
        <f>D917 * I917</f>
        <v>39569835</v>
      </c>
      <c r="O917" s="2" t="str">
        <f>IF(D917&lt;200, "&lt;200", IF(D917&lt;=500, "200-500", "&gt;500"))</f>
        <v>&gt;500</v>
      </c>
      <c r="P917" t="str">
        <f>IF(I917&lt;1000, "Yes", "No")</f>
        <v>No</v>
      </c>
      <c r="Q917" t="str">
        <f>IF(I917&lt;1000, "Under 1000", "1000&amp;  Above")</f>
        <v>1000&amp;  Above</v>
      </c>
      <c r="R917">
        <f>H917 * I917</f>
        <v>123953.7</v>
      </c>
    </row>
    <row r="918" spans="1:18" ht="16.5" x14ac:dyDescent="0.25">
      <c r="A918" t="s">
        <v>1653</v>
      </c>
      <c r="B918" s="6" t="s">
        <v>1654</v>
      </c>
      <c r="C918" t="s">
        <v>1010</v>
      </c>
      <c r="D918" s="4">
        <v>1549</v>
      </c>
      <c r="E918" s="4">
        <v>1399</v>
      </c>
      <c r="F918" s="1">
        <v>0.1</v>
      </c>
      <c r="G918" s="2">
        <f>AVERAGEIF(H918:H2382, "&lt;&gt;")</f>
        <v>4.0377241379310327</v>
      </c>
      <c r="H918">
        <v>3.9</v>
      </c>
      <c r="I918">
        <v>2602</v>
      </c>
      <c r="J918">
        <f>H918*I918</f>
        <v>10147.799999999999</v>
      </c>
      <c r="K918" s="4">
        <f>Table4[[#This Row],[Actual Price]] - Table4[[#This Row],[Discount Price]]</f>
        <v>150</v>
      </c>
      <c r="L918" t="str">
        <f>IF(H918=4.5, "Excellent", IF(H918&gt;=4, "Very good", IF(H918&gt;=3, "Average", IF(H918&gt;=2, "Poor", "Very Poor"))))</f>
        <v>Average</v>
      </c>
      <c r="M918" t="str">
        <f>IF(F918&gt;=50%, "Yes", "No")</f>
        <v>No</v>
      </c>
      <c r="N918" s="4">
        <f>D918 * I918</f>
        <v>4030498</v>
      </c>
      <c r="O918" s="2" t="str">
        <f>IF(D918&lt;200, "&lt;200", IF(D918&lt;=500, "200-500", "&gt;500"))</f>
        <v>&gt;500</v>
      </c>
      <c r="P918" t="str">
        <f>IF(I918&lt;1000, "Yes", "No")</f>
        <v>No</v>
      </c>
      <c r="Q918" t="str">
        <f>IF(I918&lt;1000, "Under 1000", "1000&amp;  Above")</f>
        <v>1000&amp;  Above</v>
      </c>
      <c r="R918">
        <f>H918 * I918</f>
        <v>10147.799999999999</v>
      </c>
    </row>
    <row r="919" spans="1:18" ht="16.5" x14ac:dyDescent="0.25">
      <c r="A919" t="s">
        <v>1655</v>
      </c>
      <c r="B919" s="6" t="s">
        <v>1656</v>
      </c>
      <c r="C919" t="s">
        <v>1010</v>
      </c>
      <c r="D919" s="4">
        <v>1445</v>
      </c>
      <c r="E919" s="4">
        <v>749</v>
      </c>
      <c r="F919" s="1">
        <v>0.48</v>
      </c>
      <c r="G919" s="2">
        <f>AVERAGEIF(H919:H2383, "&lt;&gt;")</f>
        <v>4.038041474654376</v>
      </c>
      <c r="H919">
        <v>3.9</v>
      </c>
      <c r="I919">
        <v>63350</v>
      </c>
      <c r="J919">
        <f>H919*I919</f>
        <v>247065</v>
      </c>
      <c r="K919" s="4">
        <f>Table4[[#This Row],[Actual Price]] - Table4[[#This Row],[Discount Price]]</f>
        <v>696</v>
      </c>
      <c r="L919" t="str">
        <f>IF(H919=4.5, "Excellent", IF(H919&gt;=4, "Very good", IF(H919&gt;=3, "Average", IF(H919&gt;=2, "Poor", "Very Poor"))))</f>
        <v>Average</v>
      </c>
      <c r="M919" t="str">
        <f>IF(F919&gt;=50%, "Yes", "No")</f>
        <v>No</v>
      </c>
      <c r="N919" s="4">
        <f>D919 * I919</f>
        <v>91540750</v>
      </c>
      <c r="O919" s="2" t="str">
        <f>IF(D919&lt;200, "&lt;200", IF(D919&lt;=500, "200-500", "&gt;500"))</f>
        <v>&gt;500</v>
      </c>
      <c r="P919" t="str">
        <f>IF(I919&lt;1000, "Yes", "No")</f>
        <v>No</v>
      </c>
      <c r="Q919" t="str">
        <f>IF(I919&lt;1000, "Under 1000", "1000&amp;  Above")</f>
        <v>1000&amp;  Above</v>
      </c>
      <c r="R919">
        <f>H919 * I919</f>
        <v>247065</v>
      </c>
    </row>
    <row r="920" spans="1:18" ht="16.5" x14ac:dyDescent="0.25">
      <c r="A920" t="s">
        <v>1657</v>
      </c>
      <c r="B920" s="6" t="s">
        <v>1639</v>
      </c>
      <c r="C920" t="s">
        <v>1010</v>
      </c>
      <c r="D920" s="4">
        <v>3193</v>
      </c>
      <c r="E920" s="4">
        <v>1699</v>
      </c>
      <c r="F920" s="1">
        <v>0.47</v>
      </c>
      <c r="G920" s="2">
        <f>AVERAGEIF(H920:H2384, "&lt;&gt;")</f>
        <v>4.038360277136257</v>
      </c>
      <c r="H920">
        <v>3.8</v>
      </c>
      <c r="I920">
        <v>54032</v>
      </c>
      <c r="J920">
        <f>H920*I920</f>
        <v>205321.59999999998</v>
      </c>
      <c r="K920" s="4">
        <f>Table4[[#This Row],[Actual Price]] - Table4[[#This Row],[Discount Price]]</f>
        <v>1494</v>
      </c>
      <c r="L920" t="str">
        <f>IF(H920=4.5, "Excellent", IF(H920&gt;=4, "Very good", IF(H920&gt;=3, "Average", IF(H920&gt;=2, "Poor", "Very Poor"))))</f>
        <v>Average</v>
      </c>
      <c r="M920" t="str">
        <f>IF(F920&gt;=50%, "Yes", "No")</f>
        <v>No</v>
      </c>
      <c r="N920" s="4">
        <f>D920 * I920</f>
        <v>172524176</v>
      </c>
      <c r="O920" s="2" t="str">
        <f>IF(D920&lt;200, "&lt;200", IF(D920&lt;=500, "200-500", "&gt;500"))</f>
        <v>&gt;500</v>
      </c>
      <c r="P920" t="str">
        <f>IF(I920&lt;1000, "Yes", "No")</f>
        <v>No</v>
      </c>
      <c r="Q920" t="str">
        <f>IF(I920&lt;1000, "Under 1000", "1000&amp;  Above")</f>
        <v>1000&amp;  Above</v>
      </c>
      <c r="R920">
        <f>H920 * I920</f>
        <v>205321.59999999998</v>
      </c>
    </row>
    <row r="921" spans="1:18" ht="16.5" x14ac:dyDescent="0.25">
      <c r="A921" t="s">
        <v>1658</v>
      </c>
      <c r="B921" s="6" t="s">
        <v>1659</v>
      </c>
      <c r="C921" t="s">
        <v>1010</v>
      </c>
      <c r="D921" s="4">
        <v>1345</v>
      </c>
      <c r="E921" s="4">
        <v>1043</v>
      </c>
      <c r="F921" s="1">
        <v>0.22</v>
      </c>
      <c r="G921" s="2">
        <f>AVERAGEIF(H921:H2385, "&lt;&gt;")</f>
        <v>4.0389120370370355</v>
      </c>
      <c r="H921">
        <v>3.8</v>
      </c>
      <c r="I921">
        <v>15592</v>
      </c>
      <c r="J921">
        <f>H921*I921</f>
        <v>59249.599999999999</v>
      </c>
      <c r="K921" s="4">
        <f>Table4[[#This Row],[Actual Price]] - Table4[[#This Row],[Discount Price]]</f>
        <v>302</v>
      </c>
      <c r="L921" t="str">
        <f>IF(H921=4.5, "Excellent", IF(H921&gt;=4, "Very good", IF(H921&gt;=3, "Average", IF(H921&gt;=2, "Poor", "Very Poor"))))</f>
        <v>Average</v>
      </c>
      <c r="M921" t="str">
        <f>IF(F921&gt;=50%, "Yes", "No")</f>
        <v>No</v>
      </c>
      <c r="N921" s="4">
        <f>D921 * I921</f>
        <v>20971240</v>
      </c>
      <c r="O921" s="2" t="str">
        <f>IF(D921&lt;200, "&lt;200", IF(D921&lt;=500, "200-500", "&gt;500"))</f>
        <v>&gt;500</v>
      </c>
      <c r="P921" t="str">
        <f>IF(I921&lt;1000, "Yes", "No")</f>
        <v>No</v>
      </c>
      <c r="Q921" t="str">
        <f>IF(I921&lt;1000, "Under 1000", "1000&amp;  Above")</f>
        <v>1000&amp;  Above</v>
      </c>
      <c r="R921">
        <f>H921 * I921</f>
        <v>59249.599999999999</v>
      </c>
    </row>
    <row r="922" spans="1:18" ht="16.5" x14ac:dyDescent="0.25">
      <c r="A922" t="s">
        <v>1660</v>
      </c>
      <c r="B922" s="6" t="s">
        <v>1661</v>
      </c>
      <c r="C922" t="s">
        <v>1010</v>
      </c>
      <c r="D922" s="4">
        <v>999</v>
      </c>
      <c r="E922" s="4">
        <v>499</v>
      </c>
      <c r="F922" s="1">
        <v>0.5</v>
      </c>
      <c r="G922" s="2">
        <f>AVERAGEIF(H922:H2386, "&lt;&gt;")</f>
        <v>4.0394663573085827</v>
      </c>
      <c r="H922">
        <v>4.0999999999999996</v>
      </c>
      <c r="I922">
        <v>4859</v>
      </c>
      <c r="J922">
        <f>H922*I922</f>
        <v>19921.899999999998</v>
      </c>
      <c r="K922" s="4">
        <f>Table4[[#This Row],[Actual Price]] - Table4[[#This Row],[Discount Price]]</f>
        <v>500</v>
      </c>
      <c r="L922" t="str">
        <f>IF(H922=4.5, "Excellent", IF(H922&gt;=4, "Very good", IF(H922&gt;=3, "Average", IF(H922&gt;=2, "Poor", "Very Poor"))))</f>
        <v>Very good</v>
      </c>
      <c r="M922" t="str">
        <f>IF(F922&gt;=50%, "Yes", "No")</f>
        <v>Yes</v>
      </c>
      <c r="N922" s="4">
        <f>D922 * I922</f>
        <v>4854141</v>
      </c>
      <c r="O922" s="2" t="str">
        <f>IF(D922&lt;200, "&lt;200", IF(D922&lt;=500, "200-500", "&gt;500"))</f>
        <v>&gt;500</v>
      </c>
      <c r="P922" t="str">
        <f>IF(I922&lt;1000, "Yes", "No")</f>
        <v>No</v>
      </c>
      <c r="Q922" t="str">
        <f>IF(I922&lt;1000, "Under 1000", "1000&amp;  Above")</f>
        <v>1000&amp;  Above</v>
      </c>
      <c r="R922">
        <f>H922 * I922</f>
        <v>19921.899999999998</v>
      </c>
    </row>
    <row r="923" spans="1:18" ht="16.5" x14ac:dyDescent="0.25">
      <c r="A923" t="s">
        <v>1662</v>
      </c>
      <c r="B923" s="6" t="s">
        <v>1663</v>
      </c>
      <c r="C923" t="s">
        <v>1010</v>
      </c>
      <c r="D923" s="4">
        <v>1650</v>
      </c>
      <c r="E923" s="4">
        <v>1464</v>
      </c>
      <c r="F923" s="1">
        <v>0.11</v>
      </c>
      <c r="G923" s="2">
        <f>AVERAGEIF(H923:H2387, "&lt;&gt;")</f>
        <v>4.0393255813953468</v>
      </c>
      <c r="H923">
        <v>4.0999999999999996</v>
      </c>
      <c r="I923">
        <v>14120</v>
      </c>
      <c r="J923">
        <f>H923*I923</f>
        <v>57891.999999999993</v>
      </c>
      <c r="K923" s="4">
        <f>Table4[[#This Row],[Actual Price]] - Table4[[#This Row],[Discount Price]]</f>
        <v>186</v>
      </c>
      <c r="L923" t="str">
        <f>IF(H923=4.5, "Excellent", IF(H923&gt;=4, "Very good", IF(H923&gt;=3, "Average", IF(H923&gt;=2, "Poor", "Very Poor"))))</f>
        <v>Very good</v>
      </c>
      <c r="M923" t="str">
        <f>IF(F923&gt;=50%, "Yes", "No")</f>
        <v>No</v>
      </c>
      <c r="N923" s="4">
        <f>D923 * I923</f>
        <v>23298000</v>
      </c>
      <c r="O923" s="2" t="str">
        <f>IF(D923&lt;200, "&lt;200", IF(D923&lt;=500, "200-500", "&gt;500"))</f>
        <v>&gt;500</v>
      </c>
      <c r="P923" t="str">
        <f>IF(I923&lt;1000, "Yes", "No")</f>
        <v>No</v>
      </c>
      <c r="Q923" t="str">
        <f>IF(I923&lt;1000, "Under 1000", "1000&amp;  Above")</f>
        <v>1000&amp;  Above</v>
      </c>
      <c r="R923">
        <f>H923 * I923</f>
        <v>57891.999999999993</v>
      </c>
    </row>
    <row r="924" spans="1:18" ht="16.5" x14ac:dyDescent="0.25">
      <c r="A924" t="s">
        <v>1664</v>
      </c>
      <c r="B924" s="6" t="s">
        <v>1665</v>
      </c>
      <c r="C924" t="s">
        <v>1010</v>
      </c>
      <c r="D924" s="4">
        <v>499</v>
      </c>
      <c r="E924" s="4">
        <v>249</v>
      </c>
      <c r="F924" s="1">
        <v>0.5</v>
      </c>
      <c r="G924" s="2">
        <f>AVERAGEIF(H924:H2388, "&lt;&gt;")</f>
        <v>4.0391841491841474</v>
      </c>
      <c r="H924">
        <v>3.3</v>
      </c>
      <c r="I924">
        <v>8427</v>
      </c>
      <c r="J924">
        <f>H924*I924</f>
        <v>27809.1</v>
      </c>
      <c r="K924" s="4">
        <f>Table4[[#This Row],[Actual Price]] - Table4[[#This Row],[Discount Price]]</f>
        <v>250</v>
      </c>
      <c r="L924" t="str">
        <f>IF(H924=4.5, "Excellent", IF(H924&gt;=4, "Very good", IF(H924&gt;=3, "Average", IF(H924&gt;=2, "Poor", "Very Poor"))))</f>
        <v>Average</v>
      </c>
      <c r="M924" t="str">
        <f>IF(F924&gt;=50%, "Yes", "No")</f>
        <v>Yes</v>
      </c>
      <c r="N924" s="4">
        <f>D924 * I924</f>
        <v>4205073</v>
      </c>
      <c r="O924" s="2" t="str">
        <f>IF(D924&lt;200, "&lt;200", IF(D924&lt;=500, "200-500", "&gt;500"))</f>
        <v>200-500</v>
      </c>
      <c r="P924" t="str">
        <f>IF(I924&lt;1000, "Yes", "No")</f>
        <v>No</v>
      </c>
      <c r="Q924" t="str">
        <f>IF(I924&lt;1000, "Under 1000", "1000&amp;  Above")</f>
        <v>1000&amp;  Above</v>
      </c>
      <c r="R924">
        <f>H924 * I924</f>
        <v>27809.1</v>
      </c>
    </row>
    <row r="925" spans="1:18" ht="16.5" x14ac:dyDescent="0.25">
      <c r="A925" t="s">
        <v>1666</v>
      </c>
      <c r="B925" s="6" t="s">
        <v>1667</v>
      </c>
      <c r="C925" t="s">
        <v>1010</v>
      </c>
      <c r="D925" s="4">
        <v>1400</v>
      </c>
      <c r="E925" s="4">
        <v>625</v>
      </c>
      <c r="F925" s="1">
        <v>0.55000000000000004</v>
      </c>
      <c r="G925" s="2">
        <f>AVERAGEIF(H925:H2389, "&lt;&gt;")</f>
        <v>4.0409112149532698</v>
      </c>
      <c r="H925">
        <v>4.2</v>
      </c>
      <c r="I925">
        <v>23316</v>
      </c>
      <c r="J925">
        <f>H925*I925</f>
        <v>97927.2</v>
      </c>
      <c r="K925" s="4">
        <f>Table4[[#This Row],[Actual Price]] - Table4[[#This Row],[Discount Price]]</f>
        <v>775</v>
      </c>
      <c r="L925" t="str">
        <f>IF(H925=4.5, "Excellent", IF(H925&gt;=4, "Very good", IF(H925&gt;=3, "Average", IF(H925&gt;=2, "Poor", "Very Poor"))))</f>
        <v>Very good</v>
      </c>
      <c r="M925" t="str">
        <f>IF(F925&gt;=50%, "Yes", "No")</f>
        <v>Yes</v>
      </c>
      <c r="N925" s="4">
        <f>D925 * I925</f>
        <v>32642400</v>
      </c>
      <c r="O925" s="2" t="str">
        <f>IF(D925&lt;200, "&lt;200", IF(D925&lt;=500, "200-500", "&gt;500"))</f>
        <v>&gt;500</v>
      </c>
      <c r="P925" t="str">
        <f>IF(I925&lt;1000, "Yes", "No")</f>
        <v>No</v>
      </c>
      <c r="Q925" t="str">
        <f>IF(I925&lt;1000, "Under 1000", "1000&amp;  Above")</f>
        <v>1000&amp;  Above</v>
      </c>
      <c r="R925">
        <f>H925 * I925</f>
        <v>97927.2</v>
      </c>
    </row>
    <row r="926" spans="1:18" ht="16.5" x14ac:dyDescent="0.25">
      <c r="A926" t="s">
        <v>1668</v>
      </c>
      <c r="B926" s="6" t="s">
        <v>1669</v>
      </c>
      <c r="C926" t="s">
        <v>1010</v>
      </c>
      <c r="D926" s="4">
        <v>2500</v>
      </c>
      <c r="E926" s="4">
        <v>1290</v>
      </c>
      <c r="F926" s="1">
        <v>0.48</v>
      </c>
      <c r="G926" s="2">
        <f>AVERAGEIF(H926:H2390, "&lt;&gt;")</f>
        <v>4.0405386416861813</v>
      </c>
      <c r="H926">
        <v>4</v>
      </c>
      <c r="I926">
        <v>6530</v>
      </c>
      <c r="J926">
        <f>H926*I926</f>
        <v>26120</v>
      </c>
      <c r="K926" s="4">
        <f>Table4[[#This Row],[Actual Price]] - Table4[[#This Row],[Discount Price]]</f>
        <v>1210</v>
      </c>
      <c r="L926" t="str">
        <f>IF(H926=4.5, "Excellent", IF(H926&gt;=4, "Very good", IF(H926&gt;=3, "Average", IF(H926&gt;=2, "Poor", "Very Poor"))))</f>
        <v>Very good</v>
      </c>
      <c r="M926" t="str">
        <f>IF(F926&gt;=50%, "Yes", "No")</f>
        <v>No</v>
      </c>
      <c r="N926" s="4">
        <f>D926 * I926</f>
        <v>16325000</v>
      </c>
      <c r="O926" s="2" t="str">
        <f>IF(D926&lt;200, "&lt;200", IF(D926&lt;=500, "200-500", "&gt;500"))</f>
        <v>&gt;500</v>
      </c>
      <c r="P926" t="str">
        <f>IF(I926&lt;1000, "Yes", "No")</f>
        <v>No</v>
      </c>
      <c r="Q926" t="str">
        <f>IF(I926&lt;1000, "Under 1000", "1000&amp;  Above")</f>
        <v>1000&amp;  Above</v>
      </c>
      <c r="R926">
        <f>H926 * I926</f>
        <v>26120</v>
      </c>
    </row>
    <row r="927" spans="1:18" ht="16.5" x14ac:dyDescent="0.25">
      <c r="A927" t="s">
        <v>1670</v>
      </c>
      <c r="B927" s="6" t="s">
        <v>1671</v>
      </c>
      <c r="C927" t="s">
        <v>1010</v>
      </c>
      <c r="D927" s="4">
        <v>6190</v>
      </c>
      <c r="E927" s="4">
        <v>3600</v>
      </c>
      <c r="F927" s="1">
        <v>0.42</v>
      </c>
      <c r="G927" s="2">
        <f>AVERAGEIF(H927:H2391, "&lt;&gt;")</f>
        <v>4.0406338028168998</v>
      </c>
      <c r="H927">
        <v>4.3</v>
      </c>
      <c r="I927">
        <v>11924</v>
      </c>
      <c r="J927">
        <f>H927*I927</f>
        <v>51273.2</v>
      </c>
      <c r="K927" s="4">
        <f>Table4[[#This Row],[Actual Price]] - Table4[[#This Row],[Discount Price]]</f>
        <v>2590</v>
      </c>
      <c r="L927" t="str">
        <f>IF(H927=4.5, "Excellent", IF(H927&gt;=4, "Very good", IF(H927&gt;=3, "Average", IF(H927&gt;=2, "Poor", "Very Poor"))))</f>
        <v>Very good</v>
      </c>
      <c r="M927" t="str">
        <f>IF(F927&gt;=50%, "Yes", "No")</f>
        <v>No</v>
      </c>
      <c r="N927" s="4">
        <f>D927 * I927</f>
        <v>73809560</v>
      </c>
      <c r="O927" s="2" t="str">
        <f>IF(D927&lt;200, "&lt;200", IF(D927&lt;=500, "200-500", "&gt;500"))</f>
        <v>&gt;500</v>
      </c>
      <c r="P927" t="str">
        <f>IF(I927&lt;1000, "Yes", "No")</f>
        <v>No</v>
      </c>
      <c r="Q927" t="str">
        <f>IF(I927&lt;1000, "Under 1000", "1000&amp;  Above")</f>
        <v>1000&amp;  Above</v>
      </c>
      <c r="R927">
        <f>H927 * I927</f>
        <v>51273.2</v>
      </c>
    </row>
    <row r="928" spans="1:18" ht="16.5" x14ac:dyDescent="0.25">
      <c r="A928" t="s">
        <v>1672</v>
      </c>
      <c r="B928" s="6" t="s">
        <v>1673</v>
      </c>
      <c r="C928" t="s">
        <v>1010</v>
      </c>
      <c r="D928" s="4">
        <v>13999</v>
      </c>
      <c r="E928" s="4">
        <v>6549</v>
      </c>
      <c r="F928" s="1">
        <v>0.53</v>
      </c>
      <c r="G928" s="2">
        <f>AVERAGEIF(H928:H2392, "&lt;&gt;")</f>
        <v>4.040023529411763</v>
      </c>
      <c r="H928">
        <v>4</v>
      </c>
      <c r="I928">
        <v>2961</v>
      </c>
      <c r="J928">
        <f>H928*I928</f>
        <v>11844</v>
      </c>
      <c r="K928" s="4">
        <f>Table4[[#This Row],[Actual Price]] - Table4[[#This Row],[Discount Price]]</f>
        <v>7450</v>
      </c>
      <c r="L928" t="str">
        <f>IF(H928=4.5, "Excellent", IF(H928&gt;=4, "Very good", IF(H928&gt;=3, "Average", IF(H928&gt;=2, "Poor", "Very Poor"))))</f>
        <v>Very good</v>
      </c>
      <c r="M928" t="str">
        <f>IF(F928&gt;=50%, "Yes", "No")</f>
        <v>Yes</v>
      </c>
      <c r="N928" s="4">
        <f>D928 * I928</f>
        <v>41451039</v>
      </c>
      <c r="O928" s="2" t="str">
        <f>IF(D928&lt;200, "&lt;200", IF(D928&lt;=500, "200-500", "&gt;500"))</f>
        <v>&gt;500</v>
      </c>
      <c r="P928" t="str">
        <f>IF(I928&lt;1000, "Yes", "No")</f>
        <v>No</v>
      </c>
      <c r="Q928" t="str">
        <f>IF(I928&lt;1000, "Under 1000", "1000&amp;  Above")</f>
        <v>1000&amp;  Above</v>
      </c>
      <c r="R928">
        <f>H928 * I928</f>
        <v>11844</v>
      </c>
    </row>
    <row r="929" spans="1:18" ht="16.5" x14ac:dyDescent="0.25">
      <c r="A929" t="s">
        <v>1674</v>
      </c>
      <c r="B929" s="6" t="s">
        <v>1675</v>
      </c>
      <c r="C929" t="s">
        <v>1010</v>
      </c>
      <c r="D929" s="4">
        <v>2995</v>
      </c>
      <c r="E929" s="4">
        <v>1625</v>
      </c>
      <c r="F929" s="1">
        <v>0.46</v>
      </c>
      <c r="G929" s="2">
        <f>AVERAGEIF(H929:H2393, "&lt;&gt;")</f>
        <v>4.0401179245283005</v>
      </c>
      <c r="H929">
        <v>4.5</v>
      </c>
      <c r="I929">
        <v>23484</v>
      </c>
      <c r="J929">
        <f>H929*I929</f>
        <v>105678</v>
      </c>
      <c r="K929" s="4">
        <f>Table4[[#This Row],[Actual Price]] - Table4[[#This Row],[Discount Price]]</f>
        <v>1370</v>
      </c>
      <c r="L929" t="str">
        <f>IF(H929=4.5, "Excellent", IF(H929&gt;=4, "Very good", IF(H929&gt;=3, "Average", IF(H929&gt;=2, "Poor", "Very Poor"))))</f>
        <v>Excellent</v>
      </c>
      <c r="M929" t="str">
        <f>IF(F929&gt;=50%, "Yes", "No")</f>
        <v>No</v>
      </c>
      <c r="N929" s="4">
        <f>D929 * I929</f>
        <v>70334580</v>
      </c>
      <c r="O929" s="2" t="str">
        <f>IF(D929&lt;200, "&lt;200", IF(D929&lt;=500, "200-500", "&gt;500"))</f>
        <v>&gt;500</v>
      </c>
      <c r="P929" t="str">
        <f>IF(I929&lt;1000, "Yes", "No")</f>
        <v>No</v>
      </c>
      <c r="Q929" t="str">
        <f>IF(I929&lt;1000, "Under 1000", "1000&amp;  Above")</f>
        <v>1000&amp;  Above</v>
      </c>
      <c r="R929">
        <f>H929 * I929</f>
        <v>105678</v>
      </c>
    </row>
    <row r="930" spans="1:18" ht="16.5" x14ac:dyDescent="0.25">
      <c r="A930" t="s">
        <v>1676</v>
      </c>
      <c r="B930" s="6" t="s">
        <v>1677</v>
      </c>
      <c r="C930" t="s">
        <v>1010</v>
      </c>
      <c r="D930" s="4">
        <v>5890</v>
      </c>
      <c r="E930" s="4">
        <v>2599</v>
      </c>
      <c r="F930" s="1">
        <v>0.56000000000000005</v>
      </c>
      <c r="G930" s="2">
        <f>AVERAGEIF(H930:H2394, "&lt;&gt;")</f>
        <v>4.0390307328605193</v>
      </c>
      <c r="H930">
        <v>4.0999999999999996</v>
      </c>
      <c r="I930">
        <v>21783</v>
      </c>
      <c r="J930">
        <f>H930*I930</f>
        <v>89310.299999999988</v>
      </c>
      <c r="K930" s="4">
        <f>Table4[[#This Row],[Actual Price]] - Table4[[#This Row],[Discount Price]]</f>
        <v>3291</v>
      </c>
      <c r="L930" t="str">
        <f>IF(H930=4.5, "Excellent", IF(H930&gt;=4, "Very good", IF(H930&gt;=3, "Average", IF(H930&gt;=2, "Poor", "Very Poor"))))</f>
        <v>Very good</v>
      </c>
      <c r="M930" t="str">
        <f>IF(F930&gt;=50%, "Yes", "No")</f>
        <v>Yes</v>
      </c>
      <c r="N930" s="4">
        <f>D930 * I930</f>
        <v>128301870</v>
      </c>
      <c r="O930" s="2" t="str">
        <f>IF(D930&lt;200, "&lt;200", IF(D930&lt;=500, "200-500", "&gt;500"))</f>
        <v>&gt;500</v>
      </c>
      <c r="P930" t="str">
        <f>IF(I930&lt;1000, "Yes", "No")</f>
        <v>No</v>
      </c>
      <c r="Q930" t="str">
        <f>IF(I930&lt;1000, "Under 1000", "1000&amp;  Above")</f>
        <v>1000&amp;  Above</v>
      </c>
      <c r="R930">
        <f>H930 * I930</f>
        <v>89310.299999999988</v>
      </c>
    </row>
    <row r="931" spans="1:18" ht="16.5" x14ac:dyDescent="0.25">
      <c r="A931" t="s">
        <v>1678</v>
      </c>
      <c r="B931" s="6" t="s">
        <v>1679</v>
      </c>
      <c r="C931" t="s">
        <v>1010</v>
      </c>
      <c r="D931" s="4">
        <v>2000</v>
      </c>
      <c r="E931" s="4">
        <v>1199</v>
      </c>
      <c r="F931" s="1">
        <v>0.4</v>
      </c>
      <c r="G931" s="2">
        <f>AVERAGEIF(H931:H2395, "&lt;&gt;")</f>
        <v>4.0388862559241696</v>
      </c>
      <c r="H931">
        <v>4</v>
      </c>
      <c r="I931">
        <v>14030</v>
      </c>
      <c r="J931">
        <f>H931*I931</f>
        <v>56120</v>
      </c>
      <c r="K931" s="4">
        <f>Table4[[#This Row],[Actual Price]] - Table4[[#This Row],[Discount Price]]</f>
        <v>801</v>
      </c>
      <c r="L931" t="str">
        <f>IF(H931=4.5, "Excellent", IF(H931&gt;=4, "Very good", IF(H931&gt;=3, "Average", IF(H931&gt;=2, "Poor", "Very Poor"))))</f>
        <v>Very good</v>
      </c>
      <c r="M931" t="str">
        <f>IF(F931&gt;=50%, "Yes", "No")</f>
        <v>No</v>
      </c>
      <c r="N931" s="4">
        <f>D931 * I931</f>
        <v>28060000</v>
      </c>
      <c r="O931" s="2" t="str">
        <f>IF(D931&lt;200, "&lt;200", IF(D931&lt;=500, "200-500", "&gt;500"))</f>
        <v>&gt;500</v>
      </c>
      <c r="P931" t="str">
        <f>IF(I931&lt;1000, "Yes", "No")</f>
        <v>No</v>
      </c>
      <c r="Q931" t="str">
        <f>IF(I931&lt;1000, "Under 1000", "1000&amp;  Above")</f>
        <v>1000&amp;  Above</v>
      </c>
      <c r="R931">
        <f>H931 * I931</f>
        <v>56120</v>
      </c>
    </row>
    <row r="932" spans="1:18" ht="16.5" x14ac:dyDescent="0.25">
      <c r="A932" t="s">
        <v>1680</v>
      </c>
      <c r="B932" s="6" t="s">
        <v>1681</v>
      </c>
      <c r="C932" t="s">
        <v>1010</v>
      </c>
      <c r="D932" s="4">
        <v>13150</v>
      </c>
      <c r="E932" s="4">
        <v>5499</v>
      </c>
      <c r="F932" s="1">
        <v>0.57999999999999996</v>
      </c>
      <c r="G932" s="2">
        <f>AVERAGEIF(H932:H2396, "&lt;&gt;")</f>
        <v>4.0389786223277895</v>
      </c>
      <c r="H932">
        <v>4.2</v>
      </c>
      <c r="I932">
        <v>6398</v>
      </c>
      <c r="J932">
        <f>H932*I932</f>
        <v>26871.600000000002</v>
      </c>
      <c r="K932" s="4">
        <f>Table4[[#This Row],[Actual Price]] - Table4[[#This Row],[Discount Price]]</f>
        <v>7651</v>
      </c>
      <c r="L932" t="str">
        <f>IF(H932=4.5, "Excellent", IF(H932&gt;=4, "Very good", IF(H932&gt;=3, "Average", IF(H932&gt;=2, "Poor", "Very Poor"))))</f>
        <v>Very good</v>
      </c>
      <c r="M932" t="str">
        <f>IF(F932&gt;=50%, "Yes", "No")</f>
        <v>Yes</v>
      </c>
      <c r="N932" s="4">
        <f>D932 * I932</f>
        <v>84133700</v>
      </c>
      <c r="O932" s="2" t="str">
        <f>IF(D932&lt;200, "&lt;200", IF(D932&lt;=500, "200-500", "&gt;500"))</f>
        <v>&gt;500</v>
      </c>
      <c r="P932" t="str">
        <f>IF(I932&lt;1000, "Yes", "No")</f>
        <v>No</v>
      </c>
      <c r="Q932" t="str">
        <f>IF(I932&lt;1000, "Under 1000", "1000&amp;  Above")</f>
        <v>1000&amp;  Above</v>
      </c>
      <c r="R932">
        <f>H932 * I932</f>
        <v>26871.600000000002</v>
      </c>
    </row>
    <row r="933" spans="1:18" ht="16.5" x14ac:dyDescent="0.25">
      <c r="A933" t="s">
        <v>1682</v>
      </c>
      <c r="B933" s="6" t="s">
        <v>1683</v>
      </c>
      <c r="C933" t="s">
        <v>1010</v>
      </c>
      <c r="D933" s="4">
        <v>3500</v>
      </c>
      <c r="E933" s="4">
        <v>1299</v>
      </c>
      <c r="F933" s="1">
        <v>0.63</v>
      </c>
      <c r="G933" s="2">
        <f>AVERAGEIF(H933:H2397, "&lt;&gt;")</f>
        <v>4.0385952380952368</v>
      </c>
      <c r="H933">
        <v>3.8</v>
      </c>
      <c r="I933">
        <v>44050</v>
      </c>
      <c r="J933">
        <f>H933*I933</f>
        <v>167390</v>
      </c>
      <c r="K933" s="4">
        <f>Table4[[#This Row],[Actual Price]] - Table4[[#This Row],[Discount Price]]</f>
        <v>2201</v>
      </c>
      <c r="L933" t="str">
        <f>IF(H933=4.5, "Excellent", IF(H933&gt;=4, "Very good", IF(H933&gt;=3, "Average", IF(H933&gt;=2, "Poor", "Very Poor"))))</f>
        <v>Average</v>
      </c>
      <c r="M933" t="str">
        <f>IF(F933&gt;=50%, "Yes", "No")</f>
        <v>Yes</v>
      </c>
      <c r="N933" s="4">
        <f>D933 * I933</f>
        <v>154175000</v>
      </c>
      <c r="O933" s="2" t="str">
        <f>IF(D933&lt;200, "&lt;200", IF(D933&lt;=500, "200-500", "&gt;500"))</f>
        <v>&gt;500</v>
      </c>
      <c r="P933" t="str">
        <f>IF(I933&lt;1000, "Yes", "No")</f>
        <v>No</v>
      </c>
      <c r="Q933" t="str">
        <f>IF(I933&lt;1000, "Under 1000", "1000&amp;  Above")</f>
        <v>1000&amp;  Above</v>
      </c>
      <c r="R933">
        <f>H933 * I933</f>
        <v>167390</v>
      </c>
    </row>
    <row r="934" spans="1:18" ht="16.5" x14ac:dyDescent="0.25">
      <c r="A934" t="s">
        <v>1684</v>
      </c>
      <c r="B934" s="6" t="s">
        <v>1685</v>
      </c>
      <c r="C934" t="s">
        <v>1010</v>
      </c>
      <c r="D934" s="4">
        <v>785</v>
      </c>
      <c r="E934" s="4">
        <v>599</v>
      </c>
      <c r="F934" s="1">
        <v>0.24</v>
      </c>
      <c r="G934" s="2">
        <f>AVERAGEIF(H934:H2398, "&lt;&gt;")</f>
        <v>4.0391646778042949</v>
      </c>
      <c r="H934">
        <v>4.2</v>
      </c>
      <c r="I934">
        <v>24247</v>
      </c>
      <c r="J934">
        <f>H934*I934</f>
        <v>101837.40000000001</v>
      </c>
      <c r="K934" s="4">
        <f>Table4[[#This Row],[Actual Price]] - Table4[[#This Row],[Discount Price]]</f>
        <v>186</v>
      </c>
      <c r="L934" t="str">
        <f>IF(H934=4.5, "Excellent", IF(H934&gt;=4, "Very good", IF(H934&gt;=3, "Average", IF(H934&gt;=2, "Poor", "Very Poor"))))</f>
        <v>Very good</v>
      </c>
      <c r="M934" t="str">
        <f>IF(F934&gt;=50%, "Yes", "No")</f>
        <v>No</v>
      </c>
      <c r="N934" s="4">
        <f>D934 * I934</f>
        <v>19033895</v>
      </c>
      <c r="O934" s="2" t="str">
        <f>IF(D934&lt;200, "&lt;200", IF(D934&lt;=500, "200-500", "&gt;500"))</f>
        <v>&gt;500</v>
      </c>
      <c r="P934" t="str">
        <f>IF(I934&lt;1000, "Yes", "No")</f>
        <v>No</v>
      </c>
      <c r="Q934" t="str">
        <f>IF(I934&lt;1000, "Under 1000", "1000&amp;  Above")</f>
        <v>1000&amp;  Above</v>
      </c>
      <c r="R934">
        <f>H934 * I934</f>
        <v>101837.40000000001</v>
      </c>
    </row>
    <row r="935" spans="1:18" ht="16.5" x14ac:dyDescent="0.25">
      <c r="A935" t="s">
        <v>1686</v>
      </c>
      <c r="B935" s="6" t="s">
        <v>1687</v>
      </c>
      <c r="C935" t="s">
        <v>1010</v>
      </c>
      <c r="D935" s="4">
        <v>3210</v>
      </c>
      <c r="E935" s="4">
        <v>1999</v>
      </c>
      <c r="F935" s="1">
        <v>0.38</v>
      </c>
      <c r="G935" s="2">
        <f>AVERAGEIF(H935:H2399, "&lt;&gt;")</f>
        <v>4.0387799043062191</v>
      </c>
      <c r="H935">
        <v>4.2</v>
      </c>
      <c r="I935">
        <v>41349</v>
      </c>
      <c r="J935">
        <f>H935*I935</f>
        <v>173665.80000000002</v>
      </c>
      <c r="K935" s="4">
        <f>Table4[[#This Row],[Actual Price]] - Table4[[#This Row],[Discount Price]]</f>
        <v>1211</v>
      </c>
      <c r="L935" t="str">
        <f>IF(H935=4.5, "Excellent", IF(H935&gt;=4, "Very good", IF(H935&gt;=3, "Average", IF(H935&gt;=2, "Poor", "Very Poor"))))</f>
        <v>Very good</v>
      </c>
      <c r="M935" t="str">
        <f>IF(F935&gt;=50%, "Yes", "No")</f>
        <v>No</v>
      </c>
      <c r="N935" s="4">
        <f>D935 * I935</f>
        <v>132730290</v>
      </c>
      <c r="O935" s="2" t="str">
        <f>IF(D935&lt;200, "&lt;200", IF(D935&lt;=500, "200-500", "&gt;500"))</f>
        <v>&gt;500</v>
      </c>
      <c r="P935" t="str">
        <f>IF(I935&lt;1000, "Yes", "No")</f>
        <v>No</v>
      </c>
      <c r="Q935" t="str">
        <f>IF(I935&lt;1000, "Under 1000", "1000&amp;  Above")</f>
        <v>1000&amp;  Above</v>
      </c>
      <c r="R935">
        <f>H935 * I935</f>
        <v>173665.80000000002</v>
      </c>
    </row>
    <row r="936" spans="1:18" ht="16.5" x14ac:dyDescent="0.25">
      <c r="A936" t="s">
        <v>1688</v>
      </c>
      <c r="B936" s="6" t="s">
        <v>1689</v>
      </c>
      <c r="C936" t="s">
        <v>1010</v>
      </c>
      <c r="D936" s="4">
        <v>1000</v>
      </c>
      <c r="E936" s="4">
        <v>549</v>
      </c>
      <c r="F936" s="1">
        <v>0.45</v>
      </c>
      <c r="G936" s="2">
        <f>AVERAGEIF(H936:H2400, "&lt;&gt;")</f>
        <v>4.0383932853717015</v>
      </c>
      <c r="H936">
        <v>3.6</v>
      </c>
      <c r="I936">
        <v>1074</v>
      </c>
      <c r="J936">
        <f>H936*I936</f>
        <v>3866.4</v>
      </c>
      <c r="K936" s="4">
        <f>Table4[[#This Row],[Actual Price]] - Table4[[#This Row],[Discount Price]]</f>
        <v>451</v>
      </c>
      <c r="L936" t="str">
        <f>IF(H936=4.5, "Excellent", IF(H936&gt;=4, "Very good", IF(H936&gt;=3, "Average", IF(H936&gt;=2, "Poor", "Very Poor"))))</f>
        <v>Average</v>
      </c>
      <c r="M936" t="str">
        <f>IF(F936&gt;=50%, "Yes", "No")</f>
        <v>No</v>
      </c>
      <c r="N936" s="4">
        <f>D936 * I936</f>
        <v>1074000</v>
      </c>
      <c r="O936" s="2" t="str">
        <f>IF(D936&lt;200, "&lt;200", IF(D936&lt;=500, "200-500", "&gt;500"))</f>
        <v>&gt;500</v>
      </c>
      <c r="P936" t="str">
        <f>IF(I936&lt;1000, "Yes", "No")</f>
        <v>No</v>
      </c>
      <c r="Q936" t="str">
        <f>IF(I936&lt;1000, "Under 1000", "1000&amp;  Above")</f>
        <v>1000&amp;  Above</v>
      </c>
      <c r="R936">
        <f>H936 * I936</f>
        <v>3866.4</v>
      </c>
    </row>
    <row r="937" spans="1:18" ht="16.5" x14ac:dyDescent="0.25">
      <c r="A937" t="s">
        <v>1690</v>
      </c>
      <c r="B937" s="6" t="s">
        <v>1691</v>
      </c>
      <c r="C937" t="s">
        <v>1010</v>
      </c>
      <c r="D937" s="4">
        <v>2000</v>
      </c>
      <c r="E937" s="4">
        <v>999</v>
      </c>
      <c r="F937" s="1">
        <v>0.5</v>
      </c>
      <c r="G937" s="2">
        <f>AVERAGEIF(H937:H2401, "&lt;&gt;")</f>
        <v>4.0394471153846139</v>
      </c>
      <c r="H937">
        <v>3.8</v>
      </c>
      <c r="I937">
        <v>1163</v>
      </c>
      <c r="J937">
        <f>H937*I937</f>
        <v>4419.3999999999996</v>
      </c>
      <c r="K937" s="4">
        <f>Table4[[#This Row],[Actual Price]] - Table4[[#This Row],[Discount Price]]</f>
        <v>1001</v>
      </c>
      <c r="L937" t="str">
        <f>IF(H937=4.5, "Excellent", IF(H937&gt;=4, "Very good", IF(H937&gt;=3, "Average", IF(H937&gt;=2, "Poor", "Very Poor"))))</f>
        <v>Average</v>
      </c>
      <c r="M937" t="str">
        <f>IF(F937&gt;=50%, "Yes", "No")</f>
        <v>Yes</v>
      </c>
      <c r="N937" s="4">
        <f>D937 * I937</f>
        <v>2326000</v>
      </c>
      <c r="O937" s="2" t="str">
        <f>IF(D937&lt;200, "&lt;200", IF(D937&lt;=500, "200-500", "&gt;500"))</f>
        <v>&gt;500</v>
      </c>
      <c r="P937" t="str">
        <f>IF(I937&lt;1000, "Yes", "No")</f>
        <v>No</v>
      </c>
      <c r="Q937" t="str">
        <f>IF(I937&lt;1000, "Under 1000", "1000&amp;  Above")</f>
        <v>1000&amp;  Above</v>
      </c>
      <c r="R937">
        <f>H937 * I937</f>
        <v>4419.3999999999996</v>
      </c>
    </row>
    <row r="938" spans="1:18" ht="16.5" x14ac:dyDescent="0.25">
      <c r="A938" t="s">
        <v>1692</v>
      </c>
      <c r="B938" s="6" t="s">
        <v>1693</v>
      </c>
      <c r="C938" t="s">
        <v>1010</v>
      </c>
      <c r="D938" s="4">
        <v>1999</v>
      </c>
      <c r="E938" s="4">
        <v>398</v>
      </c>
      <c r="F938" s="1">
        <v>0.8</v>
      </c>
      <c r="G938" s="2">
        <f>AVERAGEIF(H938:H2402, "&lt;&gt;")</f>
        <v>4.0400240963855412</v>
      </c>
      <c r="H938">
        <v>4.0999999999999996</v>
      </c>
      <c r="I938">
        <v>257</v>
      </c>
      <c r="J938">
        <f>H938*I938</f>
        <v>1053.6999999999998</v>
      </c>
      <c r="K938" s="4">
        <f>Table4[[#This Row],[Actual Price]] - Table4[[#This Row],[Discount Price]]</f>
        <v>1601</v>
      </c>
      <c r="L938" t="str">
        <f>IF(H938=4.5, "Excellent", IF(H938&gt;=4, "Very good", IF(H938&gt;=3, "Average", IF(H938&gt;=2, "Poor", "Very Poor"))))</f>
        <v>Very good</v>
      </c>
      <c r="M938" t="str">
        <f>IF(F938&gt;=50%, "Yes", "No")</f>
        <v>Yes</v>
      </c>
      <c r="N938" s="4">
        <f>D938 * I938</f>
        <v>513743</v>
      </c>
      <c r="O938" s="2" t="str">
        <f>IF(D938&lt;200, "&lt;200", IF(D938&lt;=500, "200-500", "&gt;500"))</f>
        <v>&gt;500</v>
      </c>
      <c r="P938" t="str">
        <f>IF(I938&lt;1000, "Yes", "No")</f>
        <v>Yes</v>
      </c>
      <c r="Q938" t="str">
        <f>IF(I938&lt;1000, "Under 1000", "1000&amp;  Above")</f>
        <v>Under 1000</v>
      </c>
      <c r="R938">
        <f>H938 * I938</f>
        <v>1053.6999999999998</v>
      </c>
    </row>
    <row r="939" spans="1:18" ht="16.5" x14ac:dyDescent="0.25">
      <c r="A939" t="s">
        <v>1694</v>
      </c>
      <c r="B939" s="6" t="s">
        <v>1695</v>
      </c>
      <c r="C939" t="s">
        <v>1010</v>
      </c>
      <c r="D939" s="4">
        <v>720</v>
      </c>
      <c r="E939" s="4">
        <v>539</v>
      </c>
      <c r="F939" s="1">
        <v>0.25</v>
      </c>
      <c r="G939" s="2">
        <f>AVERAGEIF(H939:H2403, "&lt;&gt;")</f>
        <v>4.039879227053139</v>
      </c>
      <c r="H939">
        <v>4.0999999999999996</v>
      </c>
      <c r="I939">
        <v>36017</v>
      </c>
      <c r="J939">
        <f>H939*I939</f>
        <v>147669.69999999998</v>
      </c>
      <c r="K939" s="4">
        <f>Table4[[#This Row],[Actual Price]] - Table4[[#This Row],[Discount Price]]</f>
        <v>181</v>
      </c>
      <c r="L939" t="str">
        <f>IF(H939=4.5, "Excellent", IF(H939&gt;=4, "Very good", IF(H939&gt;=3, "Average", IF(H939&gt;=2, "Poor", "Very Poor"))))</f>
        <v>Very good</v>
      </c>
      <c r="M939" t="str">
        <f>IF(F939&gt;=50%, "Yes", "No")</f>
        <v>No</v>
      </c>
      <c r="N939" s="4">
        <f>D939 * I939</f>
        <v>25932240</v>
      </c>
      <c r="O939" s="2" t="str">
        <f>IF(D939&lt;200, "&lt;200", IF(D939&lt;=500, "200-500", "&gt;500"))</f>
        <v>&gt;500</v>
      </c>
      <c r="P939" t="str">
        <f>IF(I939&lt;1000, "Yes", "No")</f>
        <v>No</v>
      </c>
      <c r="Q939" t="str">
        <f>IF(I939&lt;1000, "Under 1000", "1000&amp;  Above")</f>
        <v>1000&amp;  Above</v>
      </c>
      <c r="R939">
        <f>H939 * I939</f>
        <v>147669.69999999998</v>
      </c>
    </row>
    <row r="940" spans="1:18" ht="16.5" x14ac:dyDescent="0.25">
      <c r="A940" t="s">
        <v>1696</v>
      </c>
      <c r="B940" s="6" t="s">
        <v>1697</v>
      </c>
      <c r="C940" t="s">
        <v>1010</v>
      </c>
      <c r="D940" s="4">
        <v>1595</v>
      </c>
      <c r="E940" s="4">
        <v>699</v>
      </c>
      <c r="F940" s="1">
        <v>0.56000000000000005</v>
      </c>
      <c r="G940" s="2">
        <f>AVERAGEIF(H940:H2404, "&lt;&gt;")</f>
        <v>4.0397336561743327</v>
      </c>
      <c r="H940">
        <v>4.0999999999999996</v>
      </c>
      <c r="I940">
        <v>8090</v>
      </c>
      <c r="J940">
        <f>H940*I940</f>
        <v>33169</v>
      </c>
      <c r="K940" s="4">
        <f>Table4[[#This Row],[Actual Price]] - Table4[[#This Row],[Discount Price]]</f>
        <v>896</v>
      </c>
      <c r="L940" t="str">
        <f>IF(H940=4.5, "Excellent", IF(H940&gt;=4, "Very good", IF(H940&gt;=3, "Average", IF(H940&gt;=2, "Poor", "Very Poor"))))</f>
        <v>Very good</v>
      </c>
      <c r="M940" t="str">
        <f>IF(F940&gt;=50%, "Yes", "No")</f>
        <v>Yes</v>
      </c>
      <c r="N940" s="4">
        <f>D940 * I940</f>
        <v>12903550</v>
      </c>
      <c r="O940" s="2" t="str">
        <f>IF(D940&lt;200, "&lt;200", IF(D940&lt;=500, "200-500", "&gt;500"))</f>
        <v>&gt;500</v>
      </c>
      <c r="P940" t="str">
        <f>IF(I940&lt;1000, "Yes", "No")</f>
        <v>No</v>
      </c>
      <c r="Q940" t="str">
        <f>IF(I940&lt;1000, "Under 1000", "1000&amp;  Above")</f>
        <v>1000&amp;  Above</v>
      </c>
      <c r="R940">
        <f>H940 * I940</f>
        <v>33169</v>
      </c>
    </row>
    <row r="941" spans="1:18" ht="16.5" x14ac:dyDescent="0.25">
      <c r="A941" t="s">
        <v>1698</v>
      </c>
      <c r="B941" s="6" t="s">
        <v>1699</v>
      </c>
      <c r="C941" t="s">
        <v>1010</v>
      </c>
      <c r="D941" s="4">
        <v>3645</v>
      </c>
      <c r="E941" s="4">
        <v>2148</v>
      </c>
      <c r="F941" s="1">
        <v>0.41</v>
      </c>
      <c r="G941" s="2">
        <f>AVERAGEIF(H941:H2405, "&lt;&gt;")</f>
        <v>4.0395873786407757</v>
      </c>
      <c r="H941">
        <v>4.0999999999999996</v>
      </c>
      <c r="I941">
        <v>31388</v>
      </c>
      <c r="J941">
        <f>H941*I941</f>
        <v>128690.79999999999</v>
      </c>
      <c r="K941" s="4">
        <f>Table4[[#This Row],[Actual Price]] - Table4[[#This Row],[Discount Price]]</f>
        <v>1497</v>
      </c>
      <c r="L941" t="str">
        <f>IF(H941=4.5, "Excellent", IF(H941&gt;=4, "Very good", IF(H941&gt;=3, "Average", IF(H941&gt;=2, "Poor", "Very Poor"))))</f>
        <v>Very good</v>
      </c>
      <c r="M941" t="str">
        <f>IF(F941&gt;=50%, "Yes", "No")</f>
        <v>No</v>
      </c>
      <c r="N941" s="4">
        <f>D941 * I941</f>
        <v>114409260</v>
      </c>
      <c r="O941" s="2" t="str">
        <f>IF(D941&lt;200, "&lt;200", IF(D941&lt;=500, "200-500", "&gt;500"))</f>
        <v>&gt;500</v>
      </c>
      <c r="P941" t="str">
        <f>IF(I941&lt;1000, "Yes", "No")</f>
        <v>No</v>
      </c>
      <c r="Q941" t="str">
        <f>IF(I941&lt;1000, "Under 1000", "1000&amp;  Above")</f>
        <v>1000&amp;  Above</v>
      </c>
      <c r="R941">
        <f>H941 * I941</f>
        <v>128690.79999999999</v>
      </c>
    </row>
    <row r="942" spans="1:18" ht="16.5" x14ac:dyDescent="0.25">
      <c r="A942" t="s">
        <v>1700</v>
      </c>
      <c r="B942" s="6" t="s">
        <v>1701</v>
      </c>
      <c r="C942" t="s">
        <v>1010</v>
      </c>
      <c r="D942" s="4">
        <v>7950</v>
      </c>
      <c r="E942" s="4">
        <v>3599</v>
      </c>
      <c r="F942" s="1">
        <v>0.55000000000000004</v>
      </c>
      <c r="G942" s="2">
        <f>AVERAGEIF(H942:H2406, "&lt;&gt;")</f>
        <v>4.039440389294402</v>
      </c>
      <c r="H942">
        <v>4.2</v>
      </c>
      <c r="I942">
        <v>136</v>
      </c>
      <c r="J942">
        <f>H942*I942</f>
        <v>571.20000000000005</v>
      </c>
      <c r="K942" s="4">
        <f>Table4[[#This Row],[Actual Price]] - Table4[[#This Row],[Discount Price]]</f>
        <v>4351</v>
      </c>
      <c r="L942" t="str">
        <f>IF(H942=4.5, "Excellent", IF(H942&gt;=4, "Very good", IF(H942&gt;=3, "Average", IF(H942&gt;=2, "Poor", "Very Poor"))))</f>
        <v>Very good</v>
      </c>
      <c r="M942" t="str">
        <f>IF(F942&gt;=50%, "Yes", "No")</f>
        <v>Yes</v>
      </c>
      <c r="N942" s="4">
        <f>D942 * I942</f>
        <v>1081200</v>
      </c>
      <c r="O942" s="2" t="str">
        <f>IF(D942&lt;200, "&lt;200", IF(D942&lt;=500, "200-500", "&gt;500"))</f>
        <v>&gt;500</v>
      </c>
      <c r="P942" t="str">
        <f>IF(I942&lt;1000, "Yes", "No")</f>
        <v>Yes</v>
      </c>
      <c r="Q942" t="str">
        <f>IF(I942&lt;1000, "Under 1000", "1000&amp;  Above")</f>
        <v>Under 1000</v>
      </c>
      <c r="R942">
        <f>H942 * I942</f>
        <v>571.20000000000005</v>
      </c>
    </row>
    <row r="943" spans="1:18" ht="16.5" x14ac:dyDescent="0.25">
      <c r="A943" t="s">
        <v>1702</v>
      </c>
      <c r="B943" s="6" t="s">
        <v>1703</v>
      </c>
      <c r="C943" t="s">
        <v>1010</v>
      </c>
      <c r="D943" s="4">
        <v>999</v>
      </c>
      <c r="E943" s="4">
        <v>351</v>
      </c>
      <c r="F943" s="1">
        <v>0.65</v>
      </c>
      <c r="G943" s="2">
        <f>AVERAGEIF(H943:H2407, "&lt;&gt;")</f>
        <v>4.0390487804878035</v>
      </c>
      <c r="H943">
        <v>4</v>
      </c>
      <c r="I943">
        <v>5380</v>
      </c>
      <c r="J943">
        <f>H943*I943</f>
        <v>21520</v>
      </c>
      <c r="K943" s="4">
        <f>Table4[[#This Row],[Actual Price]] - Table4[[#This Row],[Discount Price]]</f>
        <v>648</v>
      </c>
      <c r="L943" t="str">
        <f>IF(H943=4.5, "Excellent", IF(H943&gt;=4, "Very good", IF(H943&gt;=3, "Average", IF(H943&gt;=2, "Poor", "Very Poor"))))</f>
        <v>Very good</v>
      </c>
      <c r="M943" t="str">
        <f>IF(F943&gt;=50%, "Yes", "No")</f>
        <v>Yes</v>
      </c>
      <c r="N943" s="4">
        <f>D943 * I943</f>
        <v>5374620</v>
      </c>
      <c r="O943" s="2" t="str">
        <f>IF(D943&lt;200, "&lt;200", IF(D943&lt;=500, "200-500", "&gt;500"))</f>
        <v>&gt;500</v>
      </c>
      <c r="P943" t="str">
        <f>IF(I943&lt;1000, "Yes", "No")</f>
        <v>No</v>
      </c>
      <c r="Q943" t="str">
        <f>IF(I943&lt;1000, "Under 1000", "1000&amp;  Above")</f>
        <v>1000&amp;  Above</v>
      </c>
      <c r="R943">
        <f>H943 * I943</f>
        <v>21520</v>
      </c>
    </row>
    <row r="944" spans="1:18" ht="16.5" x14ac:dyDescent="0.25">
      <c r="A944" t="s">
        <v>1704</v>
      </c>
      <c r="B944" s="6" t="s">
        <v>1705</v>
      </c>
      <c r="C944" t="s">
        <v>1010</v>
      </c>
      <c r="D944" s="4">
        <v>1745</v>
      </c>
      <c r="E944" s="4">
        <v>1614</v>
      </c>
      <c r="F944" s="1">
        <v>0.08</v>
      </c>
      <c r="G944" s="2">
        <f>AVERAGEIF(H944:H2408, "&lt;&gt;")</f>
        <v>4.0391442542787273</v>
      </c>
      <c r="H944">
        <v>4.3</v>
      </c>
      <c r="I944">
        <v>37974</v>
      </c>
      <c r="J944">
        <f>H944*I944</f>
        <v>163288.19999999998</v>
      </c>
      <c r="K944" s="4">
        <f>Table4[[#This Row],[Actual Price]] - Table4[[#This Row],[Discount Price]]</f>
        <v>131</v>
      </c>
      <c r="L944" t="str">
        <f>IF(H944=4.5, "Excellent", IF(H944&gt;=4, "Very good", IF(H944&gt;=3, "Average", IF(H944&gt;=2, "Poor", "Very Poor"))))</f>
        <v>Very good</v>
      </c>
      <c r="M944" t="str">
        <f>IF(F944&gt;=50%, "Yes", "No")</f>
        <v>No</v>
      </c>
      <c r="N944" s="4">
        <f>D944 * I944</f>
        <v>66264630</v>
      </c>
      <c r="O944" s="2" t="str">
        <f>IF(D944&lt;200, "&lt;200", IF(D944&lt;=500, "200-500", "&gt;500"))</f>
        <v>&gt;500</v>
      </c>
      <c r="P944" t="str">
        <f>IF(I944&lt;1000, "Yes", "No")</f>
        <v>No</v>
      </c>
      <c r="Q944" t="str">
        <f>IF(I944&lt;1000, "Under 1000", "1000&amp;  Above")</f>
        <v>1000&amp;  Above</v>
      </c>
      <c r="R944">
        <f>H944 * I944</f>
        <v>163288.19999999998</v>
      </c>
    </row>
    <row r="945" spans="1:18" ht="16.5" x14ac:dyDescent="0.25">
      <c r="A945" t="s">
        <v>1706</v>
      </c>
      <c r="B945" s="6" t="s">
        <v>1707</v>
      </c>
      <c r="C945" t="s">
        <v>1010</v>
      </c>
      <c r="D945" s="4">
        <v>1295</v>
      </c>
      <c r="E945" s="4">
        <v>719</v>
      </c>
      <c r="F945" s="1">
        <v>0.44</v>
      </c>
      <c r="G945" s="2">
        <f>AVERAGEIF(H945:H2409, "&lt;&gt;")</f>
        <v>4.038504901960783</v>
      </c>
      <c r="H945">
        <v>4.2</v>
      </c>
      <c r="I945">
        <v>17218</v>
      </c>
      <c r="J945">
        <f>H945*I945</f>
        <v>72315.600000000006</v>
      </c>
      <c r="K945" s="4">
        <f>Table4[[#This Row],[Actual Price]] - Table4[[#This Row],[Discount Price]]</f>
        <v>576</v>
      </c>
      <c r="L945" t="str">
        <f>IF(H945=4.5, "Excellent", IF(H945&gt;=4, "Very good", IF(H945&gt;=3, "Average", IF(H945&gt;=2, "Poor", "Very Poor"))))</f>
        <v>Very good</v>
      </c>
      <c r="M945" t="str">
        <f>IF(F945&gt;=50%, "Yes", "No")</f>
        <v>No</v>
      </c>
      <c r="N945" s="4">
        <f>D945 * I945</f>
        <v>22297310</v>
      </c>
      <c r="O945" s="2" t="str">
        <f>IF(D945&lt;200, "&lt;200", IF(D945&lt;=500, "200-500", "&gt;500"))</f>
        <v>&gt;500</v>
      </c>
      <c r="P945" t="str">
        <f>IF(I945&lt;1000, "Yes", "No")</f>
        <v>No</v>
      </c>
      <c r="Q945" t="str">
        <f>IF(I945&lt;1000, "Under 1000", "1000&amp;  Above")</f>
        <v>1000&amp;  Above</v>
      </c>
      <c r="R945">
        <f>H945 * I945</f>
        <v>72315.600000000006</v>
      </c>
    </row>
    <row r="946" spans="1:18" ht="16.5" x14ac:dyDescent="0.25">
      <c r="A946" t="s">
        <v>1708</v>
      </c>
      <c r="B946" s="6" t="s">
        <v>1709</v>
      </c>
      <c r="C946" t="s">
        <v>1010</v>
      </c>
      <c r="D946" s="4">
        <v>1499</v>
      </c>
      <c r="E946" s="4">
        <v>678</v>
      </c>
      <c r="F946" s="1">
        <v>0.55000000000000004</v>
      </c>
      <c r="G946" s="2">
        <f>AVERAGEIF(H946:H2410, "&lt;&gt;")</f>
        <v>4.0381081081081067</v>
      </c>
      <c r="H946">
        <v>4.2</v>
      </c>
      <c r="I946">
        <v>900</v>
      </c>
      <c r="J946">
        <f>H946*I946</f>
        <v>3780</v>
      </c>
      <c r="K946" s="4">
        <f>Table4[[#This Row],[Actual Price]] - Table4[[#This Row],[Discount Price]]</f>
        <v>821</v>
      </c>
      <c r="L946" t="str">
        <f>IF(H946=4.5, "Excellent", IF(H946&gt;=4, "Very good", IF(H946&gt;=3, "Average", IF(H946&gt;=2, "Poor", "Very Poor"))))</f>
        <v>Very good</v>
      </c>
      <c r="M946" t="str">
        <f>IF(F946&gt;=50%, "Yes", "No")</f>
        <v>Yes</v>
      </c>
      <c r="N946" s="4">
        <f>D946 * I946</f>
        <v>1349100</v>
      </c>
      <c r="O946" s="2" t="str">
        <f>IF(D946&lt;200, "&lt;200", IF(D946&lt;=500, "200-500", "&gt;500"))</f>
        <v>&gt;500</v>
      </c>
      <c r="P946" t="str">
        <f>IF(I946&lt;1000, "Yes", "No")</f>
        <v>Yes</v>
      </c>
      <c r="Q946" t="str">
        <f>IF(I946&lt;1000, "Under 1000", "1000&amp;  Above")</f>
        <v>Under 1000</v>
      </c>
      <c r="R946">
        <f>H946 * I946</f>
        <v>3780</v>
      </c>
    </row>
    <row r="947" spans="1:18" ht="16.5" x14ac:dyDescent="0.25">
      <c r="A947" t="s">
        <v>1710</v>
      </c>
      <c r="B947" s="6" t="s">
        <v>1711</v>
      </c>
      <c r="C947" t="s">
        <v>1010</v>
      </c>
      <c r="D947" s="4">
        <v>1545</v>
      </c>
      <c r="E947" s="4">
        <v>809</v>
      </c>
      <c r="F947" s="1">
        <v>0.48</v>
      </c>
      <c r="G947" s="2">
        <f>AVERAGEIF(H947:H2411, "&lt;&gt;")</f>
        <v>4.0377093596059099</v>
      </c>
      <c r="H947">
        <v>3.7</v>
      </c>
      <c r="I947">
        <v>976</v>
      </c>
      <c r="J947">
        <f>H947*I947</f>
        <v>3611.2000000000003</v>
      </c>
      <c r="K947" s="4">
        <f>Table4[[#This Row],[Actual Price]] - Table4[[#This Row],[Discount Price]]</f>
        <v>736</v>
      </c>
      <c r="L947" t="str">
        <f>IF(H947=4.5, "Excellent", IF(H947&gt;=4, "Very good", IF(H947&gt;=3, "Average", IF(H947&gt;=2, "Poor", "Very Poor"))))</f>
        <v>Average</v>
      </c>
      <c r="M947" t="str">
        <f>IF(F947&gt;=50%, "Yes", "No")</f>
        <v>No</v>
      </c>
      <c r="N947" s="4">
        <f>D947 * I947</f>
        <v>1507920</v>
      </c>
      <c r="O947" s="2" t="str">
        <f>IF(D947&lt;200, "&lt;200", IF(D947&lt;=500, "200-500", "&gt;500"))</f>
        <v>&gt;500</v>
      </c>
      <c r="P947" t="str">
        <f>IF(I947&lt;1000, "Yes", "No")</f>
        <v>Yes</v>
      </c>
      <c r="Q947" t="str">
        <f>IF(I947&lt;1000, "Under 1000", "1000&amp;  Above")</f>
        <v>Under 1000</v>
      </c>
      <c r="R947">
        <f>H947 * I947</f>
        <v>3611.2000000000003</v>
      </c>
    </row>
    <row r="948" spans="1:18" ht="16.5" x14ac:dyDescent="0.25">
      <c r="A948" t="s">
        <v>1712</v>
      </c>
      <c r="B948" s="6" t="s">
        <v>1713</v>
      </c>
      <c r="C948" t="s">
        <v>1010</v>
      </c>
      <c r="D948" s="4">
        <v>5000</v>
      </c>
      <c r="E948" s="4">
        <v>1969</v>
      </c>
      <c r="F948" s="1">
        <v>0.61</v>
      </c>
      <c r="G948" s="2">
        <f>AVERAGEIF(H948:H2412, "&lt;&gt;")</f>
        <v>4.0385432098765426</v>
      </c>
      <c r="H948">
        <v>4.0999999999999996</v>
      </c>
      <c r="I948">
        <v>4927</v>
      </c>
      <c r="J948">
        <f>H948*I948</f>
        <v>20200.699999999997</v>
      </c>
      <c r="K948" s="4">
        <f>Table4[[#This Row],[Actual Price]] - Table4[[#This Row],[Discount Price]]</f>
        <v>3031</v>
      </c>
      <c r="L948" t="str">
        <f>IF(H948=4.5, "Excellent", IF(H948&gt;=4, "Very good", IF(H948&gt;=3, "Average", IF(H948&gt;=2, "Poor", "Very Poor"))))</f>
        <v>Very good</v>
      </c>
      <c r="M948" t="str">
        <f>IF(F948&gt;=50%, "Yes", "No")</f>
        <v>Yes</v>
      </c>
      <c r="N948" s="4">
        <f>D948 * I948</f>
        <v>24635000</v>
      </c>
      <c r="O948" s="2" t="str">
        <f>IF(D948&lt;200, "&lt;200", IF(D948&lt;=500, "200-500", "&gt;500"))</f>
        <v>&gt;500</v>
      </c>
      <c r="P948" t="str">
        <f>IF(I948&lt;1000, "Yes", "No")</f>
        <v>No</v>
      </c>
      <c r="Q948" t="str">
        <f>IF(I948&lt;1000, "Under 1000", "1000&amp;  Above")</f>
        <v>1000&amp;  Above</v>
      </c>
      <c r="R948">
        <f>H948 * I948</f>
        <v>20200.699999999997</v>
      </c>
    </row>
    <row r="949" spans="1:18" ht="16.5" x14ac:dyDescent="0.25">
      <c r="A949" t="s">
        <v>1714</v>
      </c>
      <c r="B949" s="6" t="s">
        <v>1715</v>
      </c>
      <c r="C949" t="s">
        <v>1010</v>
      </c>
      <c r="D949" s="4">
        <v>1695</v>
      </c>
      <c r="E949" s="4">
        <v>1490</v>
      </c>
      <c r="F949" s="1">
        <v>0.12</v>
      </c>
      <c r="G949" s="2">
        <f>AVERAGEIF(H949:H2413, "&lt;&gt;")</f>
        <v>4.0383910891089094</v>
      </c>
      <c r="H949">
        <v>4.4000000000000004</v>
      </c>
      <c r="I949">
        <v>3543</v>
      </c>
      <c r="J949">
        <f>H949*I949</f>
        <v>15589.2</v>
      </c>
      <c r="K949" s="4">
        <f>Table4[[#This Row],[Actual Price]] - Table4[[#This Row],[Discount Price]]</f>
        <v>205</v>
      </c>
      <c r="L949" t="str">
        <f>IF(H949=4.5, "Excellent", IF(H949&gt;=4, "Very good", IF(H949&gt;=3, "Average", IF(H949&gt;=2, "Poor", "Very Poor"))))</f>
        <v>Very good</v>
      </c>
      <c r="M949" t="str">
        <f>IF(F949&gt;=50%, "Yes", "No")</f>
        <v>No</v>
      </c>
      <c r="N949" s="4">
        <f>D949 * I949</f>
        <v>6005385</v>
      </c>
      <c r="O949" s="2" t="str">
        <f>IF(D949&lt;200, "&lt;200", IF(D949&lt;=500, "200-500", "&gt;500"))</f>
        <v>&gt;500</v>
      </c>
      <c r="P949" t="str">
        <f>IF(I949&lt;1000, "Yes", "No")</f>
        <v>No</v>
      </c>
      <c r="Q949" t="str">
        <f>IF(I949&lt;1000, "Under 1000", "1000&amp;  Above")</f>
        <v>1000&amp;  Above</v>
      </c>
      <c r="R949">
        <f>H949 * I949</f>
        <v>15589.2</v>
      </c>
    </row>
    <row r="950" spans="1:18" ht="16.5" x14ac:dyDescent="0.25">
      <c r="A950" t="s">
        <v>1716</v>
      </c>
      <c r="B950" s="6" t="s">
        <v>1717</v>
      </c>
      <c r="C950" t="s">
        <v>1010</v>
      </c>
      <c r="D950" s="4">
        <v>3945</v>
      </c>
      <c r="E950" s="4">
        <v>2499</v>
      </c>
      <c r="F950" s="1">
        <v>0.37</v>
      </c>
      <c r="G950" s="2">
        <f>AVERAGEIF(H950:H2414, "&lt;&gt;")</f>
        <v>4.0374937965260536</v>
      </c>
      <c r="H950">
        <v>3.8</v>
      </c>
      <c r="I950">
        <v>2732</v>
      </c>
      <c r="J950">
        <f>H950*I950</f>
        <v>10381.6</v>
      </c>
      <c r="K950" s="4">
        <f>Table4[[#This Row],[Actual Price]] - Table4[[#This Row],[Discount Price]]</f>
        <v>1446</v>
      </c>
      <c r="L950" t="str">
        <f>IF(H950=4.5, "Excellent", IF(H950&gt;=4, "Very good", IF(H950&gt;=3, "Average", IF(H950&gt;=2, "Poor", "Very Poor"))))</f>
        <v>Average</v>
      </c>
      <c r="M950" t="str">
        <f>IF(F950&gt;=50%, "Yes", "No")</f>
        <v>No</v>
      </c>
      <c r="N950" s="4">
        <f>D950 * I950</f>
        <v>10777740</v>
      </c>
      <c r="O950" s="2" t="str">
        <f>IF(D950&lt;200, "&lt;200", IF(D950&lt;=500, "200-500", "&gt;500"))</f>
        <v>&gt;500</v>
      </c>
      <c r="P950" t="str">
        <f>IF(I950&lt;1000, "Yes", "No")</f>
        <v>No</v>
      </c>
      <c r="Q950" t="str">
        <f>IF(I950&lt;1000, "Under 1000", "1000&amp;  Above")</f>
        <v>1000&amp;  Above</v>
      </c>
      <c r="R950">
        <f>H950 * I950</f>
        <v>10381.6</v>
      </c>
    </row>
    <row r="951" spans="1:18" ht="16.5" x14ac:dyDescent="0.25">
      <c r="A951" t="s">
        <v>1718</v>
      </c>
      <c r="B951" s="6" t="s">
        <v>1719</v>
      </c>
      <c r="C951" t="s">
        <v>1010</v>
      </c>
      <c r="D951" s="4">
        <v>2099</v>
      </c>
      <c r="E951" s="4">
        <v>1665</v>
      </c>
      <c r="F951" s="1">
        <v>0.21</v>
      </c>
      <c r="G951" s="2">
        <f>AVERAGEIF(H951:H2415, "&lt;&gt;")</f>
        <v>4.0380845771144269</v>
      </c>
      <c r="H951">
        <v>4</v>
      </c>
      <c r="I951">
        <v>14368</v>
      </c>
      <c r="J951">
        <f>H951*I951</f>
        <v>57472</v>
      </c>
      <c r="K951" s="4">
        <f>Table4[[#This Row],[Actual Price]] - Table4[[#This Row],[Discount Price]]</f>
        <v>434</v>
      </c>
      <c r="L951" t="str">
        <f>IF(H951=4.5, "Excellent", IF(H951&gt;=4, "Very good", IF(H951&gt;=3, "Average", IF(H951&gt;=2, "Poor", "Very Poor"))))</f>
        <v>Very good</v>
      </c>
      <c r="M951" t="str">
        <f>IF(F951&gt;=50%, "Yes", "No")</f>
        <v>No</v>
      </c>
      <c r="N951" s="4">
        <f>D951 * I951</f>
        <v>30158432</v>
      </c>
      <c r="O951" s="2" t="str">
        <f>IF(D951&lt;200, "&lt;200", IF(D951&lt;=500, "200-500", "&gt;500"))</f>
        <v>&gt;500</v>
      </c>
      <c r="P951" t="str">
        <f>IF(I951&lt;1000, "Yes", "No")</f>
        <v>No</v>
      </c>
      <c r="Q951" t="str">
        <f>IF(I951&lt;1000, "Under 1000", "1000&amp;  Above")</f>
        <v>1000&amp;  Above</v>
      </c>
      <c r="R951">
        <f>H951 * I951</f>
        <v>57472</v>
      </c>
    </row>
    <row r="952" spans="1:18" ht="16.5" x14ac:dyDescent="0.25">
      <c r="A952" t="s">
        <v>1720</v>
      </c>
      <c r="B952" s="6" t="s">
        <v>1721</v>
      </c>
      <c r="C952" t="s">
        <v>1010</v>
      </c>
      <c r="D952" s="4">
        <v>5295</v>
      </c>
      <c r="E952" s="4">
        <v>3229</v>
      </c>
      <c r="F952" s="1">
        <v>0.39</v>
      </c>
      <c r="G952" s="2">
        <f>AVERAGEIF(H952:H2416, "&lt;&gt;")</f>
        <v>4.0381795511221936</v>
      </c>
      <c r="H952">
        <v>4.2</v>
      </c>
      <c r="I952">
        <v>39724</v>
      </c>
      <c r="J952">
        <f>H952*I952</f>
        <v>166840.80000000002</v>
      </c>
      <c r="K952" s="4">
        <f>Table4[[#This Row],[Actual Price]] - Table4[[#This Row],[Discount Price]]</f>
        <v>2066</v>
      </c>
      <c r="L952" t="str">
        <f>IF(H952=4.5, "Excellent", IF(H952&gt;=4, "Very good", IF(H952&gt;=3, "Average", IF(H952&gt;=2, "Poor", "Very Poor"))))</f>
        <v>Very good</v>
      </c>
      <c r="M952" t="str">
        <f>IF(F952&gt;=50%, "Yes", "No")</f>
        <v>No</v>
      </c>
      <c r="N952" s="4">
        <f>D952 * I952</f>
        <v>210338580</v>
      </c>
      <c r="O952" s="2" t="str">
        <f>IF(D952&lt;200, "&lt;200", IF(D952&lt;=500, "200-500", "&gt;500"))</f>
        <v>&gt;500</v>
      </c>
      <c r="P952" t="str">
        <f>IF(I952&lt;1000, "Yes", "No")</f>
        <v>No</v>
      </c>
      <c r="Q952" t="str">
        <f>IF(I952&lt;1000, "Under 1000", "1000&amp;  Above")</f>
        <v>1000&amp;  Above</v>
      </c>
      <c r="R952">
        <f>H952 * I952</f>
        <v>166840.80000000002</v>
      </c>
    </row>
    <row r="953" spans="1:18" ht="16.5" x14ac:dyDescent="0.25">
      <c r="A953" t="s">
        <v>1722</v>
      </c>
      <c r="B953" s="6" t="s">
        <v>1639</v>
      </c>
      <c r="C953" t="s">
        <v>1010</v>
      </c>
      <c r="D953" s="4">
        <v>3595</v>
      </c>
      <c r="E953" s="4">
        <v>1799</v>
      </c>
      <c r="F953" s="1">
        <v>0.5</v>
      </c>
      <c r="G953" s="2">
        <f>AVERAGEIF(H953:H2417, "&lt;&gt;")</f>
        <v>4.037774999999999</v>
      </c>
      <c r="H953">
        <v>3.8</v>
      </c>
      <c r="I953">
        <v>9791</v>
      </c>
      <c r="J953">
        <f>H953*I953</f>
        <v>37205.799999999996</v>
      </c>
      <c r="K953" s="4">
        <f>Table4[[#This Row],[Actual Price]] - Table4[[#This Row],[Discount Price]]</f>
        <v>1796</v>
      </c>
      <c r="L953" t="str">
        <f>IF(H953=4.5, "Excellent", IF(H953&gt;=4, "Very good", IF(H953&gt;=3, "Average", IF(H953&gt;=2, "Poor", "Very Poor"))))</f>
        <v>Average</v>
      </c>
      <c r="M953" t="str">
        <f>IF(F953&gt;=50%, "Yes", "No")</f>
        <v>Yes</v>
      </c>
      <c r="N953" s="4">
        <f>D953 * I953</f>
        <v>35198645</v>
      </c>
      <c r="O953" s="2" t="str">
        <f>IF(D953&lt;200, "&lt;200", IF(D953&lt;=500, "200-500", "&gt;500"))</f>
        <v>&gt;500</v>
      </c>
      <c r="P953" t="str">
        <f>IF(I953&lt;1000, "Yes", "No")</f>
        <v>No</v>
      </c>
      <c r="Q953" t="str">
        <f>IF(I953&lt;1000, "Under 1000", "1000&amp;  Above")</f>
        <v>1000&amp;  Above</v>
      </c>
      <c r="R953">
        <f>H953 * I953</f>
        <v>37205.799999999996</v>
      </c>
    </row>
    <row r="954" spans="1:18" ht="16.5" x14ac:dyDescent="0.25">
      <c r="A954" t="s">
        <v>1723</v>
      </c>
      <c r="B954" s="6" t="s">
        <v>1724</v>
      </c>
      <c r="C954" t="s">
        <v>1010</v>
      </c>
      <c r="D954" s="4">
        <v>1699</v>
      </c>
      <c r="E954" s="4">
        <v>1260</v>
      </c>
      <c r="F954" s="1">
        <v>0.26</v>
      </c>
      <c r="G954" s="2">
        <f>AVERAGEIF(H954:H2418, "&lt;&gt;")</f>
        <v>4.0383709273182946</v>
      </c>
      <c r="H954">
        <v>4.2</v>
      </c>
      <c r="I954">
        <v>2891</v>
      </c>
      <c r="J954">
        <f>H954*I954</f>
        <v>12142.2</v>
      </c>
      <c r="K954" s="4">
        <f>Table4[[#This Row],[Actual Price]] - Table4[[#This Row],[Discount Price]]</f>
        <v>439</v>
      </c>
      <c r="L954" t="str">
        <f>IF(H954=4.5, "Excellent", IF(H954&gt;=4, "Very good", IF(H954&gt;=3, "Average", IF(H954&gt;=2, "Poor", "Very Poor"))))</f>
        <v>Very good</v>
      </c>
      <c r="M954" t="str">
        <f>IF(F954&gt;=50%, "Yes", "No")</f>
        <v>No</v>
      </c>
      <c r="N954" s="4">
        <f>D954 * I954</f>
        <v>4911809</v>
      </c>
      <c r="O954" s="2" t="str">
        <f>IF(D954&lt;200, "&lt;200", IF(D954&lt;=500, "200-500", "&gt;500"))</f>
        <v>&gt;500</v>
      </c>
      <c r="P954" t="str">
        <f>IF(I954&lt;1000, "Yes", "No")</f>
        <v>No</v>
      </c>
      <c r="Q954" t="str">
        <f>IF(I954&lt;1000, "Under 1000", "1000&amp;  Above")</f>
        <v>1000&amp;  Above</v>
      </c>
      <c r="R954">
        <f>H954 * I954</f>
        <v>12142.2</v>
      </c>
    </row>
    <row r="955" spans="1:18" ht="16.5" x14ac:dyDescent="0.25">
      <c r="A955" t="s">
        <v>1725</v>
      </c>
      <c r="B955" s="6" t="s">
        <v>1726</v>
      </c>
      <c r="C955" t="s">
        <v>1010</v>
      </c>
      <c r="D955" s="4">
        <v>1129</v>
      </c>
      <c r="E955" s="4">
        <v>749</v>
      </c>
      <c r="F955" s="1">
        <v>0.34</v>
      </c>
      <c r="G955" s="2">
        <f>AVERAGEIF(H955:H2419, "&lt;&gt;")</f>
        <v>4.0379648241206016</v>
      </c>
      <c r="H955">
        <v>4</v>
      </c>
      <c r="I955">
        <v>2446</v>
      </c>
      <c r="J955">
        <f>H955*I955</f>
        <v>9784</v>
      </c>
      <c r="K955" s="4">
        <f>Table4[[#This Row],[Actual Price]] - Table4[[#This Row],[Discount Price]]</f>
        <v>380</v>
      </c>
      <c r="L955" t="str">
        <f>IF(H955=4.5, "Excellent", IF(H955&gt;=4, "Very good", IF(H955&gt;=3, "Average", IF(H955&gt;=2, "Poor", "Very Poor"))))</f>
        <v>Very good</v>
      </c>
      <c r="M955" t="str">
        <f>IF(F955&gt;=50%, "Yes", "No")</f>
        <v>No</v>
      </c>
      <c r="N955" s="4">
        <f>D955 * I955</f>
        <v>2761534</v>
      </c>
      <c r="O955" s="2" t="str">
        <f>IF(D955&lt;200, "&lt;200", IF(D955&lt;=500, "200-500", "&gt;500"))</f>
        <v>&gt;500</v>
      </c>
      <c r="P955" t="str">
        <f>IF(I955&lt;1000, "Yes", "No")</f>
        <v>No</v>
      </c>
      <c r="Q955" t="str">
        <f>IF(I955&lt;1000, "Under 1000", "1000&amp;  Above")</f>
        <v>1000&amp;  Above</v>
      </c>
      <c r="R955">
        <f>H955 * I955</f>
        <v>9784</v>
      </c>
    </row>
    <row r="956" spans="1:18" ht="16.5" x14ac:dyDescent="0.25">
      <c r="A956" t="s">
        <v>1727</v>
      </c>
      <c r="B956" s="6" t="s">
        <v>1728</v>
      </c>
      <c r="C956" t="s">
        <v>1010</v>
      </c>
      <c r="D956" s="4">
        <v>5795</v>
      </c>
      <c r="E956" s="4">
        <v>3499</v>
      </c>
      <c r="F956" s="1">
        <v>0.4</v>
      </c>
      <c r="G956" s="2">
        <f>AVERAGEIF(H956:H2420, "&lt;&gt;")</f>
        <v>4.0380604534005027</v>
      </c>
      <c r="H956">
        <v>3.9</v>
      </c>
      <c r="I956">
        <v>25340</v>
      </c>
      <c r="J956">
        <f>H956*I956</f>
        <v>98826</v>
      </c>
      <c r="K956" s="4">
        <f>Table4[[#This Row],[Actual Price]] - Table4[[#This Row],[Discount Price]]</f>
        <v>2296</v>
      </c>
      <c r="L956" t="str">
        <f>IF(H956=4.5, "Excellent", IF(H956&gt;=4, "Very good", IF(H956&gt;=3, "Average", IF(H956&gt;=2, "Poor", "Very Poor"))))</f>
        <v>Average</v>
      </c>
      <c r="M956" t="str">
        <f>IF(F956&gt;=50%, "Yes", "No")</f>
        <v>No</v>
      </c>
      <c r="N956" s="4">
        <f>D956 * I956</f>
        <v>146845300</v>
      </c>
      <c r="O956" s="2" t="str">
        <f>IF(D956&lt;200, "&lt;200", IF(D956&lt;=500, "200-500", "&gt;500"))</f>
        <v>&gt;500</v>
      </c>
      <c r="P956" t="str">
        <f>IF(I956&lt;1000, "Yes", "No")</f>
        <v>No</v>
      </c>
      <c r="Q956" t="str">
        <f>IF(I956&lt;1000, "Under 1000", "1000&amp;  Above")</f>
        <v>1000&amp;  Above</v>
      </c>
      <c r="R956">
        <f>H956 * I956</f>
        <v>98826</v>
      </c>
    </row>
    <row r="957" spans="1:18" ht="16.5" x14ac:dyDescent="0.25">
      <c r="A957" t="s">
        <v>1729</v>
      </c>
      <c r="B957" s="6" t="s">
        <v>1730</v>
      </c>
      <c r="C957" t="s">
        <v>1010</v>
      </c>
      <c r="D957" s="4">
        <v>999</v>
      </c>
      <c r="E957" s="4">
        <v>379</v>
      </c>
      <c r="F957" s="1">
        <v>0.62</v>
      </c>
      <c r="G957" s="2">
        <f>AVERAGEIF(H957:H2421, "&lt;&gt;")</f>
        <v>4.0384090909090888</v>
      </c>
      <c r="H957">
        <v>4.3</v>
      </c>
      <c r="I957">
        <v>3096</v>
      </c>
      <c r="J957">
        <f>H957*I957</f>
        <v>13312.8</v>
      </c>
      <c r="K957" s="4">
        <f>Table4[[#This Row],[Actual Price]] - Table4[[#This Row],[Discount Price]]</f>
        <v>620</v>
      </c>
      <c r="L957" t="str">
        <f>IF(H957=4.5, "Excellent", IF(H957&gt;=4, "Very good", IF(H957&gt;=3, "Average", IF(H957&gt;=2, "Poor", "Very Poor"))))</f>
        <v>Very good</v>
      </c>
      <c r="M957" t="str">
        <f>IF(F957&gt;=50%, "Yes", "No")</f>
        <v>Yes</v>
      </c>
      <c r="N957" s="4">
        <f>D957 * I957</f>
        <v>3092904</v>
      </c>
      <c r="O957" s="2" t="str">
        <f>IF(D957&lt;200, "&lt;200", IF(D957&lt;=500, "200-500", "&gt;500"))</f>
        <v>&gt;500</v>
      </c>
      <c r="P957" t="str">
        <f>IF(I957&lt;1000, "Yes", "No")</f>
        <v>No</v>
      </c>
      <c r="Q957" t="str">
        <f>IF(I957&lt;1000, "Under 1000", "1000&amp;  Above")</f>
        <v>1000&amp;  Above</v>
      </c>
      <c r="R957">
        <f>H957 * I957</f>
        <v>13312.8</v>
      </c>
    </row>
    <row r="958" spans="1:18" ht="16.5" x14ac:dyDescent="0.25">
      <c r="A958" t="s">
        <v>1731</v>
      </c>
      <c r="B958" s="6" t="s">
        <v>1732</v>
      </c>
      <c r="C958" t="s">
        <v>1010</v>
      </c>
      <c r="D958" s="4">
        <v>2400</v>
      </c>
      <c r="E958" s="4">
        <v>1099</v>
      </c>
      <c r="F958" s="1">
        <v>0.54</v>
      </c>
      <c r="G958" s="2">
        <f>AVERAGEIF(H958:H2422, "&lt;&gt;")</f>
        <v>4.0377468354430368</v>
      </c>
      <c r="H958">
        <v>3.8</v>
      </c>
      <c r="I958">
        <v>4</v>
      </c>
      <c r="J958">
        <f>H958*I958</f>
        <v>15.2</v>
      </c>
      <c r="K958" s="4">
        <f>Table4[[#This Row],[Actual Price]] - Table4[[#This Row],[Discount Price]]</f>
        <v>1301</v>
      </c>
      <c r="L958" t="str">
        <f>IF(H958=4.5, "Excellent", IF(H958&gt;=4, "Very good", IF(H958&gt;=3, "Average", IF(H958&gt;=2, "Poor", "Very Poor"))))</f>
        <v>Average</v>
      </c>
      <c r="M958" t="str">
        <f>IF(F958&gt;=50%, "Yes", "No")</f>
        <v>Yes</v>
      </c>
      <c r="N958" s="4">
        <f>D958 * I958</f>
        <v>9600</v>
      </c>
      <c r="O958" s="2" t="str">
        <f>IF(D958&lt;200, "&lt;200", IF(D958&lt;=500, "200-500", "&gt;500"))</f>
        <v>&gt;500</v>
      </c>
      <c r="P958" t="str">
        <f>IF(I958&lt;1000, "Yes", "No")</f>
        <v>Yes</v>
      </c>
      <c r="Q958" t="str">
        <f>IF(I958&lt;1000, "Under 1000", "1000&amp;  Above")</f>
        <v>Under 1000</v>
      </c>
      <c r="R958">
        <f>H958 * I958</f>
        <v>15.2</v>
      </c>
    </row>
    <row r="959" spans="1:18" ht="16.5" x14ac:dyDescent="0.25">
      <c r="A959" t="s">
        <v>1733</v>
      </c>
      <c r="B959" s="6" t="s">
        <v>1734</v>
      </c>
      <c r="C959" t="s">
        <v>1010</v>
      </c>
      <c r="D959" s="4">
        <v>1299</v>
      </c>
      <c r="E959" s="4">
        <v>749</v>
      </c>
      <c r="F959" s="1">
        <v>0.42</v>
      </c>
      <c r="G959" s="2">
        <f>AVERAGEIF(H959:H2423, "&lt;&gt;")</f>
        <v>4.0383502538071054</v>
      </c>
      <c r="H959">
        <v>4</v>
      </c>
      <c r="I959">
        <v>119</v>
      </c>
      <c r="J959">
        <f>H959*I959</f>
        <v>476</v>
      </c>
      <c r="K959" s="4">
        <f>Table4[[#This Row],[Actual Price]] - Table4[[#This Row],[Discount Price]]</f>
        <v>550</v>
      </c>
      <c r="L959" t="str">
        <f>IF(H959=4.5, "Excellent", IF(H959&gt;=4, "Very good", IF(H959&gt;=3, "Average", IF(H959&gt;=2, "Poor", "Very Poor"))))</f>
        <v>Very good</v>
      </c>
      <c r="M959" t="str">
        <f>IF(F959&gt;=50%, "Yes", "No")</f>
        <v>No</v>
      </c>
      <c r="N959" s="4">
        <f>D959 * I959</f>
        <v>154581</v>
      </c>
      <c r="O959" s="2" t="str">
        <f>IF(D959&lt;200, "&lt;200", IF(D959&lt;=500, "200-500", "&gt;500"))</f>
        <v>&gt;500</v>
      </c>
      <c r="P959" t="str">
        <f>IF(I959&lt;1000, "Yes", "No")</f>
        <v>Yes</v>
      </c>
      <c r="Q959" t="str">
        <f>IF(I959&lt;1000, "Under 1000", "1000&amp;  Above")</f>
        <v>Under 1000</v>
      </c>
      <c r="R959">
        <f>H959 * I959</f>
        <v>476</v>
      </c>
    </row>
    <row r="960" spans="1:18" ht="16.5" x14ac:dyDescent="0.25">
      <c r="A960" t="s">
        <v>1735</v>
      </c>
      <c r="B960" s="6" t="s">
        <v>1736</v>
      </c>
      <c r="C960" t="s">
        <v>1010</v>
      </c>
      <c r="D960" s="4">
        <v>1299</v>
      </c>
      <c r="E960" s="4">
        <v>1299</v>
      </c>
      <c r="F960" s="1">
        <v>0</v>
      </c>
      <c r="G960" s="2">
        <f>AVERAGEIF(H960:H2424, "&lt;&gt;")</f>
        <v>4.0384478371501258</v>
      </c>
      <c r="H960">
        <v>4.2</v>
      </c>
      <c r="I960">
        <v>40106</v>
      </c>
      <c r="J960">
        <f>H960*I960</f>
        <v>168445.2</v>
      </c>
      <c r="K960" s="4">
        <f>Table4[[#This Row],[Actual Price]] - Table4[[#This Row],[Discount Price]]</f>
        <v>0</v>
      </c>
      <c r="L960" t="str">
        <f>IF(H960=4.5, "Excellent", IF(H960&gt;=4, "Very good", IF(H960&gt;=3, "Average", IF(H960&gt;=2, "Poor", "Very Poor"))))</f>
        <v>Very good</v>
      </c>
      <c r="M960" t="str">
        <f>IF(F960&gt;=50%, "Yes", "No")</f>
        <v>No</v>
      </c>
      <c r="N960" s="4">
        <f>D960 * I960</f>
        <v>52097694</v>
      </c>
      <c r="O960" s="2" t="str">
        <f>IF(D960&lt;200, "&lt;200", IF(D960&lt;=500, "200-500", "&gt;500"))</f>
        <v>&gt;500</v>
      </c>
      <c r="P960" t="str">
        <f>IF(I960&lt;1000, "Yes", "No")</f>
        <v>No</v>
      </c>
      <c r="Q960" t="str">
        <f>IF(I960&lt;1000, "Under 1000", "1000&amp;  Above")</f>
        <v>1000&amp;  Above</v>
      </c>
      <c r="R960">
        <f>H960 * I960</f>
        <v>168445.2</v>
      </c>
    </row>
    <row r="961" spans="1:18" ht="16.5" x14ac:dyDescent="0.25">
      <c r="A961" t="s">
        <v>1737</v>
      </c>
      <c r="B961" s="6" t="s">
        <v>1738</v>
      </c>
      <c r="C961" t="s">
        <v>1010</v>
      </c>
      <c r="D961" s="4">
        <v>1090</v>
      </c>
      <c r="E961" s="4">
        <v>549</v>
      </c>
      <c r="F961" s="1">
        <v>0.5</v>
      </c>
      <c r="G961" s="2">
        <f>AVERAGEIF(H961:H2425, "&lt;&gt;")</f>
        <v>4.0380357142857131</v>
      </c>
      <c r="H961">
        <v>4.2</v>
      </c>
      <c r="I961">
        <v>13029</v>
      </c>
      <c r="J961">
        <f>H961*I961</f>
        <v>54721.8</v>
      </c>
      <c r="K961" s="4">
        <f>Table4[[#This Row],[Actual Price]] - Table4[[#This Row],[Discount Price]]</f>
        <v>541</v>
      </c>
      <c r="L961" t="str">
        <f>IF(H961=4.5, "Excellent", IF(H961&gt;=4, "Very good", IF(H961&gt;=3, "Average", IF(H961&gt;=2, "Poor", "Very Poor"))))</f>
        <v>Very good</v>
      </c>
      <c r="M961" t="str">
        <f>IF(F961&gt;=50%, "Yes", "No")</f>
        <v>Yes</v>
      </c>
      <c r="N961" s="4">
        <f>D961 * I961</f>
        <v>14201610</v>
      </c>
      <c r="O961" s="2" t="str">
        <f>IF(D961&lt;200, "&lt;200", IF(D961&lt;=500, "200-500", "&gt;500"))</f>
        <v>&gt;500</v>
      </c>
      <c r="P961" t="str">
        <f>IF(I961&lt;1000, "Yes", "No")</f>
        <v>No</v>
      </c>
      <c r="Q961" t="str">
        <f>IF(I961&lt;1000, "Under 1000", "1000&amp;  Above")</f>
        <v>1000&amp;  Above</v>
      </c>
      <c r="R961">
        <f>H961 * I961</f>
        <v>54721.8</v>
      </c>
    </row>
    <row r="962" spans="1:18" ht="16.5" x14ac:dyDescent="0.25">
      <c r="A962" t="s">
        <v>1739</v>
      </c>
      <c r="B962" s="6" t="s">
        <v>1740</v>
      </c>
      <c r="C962" t="s">
        <v>1010</v>
      </c>
      <c r="D962" s="4">
        <v>2000</v>
      </c>
      <c r="E962" s="4">
        <v>899</v>
      </c>
      <c r="F962" s="1">
        <v>0.55000000000000004</v>
      </c>
      <c r="G962" s="2">
        <f>AVERAGEIF(H962:H2426, "&lt;&gt;")</f>
        <v>4.0376214833759576</v>
      </c>
      <c r="H962">
        <v>3.6</v>
      </c>
      <c r="I962">
        <v>291</v>
      </c>
      <c r="J962">
        <f>H962*I962</f>
        <v>1047.6000000000001</v>
      </c>
      <c r="K962" s="4">
        <f>Table4[[#This Row],[Actual Price]] - Table4[[#This Row],[Discount Price]]</f>
        <v>1101</v>
      </c>
      <c r="L962" t="str">
        <f>IF(H962=4.5, "Excellent", IF(H962&gt;=4, "Very good", IF(H962&gt;=3, "Average", IF(H962&gt;=2, "Poor", "Very Poor"))))</f>
        <v>Average</v>
      </c>
      <c r="M962" t="str">
        <f>IF(F962&gt;=50%, "Yes", "No")</f>
        <v>Yes</v>
      </c>
      <c r="N962" s="4">
        <f>D962 * I962</f>
        <v>582000</v>
      </c>
      <c r="O962" s="2" t="str">
        <f>IF(D962&lt;200, "&lt;200", IF(D962&lt;=500, "200-500", "&gt;500"))</f>
        <v>&gt;500</v>
      </c>
      <c r="P962" t="str">
        <f>IF(I962&lt;1000, "Yes", "No")</f>
        <v>Yes</v>
      </c>
      <c r="Q962" t="str">
        <f>IF(I962&lt;1000, "Under 1000", "1000&amp;  Above")</f>
        <v>Under 1000</v>
      </c>
      <c r="R962">
        <f>H962 * I962</f>
        <v>1047.6000000000001</v>
      </c>
    </row>
    <row r="963" spans="1:18" ht="16.5" x14ac:dyDescent="0.25">
      <c r="A963" t="s">
        <v>1741</v>
      </c>
      <c r="B963" s="6" t="s">
        <v>1742</v>
      </c>
      <c r="C963" t="s">
        <v>1010</v>
      </c>
      <c r="D963" s="4">
        <v>1545</v>
      </c>
      <c r="E963" s="4">
        <v>1321</v>
      </c>
      <c r="F963" s="1">
        <v>0.14000000000000001</v>
      </c>
      <c r="G963" s="2">
        <f>AVERAGEIF(H963:H2427, "&lt;&gt;")</f>
        <v>4.0387435897435884</v>
      </c>
      <c r="H963">
        <v>4.3</v>
      </c>
      <c r="I963">
        <v>15453</v>
      </c>
      <c r="J963">
        <f>H963*I963</f>
        <v>66447.899999999994</v>
      </c>
      <c r="K963" s="4">
        <f>Table4[[#This Row],[Actual Price]] - Table4[[#This Row],[Discount Price]]</f>
        <v>224</v>
      </c>
      <c r="L963" t="str">
        <f>IF(H963=4.5, "Excellent", IF(H963&gt;=4, "Very good", IF(H963&gt;=3, "Average", IF(H963&gt;=2, "Poor", "Very Poor"))))</f>
        <v>Very good</v>
      </c>
      <c r="M963" t="str">
        <f>IF(F963&gt;=50%, "Yes", "No")</f>
        <v>No</v>
      </c>
      <c r="N963" s="4">
        <f>D963 * I963</f>
        <v>23874885</v>
      </c>
      <c r="O963" s="2" t="str">
        <f>IF(D963&lt;200, "&lt;200", IF(D963&lt;=500, "200-500", "&gt;500"))</f>
        <v>&gt;500</v>
      </c>
      <c r="P963" t="str">
        <f>IF(I963&lt;1000, "Yes", "No")</f>
        <v>No</v>
      </c>
      <c r="Q963" t="str">
        <f>IF(I963&lt;1000, "Under 1000", "1000&amp;  Above")</f>
        <v>1000&amp;  Above</v>
      </c>
      <c r="R963">
        <f>H963 * I963</f>
        <v>66447.899999999994</v>
      </c>
    </row>
    <row r="964" spans="1:18" ht="16.5" x14ac:dyDescent="0.25">
      <c r="A964" t="s">
        <v>1743</v>
      </c>
      <c r="B964" s="6" t="s">
        <v>1744</v>
      </c>
      <c r="C964" t="s">
        <v>1010</v>
      </c>
      <c r="D964" s="4">
        <v>1999</v>
      </c>
      <c r="E964" s="4">
        <v>1099</v>
      </c>
      <c r="F964" s="1">
        <v>0.45</v>
      </c>
      <c r="G964" s="2">
        <f>AVERAGEIF(H964:H2428, "&lt;&gt;")</f>
        <v>4.038071979434446</v>
      </c>
      <c r="H964">
        <v>4</v>
      </c>
      <c r="I964">
        <v>604</v>
      </c>
      <c r="J964">
        <f>H964*I964</f>
        <v>2416</v>
      </c>
      <c r="K964" s="4">
        <f>Table4[[#This Row],[Actual Price]] - Table4[[#This Row],[Discount Price]]</f>
        <v>900</v>
      </c>
      <c r="L964" t="str">
        <f>IF(H964=4.5, "Excellent", IF(H964&gt;=4, "Very good", IF(H964&gt;=3, "Average", IF(H964&gt;=2, "Poor", "Very Poor"))))</f>
        <v>Very good</v>
      </c>
      <c r="M964" t="str">
        <f>IF(F964&gt;=50%, "Yes", "No")</f>
        <v>No</v>
      </c>
      <c r="N964" s="4">
        <f>D964 * I964</f>
        <v>1207396</v>
      </c>
      <c r="O964" s="2" t="str">
        <f>IF(D964&lt;200, "&lt;200", IF(D964&lt;=500, "200-500", "&gt;500"))</f>
        <v>&gt;500</v>
      </c>
      <c r="P964" t="str">
        <f>IF(I964&lt;1000, "Yes", "No")</f>
        <v>Yes</v>
      </c>
      <c r="Q964" t="str">
        <f>IF(I964&lt;1000, "Under 1000", "1000&amp;  Above")</f>
        <v>Under 1000</v>
      </c>
      <c r="R964">
        <f>H964 * I964</f>
        <v>2416</v>
      </c>
    </row>
    <row r="965" spans="1:18" ht="16.5" x14ac:dyDescent="0.25">
      <c r="A965" t="s">
        <v>1745</v>
      </c>
      <c r="B965" s="6" t="s">
        <v>1746</v>
      </c>
      <c r="C965" t="s">
        <v>1010</v>
      </c>
      <c r="D965" s="4">
        <v>875</v>
      </c>
      <c r="E965" s="4">
        <v>775</v>
      </c>
      <c r="F965" s="1">
        <v>0.11</v>
      </c>
      <c r="G965" s="2">
        <f>AVERAGEIF(H965:H2429, "&lt;&gt;")</f>
        <v>4.0381701030927823</v>
      </c>
      <c r="H965">
        <v>4.2</v>
      </c>
      <c r="I965">
        <v>46647</v>
      </c>
      <c r="J965">
        <f>H965*I965</f>
        <v>195917.4</v>
      </c>
      <c r="K965" s="4">
        <f>Table4[[#This Row],[Actual Price]] - Table4[[#This Row],[Discount Price]]</f>
        <v>100</v>
      </c>
      <c r="L965" t="str">
        <f>IF(H965=4.5, "Excellent", IF(H965&gt;=4, "Very good", IF(H965&gt;=3, "Average", IF(H965&gt;=2, "Poor", "Very Poor"))))</f>
        <v>Very good</v>
      </c>
      <c r="M965" t="str">
        <f>IF(F965&gt;=50%, "Yes", "No")</f>
        <v>No</v>
      </c>
      <c r="N965" s="4">
        <f>D965 * I965</f>
        <v>40816125</v>
      </c>
      <c r="O965" s="2" t="str">
        <f>IF(D965&lt;200, "&lt;200", IF(D965&lt;=500, "200-500", "&gt;500"))</f>
        <v>&gt;500</v>
      </c>
      <c r="P965" t="str">
        <f>IF(I965&lt;1000, "Yes", "No")</f>
        <v>No</v>
      </c>
      <c r="Q965" t="str">
        <f>IF(I965&lt;1000, "Under 1000", "1000&amp;  Above")</f>
        <v>1000&amp;  Above</v>
      </c>
      <c r="R965">
        <f>H965 * I965</f>
        <v>195917.4</v>
      </c>
    </row>
    <row r="966" spans="1:18" ht="16.5" x14ac:dyDescent="0.25">
      <c r="A966" t="s">
        <v>1747</v>
      </c>
      <c r="B966" s="6" t="s">
        <v>1681</v>
      </c>
      <c r="C966" t="s">
        <v>1010</v>
      </c>
      <c r="D966" s="4">
        <v>15270</v>
      </c>
      <c r="E966" s="4">
        <v>6299</v>
      </c>
      <c r="F966" s="1">
        <v>0.59</v>
      </c>
      <c r="G966" s="2">
        <f>AVERAGEIF(H966:H2430, "&lt;&gt;")</f>
        <v>4.0377519379844946</v>
      </c>
      <c r="H966">
        <v>4.0999999999999996</v>
      </c>
      <c r="I966">
        <v>3233</v>
      </c>
      <c r="J966">
        <f>H966*I966</f>
        <v>13255.3</v>
      </c>
      <c r="K966" s="4">
        <f>Table4[[#This Row],[Actual Price]] - Table4[[#This Row],[Discount Price]]</f>
        <v>8971</v>
      </c>
      <c r="L966" t="str">
        <f>IF(H966=4.5, "Excellent", IF(H966&gt;=4, "Very good", IF(H966&gt;=3, "Average", IF(H966&gt;=2, "Poor", "Very Poor"))))</f>
        <v>Very good</v>
      </c>
      <c r="M966" t="str">
        <f>IF(F966&gt;=50%, "Yes", "No")</f>
        <v>Yes</v>
      </c>
      <c r="N966" s="4">
        <f>D966 * I966</f>
        <v>49367910</v>
      </c>
      <c r="O966" s="2" t="str">
        <f>IF(D966&lt;200, "&lt;200", IF(D966&lt;=500, "200-500", "&gt;500"))</f>
        <v>&gt;500</v>
      </c>
      <c r="P966" t="str">
        <f>IF(I966&lt;1000, "Yes", "No")</f>
        <v>No</v>
      </c>
      <c r="Q966" t="str">
        <f>IF(I966&lt;1000, "Under 1000", "1000&amp;  Above")</f>
        <v>1000&amp;  Above</v>
      </c>
      <c r="R966">
        <f>H966 * I966</f>
        <v>13255.3</v>
      </c>
    </row>
    <row r="967" spans="1:18" ht="16.5" x14ac:dyDescent="0.25">
      <c r="A967" t="s">
        <v>1748</v>
      </c>
      <c r="B967" s="6" t="s">
        <v>1749</v>
      </c>
      <c r="C967" t="s">
        <v>1010</v>
      </c>
      <c r="D967" s="4">
        <v>4195</v>
      </c>
      <c r="E967" s="4">
        <v>3190</v>
      </c>
      <c r="F967" s="1">
        <v>0.24</v>
      </c>
      <c r="G967" s="2">
        <f>AVERAGEIF(H967:H2431, "&lt;&gt;")</f>
        <v>4.0375906735751279</v>
      </c>
      <c r="H967">
        <v>4</v>
      </c>
      <c r="I967">
        <v>1282</v>
      </c>
      <c r="J967">
        <f>H967*I967</f>
        <v>5128</v>
      </c>
      <c r="K967" s="4">
        <f>Table4[[#This Row],[Actual Price]] - Table4[[#This Row],[Discount Price]]</f>
        <v>1005</v>
      </c>
      <c r="L967" t="str">
        <f>IF(H967=4.5, "Excellent", IF(H967&gt;=4, "Very good", IF(H967&gt;=3, "Average", IF(H967&gt;=2, "Poor", "Very Poor"))))</f>
        <v>Very good</v>
      </c>
      <c r="M967" t="str">
        <f>IF(F967&gt;=50%, "Yes", "No")</f>
        <v>No</v>
      </c>
      <c r="N967" s="4">
        <f>D967 * I967</f>
        <v>5377990</v>
      </c>
      <c r="O967" s="2" t="str">
        <f>IF(D967&lt;200, "&lt;200", IF(D967&lt;=500, "200-500", "&gt;500"))</f>
        <v>&gt;500</v>
      </c>
      <c r="P967" t="str">
        <f>IF(I967&lt;1000, "Yes", "No")</f>
        <v>No</v>
      </c>
      <c r="Q967" t="str">
        <f>IF(I967&lt;1000, "Under 1000", "1000&amp;  Above")</f>
        <v>1000&amp;  Above</v>
      </c>
      <c r="R967">
        <f>H967 * I967</f>
        <v>5128</v>
      </c>
    </row>
    <row r="968" spans="1:18" ht="16.5" x14ac:dyDescent="0.25">
      <c r="A968" t="s">
        <v>1750</v>
      </c>
      <c r="B968" s="6" t="s">
        <v>1751</v>
      </c>
      <c r="C968" t="s">
        <v>1010</v>
      </c>
      <c r="D968" s="4">
        <v>1989</v>
      </c>
      <c r="E968" s="4">
        <v>799</v>
      </c>
      <c r="F968" s="1">
        <v>0.6</v>
      </c>
      <c r="G968" s="2">
        <f>AVERAGEIF(H968:H2432, "&lt;&gt;")</f>
        <v>4.03768831168831</v>
      </c>
      <c r="H968">
        <v>4.3</v>
      </c>
      <c r="I968">
        <v>70</v>
      </c>
      <c r="J968">
        <f>H968*I968</f>
        <v>301</v>
      </c>
      <c r="K968" s="4">
        <f>Table4[[#This Row],[Actual Price]] - Table4[[#This Row],[Discount Price]]</f>
        <v>1190</v>
      </c>
      <c r="L968" t="str">
        <f>IF(H968=4.5, "Excellent", IF(H968&gt;=4, "Very good", IF(H968&gt;=3, "Average", IF(H968&gt;=2, "Poor", "Very Poor"))))</f>
        <v>Very good</v>
      </c>
      <c r="M968" t="str">
        <f>IF(F968&gt;=50%, "Yes", "No")</f>
        <v>Yes</v>
      </c>
      <c r="N968" s="4">
        <f>D968 * I968</f>
        <v>139230</v>
      </c>
      <c r="O968" s="2" t="str">
        <f>IF(D968&lt;200, "&lt;200", IF(D968&lt;=500, "200-500", "&gt;500"))</f>
        <v>&gt;500</v>
      </c>
      <c r="P968" t="str">
        <f>IF(I968&lt;1000, "Yes", "No")</f>
        <v>Yes</v>
      </c>
      <c r="Q968" t="str">
        <f>IF(I968&lt;1000, "Under 1000", "1000&amp;  Above")</f>
        <v>Under 1000</v>
      </c>
      <c r="R968">
        <f>H968 * I968</f>
        <v>301</v>
      </c>
    </row>
    <row r="969" spans="1:18" ht="16.5" x14ac:dyDescent="0.25">
      <c r="A969" t="s">
        <v>1752</v>
      </c>
      <c r="B969" s="6" t="s">
        <v>1753</v>
      </c>
      <c r="C969" t="s">
        <v>1010</v>
      </c>
      <c r="D969" s="4">
        <v>5000</v>
      </c>
      <c r="E969" s="4">
        <v>2699</v>
      </c>
      <c r="F969" s="1">
        <v>0.46</v>
      </c>
      <c r="G969" s="2">
        <f>AVERAGEIF(H969:H2433, "&lt;&gt;")</f>
        <v>4.0370052083333317</v>
      </c>
      <c r="H969">
        <v>4</v>
      </c>
      <c r="I969">
        <v>26164</v>
      </c>
      <c r="J969">
        <f>H969*I969</f>
        <v>104656</v>
      </c>
      <c r="K969" s="4">
        <f>Table4[[#This Row],[Actual Price]] - Table4[[#This Row],[Discount Price]]</f>
        <v>2301</v>
      </c>
      <c r="L969" t="str">
        <f>IF(H969=4.5, "Excellent", IF(H969&gt;=4, "Very good", IF(H969&gt;=3, "Average", IF(H969&gt;=2, "Poor", "Very Poor"))))</f>
        <v>Very good</v>
      </c>
      <c r="M969" t="str">
        <f>IF(F969&gt;=50%, "Yes", "No")</f>
        <v>No</v>
      </c>
      <c r="N969" s="4">
        <f>D969 * I969</f>
        <v>130820000</v>
      </c>
      <c r="O969" s="2" t="str">
        <f>IF(D969&lt;200, "&lt;200", IF(D969&lt;=500, "200-500", "&gt;500"))</f>
        <v>&gt;500</v>
      </c>
      <c r="P969" t="str">
        <f>IF(I969&lt;1000, "Yes", "No")</f>
        <v>No</v>
      </c>
      <c r="Q969" t="str">
        <f>IF(I969&lt;1000, "Under 1000", "1000&amp;  Above")</f>
        <v>1000&amp;  Above</v>
      </c>
      <c r="R969">
        <f>H969 * I969</f>
        <v>104656</v>
      </c>
    </row>
    <row r="970" spans="1:18" ht="16.5" x14ac:dyDescent="0.25">
      <c r="A970" t="s">
        <v>1754</v>
      </c>
      <c r="B970" s="6" t="s">
        <v>1755</v>
      </c>
      <c r="C970" t="s">
        <v>1010</v>
      </c>
      <c r="D970" s="4">
        <v>990</v>
      </c>
      <c r="E970" s="4">
        <v>599</v>
      </c>
      <c r="F970" s="1">
        <v>0.39</v>
      </c>
      <c r="G970" s="2">
        <f>AVERAGEIF(H970:H2434, "&lt;&gt;")</f>
        <v>4.0371018276762385</v>
      </c>
      <c r="H970">
        <v>3.9</v>
      </c>
      <c r="I970">
        <v>16166</v>
      </c>
      <c r="J970">
        <f>H970*I970</f>
        <v>63047.4</v>
      </c>
      <c r="K970" s="4">
        <f>Table4[[#This Row],[Actual Price]] - Table4[[#This Row],[Discount Price]]</f>
        <v>391</v>
      </c>
      <c r="L970" t="str">
        <f>IF(H970=4.5, "Excellent", IF(H970&gt;=4, "Very good", IF(H970&gt;=3, "Average", IF(H970&gt;=2, "Poor", "Very Poor"))))</f>
        <v>Average</v>
      </c>
      <c r="M970" t="str">
        <f>IF(F970&gt;=50%, "Yes", "No")</f>
        <v>No</v>
      </c>
      <c r="N970" s="4">
        <f>D970 * I970</f>
        <v>16004340</v>
      </c>
      <c r="O970" s="2" t="str">
        <f>IF(D970&lt;200, "&lt;200", IF(D970&lt;=500, "200-500", "&gt;500"))</f>
        <v>&gt;500</v>
      </c>
      <c r="P970" t="str">
        <f>IF(I970&lt;1000, "Yes", "No")</f>
        <v>No</v>
      </c>
      <c r="Q970" t="str">
        <f>IF(I970&lt;1000, "Under 1000", "1000&amp;  Above")</f>
        <v>1000&amp;  Above</v>
      </c>
      <c r="R970">
        <f>H970 * I970</f>
        <v>63047.4</v>
      </c>
    </row>
    <row r="971" spans="1:18" ht="16.5" x14ac:dyDescent="0.25">
      <c r="A971" t="s">
        <v>1756</v>
      </c>
      <c r="B971" s="6" t="s">
        <v>1757</v>
      </c>
      <c r="C971" t="s">
        <v>1010</v>
      </c>
      <c r="D971" s="4">
        <v>1111</v>
      </c>
      <c r="E971" s="4">
        <v>749</v>
      </c>
      <c r="F971" s="1">
        <v>0.33</v>
      </c>
      <c r="G971" s="2">
        <f>AVERAGEIF(H971:H2435, "&lt;&gt;")</f>
        <v>4.0374607329842922</v>
      </c>
      <c r="H971">
        <v>4.2</v>
      </c>
      <c r="I971">
        <v>35693</v>
      </c>
      <c r="J971">
        <f>H971*I971</f>
        <v>149910.6</v>
      </c>
      <c r="K971" s="4">
        <f>Table4[[#This Row],[Actual Price]] - Table4[[#This Row],[Discount Price]]</f>
        <v>362</v>
      </c>
      <c r="L971" t="str">
        <f>IF(H971=4.5, "Excellent", IF(H971&gt;=4, "Very good", IF(H971&gt;=3, "Average", IF(H971&gt;=2, "Poor", "Very Poor"))))</f>
        <v>Very good</v>
      </c>
      <c r="M971" t="str">
        <f>IF(F971&gt;=50%, "Yes", "No")</f>
        <v>No</v>
      </c>
      <c r="N971" s="4">
        <f>D971 * I971</f>
        <v>39654923</v>
      </c>
      <c r="O971" s="2" t="str">
        <f>IF(D971&lt;200, "&lt;200", IF(D971&lt;=500, "200-500", "&gt;500"))</f>
        <v>&gt;500</v>
      </c>
      <c r="P971" t="str">
        <f>IF(I971&lt;1000, "Yes", "No")</f>
        <v>No</v>
      </c>
      <c r="Q971" t="str">
        <f>IF(I971&lt;1000, "Under 1000", "1000&amp;  Above")</f>
        <v>1000&amp;  Above</v>
      </c>
      <c r="R971">
        <f>H971 * I971</f>
        <v>149910.6</v>
      </c>
    </row>
    <row r="972" spans="1:18" ht="16.5" x14ac:dyDescent="0.25">
      <c r="A972" t="s">
        <v>1758</v>
      </c>
      <c r="B972" s="6" t="s">
        <v>1759</v>
      </c>
      <c r="C972" t="s">
        <v>1010</v>
      </c>
      <c r="D972" s="4">
        <v>10400</v>
      </c>
      <c r="E972" s="4">
        <v>6199</v>
      </c>
      <c r="F972" s="1">
        <v>0.4</v>
      </c>
      <c r="G972" s="2">
        <f>AVERAGEIF(H972:H2436, "&lt;&gt;")</f>
        <v>4.0370341207349068</v>
      </c>
      <c r="H972">
        <v>4.0999999999999996</v>
      </c>
      <c r="I972">
        <v>14391</v>
      </c>
      <c r="J972">
        <f>H972*I972</f>
        <v>59003.099999999991</v>
      </c>
      <c r="K972" s="4">
        <f>Table4[[#This Row],[Actual Price]] - Table4[[#This Row],[Discount Price]]</f>
        <v>4201</v>
      </c>
      <c r="L972" t="str">
        <f>IF(H972=4.5, "Excellent", IF(H972&gt;=4, "Very good", IF(H972&gt;=3, "Average", IF(H972&gt;=2, "Poor", "Very Poor"))))</f>
        <v>Very good</v>
      </c>
      <c r="M972" t="str">
        <f>IF(F972&gt;=50%, "Yes", "No")</f>
        <v>No</v>
      </c>
      <c r="N972" s="4">
        <f>D972 * I972</f>
        <v>149666400</v>
      </c>
      <c r="O972" s="2" t="str">
        <f>IF(D972&lt;200, "&lt;200", IF(D972&lt;=500, "200-500", "&gt;500"))</f>
        <v>&gt;500</v>
      </c>
      <c r="P972" t="str">
        <f>IF(I972&lt;1000, "Yes", "No")</f>
        <v>No</v>
      </c>
      <c r="Q972" t="str">
        <f>IF(I972&lt;1000, "Under 1000", "1000&amp;  Above")</f>
        <v>1000&amp;  Above</v>
      </c>
      <c r="R972">
        <f>H972 * I972</f>
        <v>59003.099999999991</v>
      </c>
    </row>
    <row r="973" spans="1:18" ht="16.5" x14ac:dyDescent="0.25">
      <c r="A973" t="s">
        <v>1760</v>
      </c>
      <c r="B973" s="6" t="s">
        <v>1761</v>
      </c>
      <c r="C973" t="s">
        <v>1010</v>
      </c>
      <c r="D973" s="4">
        <v>2490</v>
      </c>
      <c r="E973" s="4">
        <v>1819</v>
      </c>
      <c r="F973" s="1">
        <v>0.27</v>
      </c>
      <c r="G973" s="2">
        <f>AVERAGEIF(H973:H2437, "&lt;&gt;")</f>
        <v>4.0368684210526302</v>
      </c>
      <c r="H973">
        <v>4.4000000000000004</v>
      </c>
      <c r="I973">
        <v>7946</v>
      </c>
      <c r="J973">
        <f>H973*I973</f>
        <v>34962.400000000001</v>
      </c>
      <c r="K973" s="4">
        <f>Table4[[#This Row],[Actual Price]] - Table4[[#This Row],[Discount Price]]</f>
        <v>671</v>
      </c>
      <c r="L973" t="str">
        <f>IF(H973=4.5, "Excellent", IF(H973&gt;=4, "Very good", IF(H973&gt;=3, "Average", IF(H973&gt;=2, "Poor", "Very Poor"))))</f>
        <v>Very good</v>
      </c>
      <c r="M973" t="str">
        <f>IF(F973&gt;=50%, "Yes", "No")</f>
        <v>No</v>
      </c>
      <c r="N973" s="4">
        <f>D973 * I973</f>
        <v>19785540</v>
      </c>
      <c r="O973" s="2" t="str">
        <f>IF(D973&lt;200, "&lt;200", IF(D973&lt;=500, "200-500", "&gt;500"))</f>
        <v>&gt;500</v>
      </c>
      <c r="P973" t="str">
        <f>IF(I973&lt;1000, "Yes", "No")</f>
        <v>No</v>
      </c>
      <c r="Q973" t="str">
        <f>IF(I973&lt;1000, "Under 1000", "1000&amp;  Above")</f>
        <v>1000&amp;  Above</v>
      </c>
      <c r="R973">
        <f>H973 * I973</f>
        <v>34962.400000000001</v>
      </c>
    </row>
    <row r="974" spans="1:18" ht="16.5" x14ac:dyDescent="0.25">
      <c r="A974" t="s">
        <v>1762</v>
      </c>
      <c r="B974" s="6" t="s">
        <v>1763</v>
      </c>
      <c r="C974" t="s">
        <v>1010</v>
      </c>
      <c r="D974" s="4">
        <v>1900</v>
      </c>
      <c r="E974" s="4">
        <v>1199</v>
      </c>
      <c r="F974" s="1">
        <v>0.37</v>
      </c>
      <c r="G974" s="2">
        <f>AVERAGEIF(H974:H2438, "&lt;&gt;")</f>
        <v>4.0359102902374646</v>
      </c>
      <c r="H974">
        <v>4</v>
      </c>
      <c r="I974">
        <v>1765</v>
      </c>
      <c r="J974">
        <f>H974*I974</f>
        <v>7060</v>
      </c>
      <c r="K974" s="4">
        <f>Table4[[#This Row],[Actual Price]] - Table4[[#This Row],[Discount Price]]</f>
        <v>701</v>
      </c>
      <c r="L974" t="str">
        <f>IF(H974=4.5, "Excellent", IF(H974&gt;=4, "Very good", IF(H974&gt;=3, "Average", IF(H974&gt;=2, "Poor", "Very Poor"))))</f>
        <v>Very good</v>
      </c>
      <c r="M974" t="str">
        <f>IF(F974&gt;=50%, "Yes", "No")</f>
        <v>No</v>
      </c>
      <c r="N974" s="4">
        <f>D974 * I974</f>
        <v>3353500</v>
      </c>
      <c r="O974" s="2" t="str">
        <f>IF(D974&lt;200, "&lt;200", IF(D974&lt;=500, "200-500", "&gt;500"))</f>
        <v>&gt;500</v>
      </c>
      <c r="P974" t="str">
        <f>IF(I974&lt;1000, "Yes", "No")</f>
        <v>No</v>
      </c>
      <c r="Q974" t="str">
        <f>IF(I974&lt;1000, "Under 1000", "1000&amp;  Above")</f>
        <v>1000&amp;  Above</v>
      </c>
      <c r="R974">
        <f>H974 * I974</f>
        <v>7060</v>
      </c>
    </row>
    <row r="975" spans="1:18" ht="16.5" x14ac:dyDescent="0.25">
      <c r="A975" t="s">
        <v>1764</v>
      </c>
      <c r="B975" s="6" t="s">
        <v>1765</v>
      </c>
      <c r="C975" t="s">
        <v>1010</v>
      </c>
      <c r="D975" s="4">
        <v>6295</v>
      </c>
      <c r="E975" s="4">
        <v>3249</v>
      </c>
      <c r="F975" s="1">
        <v>0.48</v>
      </c>
      <c r="G975" s="2">
        <f>AVERAGEIF(H975:H2439, "&lt;&gt;")</f>
        <v>4.0360052910052895</v>
      </c>
      <c r="H975">
        <v>3.8</v>
      </c>
      <c r="I975">
        <v>14062</v>
      </c>
      <c r="J975">
        <f>H975*I975</f>
        <v>53435.6</v>
      </c>
      <c r="K975" s="4">
        <f>Table4[[#This Row],[Actual Price]] - Table4[[#This Row],[Discount Price]]</f>
        <v>3046</v>
      </c>
      <c r="L975" t="str">
        <f>IF(H975=4.5, "Excellent", IF(H975&gt;=4, "Very good", IF(H975&gt;=3, "Average", IF(H975&gt;=2, "Poor", "Very Poor"))))</f>
        <v>Average</v>
      </c>
      <c r="M975" t="str">
        <f>IF(F975&gt;=50%, "Yes", "No")</f>
        <v>No</v>
      </c>
      <c r="N975" s="4">
        <f>D975 * I975</f>
        <v>88520290</v>
      </c>
      <c r="O975" s="2" t="str">
        <f>IF(D975&lt;200, "&lt;200", IF(D975&lt;=500, "200-500", "&gt;500"))</f>
        <v>&gt;500</v>
      </c>
      <c r="P975" t="str">
        <f>IF(I975&lt;1000, "Yes", "No")</f>
        <v>No</v>
      </c>
      <c r="Q975" t="str">
        <f>IF(I975&lt;1000, "Under 1000", "1000&amp;  Above")</f>
        <v>1000&amp;  Above</v>
      </c>
      <c r="R975">
        <f>H975 * I975</f>
        <v>53435.6</v>
      </c>
    </row>
    <row r="976" spans="1:18" ht="16.5" x14ac:dyDescent="0.25">
      <c r="A976" t="s">
        <v>1766</v>
      </c>
      <c r="B976" s="6" t="s">
        <v>1767</v>
      </c>
      <c r="C976" t="s">
        <v>1010</v>
      </c>
      <c r="D976" s="4">
        <v>999</v>
      </c>
      <c r="E976" s="4">
        <v>349</v>
      </c>
      <c r="F976" s="1">
        <v>0.65</v>
      </c>
      <c r="G976" s="2">
        <f>AVERAGEIF(H976:H2440, "&lt;&gt;")</f>
        <v>4.0366312997347471</v>
      </c>
      <c r="H976">
        <v>4</v>
      </c>
      <c r="I976">
        <v>15646</v>
      </c>
      <c r="J976">
        <f>H976*I976</f>
        <v>62584</v>
      </c>
      <c r="K976" s="4">
        <f>Table4[[#This Row],[Actual Price]] - Table4[[#This Row],[Discount Price]]</f>
        <v>650</v>
      </c>
      <c r="L976" t="str">
        <f>IF(H976=4.5, "Excellent", IF(H976&gt;=4, "Very good", IF(H976&gt;=3, "Average", IF(H976&gt;=2, "Poor", "Very Poor"))))</f>
        <v>Very good</v>
      </c>
      <c r="M976" t="str">
        <f>IF(F976&gt;=50%, "Yes", "No")</f>
        <v>Yes</v>
      </c>
      <c r="N976" s="4">
        <f>D976 * I976</f>
        <v>15630354</v>
      </c>
      <c r="O976" s="2" t="str">
        <f>IF(D976&lt;200, "&lt;200", IF(D976&lt;=500, "200-500", "&gt;500"))</f>
        <v>&gt;500</v>
      </c>
      <c r="P976" t="str">
        <f>IF(I976&lt;1000, "Yes", "No")</f>
        <v>No</v>
      </c>
      <c r="Q976" t="str">
        <f>IF(I976&lt;1000, "Under 1000", "1000&amp;  Above")</f>
        <v>1000&amp;  Above</v>
      </c>
      <c r="R976">
        <f>H976 * I976</f>
        <v>62584</v>
      </c>
    </row>
    <row r="977" spans="1:18" ht="16.5" x14ac:dyDescent="0.25">
      <c r="A977" t="s">
        <v>1768</v>
      </c>
      <c r="B977" s="6" t="s">
        <v>1769</v>
      </c>
      <c r="C977" t="s">
        <v>1010</v>
      </c>
      <c r="D977" s="4">
        <v>1699</v>
      </c>
      <c r="E977" s="4">
        <v>1049</v>
      </c>
      <c r="F977" s="1">
        <v>0.38</v>
      </c>
      <c r="G977" s="2">
        <f>AVERAGEIF(H977:H2441, "&lt;&gt;")</f>
        <v>4.036728723404253</v>
      </c>
      <c r="H977">
        <v>3.1</v>
      </c>
      <c r="I977">
        <v>111</v>
      </c>
      <c r="J977">
        <f>H977*I977</f>
        <v>344.1</v>
      </c>
      <c r="K977" s="4">
        <f>Table4[[#This Row],[Actual Price]] - Table4[[#This Row],[Discount Price]]</f>
        <v>650</v>
      </c>
      <c r="L977" t="str">
        <f>IF(H977=4.5, "Excellent", IF(H977&gt;=4, "Very good", IF(H977&gt;=3, "Average", IF(H977&gt;=2, "Poor", "Very Poor"))))</f>
        <v>Average</v>
      </c>
      <c r="M977" t="str">
        <f>IF(F977&gt;=50%, "Yes", "No")</f>
        <v>No</v>
      </c>
      <c r="N977" s="4">
        <f>D977 * I977</f>
        <v>188589</v>
      </c>
      <c r="O977" s="2" t="str">
        <f>IF(D977&lt;200, "&lt;200", IF(D977&lt;=500, "200-500", "&gt;500"))</f>
        <v>&gt;500</v>
      </c>
      <c r="P977" t="str">
        <f>IF(I977&lt;1000, "Yes", "No")</f>
        <v>Yes</v>
      </c>
      <c r="Q977" t="str">
        <f>IF(I977&lt;1000, "Under 1000", "1000&amp;  Above")</f>
        <v>Under 1000</v>
      </c>
      <c r="R977">
        <f>H977 * I977</f>
        <v>344.1</v>
      </c>
    </row>
    <row r="978" spans="1:18" ht="16.5" x14ac:dyDescent="0.25">
      <c r="A978" t="s">
        <v>1770</v>
      </c>
      <c r="B978" s="6" t="s">
        <v>1771</v>
      </c>
      <c r="C978" t="s">
        <v>1010</v>
      </c>
      <c r="D978" s="4">
        <v>1500</v>
      </c>
      <c r="E978" s="4">
        <v>799</v>
      </c>
      <c r="F978" s="1">
        <v>0.47</v>
      </c>
      <c r="G978" s="2">
        <f>AVERAGEIF(H978:H2442, "&lt;&gt;")</f>
        <v>4.0392266666666643</v>
      </c>
      <c r="H978">
        <v>4.3</v>
      </c>
      <c r="I978">
        <v>9695</v>
      </c>
      <c r="J978">
        <f>H978*I978</f>
        <v>41688.5</v>
      </c>
      <c r="K978" s="4">
        <f>Table4[[#This Row],[Actual Price]] - Table4[[#This Row],[Discount Price]]</f>
        <v>701</v>
      </c>
      <c r="L978" t="str">
        <f>IF(H978=4.5, "Excellent", IF(H978&gt;=4, "Very good", IF(H978&gt;=3, "Average", IF(H978&gt;=2, "Poor", "Very Poor"))))</f>
        <v>Very good</v>
      </c>
      <c r="M978" t="str">
        <f>IF(F978&gt;=50%, "Yes", "No")</f>
        <v>No</v>
      </c>
      <c r="N978" s="4">
        <f>D978 * I978</f>
        <v>14542500</v>
      </c>
      <c r="O978" s="2" t="str">
        <f>IF(D978&lt;200, "&lt;200", IF(D978&lt;=500, "200-500", "&gt;500"))</f>
        <v>&gt;500</v>
      </c>
      <c r="P978" t="str">
        <f>IF(I978&lt;1000, "Yes", "No")</f>
        <v>No</v>
      </c>
      <c r="Q978" t="str">
        <f>IF(I978&lt;1000, "Under 1000", "1000&amp;  Above")</f>
        <v>1000&amp;  Above</v>
      </c>
      <c r="R978">
        <f>H978 * I978</f>
        <v>41688.5</v>
      </c>
    </row>
    <row r="979" spans="1:18" ht="16.5" x14ac:dyDescent="0.25">
      <c r="A979" t="s">
        <v>1772</v>
      </c>
      <c r="B979" s="6" t="s">
        <v>1681</v>
      </c>
      <c r="C979" t="s">
        <v>1010</v>
      </c>
      <c r="D979" s="4">
        <v>9650</v>
      </c>
      <c r="E979" s="4">
        <v>4999</v>
      </c>
      <c r="F979" s="1">
        <v>0.48</v>
      </c>
      <c r="G979" s="2">
        <f>AVERAGEIF(H979:H2443, "&lt;&gt;")</f>
        <v>4.0385294117647037</v>
      </c>
      <c r="H979">
        <v>4.2</v>
      </c>
      <c r="I979">
        <v>1772</v>
      </c>
      <c r="J979">
        <f>H979*I979</f>
        <v>7442.4000000000005</v>
      </c>
      <c r="K979" s="4">
        <f>Table4[[#This Row],[Actual Price]] - Table4[[#This Row],[Discount Price]]</f>
        <v>4651</v>
      </c>
      <c r="L979" t="str">
        <f>IF(H979=4.5, "Excellent", IF(H979&gt;=4, "Very good", IF(H979&gt;=3, "Average", IF(H979&gt;=2, "Poor", "Very Poor"))))</f>
        <v>Very good</v>
      </c>
      <c r="M979" t="str">
        <f>IF(F979&gt;=50%, "Yes", "No")</f>
        <v>No</v>
      </c>
      <c r="N979" s="4">
        <f>D979 * I979</f>
        <v>17099800</v>
      </c>
      <c r="O979" s="2" t="str">
        <f>IF(D979&lt;200, "&lt;200", IF(D979&lt;=500, "200-500", "&gt;500"))</f>
        <v>&gt;500</v>
      </c>
      <c r="P979" t="str">
        <f>IF(I979&lt;1000, "Yes", "No")</f>
        <v>No</v>
      </c>
      <c r="Q979" t="str">
        <f>IF(I979&lt;1000, "Under 1000", "1000&amp;  Above")</f>
        <v>1000&amp;  Above</v>
      </c>
      <c r="R979">
        <f>H979 * I979</f>
        <v>7442.4000000000005</v>
      </c>
    </row>
    <row r="980" spans="1:18" ht="16.5" x14ac:dyDescent="0.25">
      <c r="A980" t="s">
        <v>1773</v>
      </c>
      <c r="B980" s="6" t="s">
        <v>1774</v>
      </c>
      <c r="C980" t="s">
        <v>1010</v>
      </c>
      <c r="D980" s="4">
        <v>10590</v>
      </c>
      <c r="E980" s="4">
        <v>6999</v>
      </c>
      <c r="F980" s="1">
        <v>0.34</v>
      </c>
      <c r="G980" s="2">
        <f>AVERAGEIF(H980:H2444, "&lt;&gt;")</f>
        <v>4.0380965147453063</v>
      </c>
      <c r="H980">
        <v>4.4000000000000004</v>
      </c>
      <c r="I980">
        <v>11499</v>
      </c>
      <c r="J980">
        <f>H980*I980</f>
        <v>50595.600000000006</v>
      </c>
      <c r="K980" s="4">
        <f>Table4[[#This Row],[Actual Price]] - Table4[[#This Row],[Discount Price]]</f>
        <v>3591</v>
      </c>
      <c r="L980" t="str">
        <f>IF(H980=4.5, "Excellent", IF(H980&gt;=4, "Very good", IF(H980&gt;=3, "Average", IF(H980&gt;=2, "Poor", "Very Poor"))))</f>
        <v>Very good</v>
      </c>
      <c r="M980" t="str">
        <f>IF(F980&gt;=50%, "Yes", "No")</f>
        <v>No</v>
      </c>
      <c r="N980" s="4">
        <f>D980 * I980</f>
        <v>121774410</v>
      </c>
      <c r="O980" s="2" t="str">
        <f>IF(D980&lt;200, "&lt;200", IF(D980&lt;=500, "200-500", "&gt;500"))</f>
        <v>&gt;500</v>
      </c>
      <c r="P980" t="str">
        <f>IF(I980&lt;1000, "Yes", "No")</f>
        <v>No</v>
      </c>
      <c r="Q980" t="str">
        <f>IF(I980&lt;1000, "Under 1000", "1000&amp;  Above")</f>
        <v>1000&amp;  Above</v>
      </c>
      <c r="R980">
        <f>H980 * I980</f>
        <v>50595.600000000006</v>
      </c>
    </row>
    <row r="981" spans="1:18" ht="16.5" x14ac:dyDescent="0.25">
      <c r="A981" t="s">
        <v>1775</v>
      </c>
      <c r="B981" s="6" t="s">
        <v>1776</v>
      </c>
      <c r="C981" t="s">
        <v>1010</v>
      </c>
      <c r="D981" s="4">
        <v>1999</v>
      </c>
      <c r="E981" s="4">
        <v>799</v>
      </c>
      <c r="F981" s="1">
        <v>0.6</v>
      </c>
      <c r="G981" s="2">
        <f>AVERAGEIF(H981:H2445, "&lt;&gt;")</f>
        <v>4.0371236559139767</v>
      </c>
      <c r="H981">
        <v>4.0999999999999996</v>
      </c>
      <c r="I981">
        <v>2162</v>
      </c>
      <c r="J981">
        <f>H981*I981</f>
        <v>8864.1999999999989</v>
      </c>
      <c r="K981" s="4">
        <f>Table4[[#This Row],[Actual Price]] - Table4[[#This Row],[Discount Price]]</f>
        <v>1200</v>
      </c>
      <c r="L981" t="str">
        <f>IF(H981=4.5, "Excellent", IF(H981&gt;=4, "Very good", IF(H981&gt;=3, "Average", IF(H981&gt;=2, "Poor", "Very Poor"))))</f>
        <v>Very good</v>
      </c>
      <c r="M981" t="str">
        <f>IF(F981&gt;=50%, "Yes", "No")</f>
        <v>Yes</v>
      </c>
      <c r="N981" s="4">
        <f>D981 * I981</f>
        <v>4321838</v>
      </c>
      <c r="O981" s="2" t="str">
        <f>IF(D981&lt;200, "&lt;200", IF(D981&lt;=500, "200-500", "&gt;500"))</f>
        <v>&gt;500</v>
      </c>
      <c r="P981" t="str">
        <f>IF(I981&lt;1000, "Yes", "No")</f>
        <v>No</v>
      </c>
      <c r="Q981" t="str">
        <f>IF(I981&lt;1000, "Under 1000", "1000&amp;  Above")</f>
        <v>1000&amp;  Above</v>
      </c>
      <c r="R981">
        <f>H981 * I981</f>
        <v>8864.1999999999989</v>
      </c>
    </row>
    <row r="982" spans="1:18" ht="16.5" x14ac:dyDescent="0.25">
      <c r="A982" t="s">
        <v>1777</v>
      </c>
      <c r="B982" s="6" t="s">
        <v>1778</v>
      </c>
      <c r="C982" t="s">
        <v>1010</v>
      </c>
      <c r="D982" s="4">
        <v>89</v>
      </c>
      <c r="E982" s="4">
        <v>89</v>
      </c>
      <c r="F982" s="1">
        <v>0</v>
      </c>
      <c r="G982" s="2">
        <f>AVERAGEIF(H982:H2446, "&lt;&gt;")</f>
        <v>4.0369541778975719</v>
      </c>
      <c r="H982">
        <v>4.2</v>
      </c>
      <c r="I982">
        <v>19621</v>
      </c>
      <c r="J982">
        <f>H982*I982</f>
        <v>82408.2</v>
      </c>
      <c r="K982" s="4">
        <f>Table4[[#This Row],[Actual Price]] - Table4[[#This Row],[Discount Price]]</f>
        <v>0</v>
      </c>
      <c r="L982" t="str">
        <f>IF(H982=4.5, "Excellent", IF(H982&gt;=4, "Very good", IF(H982&gt;=3, "Average", IF(H982&gt;=2, "Poor", "Very Poor"))))</f>
        <v>Very good</v>
      </c>
      <c r="M982" t="str">
        <f>IF(F982&gt;=50%, "Yes", "No")</f>
        <v>No</v>
      </c>
      <c r="N982" s="4">
        <f>D982 * I982</f>
        <v>1746269</v>
      </c>
      <c r="O982" s="2" t="str">
        <f>IF(D982&lt;200, "&lt;200", IF(D982&lt;=500, "200-500", "&gt;500"))</f>
        <v>&lt;200</v>
      </c>
      <c r="P982" t="str">
        <f>IF(I982&lt;1000, "Yes", "No")</f>
        <v>No</v>
      </c>
      <c r="Q982" t="str">
        <f>IF(I982&lt;1000, "Under 1000", "1000&amp;  Above")</f>
        <v>1000&amp;  Above</v>
      </c>
      <c r="R982">
        <f>H982 * I982</f>
        <v>82408.2</v>
      </c>
    </row>
    <row r="983" spans="1:18" ht="16.5" x14ac:dyDescent="0.25">
      <c r="A983" t="s">
        <v>1779</v>
      </c>
      <c r="B983" s="6" t="s">
        <v>1780</v>
      </c>
      <c r="C983" t="s">
        <v>1010</v>
      </c>
      <c r="D983" s="4">
        <v>2485</v>
      </c>
      <c r="E983" s="4">
        <v>1400</v>
      </c>
      <c r="F983" s="1">
        <v>0.44</v>
      </c>
      <c r="G983" s="2">
        <f>AVERAGEIF(H983:H2447, "&lt;&gt;")</f>
        <v>4.0365135135135111</v>
      </c>
      <c r="H983">
        <v>4.0999999999999996</v>
      </c>
      <c r="I983">
        <v>19998</v>
      </c>
      <c r="J983">
        <f>H983*I983</f>
        <v>81991.799999999988</v>
      </c>
      <c r="K983" s="4">
        <f>Table4[[#This Row],[Actual Price]] - Table4[[#This Row],[Discount Price]]</f>
        <v>1085</v>
      </c>
      <c r="L983" t="str">
        <f>IF(H983=4.5, "Excellent", IF(H983&gt;=4, "Very good", IF(H983&gt;=3, "Average", IF(H983&gt;=2, "Poor", "Very Poor"))))</f>
        <v>Very good</v>
      </c>
      <c r="M983" t="str">
        <f>IF(F983&gt;=50%, "Yes", "No")</f>
        <v>No</v>
      </c>
      <c r="N983" s="4">
        <f>D983 * I983</f>
        <v>49695030</v>
      </c>
      <c r="O983" s="2" t="str">
        <f>IF(D983&lt;200, "&lt;200", IF(D983&lt;=500, "200-500", "&gt;500"))</f>
        <v>&gt;500</v>
      </c>
      <c r="P983" t="str">
        <f>IF(I983&lt;1000, "Yes", "No")</f>
        <v>No</v>
      </c>
      <c r="Q983" t="str">
        <f>IF(I983&lt;1000, "Under 1000", "1000&amp;  Above")</f>
        <v>1000&amp;  Above</v>
      </c>
      <c r="R983">
        <f>H983 * I983</f>
        <v>81991.799999999988</v>
      </c>
    </row>
    <row r="984" spans="1:18" ht="16.5" x14ac:dyDescent="0.25">
      <c r="A984" t="s">
        <v>1781</v>
      </c>
      <c r="B984" s="6" t="s">
        <v>1782</v>
      </c>
      <c r="C984" t="s">
        <v>1010</v>
      </c>
      <c r="D984" s="4">
        <v>899</v>
      </c>
      <c r="E984" s="4">
        <v>355</v>
      </c>
      <c r="F984" s="1">
        <v>0.61</v>
      </c>
      <c r="G984" s="2">
        <f>AVERAGEIF(H984:H2448, "&lt;&gt;")</f>
        <v>4.0363414634146322</v>
      </c>
      <c r="H984">
        <v>4.0999999999999996</v>
      </c>
      <c r="I984">
        <v>1051</v>
      </c>
      <c r="J984">
        <f>H984*I984</f>
        <v>4309.0999999999995</v>
      </c>
      <c r="K984" s="4">
        <f>Table4[[#This Row],[Actual Price]] - Table4[[#This Row],[Discount Price]]</f>
        <v>544</v>
      </c>
      <c r="L984" t="str">
        <f>IF(H984=4.5, "Excellent", IF(H984&gt;=4, "Very good", IF(H984&gt;=3, "Average", IF(H984&gt;=2, "Poor", "Very Poor"))))</f>
        <v>Very good</v>
      </c>
      <c r="M984" t="str">
        <f>IF(F984&gt;=50%, "Yes", "No")</f>
        <v>Yes</v>
      </c>
      <c r="N984" s="4">
        <f>D984 * I984</f>
        <v>944849</v>
      </c>
      <c r="O984" s="2" t="str">
        <f>IF(D984&lt;200, "&lt;200", IF(D984&lt;=500, "200-500", "&gt;500"))</f>
        <v>&gt;500</v>
      </c>
      <c r="P984" t="str">
        <f>IF(I984&lt;1000, "Yes", "No")</f>
        <v>No</v>
      </c>
      <c r="Q984" t="str">
        <f>IF(I984&lt;1000, "Under 1000", "1000&amp;  Above")</f>
        <v>1000&amp;  Above</v>
      </c>
      <c r="R984">
        <f>H984 * I984</f>
        <v>4309.0999999999995</v>
      </c>
    </row>
    <row r="985" spans="1:18" ht="16.5" x14ac:dyDescent="0.25">
      <c r="A985" t="s">
        <v>1783</v>
      </c>
      <c r="B985" s="6" t="s">
        <v>1784</v>
      </c>
      <c r="C985" t="s">
        <v>1010</v>
      </c>
      <c r="D985" s="4">
        <v>3279</v>
      </c>
      <c r="E985" s="4">
        <v>2169</v>
      </c>
      <c r="F985" s="1">
        <v>0.34</v>
      </c>
      <c r="G985" s="2">
        <f>AVERAGEIF(H985:H2449, "&lt;&gt;")</f>
        <v>4.0361684782608673</v>
      </c>
      <c r="H985">
        <v>4.0999999999999996</v>
      </c>
      <c r="I985">
        <v>1716</v>
      </c>
      <c r="J985">
        <f>H985*I985</f>
        <v>7035.5999999999995</v>
      </c>
      <c r="K985" s="4">
        <f>Table4[[#This Row],[Actual Price]] - Table4[[#This Row],[Discount Price]]</f>
        <v>1110</v>
      </c>
      <c r="L985" t="str">
        <f>IF(H985=4.5, "Excellent", IF(H985&gt;=4, "Very good", IF(H985&gt;=3, "Average", IF(H985&gt;=2, "Poor", "Very Poor"))))</f>
        <v>Very good</v>
      </c>
      <c r="M985" t="str">
        <f>IF(F985&gt;=50%, "Yes", "No")</f>
        <v>No</v>
      </c>
      <c r="N985" s="4">
        <f>D985 * I985</f>
        <v>5626764</v>
      </c>
      <c r="O985" s="2" t="str">
        <f>IF(D985&lt;200, "&lt;200", IF(D985&lt;=500, "200-500", "&gt;500"))</f>
        <v>&gt;500</v>
      </c>
      <c r="P985" t="str">
        <f>IF(I985&lt;1000, "Yes", "No")</f>
        <v>No</v>
      </c>
      <c r="Q985" t="str">
        <f>IF(I985&lt;1000, "Under 1000", "1000&amp;  Above")</f>
        <v>1000&amp;  Above</v>
      </c>
      <c r="R985">
        <f>H985 * I985</f>
        <v>7035.5999999999995</v>
      </c>
    </row>
    <row r="986" spans="1:18" ht="16.5" x14ac:dyDescent="0.25">
      <c r="A986" t="s">
        <v>1785</v>
      </c>
      <c r="B986" s="6" t="s">
        <v>1786</v>
      </c>
      <c r="C986" t="s">
        <v>1010</v>
      </c>
      <c r="D986" s="4">
        <v>3799</v>
      </c>
      <c r="E986" s="4">
        <v>2799</v>
      </c>
      <c r="F986" s="1">
        <v>0.26</v>
      </c>
      <c r="G986" s="2">
        <f>AVERAGEIF(H986:H2450, "&lt;&gt;")</f>
        <v>4.0359945504087174</v>
      </c>
      <c r="H986">
        <v>3.9</v>
      </c>
      <c r="I986">
        <v>32931</v>
      </c>
      <c r="J986">
        <f>H986*I986</f>
        <v>128430.9</v>
      </c>
      <c r="K986" s="4">
        <f>Table4[[#This Row],[Actual Price]] - Table4[[#This Row],[Discount Price]]</f>
        <v>1000</v>
      </c>
      <c r="L986" t="str">
        <f>IF(H986=4.5, "Excellent", IF(H986&gt;=4, "Very good", IF(H986&gt;=3, "Average", IF(H986&gt;=2, "Poor", "Very Poor"))))</f>
        <v>Average</v>
      </c>
      <c r="M986" t="str">
        <f>IF(F986&gt;=50%, "Yes", "No")</f>
        <v>No</v>
      </c>
      <c r="N986" s="4">
        <f>D986 * I986</f>
        <v>125104869</v>
      </c>
      <c r="O986" s="2" t="str">
        <f>IF(D986&lt;200, "&lt;200", IF(D986&lt;=500, "200-500", "&gt;500"))</f>
        <v>&gt;500</v>
      </c>
      <c r="P986" t="str">
        <f>IF(I986&lt;1000, "Yes", "No")</f>
        <v>No</v>
      </c>
      <c r="Q986" t="str">
        <f>IF(I986&lt;1000, "Under 1000", "1000&amp;  Above")</f>
        <v>1000&amp;  Above</v>
      </c>
      <c r="R986">
        <f>H986 * I986</f>
        <v>128430.9</v>
      </c>
    </row>
    <row r="987" spans="1:18" ht="16.5" x14ac:dyDescent="0.25">
      <c r="A987" t="s">
        <v>1787</v>
      </c>
      <c r="B987" s="6" t="s">
        <v>1639</v>
      </c>
      <c r="C987" t="s">
        <v>1010</v>
      </c>
      <c r="D987" s="4">
        <v>1249</v>
      </c>
      <c r="E987" s="4">
        <v>899</v>
      </c>
      <c r="F987" s="1">
        <v>0.28000000000000003</v>
      </c>
      <c r="G987" s="2">
        <f>AVERAGEIF(H987:H2451, "&lt;&gt;")</f>
        <v>4.0363661202185774</v>
      </c>
      <c r="H987">
        <v>3.9</v>
      </c>
      <c r="I987">
        <v>17424</v>
      </c>
      <c r="J987">
        <f>H987*I987</f>
        <v>67953.599999999991</v>
      </c>
      <c r="K987" s="4">
        <f>Table4[[#This Row],[Actual Price]] - Table4[[#This Row],[Discount Price]]</f>
        <v>350</v>
      </c>
      <c r="L987" t="str">
        <f>IF(H987=4.5, "Excellent", IF(H987&gt;=4, "Very good", IF(H987&gt;=3, "Average", IF(H987&gt;=2, "Poor", "Very Poor"))))</f>
        <v>Average</v>
      </c>
      <c r="M987" t="str">
        <f>IF(F987&gt;=50%, "Yes", "No")</f>
        <v>No</v>
      </c>
      <c r="N987" s="4">
        <f>D987 * I987</f>
        <v>21762576</v>
      </c>
      <c r="O987" s="2" t="str">
        <f>IF(D987&lt;200, "&lt;200", IF(D987&lt;=500, "200-500", "&gt;500"))</f>
        <v>&gt;500</v>
      </c>
      <c r="P987" t="str">
        <f>IF(I987&lt;1000, "Yes", "No")</f>
        <v>No</v>
      </c>
      <c r="Q987" t="str">
        <f>IF(I987&lt;1000, "Under 1000", "1000&amp;  Above")</f>
        <v>1000&amp;  Above</v>
      </c>
      <c r="R987">
        <f>H987 * I987</f>
        <v>67953.599999999991</v>
      </c>
    </row>
    <row r="988" spans="1:18" ht="16.5" x14ac:dyDescent="0.25">
      <c r="A988" t="s">
        <v>1788</v>
      </c>
      <c r="B988" s="6" t="s">
        <v>1789</v>
      </c>
      <c r="C988" t="s">
        <v>1010</v>
      </c>
      <c r="D988" s="4">
        <v>5000</v>
      </c>
      <c r="E988" s="4">
        <v>2499</v>
      </c>
      <c r="F988" s="1">
        <v>0.5</v>
      </c>
      <c r="G988" s="2">
        <f>AVERAGEIF(H988:H2452, "&lt;&gt;")</f>
        <v>4.0367397260273954</v>
      </c>
      <c r="H988">
        <v>3.8</v>
      </c>
      <c r="I988">
        <v>1889</v>
      </c>
      <c r="J988">
        <f>H988*I988</f>
        <v>7178.2</v>
      </c>
      <c r="K988" s="4">
        <f>Table4[[#This Row],[Actual Price]] - Table4[[#This Row],[Discount Price]]</f>
        <v>2501</v>
      </c>
      <c r="L988" t="str">
        <f>IF(H988=4.5, "Excellent", IF(H988&gt;=4, "Very good", IF(H988&gt;=3, "Average", IF(H988&gt;=2, "Poor", "Very Poor"))))</f>
        <v>Average</v>
      </c>
      <c r="M988" t="str">
        <f>IF(F988&gt;=50%, "Yes", "No")</f>
        <v>Yes</v>
      </c>
      <c r="N988" s="4">
        <f>D988 * I988</f>
        <v>9445000</v>
      </c>
      <c r="O988" s="2" t="str">
        <f>IF(D988&lt;200, "&lt;200", IF(D988&lt;=500, "200-500", "&gt;500"))</f>
        <v>&gt;500</v>
      </c>
      <c r="P988" t="str">
        <f>IF(I988&lt;1000, "Yes", "No")</f>
        <v>No</v>
      </c>
      <c r="Q988" t="str">
        <f>IF(I988&lt;1000, "Under 1000", "1000&amp;  Above")</f>
        <v>1000&amp;  Above</v>
      </c>
      <c r="R988">
        <f>H988 * I988</f>
        <v>7178.2</v>
      </c>
    </row>
    <row r="989" spans="1:18" ht="16.5" x14ac:dyDescent="0.25">
      <c r="A989" t="s">
        <v>1790</v>
      </c>
      <c r="B989" s="6" t="s">
        <v>1791</v>
      </c>
      <c r="C989" t="s">
        <v>1010</v>
      </c>
      <c r="D989" s="4">
        <v>7299</v>
      </c>
      <c r="E989" s="4">
        <v>3599</v>
      </c>
      <c r="F989" s="1">
        <v>0.51</v>
      </c>
      <c r="G989" s="2">
        <f>AVERAGEIF(H989:H2453, "&lt;&gt;")</f>
        <v>4.037390109890107</v>
      </c>
      <c r="H989">
        <v>4</v>
      </c>
      <c r="I989">
        <v>10324</v>
      </c>
      <c r="J989">
        <f>H989*I989</f>
        <v>41296</v>
      </c>
      <c r="K989" s="4">
        <f>Table4[[#This Row],[Actual Price]] - Table4[[#This Row],[Discount Price]]</f>
        <v>3700</v>
      </c>
      <c r="L989" t="str">
        <f>IF(H989=4.5, "Excellent", IF(H989&gt;=4, "Very good", IF(H989&gt;=3, "Average", IF(H989&gt;=2, "Poor", "Very Poor"))))</f>
        <v>Very good</v>
      </c>
      <c r="M989" t="str">
        <f>IF(F989&gt;=50%, "Yes", "No")</f>
        <v>Yes</v>
      </c>
      <c r="N989" s="4">
        <f>D989 * I989</f>
        <v>75354876</v>
      </c>
      <c r="O989" s="2" t="str">
        <f>IF(D989&lt;200, "&lt;200", IF(D989&lt;=500, "200-500", "&gt;500"))</f>
        <v>&gt;500</v>
      </c>
      <c r="P989" t="str">
        <f>IF(I989&lt;1000, "Yes", "No")</f>
        <v>No</v>
      </c>
      <c r="Q989" t="str">
        <f>IF(I989&lt;1000, "Under 1000", "1000&amp;  Above")</f>
        <v>1000&amp;  Above</v>
      </c>
      <c r="R989">
        <f>H989 * I989</f>
        <v>41296</v>
      </c>
    </row>
    <row r="990" spans="1:18" ht="16.5" x14ac:dyDescent="0.25">
      <c r="A990" t="s">
        <v>1792</v>
      </c>
      <c r="B990" s="6" t="s">
        <v>1793</v>
      </c>
      <c r="C990" t="s">
        <v>1010</v>
      </c>
      <c r="D990" s="4">
        <v>625</v>
      </c>
      <c r="E990" s="4">
        <v>499</v>
      </c>
      <c r="F990" s="1">
        <v>0.2</v>
      </c>
      <c r="G990" s="2">
        <f>AVERAGEIF(H990:H2454, "&lt;&gt;")</f>
        <v>4.0374931129476552</v>
      </c>
      <c r="H990">
        <v>4.2</v>
      </c>
      <c r="I990">
        <v>5355</v>
      </c>
      <c r="J990">
        <f>H990*I990</f>
        <v>22491</v>
      </c>
      <c r="K990" s="4">
        <f>Table4[[#This Row],[Actual Price]] - Table4[[#This Row],[Discount Price]]</f>
        <v>126</v>
      </c>
      <c r="L990" t="str">
        <f>IF(H990=4.5, "Excellent", IF(H990&gt;=4, "Very good", IF(H990&gt;=3, "Average", IF(H990&gt;=2, "Poor", "Very Poor"))))</f>
        <v>Very good</v>
      </c>
      <c r="M990" t="str">
        <f>IF(F990&gt;=50%, "Yes", "No")</f>
        <v>No</v>
      </c>
      <c r="N990" s="4">
        <f>D990 * I990</f>
        <v>3346875</v>
      </c>
      <c r="O990" s="2" t="str">
        <f>IF(D990&lt;200, "&lt;200", IF(D990&lt;=500, "200-500", "&gt;500"))</f>
        <v>&gt;500</v>
      </c>
      <c r="P990" t="str">
        <f>IF(I990&lt;1000, "Yes", "No")</f>
        <v>No</v>
      </c>
      <c r="Q990" t="str">
        <f>IF(I990&lt;1000, "Under 1000", "1000&amp;  Above")</f>
        <v>1000&amp;  Above</v>
      </c>
      <c r="R990">
        <f>H990 * I990</f>
        <v>22491</v>
      </c>
    </row>
    <row r="991" spans="1:18" ht="16.5" x14ac:dyDescent="0.25">
      <c r="A991" t="s">
        <v>1794</v>
      </c>
      <c r="B991" s="6" t="s">
        <v>1795</v>
      </c>
      <c r="C991" t="s">
        <v>1010</v>
      </c>
      <c r="D991" s="4">
        <v>1020</v>
      </c>
      <c r="E991" s="4">
        <v>653</v>
      </c>
      <c r="F991" s="1">
        <v>0.36</v>
      </c>
      <c r="G991" s="2">
        <f>AVERAGEIF(H991:H2455, "&lt;&gt;")</f>
        <v>4.0370441988950256</v>
      </c>
      <c r="H991">
        <v>4.0999999999999996</v>
      </c>
      <c r="I991">
        <v>3366</v>
      </c>
      <c r="J991">
        <f>H991*I991</f>
        <v>13800.599999999999</v>
      </c>
      <c r="K991" s="4">
        <f>Table4[[#This Row],[Actual Price]] - Table4[[#This Row],[Discount Price]]</f>
        <v>367</v>
      </c>
      <c r="L991" t="str">
        <f>IF(H991=4.5, "Excellent", IF(H991&gt;=4, "Very good", IF(H991&gt;=3, "Average", IF(H991&gt;=2, "Poor", "Very Poor"))))</f>
        <v>Very good</v>
      </c>
      <c r="M991" t="str">
        <f>IF(F991&gt;=50%, "Yes", "No")</f>
        <v>No</v>
      </c>
      <c r="N991" s="4">
        <f>D991 * I991</f>
        <v>3433320</v>
      </c>
      <c r="O991" s="2" t="str">
        <f>IF(D991&lt;200, "&lt;200", IF(D991&lt;=500, "200-500", "&gt;500"))</f>
        <v>&gt;500</v>
      </c>
      <c r="P991" t="str">
        <f>IF(I991&lt;1000, "Yes", "No")</f>
        <v>No</v>
      </c>
      <c r="Q991" t="str">
        <f>IF(I991&lt;1000, "Under 1000", "1000&amp;  Above")</f>
        <v>1000&amp;  Above</v>
      </c>
      <c r="R991">
        <f>H991 * I991</f>
        <v>13800.599999999999</v>
      </c>
    </row>
    <row r="992" spans="1:18" ht="16.5" x14ac:dyDescent="0.25">
      <c r="A992" t="s">
        <v>1796</v>
      </c>
      <c r="B992" s="6" t="s">
        <v>1797</v>
      </c>
      <c r="C992" t="s">
        <v>1010</v>
      </c>
      <c r="D992" s="4">
        <v>8990</v>
      </c>
      <c r="E992" s="4">
        <v>4789</v>
      </c>
      <c r="F992" s="1">
        <v>0.47</v>
      </c>
      <c r="G992" s="2">
        <f>AVERAGEIF(H992:H2456, "&lt;&gt;")</f>
        <v>4.036869806094181</v>
      </c>
      <c r="H992">
        <v>4.3</v>
      </c>
      <c r="I992">
        <v>1017</v>
      </c>
      <c r="J992">
        <f>H992*I992</f>
        <v>4373.0999999999995</v>
      </c>
      <c r="K992" s="4">
        <f>Table4[[#This Row],[Actual Price]] - Table4[[#This Row],[Discount Price]]</f>
        <v>4201</v>
      </c>
      <c r="L992" t="str">
        <f>IF(H992=4.5, "Excellent", IF(H992&gt;=4, "Very good", IF(H992&gt;=3, "Average", IF(H992&gt;=2, "Poor", "Very Poor"))))</f>
        <v>Very good</v>
      </c>
      <c r="M992" t="str">
        <f>IF(F992&gt;=50%, "Yes", "No")</f>
        <v>No</v>
      </c>
      <c r="N992" s="4">
        <f>D992 * I992</f>
        <v>9142830</v>
      </c>
      <c r="O992" s="2" t="str">
        <f>IF(D992&lt;200, "&lt;200", IF(D992&lt;=500, "200-500", "&gt;500"))</f>
        <v>&gt;500</v>
      </c>
      <c r="P992" t="str">
        <f>IF(I992&lt;1000, "Yes", "No")</f>
        <v>No</v>
      </c>
      <c r="Q992" t="str">
        <f>IF(I992&lt;1000, "Under 1000", "1000&amp;  Above")</f>
        <v>1000&amp;  Above</v>
      </c>
      <c r="R992">
        <f>H992 * I992</f>
        <v>4373.0999999999995</v>
      </c>
    </row>
    <row r="993" spans="1:18" ht="16.5" x14ac:dyDescent="0.25">
      <c r="A993" t="s">
        <v>1798</v>
      </c>
      <c r="B993" s="6" t="s">
        <v>1799</v>
      </c>
      <c r="C993" t="s">
        <v>1010</v>
      </c>
      <c r="D993" s="4">
        <v>1639</v>
      </c>
      <c r="E993" s="4">
        <v>1409</v>
      </c>
      <c r="F993" s="1">
        <v>0.14000000000000001</v>
      </c>
      <c r="G993" s="2">
        <f>AVERAGEIF(H993:H2457, "&lt;&gt;")</f>
        <v>4.0361388888888872</v>
      </c>
      <c r="H993">
        <v>3.7</v>
      </c>
      <c r="I993">
        <v>787</v>
      </c>
      <c r="J993">
        <f>H993*I993</f>
        <v>2911.9</v>
      </c>
      <c r="K993" s="4">
        <f>Table4[[#This Row],[Actual Price]] - Table4[[#This Row],[Discount Price]]</f>
        <v>230</v>
      </c>
      <c r="L993" t="str">
        <f>IF(H993=4.5, "Excellent", IF(H993&gt;=4, "Very good", IF(H993&gt;=3, "Average", IF(H993&gt;=2, "Poor", "Very Poor"))))</f>
        <v>Average</v>
      </c>
      <c r="M993" t="str">
        <f>IF(F993&gt;=50%, "Yes", "No")</f>
        <v>No</v>
      </c>
      <c r="N993" s="4">
        <f>D993 * I993</f>
        <v>1289893</v>
      </c>
      <c r="O993" s="2" t="str">
        <f>IF(D993&lt;200, "&lt;200", IF(D993&lt;=500, "200-500", "&gt;500"))</f>
        <v>&gt;500</v>
      </c>
      <c r="P993" t="str">
        <f>IF(I993&lt;1000, "Yes", "No")</f>
        <v>Yes</v>
      </c>
      <c r="Q993" t="str">
        <f>IF(I993&lt;1000, "Under 1000", "1000&amp;  Above")</f>
        <v>Under 1000</v>
      </c>
      <c r="R993">
        <f>H993 * I993</f>
        <v>2911.9</v>
      </c>
    </row>
    <row r="994" spans="1:18" ht="16.5" x14ac:dyDescent="0.25">
      <c r="A994" t="s">
        <v>1800</v>
      </c>
      <c r="B994" s="6" t="s">
        <v>1801</v>
      </c>
      <c r="C994" t="s">
        <v>1010</v>
      </c>
      <c r="D994" s="4">
        <v>899</v>
      </c>
      <c r="E994" s="4">
        <v>753</v>
      </c>
      <c r="F994" s="1">
        <v>0.16</v>
      </c>
      <c r="G994" s="2">
        <f>AVERAGEIF(H994:H2458, "&lt;&gt;")</f>
        <v>4.037075208913647</v>
      </c>
      <c r="H994">
        <v>4.2</v>
      </c>
      <c r="I994">
        <v>18462</v>
      </c>
      <c r="J994">
        <f>H994*I994</f>
        <v>77540.400000000009</v>
      </c>
      <c r="K994" s="4">
        <f>Table4[[#This Row],[Actual Price]] - Table4[[#This Row],[Discount Price]]</f>
        <v>146</v>
      </c>
      <c r="L994" t="str">
        <f>IF(H994=4.5, "Excellent", IF(H994&gt;=4, "Very good", IF(H994&gt;=3, "Average", IF(H994&gt;=2, "Poor", "Very Poor"))))</f>
        <v>Very good</v>
      </c>
      <c r="M994" t="str">
        <f>IF(F994&gt;=50%, "Yes", "No")</f>
        <v>No</v>
      </c>
      <c r="N994" s="4">
        <f>D994 * I994</f>
        <v>16597338</v>
      </c>
      <c r="O994" s="2" t="str">
        <f>IF(D994&lt;200, "&lt;200", IF(D994&lt;=500, "200-500", "&gt;500"))</f>
        <v>&gt;500</v>
      </c>
      <c r="P994" t="str">
        <f>IF(I994&lt;1000, "Yes", "No")</f>
        <v>No</v>
      </c>
      <c r="Q994" t="str">
        <f>IF(I994&lt;1000, "Under 1000", "1000&amp;  Above")</f>
        <v>1000&amp;  Above</v>
      </c>
      <c r="R994">
        <f>H994 * I994</f>
        <v>77540.400000000009</v>
      </c>
    </row>
    <row r="995" spans="1:18" ht="16.5" x14ac:dyDescent="0.25">
      <c r="A995" t="s">
        <v>1802</v>
      </c>
      <c r="B995" s="6" t="s">
        <v>1803</v>
      </c>
      <c r="C995" t="s">
        <v>1010</v>
      </c>
      <c r="D995" s="4">
        <v>1199</v>
      </c>
      <c r="E995" s="4">
        <v>353</v>
      </c>
      <c r="F995" s="1">
        <v>0.71</v>
      </c>
      <c r="G995" s="2">
        <f>AVERAGEIF(H995:H2459, "&lt;&gt;")</f>
        <v>4.0366201117318417</v>
      </c>
      <c r="H995">
        <v>4.3</v>
      </c>
      <c r="I995">
        <v>629</v>
      </c>
      <c r="J995">
        <f>H995*I995</f>
        <v>2704.7</v>
      </c>
      <c r="K995" s="4">
        <f>Table4[[#This Row],[Actual Price]] - Table4[[#This Row],[Discount Price]]</f>
        <v>846</v>
      </c>
      <c r="L995" t="str">
        <f>IF(H995=4.5, "Excellent", IF(H995&gt;=4, "Very good", IF(H995&gt;=3, "Average", IF(H995&gt;=2, "Poor", "Very Poor"))))</f>
        <v>Very good</v>
      </c>
      <c r="M995" t="str">
        <f>IF(F995&gt;=50%, "Yes", "No")</f>
        <v>Yes</v>
      </c>
      <c r="N995" s="4">
        <f>D995 * I995</f>
        <v>754171</v>
      </c>
      <c r="O995" s="2" t="str">
        <f>IF(D995&lt;200, "&lt;200", IF(D995&lt;=500, "200-500", "&gt;500"))</f>
        <v>&gt;500</v>
      </c>
      <c r="P995" t="str">
        <f>IF(I995&lt;1000, "Yes", "No")</f>
        <v>Yes</v>
      </c>
      <c r="Q995" t="str">
        <f>IF(I995&lt;1000, "Under 1000", "1000&amp;  Above")</f>
        <v>Under 1000</v>
      </c>
      <c r="R995">
        <f>H995 * I995</f>
        <v>2704.7</v>
      </c>
    </row>
    <row r="996" spans="1:18" ht="16.5" x14ac:dyDescent="0.25">
      <c r="A996" t="s">
        <v>1804</v>
      </c>
      <c r="B996" s="6" t="s">
        <v>1805</v>
      </c>
      <c r="C996" t="s">
        <v>1010</v>
      </c>
      <c r="D996" s="4">
        <v>1899</v>
      </c>
      <c r="E996" s="4">
        <v>1099</v>
      </c>
      <c r="F996" s="1">
        <v>0.42</v>
      </c>
      <c r="G996" s="2">
        <f>AVERAGEIF(H996:H2460, "&lt;&gt;")</f>
        <v>4.035882352941174</v>
      </c>
      <c r="H996">
        <v>4.3</v>
      </c>
      <c r="I996">
        <v>15276</v>
      </c>
      <c r="J996">
        <f>H996*I996</f>
        <v>65686.8</v>
      </c>
      <c r="K996" s="4">
        <f>Table4[[#This Row],[Actual Price]] - Table4[[#This Row],[Discount Price]]</f>
        <v>800</v>
      </c>
      <c r="L996" t="str">
        <f>IF(H996=4.5, "Excellent", IF(H996&gt;=4, "Very good", IF(H996&gt;=3, "Average", IF(H996&gt;=2, "Poor", "Very Poor"))))</f>
        <v>Very good</v>
      </c>
      <c r="M996" t="str">
        <f>IF(F996&gt;=50%, "Yes", "No")</f>
        <v>No</v>
      </c>
      <c r="N996" s="4">
        <f>D996 * I996</f>
        <v>29009124</v>
      </c>
      <c r="O996" s="2" t="str">
        <f>IF(D996&lt;200, "&lt;200", IF(D996&lt;=500, "200-500", "&gt;500"))</f>
        <v>&gt;500</v>
      </c>
      <c r="P996" t="str">
        <f>IF(I996&lt;1000, "Yes", "No")</f>
        <v>No</v>
      </c>
      <c r="Q996" t="str">
        <f>IF(I996&lt;1000, "Under 1000", "1000&amp;  Above")</f>
        <v>1000&amp;  Above</v>
      </c>
      <c r="R996">
        <f>H996 * I996</f>
        <v>65686.8</v>
      </c>
    </row>
    <row r="997" spans="1:18" ht="16.5" x14ac:dyDescent="0.25">
      <c r="A997" t="s">
        <v>1806</v>
      </c>
      <c r="B997" s="6" t="s">
        <v>1807</v>
      </c>
      <c r="C997" t="s">
        <v>1010</v>
      </c>
      <c r="D997" s="4">
        <v>11595</v>
      </c>
      <c r="E997" s="4">
        <v>8799</v>
      </c>
      <c r="F997" s="1">
        <v>0.24</v>
      </c>
      <c r="G997" s="2">
        <f>AVERAGEIF(H997:H2461, "&lt;&gt;")</f>
        <v>4.0351404494381997</v>
      </c>
      <c r="H997">
        <v>4.4000000000000004</v>
      </c>
      <c r="I997">
        <v>2981</v>
      </c>
      <c r="J997">
        <f>H997*I997</f>
        <v>13116.400000000001</v>
      </c>
      <c r="K997" s="4">
        <f>Table4[[#This Row],[Actual Price]] - Table4[[#This Row],[Discount Price]]</f>
        <v>2796</v>
      </c>
      <c r="L997" t="str">
        <f>IF(H997=4.5, "Excellent", IF(H997&gt;=4, "Very good", IF(H997&gt;=3, "Average", IF(H997&gt;=2, "Poor", "Very Poor"))))</f>
        <v>Very good</v>
      </c>
      <c r="M997" t="str">
        <f>IF(F997&gt;=50%, "Yes", "No")</f>
        <v>No</v>
      </c>
      <c r="N997" s="4">
        <f>D997 * I997</f>
        <v>34564695</v>
      </c>
      <c r="O997" s="2" t="str">
        <f>IF(D997&lt;200, "&lt;200", IF(D997&lt;=500, "200-500", "&gt;500"))</f>
        <v>&gt;500</v>
      </c>
      <c r="P997" t="str">
        <f>IF(I997&lt;1000, "Yes", "No")</f>
        <v>No</v>
      </c>
      <c r="Q997" t="str">
        <f>IF(I997&lt;1000, "Under 1000", "1000&amp;  Above")</f>
        <v>1000&amp;  Above</v>
      </c>
      <c r="R997">
        <f>H997 * I997</f>
        <v>13116.400000000001</v>
      </c>
    </row>
    <row r="998" spans="1:18" ht="16.5" x14ac:dyDescent="0.25">
      <c r="A998" t="s">
        <v>1808</v>
      </c>
      <c r="B998" s="6" t="s">
        <v>1809</v>
      </c>
      <c r="C998" t="s">
        <v>1010</v>
      </c>
      <c r="D998" s="4">
        <v>1750</v>
      </c>
      <c r="E998" s="4">
        <v>1345</v>
      </c>
      <c r="F998" s="1">
        <v>0.23</v>
      </c>
      <c r="G998" s="2">
        <f>AVERAGEIF(H998:H2462, "&lt;&gt;")</f>
        <v>4.0341126760563357</v>
      </c>
      <c r="H998">
        <v>3.8</v>
      </c>
      <c r="I998">
        <v>2466</v>
      </c>
      <c r="J998">
        <f>H998*I998</f>
        <v>9370.7999999999993</v>
      </c>
      <c r="K998" s="4">
        <f>Table4[[#This Row],[Actual Price]] - Table4[[#This Row],[Discount Price]]</f>
        <v>405</v>
      </c>
      <c r="L998" t="str">
        <f>IF(H998=4.5, "Excellent", IF(H998&gt;=4, "Very good", IF(H998&gt;=3, "Average", IF(H998&gt;=2, "Poor", "Very Poor"))))</f>
        <v>Average</v>
      </c>
      <c r="M998" t="str">
        <f>IF(F998&gt;=50%, "Yes", "No")</f>
        <v>No</v>
      </c>
      <c r="N998" s="4">
        <f>D998 * I998</f>
        <v>4315500</v>
      </c>
      <c r="O998" s="2" t="str">
        <f>IF(D998&lt;200, "&lt;200", IF(D998&lt;=500, "200-500", "&gt;500"))</f>
        <v>&gt;500</v>
      </c>
      <c r="P998" t="str">
        <f>IF(I998&lt;1000, "Yes", "No")</f>
        <v>No</v>
      </c>
      <c r="Q998" t="str">
        <f>IF(I998&lt;1000, "Under 1000", "1000&amp;  Above")</f>
        <v>1000&amp;  Above</v>
      </c>
      <c r="R998">
        <f>H998 * I998</f>
        <v>9370.7999999999993</v>
      </c>
    </row>
    <row r="999" spans="1:18" ht="16.5" x14ac:dyDescent="0.25">
      <c r="A999" t="s">
        <v>1810</v>
      </c>
      <c r="B999" s="6" t="s">
        <v>1811</v>
      </c>
      <c r="C999" t="s">
        <v>1010</v>
      </c>
      <c r="D999" s="4">
        <v>2095</v>
      </c>
      <c r="E999" s="4">
        <v>2095</v>
      </c>
      <c r="F999" s="1">
        <v>0</v>
      </c>
      <c r="G999" s="2">
        <f>AVERAGEIF(H999:H2463, "&lt;&gt;")</f>
        <v>4.034774011299433</v>
      </c>
      <c r="H999">
        <v>4.5</v>
      </c>
      <c r="I999">
        <v>7949</v>
      </c>
      <c r="J999">
        <f>H999*I999</f>
        <v>35770.5</v>
      </c>
      <c r="K999" s="4">
        <f>Table4[[#This Row],[Actual Price]] - Table4[[#This Row],[Discount Price]]</f>
        <v>0</v>
      </c>
      <c r="L999" t="str">
        <f>IF(H999=4.5, "Excellent", IF(H999&gt;=4, "Very good", IF(H999&gt;=3, "Average", IF(H999&gt;=2, "Poor", "Very Poor"))))</f>
        <v>Excellent</v>
      </c>
      <c r="M999" t="str">
        <f>IF(F999&gt;=50%, "Yes", "No")</f>
        <v>No</v>
      </c>
      <c r="N999" s="4">
        <f>D999 * I999</f>
        <v>16653155</v>
      </c>
      <c r="O999" s="2" t="str">
        <f>IF(D999&lt;200, "&lt;200", IF(D999&lt;=500, "200-500", "&gt;500"))</f>
        <v>&gt;500</v>
      </c>
      <c r="P999" t="str">
        <f>IF(I999&lt;1000, "Yes", "No")</f>
        <v>No</v>
      </c>
      <c r="Q999" t="str">
        <f>IF(I999&lt;1000, "Under 1000", "1000&amp;  Above")</f>
        <v>1000&amp;  Above</v>
      </c>
      <c r="R999">
        <f>H999 * I999</f>
        <v>35770.5</v>
      </c>
    </row>
    <row r="1000" spans="1:18" ht="16.5" x14ac:dyDescent="0.25">
      <c r="A1000" t="s">
        <v>1812</v>
      </c>
      <c r="B1000" s="6" t="s">
        <v>1813</v>
      </c>
      <c r="C1000" t="s">
        <v>1010</v>
      </c>
      <c r="D1000" s="4">
        <v>2300</v>
      </c>
      <c r="E1000" s="4">
        <v>1498</v>
      </c>
      <c r="F1000" s="1">
        <v>0.35</v>
      </c>
      <c r="G1000" s="2">
        <f>AVERAGEIF(H1000:H2464, "&lt;&gt;")</f>
        <v>4.0334560906515557</v>
      </c>
      <c r="H1000">
        <v>3.8</v>
      </c>
      <c r="I1000">
        <v>95</v>
      </c>
      <c r="J1000">
        <f>H1000*I1000</f>
        <v>361</v>
      </c>
      <c r="K1000" s="4">
        <f>Table4[[#This Row],[Actual Price]] - Table4[[#This Row],[Discount Price]]</f>
        <v>802</v>
      </c>
      <c r="L1000" t="str">
        <f>IF(H1000=4.5, "Excellent", IF(H1000&gt;=4, "Very good", IF(H1000&gt;=3, "Average", IF(H1000&gt;=2, "Poor", "Very Poor"))))</f>
        <v>Average</v>
      </c>
      <c r="M1000" t="str">
        <f>IF(F1000&gt;=50%, "Yes", "No")</f>
        <v>No</v>
      </c>
      <c r="N1000" s="4">
        <f>D1000 * I1000</f>
        <v>218500</v>
      </c>
      <c r="O1000" s="2" t="str">
        <f>IF(D1000&lt;200, "&lt;200", IF(D1000&lt;=500, "200-500", "&gt;500"))</f>
        <v>&gt;500</v>
      </c>
      <c r="P1000" t="str">
        <f>IF(I1000&lt;1000, "Yes", "No")</f>
        <v>Yes</v>
      </c>
      <c r="Q1000" t="str">
        <f>IF(I1000&lt;1000, "Under 1000", "1000&amp;  Above")</f>
        <v>Under 1000</v>
      </c>
      <c r="R1000">
        <f>H1000 * I1000</f>
        <v>361</v>
      </c>
    </row>
    <row r="1001" spans="1:18" ht="16.5" x14ac:dyDescent="0.25">
      <c r="A1001" t="s">
        <v>1814</v>
      </c>
      <c r="B1001" s="6" t="s">
        <v>1815</v>
      </c>
      <c r="C1001" t="s">
        <v>1010</v>
      </c>
      <c r="D1001" s="4">
        <v>2990</v>
      </c>
      <c r="E1001" s="4">
        <v>2199</v>
      </c>
      <c r="F1001" s="1">
        <v>0.26</v>
      </c>
      <c r="G1001" s="2">
        <f>AVERAGEIF(H1001:H2465, "&lt;&gt;")</f>
        <v>4.0341193181818156</v>
      </c>
      <c r="H1001">
        <v>3.8</v>
      </c>
      <c r="I1001">
        <v>1558</v>
      </c>
      <c r="J1001">
        <f>H1001*I1001</f>
        <v>5920.4</v>
      </c>
      <c r="K1001" s="4">
        <f>Table4[[#This Row],[Actual Price]] - Table4[[#This Row],[Discount Price]]</f>
        <v>791</v>
      </c>
      <c r="L1001" t="str">
        <f>IF(H1001=4.5, "Excellent", IF(H1001&gt;=4, "Very good", IF(H1001&gt;=3, "Average", IF(H1001&gt;=2, "Poor", "Very Poor"))))</f>
        <v>Average</v>
      </c>
      <c r="M1001" t="str">
        <f>IF(F1001&gt;=50%, "Yes", "No")</f>
        <v>No</v>
      </c>
      <c r="N1001" s="4">
        <f>D1001 * I1001</f>
        <v>4658420</v>
      </c>
      <c r="O1001" s="2" t="str">
        <f>IF(D1001&lt;200, "&lt;200", IF(D1001&lt;=500, "200-500", "&gt;500"))</f>
        <v>&gt;500</v>
      </c>
      <c r="P1001" t="str">
        <f>IF(I1001&lt;1000, "Yes", "No")</f>
        <v>No</v>
      </c>
      <c r="Q1001" t="str">
        <f>IF(I1001&lt;1000, "Under 1000", "1000&amp;  Above")</f>
        <v>1000&amp;  Above</v>
      </c>
      <c r="R1001">
        <f>H1001 * I1001</f>
        <v>5920.4</v>
      </c>
    </row>
    <row r="1002" spans="1:18" ht="16.5" x14ac:dyDescent="0.25">
      <c r="A1002" t="s">
        <v>1816</v>
      </c>
      <c r="B1002" s="6" t="s">
        <v>1817</v>
      </c>
      <c r="C1002" t="s">
        <v>1010</v>
      </c>
      <c r="D1002" s="4">
        <v>4295</v>
      </c>
      <c r="E1002" s="4">
        <v>3699</v>
      </c>
      <c r="F1002" s="1">
        <v>0.14000000000000001</v>
      </c>
      <c r="G1002" s="2">
        <f>AVERAGEIF(H1002:H2466, "&lt;&gt;")</f>
        <v>4.0347863247863227</v>
      </c>
      <c r="H1002">
        <v>4.0999999999999996</v>
      </c>
      <c r="I1002">
        <v>26543</v>
      </c>
      <c r="J1002">
        <f>H1002*I1002</f>
        <v>108826.29999999999</v>
      </c>
      <c r="K1002" s="4">
        <f>Table4[[#This Row],[Actual Price]] - Table4[[#This Row],[Discount Price]]</f>
        <v>596</v>
      </c>
      <c r="L1002" t="str">
        <f>IF(H1002=4.5, "Excellent", IF(H1002&gt;=4, "Very good", IF(H1002&gt;=3, "Average", IF(H1002&gt;=2, "Poor", "Very Poor"))))</f>
        <v>Very good</v>
      </c>
      <c r="M1002" t="str">
        <f>IF(F1002&gt;=50%, "Yes", "No")</f>
        <v>No</v>
      </c>
      <c r="N1002" s="4">
        <f>D1002 * I1002</f>
        <v>114002185</v>
      </c>
      <c r="O1002" s="2" t="str">
        <f>IF(D1002&lt;200, "&lt;200", IF(D1002&lt;=500, "200-500", "&gt;500"))</f>
        <v>&gt;500</v>
      </c>
      <c r="P1002" t="str">
        <f>IF(I1002&lt;1000, "Yes", "No")</f>
        <v>No</v>
      </c>
      <c r="Q1002" t="str">
        <f>IF(I1002&lt;1000, "Under 1000", "1000&amp;  Above")</f>
        <v>1000&amp;  Above</v>
      </c>
      <c r="R1002">
        <f>H1002 * I1002</f>
        <v>108826.29999999999</v>
      </c>
    </row>
    <row r="1003" spans="1:18" ht="16.5" x14ac:dyDescent="0.25">
      <c r="A1003" t="s">
        <v>1818</v>
      </c>
      <c r="B1003" s="6" t="s">
        <v>1819</v>
      </c>
      <c r="C1003" t="s">
        <v>1010</v>
      </c>
      <c r="D1003" s="4">
        <v>199</v>
      </c>
      <c r="E1003" s="4">
        <v>177</v>
      </c>
      <c r="F1003" s="1">
        <v>0.11</v>
      </c>
      <c r="G1003" s="2">
        <f>AVERAGEIF(H1003:H2467, "&lt;&gt;")</f>
        <v>4.0345999999999975</v>
      </c>
      <c r="H1003">
        <v>4.0999999999999996</v>
      </c>
      <c r="I1003">
        <v>3688</v>
      </c>
      <c r="J1003">
        <f>H1003*I1003</f>
        <v>15120.8</v>
      </c>
      <c r="K1003" s="4">
        <f>Table4[[#This Row],[Actual Price]] - Table4[[#This Row],[Discount Price]]</f>
        <v>22</v>
      </c>
      <c r="L1003" t="str">
        <f>IF(H1003=4.5, "Excellent", IF(H1003&gt;=4, "Very good", IF(H1003&gt;=3, "Average", IF(H1003&gt;=2, "Poor", "Very Poor"))))</f>
        <v>Very good</v>
      </c>
      <c r="M1003" t="str">
        <f>IF(F1003&gt;=50%, "Yes", "No")</f>
        <v>No</v>
      </c>
      <c r="N1003" s="4">
        <f>D1003 * I1003</f>
        <v>733912</v>
      </c>
      <c r="O1003" s="2" t="str">
        <f>IF(D1003&lt;200, "&lt;200", IF(D1003&lt;=500, "200-500", "&gt;500"))</f>
        <v>&lt;200</v>
      </c>
      <c r="P1003" t="str">
        <f>IF(I1003&lt;1000, "Yes", "No")</f>
        <v>No</v>
      </c>
      <c r="Q1003" t="str">
        <f>IF(I1003&lt;1000, "Under 1000", "1000&amp;  Above")</f>
        <v>1000&amp;  Above</v>
      </c>
      <c r="R1003">
        <f>H1003 * I1003</f>
        <v>15120.8</v>
      </c>
    </row>
    <row r="1004" spans="1:18" ht="16.5" x14ac:dyDescent="0.25">
      <c r="A1004" t="s">
        <v>1820</v>
      </c>
      <c r="B1004" s="6" t="s">
        <v>1821</v>
      </c>
      <c r="C1004" t="s">
        <v>1010</v>
      </c>
      <c r="D1004" s="4">
        <v>2499</v>
      </c>
      <c r="E1004" s="4">
        <v>1149</v>
      </c>
      <c r="F1004" s="1">
        <v>0.54</v>
      </c>
      <c r="G1004" s="2">
        <f>AVERAGEIF(H1004:H2468, "&lt;&gt;")</f>
        <v>4.0344126074498545</v>
      </c>
      <c r="H1004">
        <v>3.8</v>
      </c>
      <c r="I1004">
        <v>4383</v>
      </c>
      <c r="J1004">
        <f>H1004*I1004</f>
        <v>16655.399999999998</v>
      </c>
      <c r="K1004" s="4">
        <f>Table4[[#This Row],[Actual Price]] - Table4[[#This Row],[Discount Price]]</f>
        <v>1350</v>
      </c>
      <c r="L1004" t="str">
        <f>IF(H1004=4.5, "Excellent", IF(H1004&gt;=4, "Very good", IF(H1004&gt;=3, "Average", IF(H1004&gt;=2, "Poor", "Very Poor"))))</f>
        <v>Average</v>
      </c>
      <c r="M1004" t="str">
        <f>IF(F1004&gt;=50%, "Yes", "No")</f>
        <v>Yes</v>
      </c>
      <c r="N1004" s="4">
        <f>D1004 * I1004</f>
        <v>10953117</v>
      </c>
      <c r="O1004" s="2" t="str">
        <f>IF(D1004&lt;200, "&lt;200", IF(D1004&lt;=500, "200-500", "&gt;500"))</f>
        <v>&gt;500</v>
      </c>
      <c r="P1004" t="str">
        <f>IF(I1004&lt;1000, "Yes", "No")</f>
        <v>No</v>
      </c>
      <c r="Q1004" t="str">
        <f>IF(I1004&lt;1000, "Under 1000", "1000&amp;  Above")</f>
        <v>1000&amp;  Above</v>
      </c>
      <c r="R1004">
        <f>H1004 * I1004</f>
        <v>16655.399999999998</v>
      </c>
    </row>
    <row r="1005" spans="1:18" ht="16.5" x14ac:dyDescent="0.25">
      <c r="A1005" t="s">
        <v>1822</v>
      </c>
      <c r="B1005" s="6" t="s">
        <v>1823</v>
      </c>
      <c r="C1005" t="s">
        <v>1010</v>
      </c>
      <c r="D1005" s="4">
        <v>499</v>
      </c>
      <c r="E1005" s="4">
        <v>244</v>
      </c>
      <c r="F1005" s="1">
        <v>0.51</v>
      </c>
      <c r="G1005" s="2">
        <f>AVERAGEIF(H1005:H2469, "&lt;&gt;")</f>
        <v>4.0350862068965503</v>
      </c>
      <c r="H1005">
        <v>3.3</v>
      </c>
      <c r="I1005">
        <v>478</v>
      </c>
      <c r="J1005">
        <f>H1005*I1005</f>
        <v>1577.3999999999999</v>
      </c>
      <c r="K1005" s="4">
        <f>Table4[[#This Row],[Actual Price]] - Table4[[#This Row],[Discount Price]]</f>
        <v>255</v>
      </c>
      <c r="L1005" t="str">
        <f>IF(H1005=4.5, "Excellent", IF(H1005&gt;=4, "Very good", IF(H1005&gt;=3, "Average", IF(H1005&gt;=2, "Poor", "Very Poor"))))</f>
        <v>Average</v>
      </c>
      <c r="M1005" t="str">
        <f>IF(F1005&gt;=50%, "Yes", "No")</f>
        <v>Yes</v>
      </c>
      <c r="N1005" s="4">
        <f>D1005 * I1005</f>
        <v>238522</v>
      </c>
      <c r="O1005" s="2" t="str">
        <f>IF(D1005&lt;200, "&lt;200", IF(D1005&lt;=500, "200-500", "&gt;500"))</f>
        <v>200-500</v>
      </c>
      <c r="P1005" t="str">
        <f>IF(I1005&lt;1000, "Yes", "No")</f>
        <v>Yes</v>
      </c>
      <c r="Q1005" t="str">
        <f>IF(I1005&lt;1000, "Under 1000", "1000&amp;  Above")</f>
        <v>Under 1000</v>
      </c>
      <c r="R1005">
        <f>H1005 * I1005</f>
        <v>1577.3999999999999</v>
      </c>
    </row>
    <row r="1006" spans="1:18" ht="16.5" x14ac:dyDescent="0.25">
      <c r="A1006" t="s">
        <v>1824</v>
      </c>
      <c r="B1006" s="6" t="s">
        <v>1825</v>
      </c>
      <c r="C1006" t="s">
        <v>1010</v>
      </c>
      <c r="D1006" s="4">
        <v>2400</v>
      </c>
      <c r="E1006" s="4">
        <v>1959</v>
      </c>
      <c r="F1006" s="1">
        <v>0.18</v>
      </c>
      <c r="G1006" s="2">
        <f>AVERAGEIF(H1006:H2470, "&lt;&gt;")</f>
        <v>4.0372046109510071</v>
      </c>
      <c r="H1006">
        <v>4</v>
      </c>
      <c r="I1006">
        <v>237</v>
      </c>
      <c r="J1006">
        <f>H1006*I1006</f>
        <v>948</v>
      </c>
      <c r="K1006" s="4">
        <f>Table4[[#This Row],[Actual Price]] - Table4[[#This Row],[Discount Price]]</f>
        <v>441</v>
      </c>
      <c r="L1006" t="str">
        <f>IF(H1006=4.5, "Excellent", IF(H1006&gt;=4, "Very good", IF(H1006&gt;=3, "Average", IF(H1006&gt;=2, "Poor", "Very Poor"))))</f>
        <v>Very good</v>
      </c>
      <c r="M1006" t="str">
        <f>IF(F1006&gt;=50%, "Yes", "No")</f>
        <v>No</v>
      </c>
      <c r="N1006" s="4">
        <f>D1006 * I1006</f>
        <v>568800</v>
      </c>
      <c r="O1006" s="2" t="str">
        <f>IF(D1006&lt;200, "&lt;200", IF(D1006&lt;=500, "200-500", "&gt;500"))</f>
        <v>&gt;500</v>
      </c>
      <c r="P1006" t="str">
        <f>IF(I1006&lt;1000, "Yes", "No")</f>
        <v>Yes</v>
      </c>
      <c r="Q1006" t="str">
        <f>IF(I1006&lt;1000, "Under 1000", "1000&amp;  Above")</f>
        <v>Under 1000</v>
      </c>
      <c r="R1006">
        <f>H1006 * I1006</f>
        <v>948</v>
      </c>
    </row>
    <row r="1007" spans="1:18" ht="16.5" x14ac:dyDescent="0.25">
      <c r="A1007" t="s">
        <v>1826</v>
      </c>
      <c r="B1007" s="6" t="s">
        <v>1827</v>
      </c>
      <c r="C1007" t="s">
        <v>1010</v>
      </c>
      <c r="D1007" s="4">
        <v>749</v>
      </c>
      <c r="E1007" s="4">
        <v>319</v>
      </c>
      <c r="F1007" s="1">
        <v>0.56999999999999995</v>
      </c>
      <c r="G1007" s="2">
        <f>AVERAGEIF(H1007:H2471, "&lt;&gt;")</f>
        <v>4.0373121387283231</v>
      </c>
      <c r="H1007">
        <v>4.5999999999999996</v>
      </c>
      <c r="I1007">
        <v>124</v>
      </c>
      <c r="J1007">
        <f>H1007*I1007</f>
        <v>570.4</v>
      </c>
      <c r="K1007" s="4">
        <f>Table4[[#This Row],[Actual Price]] - Table4[[#This Row],[Discount Price]]</f>
        <v>430</v>
      </c>
      <c r="L1007" t="str">
        <f>IF(H1007=4.5, "Excellent", IF(H1007&gt;=4, "Very good", IF(H1007&gt;=3, "Average", IF(H1007&gt;=2, "Poor", "Very Poor"))))</f>
        <v>Very good</v>
      </c>
      <c r="M1007" t="str">
        <f>IF(F1007&gt;=50%, "Yes", "No")</f>
        <v>Yes</v>
      </c>
      <c r="N1007" s="4">
        <f>D1007 * I1007</f>
        <v>92876</v>
      </c>
      <c r="O1007" s="2" t="str">
        <f>IF(D1007&lt;200, "&lt;200", IF(D1007&lt;=500, "200-500", "&gt;500"))</f>
        <v>&gt;500</v>
      </c>
      <c r="P1007" t="str">
        <f>IF(I1007&lt;1000, "Yes", "No")</f>
        <v>Yes</v>
      </c>
      <c r="Q1007" t="str">
        <f>IF(I1007&lt;1000, "Under 1000", "1000&amp;  Above")</f>
        <v>Under 1000</v>
      </c>
      <c r="R1007">
        <f>H1007 * I1007</f>
        <v>570.4</v>
      </c>
    </row>
    <row r="1008" spans="1:18" ht="16.5" x14ac:dyDescent="0.25">
      <c r="A1008" t="s">
        <v>1828</v>
      </c>
      <c r="B1008" s="6" t="s">
        <v>1829</v>
      </c>
      <c r="C1008" t="s">
        <v>1010</v>
      </c>
      <c r="D1008" s="4">
        <v>1775</v>
      </c>
      <c r="E1008" s="4">
        <v>1499</v>
      </c>
      <c r="F1008" s="1">
        <v>0.16</v>
      </c>
      <c r="G1008" s="2">
        <f>AVERAGEIF(H1008:H2472, "&lt;&gt;")</f>
        <v>4.0356811594202888</v>
      </c>
      <c r="H1008">
        <v>3.9</v>
      </c>
      <c r="I1008">
        <v>14667</v>
      </c>
      <c r="J1008">
        <f>H1008*I1008</f>
        <v>57201.299999999996</v>
      </c>
      <c r="K1008" s="4">
        <f>Table4[[#This Row],[Actual Price]] - Table4[[#This Row],[Discount Price]]</f>
        <v>276</v>
      </c>
      <c r="L1008" t="str">
        <f>IF(H1008=4.5, "Excellent", IF(H1008&gt;=4, "Very good", IF(H1008&gt;=3, "Average", IF(H1008&gt;=2, "Poor", "Very Poor"))))</f>
        <v>Average</v>
      </c>
      <c r="M1008" t="str">
        <f>IF(F1008&gt;=50%, "Yes", "No")</f>
        <v>No</v>
      </c>
      <c r="N1008" s="4">
        <f>D1008 * I1008</f>
        <v>26033925</v>
      </c>
      <c r="O1008" s="2" t="str">
        <f>IF(D1008&lt;200, "&lt;200", IF(D1008&lt;=500, "200-500", "&gt;500"))</f>
        <v>&gt;500</v>
      </c>
      <c r="P1008" t="str">
        <f>IF(I1008&lt;1000, "Yes", "No")</f>
        <v>No</v>
      </c>
      <c r="Q1008" t="str">
        <f>IF(I1008&lt;1000, "Under 1000", "1000&amp;  Above")</f>
        <v>1000&amp;  Above</v>
      </c>
      <c r="R1008">
        <f>H1008 * I1008</f>
        <v>57201.299999999996</v>
      </c>
    </row>
    <row r="1009" spans="1:18" ht="16.5" x14ac:dyDescent="0.25">
      <c r="A1009" t="s">
        <v>1830</v>
      </c>
      <c r="B1009" s="6" t="s">
        <v>1831</v>
      </c>
      <c r="C1009" t="s">
        <v>1010</v>
      </c>
      <c r="D1009" s="4">
        <v>1599</v>
      </c>
      <c r="E1009" s="4">
        <v>469</v>
      </c>
      <c r="F1009" s="1">
        <v>0.71</v>
      </c>
      <c r="G1009" s="2">
        <f>AVERAGEIF(H1009:H2473, "&lt;&gt;")</f>
        <v>4.0360755813953482</v>
      </c>
      <c r="H1009">
        <v>3.7</v>
      </c>
      <c r="I1009">
        <v>6</v>
      </c>
      <c r="J1009">
        <f>H1009*I1009</f>
        <v>22.200000000000003</v>
      </c>
      <c r="K1009" s="4">
        <f>Table4[[#This Row],[Actual Price]] - Table4[[#This Row],[Discount Price]]</f>
        <v>1130</v>
      </c>
      <c r="L1009" t="str">
        <f>IF(H1009=4.5, "Excellent", IF(H1009&gt;=4, "Very good", IF(H1009&gt;=3, "Average", IF(H1009&gt;=2, "Poor", "Very Poor"))))</f>
        <v>Average</v>
      </c>
      <c r="M1009" t="str">
        <f>IF(F1009&gt;=50%, "Yes", "No")</f>
        <v>Yes</v>
      </c>
      <c r="N1009" s="4">
        <f>D1009 * I1009</f>
        <v>9594</v>
      </c>
      <c r="O1009" s="2" t="str">
        <f>IF(D1009&lt;200, "&lt;200", IF(D1009&lt;=500, "200-500", "&gt;500"))</f>
        <v>&gt;500</v>
      </c>
      <c r="P1009" t="str">
        <f>IF(I1009&lt;1000, "Yes", "No")</f>
        <v>Yes</v>
      </c>
      <c r="Q1009" t="str">
        <f>IF(I1009&lt;1000, "Under 1000", "1000&amp;  Above")</f>
        <v>Under 1000</v>
      </c>
      <c r="R1009">
        <f>H1009 * I1009</f>
        <v>22.200000000000003</v>
      </c>
    </row>
    <row r="1010" spans="1:18" ht="16.5" x14ac:dyDescent="0.25">
      <c r="A1010" t="s">
        <v>1832</v>
      </c>
      <c r="B1010" s="6" t="s">
        <v>1639</v>
      </c>
      <c r="C1010" t="s">
        <v>1010</v>
      </c>
      <c r="D1010" s="4">
        <v>1795</v>
      </c>
      <c r="E1010" s="4">
        <v>1099</v>
      </c>
      <c r="F1010" s="1">
        <v>0.39</v>
      </c>
      <c r="G1010" s="2">
        <f>AVERAGEIF(H1010:H2474, "&lt;&gt;")</f>
        <v>4.0370553935860043</v>
      </c>
      <c r="H1010">
        <v>4.2</v>
      </c>
      <c r="I1010">
        <v>4244</v>
      </c>
      <c r="J1010">
        <f>H1010*I1010</f>
        <v>17824.8</v>
      </c>
      <c r="K1010" s="4">
        <f>Table4[[#This Row],[Actual Price]] - Table4[[#This Row],[Discount Price]]</f>
        <v>696</v>
      </c>
      <c r="L1010" t="str">
        <f>IF(H1010=4.5, "Excellent", IF(H1010&gt;=4, "Very good", IF(H1010&gt;=3, "Average", IF(H1010&gt;=2, "Poor", "Very Poor"))))</f>
        <v>Very good</v>
      </c>
      <c r="M1010" t="str">
        <f>IF(F1010&gt;=50%, "Yes", "No")</f>
        <v>No</v>
      </c>
      <c r="N1010" s="4">
        <f>D1010 * I1010</f>
        <v>7617980</v>
      </c>
      <c r="O1010" s="2" t="str">
        <f>IF(D1010&lt;200, "&lt;200", IF(D1010&lt;=500, "200-500", "&gt;500"))</f>
        <v>&gt;500</v>
      </c>
      <c r="P1010" t="str">
        <f>IF(I1010&lt;1000, "Yes", "No")</f>
        <v>No</v>
      </c>
      <c r="Q1010" t="str">
        <f>IF(I1010&lt;1000, "Under 1000", "1000&amp;  Above")</f>
        <v>1000&amp;  Above</v>
      </c>
      <c r="R1010">
        <f>H1010 * I1010</f>
        <v>17824.8</v>
      </c>
    </row>
    <row r="1011" spans="1:18" ht="16.5" x14ac:dyDescent="0.25">
      <c r="A1011" t="s">
        <v>1833</v>
      </c>
      <c r="B1011" s="6" t="s">
        <v>1834</v>
      </c>
      <c r="C1011" t="s">
        <v>1010</v>
      </c>
      <c r="D1011" s="4">
        <v>15999</v>
      </c>
      <c r="E1011" s="4">
        <v>9590</v>
      </c>
      <c r="F1011" s="1">
        <v>0.4</v>
      </c>
      <c r="G1011" s="2">
        <f>AVERAGEIF(H1011:H2475, "&lt;&gt;")</f>
        <v>4.0365789473684197</v>
      </c>
      <c r="H1011">
        <v>4.0999999999999996</v>
      </c>
      <c r="I1011">
        <v>1017</v>
      </c>
      <c r="J1011">
        <f>H1011*I1011</f>
        <v>4169.7</v>
      </c>
      <c r="K1011" s="4">
        <f>Table4[[#This Row],[Actual Price]] - Table4[[#This Row],[Discount Price]]</f>
        <v>6409</v>
      </c>
      <c r="L1011" t="str">
        <f>IF(H1011=4.5, "Excellent", IF(H1011&gt;=4, "Very good", IF(H1011&gt;=3, "Average", IF(H1011&gt;=2, "Poor", "Very Poor"))))</f>
        <v>Very good</v>
      </c>
      <c r="M1011" t="str">
        <f>IF(F1011&gt;=50%, "Yes", "No")</f>
        <v>No</v>
      </c>
      <c r="N1011" s="4">
        <f>D1011 * I1011</f>
        <v>16270983</v>
      </c>
      <c r="O1011" s="2" t="str">
        <f>IF(D1011&lt;200, "&lt;200", IF(D1011&lt;=500, "200-500", "&gt;500"))</f>
        <v>&gt;500</v>
      </c>
      <c r="P1011" t="str">
        <f>IF(I1011&lt;1000, "Yes", "No")</f>
        <v>No</v>
      </c>
      <c r="Q1011" t="str">
        <f>IF(I1011&lt;1000, "Under 1000", "1000&amp;  Above")</f>
        <v>1000&amp;  Above</v>
      </c>
      <c r="R1011">
        <f>H1011 * I1011</f>
        <v>4169.7</v>
      </c>
    </row>
    <row r="1012" spans="1:18" ht="16.5" x14ac:dyDescent="0.25">
      <c r="A1012" t="s">
        <v>1835</v>
      </c>
      <c r="B1012" s="6" t="s">
        <v>1836</v>
      </c>
      <c r="C1012" t="s">
        <v>1010</v>
      </c>
      <c r="D1012" s="4">
        <v>1490</v>
      </c>
      <c r="E1012" s="4">
        <v>999</v>
      </c>
      <c r="F1012" s="1">
        <v>0.33</v>
      </c>
      <c r="G1012" s="2">
        <f>AVERAGEIF(H1012:H2476, "&lt;&gt;")</f>
        <v>4.0363929618768308</v>
      </c>
      <c r="H1012">
        <v>4.0999999999999996</v>
      </c>
      <c r="I1012">
        <v>12999</v>
      </c>
      <c r="J1012">
        <f>H1012*I1012</f>
        <v>53295.899999999994</v>
      </c>
      <c r="K1012" s="4">
        <f>Table4[[#This Row],[Actual Price]] - Table4[[#This Row],[Discount Price]]</f>
        <v>491</v>
      </c>
      <c r="L1012" t="str">
        <f>IF(H1012=4.5, "Excellent", IF(H1012&gt;=4, "Very good", IF(H1012&gt;=3, "Average", IF(H1012&gt;=2, "Poor", "Very Poor"))))</f>
        <v>Very good</v>
      </c>
      <c r="M1012" t="str">
        <f>IF(F1012&gt;=50%, "Yes", "No")</f>
        <v>No</v>
      </c>
      <c r="N1012" s="4">
        <f>D1012 * I1012</f>
        <v>19368510</v>
      </c>
      <c r="O1012" s="2" t="str">
        <f>IF(D1012&lt;200, "&lt;200", IF(D1012&lt;=500, "200-500", "&gt;500"))</f>
        <v>&gt;500</v>
      </c>
      <c r="P1012" t="str">
        <f>IF(I1012&lt;1000, "Yes", "No")</f>
        <v>No</v>
      </c>
      <c r="Q1012" t="str">
        <f>IF(I1012&lt;1000, "Under 1000", "1000&amp;  Above")</f>
        <v>1000&amp;  Above</v>
      </c>
      <c r="R1012">
        <f>H1012 * I1012</f>
        <v>53295.899999999994</v>
      </c>
    </row>
    <row r="1013" spans="1:18" ht="16.5" x14ac:dyDescent="0.25">
      <c r="A1013" t="s">
        <v>1837</v>
      </c>
      <c r="B1013" s="6" t="s">
        <v>1838</v>
      </c>
      <c r="C1013" t="s">
        <v>1010</v>
      </c>
      <c r="D1013" s="4">
        <v>1999</v>
      </c>
      <c r="E1013" s="4">
        <v>1299</v>
      </c>
      <c r="F1013" s="1">
        <v>0.35</v>
      </c>
      <c r="G1013" s="2">
        <f>AVERAGEIF(H1013:H2477, "&lt;&gt;")</f>
        <v>4.0362058823529399</v>
      </c>
      <c r="H1013">
        <v>3.8</v>
      </c>
      <c r="I1013">
        <v>311</v>
      </c>
      <c r="J1013">
        <f>H1013*I1013</f>
        <v>1181.8</v>
      </c>
      <c r="K1013" s="4">
        <f>Table4[[#This Row],[Actual Price]] - Table4[[#This Row],[Discount Price]]</f>
        <v>700</v>
      </c>
      <c r="L1013" t="str">
        <f>IF(H1013=4.5, "Excellent", IF(H1013&gt;=4, "Very good", IF(H1013&gt;=3, "Average", IF(H1013&gt;=2, "Poor", "Very Poor"))))</f>
        <v>Average</v>
      </c>
      <c r="M1013" t="str">
        <f>IF(F1013&gt;=50%, "Yes", "No")</f>
        <v>No</v>
      </c>
      <c r="N1013" s="4">
        <f>D1013 * I1013</f>
        <v>621689</v>
      </c>
      <c r="O1013" s="2" t="str">
        <f>IF(D1013&lt;200, "&lt;200", IF(D1013&lt;=500, "200-500", "&gt;500"))</f>
        <v>&gt;500</v>
      </c>
      <c r="P1013" t="str">
        <f>IF(I1013&lt;1000, "Yes", "No")</f>
        <v>Yes</v>
      </c>
      <c r="Q1013" t="str">
        <f>IF(I1013&lt;1000, "Under 1000", "1000&amp;  Above")</f>
        <v>Under 1000</v>
      </c>
      <c r="R1013">
        <f>H1013 * I1013</f>
        <v>1181.8</v>
      </c>
    </row>
    <row r="1014" spans="1:18" ht="16.5" x14ac:dyDescent="0.25">
      <c r="A1014" t="s">
        <v>1839</v>
      </c>
      <c r="B1014" s="6" t="s">
        <v>1840</v>
      </c>
      <c r="C1014" t="s">
        <v>1010</v>
      </c>
      <c r="D1014" s="4">
        <v>499</v>
      </c>
      <c r="E1014" s="4">
        <v>292</v>
      </c>
      <c r="F1014" s="1">
        <v>0.41</v>
      </c>
      <c r="G1014" s="2">
        <f>AVERAGEIF(H1014:H2478, "&lt;&gt;")</f>
        <v>4.0369026548672551</v>
      </c>
      <c r="H1014">
        <v>4.0999999999999996</v>
      </c>
      <c r="I1014">
        <v>4238</v>
      </c>
      <c r="J1014">
        <f>H1014*I1014</f>
        <v>17375.8</v>
      </c>
      <c r="K1014" s="4">
        <f>Table4[[#This Row],[Actual Price]] - Table4[[#This Row],[Discount Price]]</f>
        <v>207</v>
      </c>
      <c r="L1014" t="str">
        <f>IF(H1014=4.5, "Excellent", IF(H1014&gt;=4, "Very good", IF(H1014&gt;=3, "Average", IF(H1014&gt;=2, "Poor", "Very Poor"))))</f>
        <v>Very good</v>
      </c>
      <c r="M1014" t="str">
        <f>IF(F1014&gt;=50%, "Yes", "No")</f>
        <v>No</v>
      </c>
      <c r="N1014" s="4">
        <f>D1014 * I1014</f>
        <v>2114762</v>
      </c>
      <c r="O1014" s="2" t="str">
        <f>IF(D1014&lt;200, "&lt;200", IF(D1014&lt;=500, "200-500", "&gt;500"))</f>
        <v>200-500</v>
      </c>
      <c r="P1014" t="str">
        <f>IF(I1014&lt;1000, "Yes", "No")</f>
        <v>No</v>
      </c>
      <c r="Q1014" t="str">
        <f>IF(I1014&lt;1000, "Under 1000", "1000&amp;  Above")</f>
        <v>1000&amp;  Above</v>
      </c>
      <c r="R1014">
        <f>H1014 * I1014</f>
        <v>17375.8</v>
      </c>
    </row>
    <row r="1015" spans="1:18" ht="16.5" x14ac:dyDescent="0.25">
      <c r="A1015" t="s">
        <v>1841</v>
      </c>
      <c r="B1015" s="6" t="s">
        <v>1842</v>
      </c>
      <c r="C1015" t="s">
        <v>1010</v>
      </c>
      <c r="D1015" s="4">
        <v>299</v>
      </c>
      <c r="E1015" s="4">
        <v>160</v>
      </c>
      <c r="F1015" s="1">
        <v>0.46</v>
      </c>
      <c r="G1015" s="2">
        <f>AVERAGEIF(H1015:H2479, "&lt;&gt;")</f>
        <v>4.0367159763313589</v>
      </c>
      <c r="H1015">
        <v>4.5999999999999996</v>
      </c>
      <c r="I1015">
        <v>2781</v>
      </c>
      <c r="J1015">
        <f>H1015*I1015</f>
        <v>12792.599999999999</v>
      </c>
      <c r="K1015" s="4">
        <f>Table4[[#This Row],[Actual Price]] - Table4[[#This Row],[Discount Price]]</f>
        <v>139</v>
      </c>
      <c r="L1015" t="str">
        <f>IF(H1015=4.5, "Excellent", IF(H1015&gt;=4, "Very good", IF(H1015&gt;=3, "Average", IF(H1015&gt;=2, "Poor", "Very Poor"))))</f>
        <v>Very good</v>
      </c>
      <c r="M1015" t="str">
        <f>IF(F1015&gt;=50%, "Yes", "No")</f>
        <v>No</v>
      </c>
      <c r="N1015" s="4">
        <f>D1015 * I1015</f>
        <v>831519</v>
      </c>
      <c r="O1015" s="2" t="str">
        <f>IF(D1015&lt;200, "&lt;200", IF(D1015&lt;=500, "200-500", "&gt;500"))</f>
        <v>200-500</v>
      </c>
      <c r="P1015" t="str">
        <f>IF(I1015&lt;1000, "Yes", "No")</f>
        <v>No</v>
      </c>
      <c r="Q1015" t="str">
        <f>IF(I1015&lt;1000, "Under 1000", "1000&amp;  Above")</f>
        <v>1000&amp;  Above</v>
      </c>
      <c r="R1015">
        <f>H1015 * I1015</f>
        <v>12792.599999999999</v>
      </c>
    </row>
    <row r="1016" spans="1:18" ht="16.5" x14ac:dyDescent="0.25">
      <c r="A1016" t="s">
        <v>1843</v>
      </c>
      <c r="B1016" s="6" t="s">
        <v>1844</v>
      </c>
      <c r="C1016" t="s">
        <v>1010</v>
      </c>
      <c r="D1016" s="4">
        <v>600</v>
      </c>
      <c r="E1016" s="4">
        <v>600</v>
      </c>
      <c r="F1016" s="1">
        <v>0</v>
      </c>
      <c r="G1016" s="2">
        <f>AVERAGEIF(H1016:H2480, "&lt;&gt;")</f>
        <v>4.0350445103857551</v>
      </c>
      <c r="H1016">
        <v>4.0999999999999996</v>
      </c>
      <c r="I1016">
        <v>10907</v>
      </c>
      <c r="J1016">
        <f>H1016*I1016</f>
        <v>44718.7</v>
      </c>
      <c r="K1016" s="4">
        <f>Table4[[#This Row],[Actual Price]] - Table4[[#This Row],[Discount Price]]</f>
        <v>0</v>
      </c>
      <c r="L1016" t="str">
        <f>IF(H1016=4.5, "Excellent", IF(H1016&gt;=4, "Very good", IF(H1016&gt;=3, "Average", IF(H1016&gt;=2, "Poor", "Very Poor"))))</f>
        <v>Very good</v>
      </c>
      <c r="M1016" t="str">
        <f>IF(F1016&gt;=50%, "Yes", "No")</f>
        <v>No</v>
      </c>
      <c r="N1016" s="4">
        <f>D1016 * I1016</f>
        <v>6544200</v>
      </c>
      <c r="O1016" s="2" t="str">
        <f>IF(D1016&lt;200, "&lt;200", IF(D1016&lt;=500, "200-500", "&gt;500"))</f>
        <v>&gt;500</v>
      </c>
      <c r="P1016" t="str">
        <f>IF(I1016&lt;1000, "Yes", "No")</f>
        <v>No</v>
      </c>
      <c r="Q1016" t="str">
        <f>IF(I1016&lt;1000, "Under 1000", "1000&amp;  Above")</f>
        <v>1000&amp;  Above</v>
      </c>
      <c r="R1016">
        <f>H1016 * I1016</f>
        <v>44718.7</v>
      </c>
    </row>
    <row r="1017" spans="1:18" ht="16.5" x14ac:dyDescent="0.25">
      <c r="A1017" t="s">
        <v>1845</v>
      </c>
      <c r="B1017" s="6" t="s">
        <v>1844</v>
      </c>
      <c r="C1017" t="s">
        <v>1010</v>
      </c>
      <c r="D1017" s="4">
        <v>1130</v>
      </c>
      <c r="E1017" s="4">
        <v>1130</v>
      </c>
      <c r="F1017" s="1">
        <v>0</v>
      </c>
      <c r="G1017" s="2">
        <f>AVERAGEIF(H1017:H2481, "&lt;&gt;")</f>
        <v>4.0348511904761892</v>
      </c>
      <c r="H1017">
        <v>4.2</v>
      </c>
      <c r="I1017">
        <v>13250</v>
      </c>
      <c r="J1017">
        <f>H1017*I1017</f>
        <v>55650</v>
      </c>
      <c r="K1017" s="4">
        <f>Table4[[#This Row],[Actual Price]] - Table4[[#This Row],[Discount Price]]</f>
        <v>0</v>
      </c>
      <c r="L1017" t="str">
        <f>IF(H1017=4.5, "Excellent", IF(H1017&gt;=4, "Very good", IF(H1017&gt;=3, "Average", IF(H1017&gt;=2, "Poor", "Very Poor"))))</f>
        <v>Very good</v>
      </c>
      <c r="M1017" t="str">
        <f>IF(F1017&gt;=50%, "Yes", "No")</f>
        <v>No</v>
      </c>
      <c r="N1017" s="4">
        <f>D1017 * I1017</f>
        <v>14972500</v>
      </c>
      <c r="O1017" s="2" t="str">
        <f>IF(D1017&lt;200, "&lt;200", IF(D1017&lt;=500, "200-500", "&gt;500"))</f>
        <v>&gt;500</v>
      </c>
      <c r="P1017" t="str">
        <f>IF(I1017&lt;1000, "Yes", "No")</f>
        <v>No</v>
      </c>
      <c r="Q1017" t="str">
        <f>IF(I1017&lt;1000, "Under 1000", "1000&amp;  Above")</f>
        <v>1000&amp;  Above</v>
      </c>
      <c r="R1017">
        <f>H1017 * I1017</f>
        <v>55650</v>
      </c>
    </row>
    <row r="1018" spans="1:18" ht="16.5" x14ac:dyDescent="0.25">
      <c r="A1018" t="s">
        <v>1846</v>
      </c>
      <c r="B1018" s="6" t="s">
        <v>1847</v>
      </c>
      <c r="C1018" t="s">
        <v>1010</v>
      </c>
      <c r="D1018" s="4">
        <v>6295</v>
      </c>
      <c r="E1018" s="4">
        <v>3249</v>
      </c>
      <c r="F1018" s="1">
        <v>0.48</v>
      </c>
      <c r="G1018" s="2">
        <f>AVERAGEIF(H1018:H2482, "&lt;&gt;")</f>
        <v>4.0343582089552221</v>
      </c>
      <c r="H1018">
        <v>3.9</v>
      </c>
      <c r="I1018">
        <v>43070</v>
      </c>
      <c r="J1018">
        <f>H1018*I1018</f>
        <v>167973</v>
      </c>
      <c r="K1018" s="4">
        <f>Table4[[#This Row],[Actual Price]] - Table4[[#This Row],[Discount Price]]</f>
        <v>3046</v>
      </c>
      <c r="L1018" t="str">
        <f>IF(H1018=4.5, "Excellent", IF(H1018&gt;=4, "Very good", IF(H1018&gt;=3, "Average", IF(H1018&gt;=2, "Poor", "Very Poor"))))</f>
        <v>Average</v>
      </c>
      <c r="M1018" t="str">
        <f>IF(F1018&gt;=50%, "Yes", "No")</f>
        <v>No</v>
      </c>
      <c r="N1018" s="4">
        <f>D1018 * I1018</f>
        <v>271125650</v>
      </c>
      <c r="O1018" s="2" t="str">
        <f>IF(D1018&lt;200, "&lt;200", IF(D1018&lt;=500, "200-500", "&gt;500"))</f>
        <v>&gt;500</v>
      </c>
      <c r="P1018" t="str">
        <f>IF(I1018&lt;1000, "Yes", "No")</f>
        <v>No</v>
      </c>
      <c r="Q1018" t="str">
        <f>IF(I1018&lt;1000, "Under 1000", "1000&amp;  Above")</f>
        <v>1000&amp;  Above</v>
      </c>
      <c r="R1018">
        <f>H1018 * I1018</f>
        <v>167973</v>
      </c>
    </row>
    <row r="1019" spans="1:18" ht="16.5" x14ac:dyDescent="0.25">
      <c r="A1019" t="s">
        <v>1848</v>
      </c>
      <c r="B1019" s="6" t="s">
        <v>1849</v>
      </c>
      <c r="C1019" t="s">
        <v>1010</v>
      </c>
      <c r="D1019" s="4">
        <v>9455</v>
      </c>
      <c r="E1019" s="4">
        <v>3599</v>
      </c>
      <c r="F1019" s="1">
        <v>0.62</v>
      </c>
      <c r="G1019" s="2">
        <f>AVERAGEIF(H1019:H2483, "&lt;&gt;")</f>
        <v>4.0347604790419149</v>
      </c>
      <c r="H1019">
        <v>4.0999999999999996</v>
      </c>
      <c r="I1019">
        <v>11828</v>
      </c>
      <c r="J1019">
        <f>H1019*I1019</f>
        <v>48494.799999999996</v>
      </c>
      <c r="K1019" s="4">
        <f>Table4[[#This Row],[Actual Price]] - Table4[[#This Row],[Discount Price]]</f>
        <v>5856</v>
      </c>
      <c r="L1019" t="str">
        <f>IF(H1019=4.5, "Excellent", IF(H1019&gt;=4, "Very good", IF(H1019&gt;=3, "Average", IF(H1019&gt;=2, "Poor", "Very Poor"))))</f>
        <v>Very good</v>
      </c>
      <c r="M1019" t="str">
        <f>IF(F1019&gt;=50%, "Yes", "No")</f>
        <v>Yes</v>
      </c>
      <c r="N1019" s="4">
        <f>D1019 * I1019</f>
        <v>111833740</v>
      </c>
      <c r="O1019" s="2" t="str">
        <f>IF(D1019&lt;200, "&lt;200", IF(D1019&lt;=500, "200-500", "&gt;500"))</f>
        <v>&gt;500</v>
      </c>
      <c r="P1019" t="str">
        <f>IF(I1019&lt;1000, "Yes", "No")</f>
        <v>No</v>
      </c>
      <c r="Q1019" t="str">
        <f>IF(I1019&lt;1000, "Under 1000", "1000&amp;  Above")</f>
        <v>1000&amp;  Above</v>
      </c>
      <c r="R1019">
        <f>H1019 * I1019</f>
        <v>48494.799999999996</v>
      </c>
    </row>
    <row r="1020" spans="1:18" ht="16.5" x14ac:dyDescent="0.25">
      <c r="A1020" t="s">
        <v>1850</v>
      </c>
      <c r="B1020" s="6" t="s">
        <v>1851</v>
      </c>
      <c r="C1020" t="s">
        <v>1010</v>
      </c>
      <c r="D1020" s="4">
        <v>699</v>
      </c>
      <c r="E1020" s="4">
        <v>368</v>
      </c>
      <c r="F1020" s="1">
        <v>0.47</v>
      </c>
      <c r="G1020" s="2">
        <f>AVERAGEIF(H1020:H2484, "&lt;&gt;")</f>
        <v>4.0345645645645636</v>
      </c>
      <c r="H1020">
        <v>4.0999999999999996</v>
      </c>
      <c r="I1020">
        <v>1240</v>
      </c>
      <c r="J1020">
        <f>H1020*I1020</f>
        <v>5084</v>
      </c>
      <c r="K1020" s="4">
        <f>Table4[[#This Row],[Actual Price]] - Table4[[#This Row],[Discount Price]]</f>
        <v>331</v>
      </c>
      <c r="L1020" t="str">
        <f>IF(H1020=4.5, "Excellent", IF(H1020&gt;=4, "Very good", IF(H1020&gt;=3, "Average", IF(H1020&gt;=2, "Poor", "Very Poor"))))</f>
        <v>Very good</v>
      </c>
      <c r="M1020" t="str">
        <f>IF(F1020&gt;=50%, "Yes", "No")</f>
        <v>No</v>
      </c>
      <c r="N1020" s="4">
        <f>D1020 * I1020</f>
        <v>866760</v>
      </c>
      <c r="O1020" s="2" t="str">
        <f>IF(D1020&lt;200, "&lt;200", IF(D1020&lt;=500, "200-500", "&gt;500"))</f>
        <v>&gt;500</v>
      </c>
      <c r="P1020" t="str">
        <f>IF(I1020&lt;1000, "Yes", "No")</f>
        <v>No</v>
      </c>
      <c r="Q1020" t="str">
        <f>IF(I1020&lt;1000, "Under 1000", "1000&amp;  Above")</f>
        <v>1000&amp;  Above</v>
      </c>
      <c r="R1020">
        <f>H1020 * I1020</f>
        <v>5084</v>
      </c>
    </row>
    <row r="1021" spans="1:18" ht="16.5" x14ac:dyDescent="0.25">
      <c r="A1021" t="s">
        <v>1852</v>
      </c>
      <c r="B1021" s="6" t="s">
        <v>1853</v>
      </c>
      <c r="C1021" t="s">
        <v>1010</v>
      </c>
      <c r="D1021" s="4">
        <v>4999</v>
      </c>
      <c r="E1021" s="4">
        <v>3199</v>
      </c>
      <c r="F1021" s="1">
        <v>0.36</v>
      </c>
      <c r="G1021" s="2">
        <f>AVERAGEIF(H1021:H2485, "&lt;&gt;")</f>
        <v>4.0343674698795171</v>
      </c>
      <c r="H1021">
        <v>4</v>
      </c>
      <c r="I1021">
        <v>20869</v>
      </c>
      <c r="J1021">
        <f>H1021*I1021</f>
        <v>83476</v>
      </c>
      <c r="K1021" s="4">
        <f>Table4[[#This Row],[Actual Price]] - Table4[[#This Row],[Discount Price]]</f>
        <v>1800</v>
      </c>
      <c r="L1021" t="str">
        <f>IF(H1021=4.5, "Excellent", IF(H1021&gt;=4, "Very good", IF(H1021&gt;=3, "Average", IF(H1021&gt;=2, "Poor", "Very Poor"))))</f>
        <v>Very good</v>
      </c>
      <c r="M1021" t="str">
        <f>IF(F1021&gt;=50%, "Yes", "No")</f>
        <v>No</v>
      </c>
      <c r="N1021" s="4">
        <f>D1021 * I1021</f>
        <v>104324131</v>
      </c>
      <c r="O1021" s="2" t="str">
        <f>IF(D1021&lt;200, "&lt;200", IF(D1021&lt;=500, "200-500", "&gt;500"))</f>
        <v>&gt;500</v>
      </c>
      <c r="P1021" t="str">
        <f>IF(I1021&lt;1000, "Yes", "No")</f>
        <v>No</v>
      </c>
      <c r="Q1021" t="str">
        <f>IF(I1021&lt;1000, "Under 1000", "1000&amp;  Above")</f>
        <v>1000&amp;  Above</v>
      </c>
      <c r="R1021">
        <f>H1021 * I1021</f>
        <v>83476</v>
      </c>
    </row>
    <row r="1022" spans="1:18" ht="16.5" x14ac:dyDescent="0.25">
      <c r="A1022" t="s">
        <v>1854</v>
      </c>
      <c r="B1022" s="6" t="s">
        <v>1855</v>
      </c>
      <c r="C1022" t="s">
        <v>1010</v>
      </c>
      <c r="D1022" s="4">
        <v>2900</v>
      </c>
      <c r="E1022" s="4">
        <v>1599</v>
      </c>
      <c r="F1022" s="1">
        <v>0.45</v>
      </c>
      <c r="G1022" s="2">
        <f>AVERAGEIF(H1022:H2486, "&lt;&gt;")</f>
        <v>4.0344712990936547</v>
      </c>
      <c r="H1022">
        <v>3.7</v>
      </c>
      <c r="I1022">
        <v>441</v>
      </c>
      <c r="J1022">
        <f>H1022*I1022</f>
        <v>1631.7</v>
      </c>
      <c r="K1022" s="4">
        <f>Table4[[#This Row],[Actual Price]] - Table4[[#This Row],[Discount Price]]</f>
        <v>1301</v>
      </c>
      <c r="L1022" t="str">
        <f>IF(H1022=4.5, "Excellent", IF(H1022&gt;=4, "Very good", IF(H1022&gt;=3, "Average", IF(H1022&gt;=2, "Poor", "Very Poor"))))</f>
        <v>Average</v>
      </c>
      <c r="M1022" t="str">
        <f>IF(F1022&gt;=50%, "Yes", "No")</f>
        <v>No</v>
      </c>
      <c r="N1022" s="4">
        <f>D1022 * I1022</f>
        <v>1278900</v>
      </c>
      <c r="O1022" s="2" t="str">
        <f>IF(D1022&lt;200, "&lt;200", IF(D1022&lt;=500, "200-500", "&gt;500"))</f>
        <v>&gt;500</v>
      </c>
      <c r="P1022" t="str">
        <f>IF(I1022&lt;1000, "Yes", "No")</f>
        <v>Yes</v>
      </c>
      <c r="Q1022" t="str">
        <f>IF(I1022&lt;1000, "Under 1000", "1000&amp;  Above")</f>
        <v>Under 1000</v>
      </c>
      <c r="R1022">
        <f>H1022 * I1022</f>
        <v>1631.7</v>
      </c>
    </row>
    <row r="1023" spans="1:18" ht="16.5" x14ac:dyDescent="0.25">
      <c r="A1023" t="s">
        <v>1856</v>
      </c>
      <c r="B1023" s="6" t="s">
        <v>1857</v>
      </c>
      <c r="C1023" t="s">
        <v>1010</v>
      </c>
      <c r="D1023" s="4">
        <v>2499</v>
      </c>
      <c r="E1023" s="4">
        <v>1999</v>
      </c>
      <c r="F1023" s="1">
        <v>0.2</v>
      </c>
      <c r="G1023" s="2">
        <f>AVERAGEIF(H1023:H2487, "&lt;&gt;")</f>
        <v>4.0354848484848471</v>
      </c>
      <c r="H1023">
        <v>4.0999999999999996</v>
      </c>
      <c r="I1023">
        <v>1034</v>
      </c>
      <c r="J1023">
        <f>H1023*I1023</f>
        <v>4239.3999999999996</v>
      </c>
      <c r="K1023" s="4">
        <f>Table4[[#This Row],[Actual Price]] - Table4[[#This Row],[Discount Price]]</f>
        <v>500</v>
      </c>
      <c r="L1023" t="str">
        <f>IF(H1023=4.5, "Excellent", IF(H1023&gt;=4, "Very good", IF(H1023&gt;=3, "Average", IF(H1023&gt;=2, "Poor", "Very Poor"))))</f>
        <v>Very good</v>
      </c>
      <c r="M1023" t="str">
        <f>IF(F1023&gt;=50%, "Yes", "No")</f>
        <v>No</v>
      </c>
      <c r="N1023" s="4">
        <f>D1023 * I1023</f>
        <v>2583966</v>
      </c>
      <c r="O1023" s="2" t="str">
        <f>IF(D1023&lt;200, "&lt;200", IF(D1023&lt;=500, "200-500", "&gt;500"))</f>
        <v>&gt;500</v>
      </c>
      <c r="P1023" t="str">
        <f>IF(I1023&lt;1000, "Yes", "No")</f>
        <v>No</v>
      </c>
      <c r="Q1023" t="str">
        <f>IF(I1023&lt;1000, "Under 1000", "1000&amp;  Above")</f>
        <v>1000&amp;  Above</v>
      </c>
      <c r="R1023">
        <f>H1023 * I1023</f>
        <v>4239.3999999999996</v>
      </c>
    </row>
    <row r="1024" spans="1:18" ht="16.5" x14ac:dyDescent="0.25">
      <c r="A1024" t="s">
        <v>1858</v>
      </c>
      <c r="B1024" s="6" t="s">
        <v>1859</v>
      </c>
      <c r="C1024" t="s">
        <v>1010</v>
      </c>
      <c r="D1024" s="4">
        <v>1190</v>
      </c>
      <c r="E1024" s="4">
        <v>616</v>
      </c>
      <c r="F1024" s="1">
        <v>0.48</v>
      </c>
      <c r="G1024" s="2">
        <f>AVERAGEIF(H1024:H2488, "&lt;&gt;")</f>
        <v>4.0352887537993913</v>
      </c>
      <c r="H1024">
        <v>4.0999999999999996</v>
      </c>
      <c r="I1024">
        <v>37126</v>
      </c>
      <c r="J1024">
        <f>H1024*I1024</f>
        <v>152216.59999999998</v>
      </c>
      <c r="K1024" s="4">
        <f>Table4[[#This Row],[Actual Price]] - Table4[[#This Row],[Discount Price]]</f>
        <v>574</v>
      </c>
      <c r="L1024" t="str">
        <f>IF(H1024=4.5, "Excellent", IF(H1024&gt;=4, "Very good", IF(H1024&gt;=3, "Average", IF(H1024&gt;=2, "Poor", "Very Poor"))))</f>
        <v>Very good</v>
      </c>
      <c r="M1024" t="str">
        <f>IF(F1024&gt;=50%, "Yes", "No")</f>
        <v>No</v>
      </c>
      <c r="N1024" s="4">
        <f>D1024 * I1024</f>
        <v>44179940</v>
      </c>
      <c r="O1024" s="2" t="str">
        <f>IF(D1024&lt;200, "&lt;200", IF(D1024&lt;=500, "200-500", "&gt;500"))</f>
        <v>&gt;500</v>
      </c>
      <c r="P1024" t="str">
        <f>IF(I1024&lt;1000, "Yes", "No")</f>
        <v>No</v>
      </c>
      <c r="Q1024" t="str">
        <f>IF(I1024&lt;1000, "Under 1000", "1000&amp;  Above")</f>
        <v>1000&amp;  Above</v>
      </c>
      <c r="R1024">
        <f>H1024 * I1024</f>
        <v>152216.59999999998</v>
      </c>
    </row>
    <row r="1025" spans="1:18" ht="16.5" x14ac:dyDescent="0.25">
      <c r="A1025" t="s">
        <v>1860</v>
      </c>
      <c r="B1025" s="6" t="s">
        <v>1861</v>
      </c>
      <c r="C1025" t="s">
        <v>1010</v>
      </c>
      <c r="D1025" s="4">
        <v>2100</v>
      </c>
      <c r="E1025" s="4">
        <v>1499</v>
      </c>
      <c r="F1025" s="1">
        <v>0.28999999999999998</v>
      </c>
      <c r="G1025" s="2">
        <f>AVERAGEIF(H1025:H2489, "&lt;&gt;")</f>
        <v>4.0350914634146324</v>
      </c>
      <c r="H1025">
        <v>4.0999999999999996</v>
      </c>
      <c r="I1025">
        <v>6355</v>
      </c>
      <c r="J1025">
        <f>H1025*I1025</f>
        <v>26055.499999999996</v>
      </c>
      <c r="K1025" s="4">
        <f>Table4[[#This Row],[Actual Price]] - Table4[[#This Row],[Discount Price]]</f>
        <v>601</v>
      </c>
      <c r="L1025" t="str">
        <f>IF(H1025=4.5, "Excellent", IF(H1025&gt;=4, "Very good", IF(H1025&gt;=3, "Average", IF(H1025&gt;=2, "Poor", "Very Poor"))))</f>
        <v>Very good</v>
      </c>
      <c r="M1025" t="str">
        <f>IF(F1025&gt;=50%, "Yes", "No")</f>
        <v>No</v>
      </c>
      <c r="N1025" s="4">
        <f>D1025 * I1025</f>
        <v>13345500</v>
      </c>
      <c r="O1025" s="2" t="str">
        <f>IF(D1025&lt;200, "&lt;200", IF(D1025&lt;=500, "200-500", "&gt;500"))</f>
        <v>&gt;500</v>
      </c>
      <c r="P1025" t="str">
        <f>IF(I1025&lt;1000, "Yes", "No")</f>
        <v>No</v>
      </c>
      <c r="Q1025" t="str">
        <f>IF(I1025&lt;1000, "Under 1000", "1000&amp;  Above")</f>
        <v>1000&amp;  Above</v>
      </c>
      <c r="R1025">
        <f>H1025 * I1025</f>
        <v>26055.499999999996</v>
      </c>
    </row>
    <row r="1026" spans="1:18" ht="16.5" x14ac:dyDescent="0.25">
      <c r="A1026" t="s">
        <v>1862</v>
      </c>
      <c r="B1026" s="6" t="s">
        <v>1863</v>
      </c>
      <c r="C1026" t="s">
        <v>1010</v>
      </c>
      <c r="D1026" s="4">
        <v>499</v>
      </c>
      <c r="E1026" s="4">
        <v>199</v>
      </c>
      <c r="F1026" s="1">
        <v>0.6</v>
      </c>
      <c r="G1026" s="2">
        <f>AVERAGEIF(H1026:H2490, "&lt;&gt;")</f>
        <v>4.0348929663608546</v>
      </c>
      <c r="H1026">
        <v>3.3</v>
      </c>
      <c r="I1026">
        <v>12</v>
      </c>
      <c r="J1026">
        <f>H1026*I1026</f>
        <v>39.599999999999994</v>
      </c>
      <c r="K1026" s="4">
        <f>Table4[[#This Row],[Actual Price]] - Table4[[#This Row],[Discount Price]]</f>
        <v>300</v>
      </c>
      <c r="L1026" t="str">
        <f>IF(H1026=4.5, "Excellent", IF(H1026&gt;=4, "Very good", IF(H1026&gt;=3, "Average", IF(H1026&gt;=2, "Poor", "Very Poor"))))</f>
        <v>Average</v>
      </c>
      <c r="M1026" t="str">
        <f>IF(F1026&gt;=50%, "Yes", "No")</f>
        <v>Yes</v>
      </c>
      <c r="N1026" s="4">
        <f>D1026 * I1026</f>
        <v>5988</v>
      </c>
      <c r="O1026" s="2" t="str">
        <f>IF(D1026&lt;200, "&lt;200", IF(D1026&lt;=500, "200-500", "&gt;500"))</f>
        <v>200-500</v>
      </c>
      <c r="P1026" t="str">
        <f>IF(I1026&lt;1000, "Yes", "No")</f>
        <v>Yes</v>
      </c>
      <c r="Q1026" t="str">
        <f>IF(I1026&lt;1000, "Under 1000", "1000&amp;  Above")</f>
        <v>Under 1000</v>
      </c>
      <c r="R1026">
        <f>H1026 * I1026</f>
        <v>39.599999999999994</v>
      </c>
    </row>
    <row r="1027" spans="1:18" ht="16.5" x14ac:dyDescent="0.25">
      <c r="A1027" t="s">
        <v>1864</v>
      </c>
      <c r="B1027" s="6" t="s">
        <v>1865</v>
      </c>
      <c r="C1027" t="s">
        <v>1010</v>
      </c>
      <c r="D1027" s="4">
        <v>825</v>
      </c>
      <c r="E1027" s="4">
        <v>610</v>
      </c>
      <c r="F1027" s="1">
        <v>0.26</v>
      </c>
      <c r="G1027" s="2">
        <f>AVERAGEIF(H1027:H2491, "&lt;&gt;")</f>
        <v>4.0371472392638017</v>
      </c>
      <c r="H1027">
        <v>4.0999999999999996</v>
      </c>
      <c r="I1027">
        <v>13165</v>
      </c>
      <c r="J1027">
        <f>H1027*I1027</f>
        <v>53976.499999999993</v>
      </c>
      <c r="K1027" s="4">
        <f>Table4[[#This Row],[Actual Price]] - Table4[[#This Row],[Discount Price]]</f>
        <v>215</v>
      </c>
      <c r="L1027" t="str">
        <f>IF(H1027=4.5, "Excellent", IF(H1027&gt;=4, "Very good", IF(H1027&gt;=3, "Average", IF(H1027&gt;=2, "Poor", "Very Poor"))))</f>
        <v>Very good</v>
      </c>
      <c r="M1027" t="str">
        <f>IF(F1027&gt;=50%, "Yes", "No")</f>
        <v>No</v>
      </c>
      <c r="N1027" s="4">
        <f>D1027 * I1027</f>
        <v>10861125</v>
      </c>
      <c r="O1027" s="2" t="str">
        <f>IF(D1027&lt;200, "&lt;200", IF(D1027&lt;=500, "200-500", "&gt;500"))</f>
        <v>&gt;500</v>
      </c>
      <c r="P1027" t="str">
        <f>IF(I1027&lt;1000, "Yes", "No")</f>
        <v>No</v>
      </c>
      <c r="Q1027" t="str">
        <f>IF(I1027&lt;1000, "Under 1000", "1000&amp;  Above")</f>
        <v>1000&amp;  Above</v>
      </c>
      <c r="R1027">
        <f>H1027 * I1027</f>
        <v>53976.499999999993</v>
      </c>
    </row>
    <row r="1028" spans="1:18" ht="16.5" x14ac:dyDescent="0.25">
      <c r="A1028" t="s">
        <v>1866</v>
      </c>
      <c r="B1028" s="6" t="s">
        <v>1867</v>
      </c>
      <c r="C1028" t="s">
        <v>1010</v>
      </c>
      <c r="D1028" s="4">
        <v>1499</v>
      </c>
      <c r="E1028" s="4">
        <v>999</v>
      </c>
      <c r="F1028" s="1">
        <v>0.33</v>
      </c>
      <c r="G1028" s="2">
        <f>AVERAGEIF(H1028:H2492, "&lt;&gt;")</f>
        <v>4.0369538461538443</v>
      </c>
      <c r="H1028">
        <v>4.0999999999999996</v>
      </c>
      <c r="I1028">
        <v>1646</v>
      </c>
      <c r="J1028">
        <f>H1028*I1028</f>
        <v>6748.5999999999995</v>
      </c>
      <c r="K1028" s="4">
        <f>Table4[[#This Row],[Actual Price]] - Table4[[#This Row],[Discount Price]]</f>
        <v>500</v>
      </c>
      <c r="L1028" t="str">
        <f>IF(H1028=4.5, "Excellent", IF(H1028&gt;=4, "Very good", IF(H1028&gt;=3, "Average", IF(H1028&gt;=2, "Poor", "Very Poor"))))</f>
        <v>Very good</v>
      </c>
      <c r="M1028" t="str">
        <f>IF(F1028&gt;=50%, "Yes", "No")</f>
        <v>No</v>
      </c>
      <c r="N1028" s="4">
        <f>D1028 * I1028</f>
        <v>2467354</v>
      </c>
      <c r="O1028" s="2" t="str">
        <f>IF(D1028&lt;200, "&lt;200", IF(D1028&lt;=500, "200-500", "&gt;500"))</f>
        <v>&gt;500</v>
      </c>
      <c r="P1028" t="str">
        <f>IF(I1028&lt;1000, "Yes", "No")</f>
        <v>No</v>
      </c>
      <c r="Q1028" t="str">
        <f>IF(I1028&lt;1000, "Under 1000", "1000&amp;  Above")</f>
        <v>1000&amp;  Above</v>
      </c>
      <c r="R1028">
        <f>H1028 * I1028</f>
        <v>6748.5999999999995</v>
      </c>
    </row>
    <row r="1029" spans="1:18" ht="16.5" x14ac:dyDescent="0.25">
      <c r="A1029" t="s">
        <v>1868</v>
      </c>
      <c r="B1029" s="6" t="s">
        <v>1869</v>
      </c>
      <c r="C1029" t="s">
        <v>1010</v>
      </c>
      <c r="D1029" s="4">
        <v>9995</v>
      </c>
      <c r="E1029" s="4">
        <v>8999</v>
      </c>
      <c r="F1029" s="1">
        <v>0.1</v>
      </c>
      <c r="G1029" s="2">
        <f>AVERAGEIF(H1029:H2493, "&lt;&gt;")</f>
        <v>4.0367592592592585</v>
      </c>
      <c r="H1029">
        <v>4.4000000000000004</v>
      </c>
      <c r="I1029">
        <v>17994</v>
      </c>
      <c r="J1029">
        <f>H1029*I1029</f>
        <v>79173.600000000006</v>
      </c>
      <c r="K1029" s="4">
        <f>Table4[[#This Row],[Actual Price]] - Table4[[#This Row],[Discount Price]]</f>
        <v>996</v>
      </c>
      <c r="L1029" t="str">
        <f>IF(H1029=4.5, "Excellent", IF(H1029&gt;=4, "Very good", IF(H1029&gt;=3, "Average", IF(H1029&gt;=2, "Poor", "Very Poor"))))</f>
        <v>Very good</v>
      </c>
      <c r="M1029" t="str">
        <f>IF(F1029&gt;=50%, "Yes", "No")</f>
        <v>No</v>
      </c>
      <c r="N1029" s="4">
        <f>D1029 * I1029</f>
        <v>179850030</v>
      </c>
      <c r="O1029" s="2" t="str">
        <f>IF(D1029&lt;200, "&lt;200", IF(D1029&lt;=500, "200-500", "&gt;500"))</f>
        <v>&gt;500</v>
      </c>
      <c r="P1029" t="str">
        <f>IF(I1029&lt;1000, "Yes", "No")</f>
        <v>No</v>
      </c>
      <c r="Q1029" t="str">
        <f>IF(I1029&lt;1000, "Under 1000", "1000&amp;  Above")</f>
        <v>1000&amp;  Above</v>
      </c>
      <c r="R1029">
        <f>H1029 * I1029</f>
        <v>79173.600000000006</v>
      </c>
    </row>
    <row r="1030" spans="1:18" ht="16.5" x14ac:dyDescent="0.25">
      <c r="A1030" t="s">
        <v>1870</v>
      </c>
      <c r="B1030" s="6" t="s">
        <v>1871</v>
      </c>
      <c r="C1030" t="s">
        <v>1010</v>
      </c>
      <c r="D1030" s="4">
        <v>999</v>
      </c>
      <c r="E1030" s="4">
        <v>453</v>
      </c>
      <c r="F1030" s="1">
        <v>0.55000000000000004</v>
      </c>
      <c r="G1030" s="2">
        <f>AVERAGEIF(H1030:H2494, "&lt;&gt;")</f>
        <v>4.0356346749225995</v>
      </c>
      <c r="H1030">
        <v>4.3</v>
      </c>
      <c r="I1030">
        <v>610</v>
      </c>
      <c r="J1030">
        <f>H1030*I1030</f>
        <v>2623</v>
      </c>
      <c r="K1030" s="4">
        <f>Table4[[#This Row],[Actual Price]] - Table4[[#This Row],[Discount Price]]</f>
        <v>546</v>
      </c>
      <c r="L1030" t="str">
        <f>IF(H1030=4.5, "Excellent", IF(H1030&gt;=4, "Very good", IF(H1030&gt;=3, "Average", IF(H1030&gt;=2, "Poor", "Very Poor"))))</f>
        <v>Very good</v>
      </c>
      <c r="M1030" t="str">
        <f>IF(F1030&gt;=50%, "Yes", "No")</f>
        <v>Yes</v>
      </c>
      <c r="N1030" s="4">
        <f>D1030 * I1030</f>
        <v>609390</v>
      </c>
      <c r="O1030" s="2" t="str">
        <f>IF(D1030&lt;200, "&lt;200", IF(D1030&lt;=500, "200-500", "&gt;500"))</f>
        <v>&gt;500</v>
      </c>
      <c r="P1030" t="str">
        <f>IF(I1030&lt;1000, "Yes", "No")</f>
        <v>Yes</v>
      </c>
      <c r="Q1030" t="str">
        <f>IF(I1030&lt;1000, "Under 1000", "1000&amp;  Above")</f>
        <v>Under 1000</v>
      </c>
      <c r="R1030">
        <f>H1030 * I1030</f>
        <v>2623</v>
      </c>
    </row>
    <row r="1031" spans="1:18" ht="16.5" x14ac:dyDescent="0.25">
      <c r="A1031" t="s">
        <v>1872</v>
      </c>
      <c r="B1031" s="6" t="s">
        <v>1873</v>
      </c>
      <c r="C1031" t="s">
        <v>1010</v>
      </c>
      <c r="D1031" s="4">
        <v>6000</v>
      </c>
      <c r="E1031" s="4">
        <v>2464</v>
      </c>
      <c r="F1031" s="1">
        <v>0.59</v>
      </c>
      <c r="G1031" s="2">
        <f>AVERAGEIF(H1031:H2495, "&lt;&gt;")</f>
        <v>4.034813664596272</v>
      </c>
      <c r="H1031">
        <v>4.0999999999999996</v>
      </c>
      <c r="I1031">
        <v>8866</v>
      </c>
      <c r="J1031">
        <f>H1031*I1031</f>
        <v>36350.6</v>
      </c>
      <c r="K1031" s="4">
        <f>Table4[[#This Row],[Actual Price]] - Table4[[#This Row],[Discount Price]]</f>
        <v>3536</v>
      </c>
      <c r="L1031" t="str">
        <f>IF(H1031=4.5, "Excellent", IF(H1031&gt;=4, "Very good", IF(H1031&gt;=3, "Average", IF(H1031&gt;=2, "Poor", "Very Poor"))))</f>
        <v>Very good</v>
      </c>
      <c r="M1031" t="str">
        <f>IF(F1031&gt;=50%, "Yes", "No")</f>
        <v>Yes</v>
      </c>
      <c r="N1031" s="4">
        <f>D1031 * I1031</f>
        <v>53196000</v>
      </c>
      <c r="O1031" s="2" t="str">
        <f>IF(D1031&lt;200, "&lt;200", IF(D1031&lt;=500, "200-500", "&gt;500"))</f>
        <v>&gt;500</v>
      </c>
      <c r="P1031" t="str">
        <f>IF(I1031&lt;1000, "Yes", "No")</f>
        <v>No</v>
      </c>
      <c r="Q1031" t="str">
        <f>IF(I1031&lt;1000, "Under 1000", "1000&amp;  Above")</f>
        <v>1000&amp;  Above</v>
      </c>
      <c r="R1031">
        <f>H1031 * I1031</f>
        <v>36350.6</v>
      </c>
    </row>
    <row r="1032" spans="1:18" ht="16.5" x14ac:dyDescent="0.25">
      <c r="A1032" t="s">
        <v>1874</v>
      </c>
      <c r="B1032" s="6" t="s">
        <v>1875</v>
      </c>
      <c r="C1032" t="s">
        <v>1010</v>
      </c>
      <c r="D1032" s="4">
        <v>3945</v>
      </c>
      <c r="E1032" s="4">
        <v>2719</v>
      </c>
      <c r="F1032" s="1">
        <v>0.31</v>
      </c>
      <c r="G1032" s="2">
        <f>AVERAGEIF(H1032:H2496, "&lt;&gt;")</f>
        <v>4.0346105919003099</v>
      </c>
      <c r="H1032">
        <v>3.7</v>
      </c>
      <c r="I1032">
        <v>13406</v>
      </c>
      <c r="J1032">
        <f>H1032*I1032</f>
        <v>49602.200000000004</v>
      </c>
      <c r="K1032" s="4">
        <f>Table4[[#This Row],[Actual Price]] - Table4[[#This Row],[Discount Price]]</f>
        <v>1226</v>
      </c>
      <c r="L1032" t="str">
        <f>IF(H1032=4.5, "Excellent", IF(H1032&gt;=4, "Very good", IF(H1032&gt;=3, "Average", IF(H1032&gt;=2, "Poor", "Very Poor"))))</f>
        <v>Average</v>
      </c>
      <c r="M1032" t="str">
        <f>IF(F1032&gt;=50%, "Yes", "No")</f>
        <v>No</v>
      </c>
      <c r="N1032" s="4">
        <f>D1032 * I1032</f>
        <v>52886670</v>
      </c>
      <c r="O1032" s="2" t="str">
        <f>IF(D1032&lt;200, "&lt;200", IF(D1032&lt;=500, "200-500", "&gt;500"))</f>
        <v>&gt;500</v>
      </c>
      <c r="P1032" t="str">
        <f>IF(I1032&lt;1000, "Yes", "No")</f>
        <v>No</v>
      </c>
      <c r="Q1032" t="str">
        <f>IF(I1032&lt;1000, "Under 1000", "1000&amp;  Above")</f>
        <v>1000&amp;  Above</v>
      </c>
      <c r="R1032">
        <f>H1032 * I1032</f>
        <v>49602.200000000004</v>
      </c>
    </row>
    <row r="1033" spans="1:18" ht="16.5" x14ac:dyDescent="0.25">
      <c r="A1033" t="s">
        <v>1876</v>
      </c>
      <c r="B1033" s="6" t="s">
        <v>1877</v>
      </c>
      <c r="C1033" t="s">
        <v>1010</v>
      </c>
      <c r="D1033" s="4">
        <v>1999</v>
      </c>
      <c r="E1033" s="4">
        <v>1439</v>
      </c>
      <c r="F1033" s="1">
        <v>0.28000000000000003</v>
      </c>
      <c r="G1033" s="2">
        <f>AVERAGEIF(H1033:H2497, "&lt;&gt;")</f>
        <v>4.0356562499999979</v>
      </c>
      <c r="H1033">
        <v>4.8</v>
      </c>
      <c r="I1033">
        <v>53803</v>
      </c>
      <c r="J1033">
        <f>H1033*I1033</f>
        <v>258254.4</v>
      </c>
      <c r="K1033" s="4">
        <f>Table4[[#This Row],[Actual Price]] - Table4[[#This Row],[Discount Price]]</f>
        <v>560</v>
      </c>
      <c r="L1033" t="str">
        <f>IF(H1033=4.5, "Excellent", IF(H1033&gt;=4, "Very good", IF(H1033&gt;=3, "Average", IF(H1033&gt;=2, "Poor", "Very Poor"))))</f>
        <v>Very good</v>
      </c>
      <c r="M1033" t="str">
        <f>IF(F1033&gt;=50%, "Yes", "No")</f>
        <v>No</v>
      </c>
      <c r="N1033" s="4">
        <f>D1033 * I1033</f>
        <v>107552197</v>
      </c>
      <c r="O1033" s="2" t="str">
        <f>IF(D1033&lt;200, "&lt;200", IF(D1033&lt;=500, "200-500", "&gt;500"))</f>
        <v>&gt;500</v>
      </c>
      <c r="P1033" t="str">
        <f>IF(I1033&lt;1000, "Yes", "No")</f>
        <v>No</v>
      </c>
      <c r="Q1033" t="str">
        <f>IF(I1033&lt;1000, "Under 1000", "1000&amp;  Above")</f>
        <v>1000&amp;  Above</v>
      </c>
      <c r="R1033">
        <f>H1033 * I1033</f>
        <v>258254.4</v>
      </c>
    </row>
    <row r="1034" spans="1:18" ht="16.5" x14ac:dyDescent="0.25">
      <c r="A1034" t="s">
        <v>1878</v>
      </c>
      <c r="B1034" s="6" t="s">
        <v>1857</v>
      </c>
      <c r="C1034" t="s">
        <v>1010</v>
      </c>
      <c r="D1034" s="4">
        <v>3499</v>
      </c>
      <c r="E1034" s="4">
        <v>2799</v>
      </c>
      <c r="F1034" s="1">
        <v>0.2</v>
      </c>
      <c r="G1034" s="2">
        <f>AVERAGEIF(H1034:H2498, "&lt;&gt;")</f>
        <v>4.0332601880877714</v>
      </c>
      <c r="H1034">
        <v>4.5</v>
      </c>
      <c r="I1034">
        <v>546</v>
      </c>
      <c r="J1034">
        <f>H1034*I1034</f>
        <v>2457</v>
      </c>
      <c r="K1034" s="4">
        <f>Table4[[#This Row],[Actual Price]] - Table4[[#This Row],[Discount Price]]</f>
        <v>700</v>
      </c>
      <c r="L1034" t="str">
        <f>IF(H1034=4.5, "Excellent", IF(H1034&gt;=4, "Very good", IF(H1034&gt;=3, "Average", IF(H1034&gt;=2, "Poor", "Very Poor"))))</f>
        <v>Excellent</v>
      </c>
      <c r="M1034" t="str">
        <f>IF(F1034&gt;=50%, "Yes", "No")</f>
        <v>No</v>
      </c>
      <c r="N1034" s="4">
        <f>D1034 * I1034</f>
        <v>1910454</v>
      </c>
      <c r="O1034" s="2" t="str">
        <f>IF(D1034&lt;200, "&lt;200", IF(D1034&lt;=500, "200-500", "&gt;500"))</f>
        <v>&gt;500</v>
      </c>
      <c r="P1034" t="str">
        <f>IF(I1034&lt;1000, "Yes", "No")</f>
        <v>Yes</v>
      </c>
      <c r="Q1034" t="str">
        <f>IF(I1034&lt;1000, "Under 1000", "1000&amp;  Above")</f>
        <v>Under 1000</v>
      </c>
      <c r="R1034">
        <f>H1034 * I1034</f>
        <v>2457</v>
      </c>
    </row>
    <row r="1035" spans="1:18" ht="16.5" x14ac:dyDescent="0.25">
      <c r="A1035" t="s">
        <v>1879</v>
      </c>
      <c r="B1035" s="6" t="s">
        <v>1880</v>
      </c>
      <c r="C1035" t="s">
        <v>1010</v>
      </c>
      <c r="D1035" s="4">
        <v>5550</v>
      </c>
      <c r="E1035" s="4">
        <v>2088</v>
      </c>
      <c r="F1035" s="1">
        <v>0.62</v>
      </c>
      <c r="G1035" s="2">
        <f>AVERAGEIF(H1035:H2499, "&lt;&gt;")</f>
        <v>4.0317924528301869</v>
      </c>
      <c r="H1035">
        <v>4</v>
      </c>
      <c r="I1035">
        <v>5292</v>
      </c>
      <c r="J1035">
        <f>H1035*I1035</f>
        <v>21168</v>
      </c>
      <c r="K1035" s="4">
        <f>Table4[[#This Row],[Actual Price]] - Table4[[#This Row],[Discount Price]]</f>
        <v>3462</v>
      </c>
      <c r="L1035" t="str">
        <f>IF(H1035=4.5, "Excellent", IF(H1035&gt;=4, "Very good", IF(H1035&gt;=3, "Average", IF(H1035&gt;=2, "Poor", "Very Poor"))))</f>
        <v>Very good</v>
      </c>
      <c r="M1035" t="str">
        <f>IF(F1035&gt;=50%, "Yes", "No")</f>
        <v>Yes</v>
      </c>
      <c r="N1035" s="4">
        <f>D1035 * I1035</f>
        <v>29370600</v>
      </c>
      <c r="O1035" s="2" t="str">
        <f>IF(D1035&lt;200, "&lt;200", IF(D1035&lt;=500, "200-500", "&gt;500"))</f>
        <v>&gt;500</v>
      </c>
      <c r="P1035" t="str">
        <f>IF(I1035&lt;1000, "Yes", "No")</f>
        <v>No</v>
      </c>
      <c r="Q1035" t="str">
        <f>IF(I1035&lt;1000, "Under 1000", "1000&amp;  Above")</f>
        <v>1000&amp;  Above</v>
      </c>
      <c r="R1035">
        <f>H1035 * I1035</f>
        <v>21168</v>
      </c>
    </row>
    <row r="1036" spans="1:18" ht="16.5" x14ac:dyDescent="0.25">
      <c r="A1036" t="s">
        <v>1881</v>
      </c>
      <c r="B1036" s="6" t="s">
        <v>1882</v>
      </c>
      <c r="C1036" t="s">
        <v>1010</v>
      </c>
      <c r="D1036" s="4">
        <v>4590</v>
      </c>
      <c r="E1036" s="4">
        <v>2399</v>
      </c>
      <c r="F1036" s="1">
        <v>0.48</v>
      </c>
      <c r="G1036" s="2">
        <f>AVERAGEIF(H1036:H2500, "&lt;&gt;")</f>
        <v>4.0318927444794932</v>
      </c>
      <c r="H1036">
        <v>4.0999999999999996</v>
      </c>
      <c r="I1036">
        <v>444</v>
      </c>
      <c r="J1036">
        <f>H1036*I1036</f>
        <v>1820.3999999999999</v>
      </c>
      <c r="K1036" s="4">
        <f>Table4[[#This Row],[Actual Price]] - Table4[[#This Row],[Discount Price]]</f>
        <v>2191</v>
      </c>
      <c r="L1036" t="str">
        <f>IF(H1036=4.5, "Excellent", IF(H1036&gt;=4, "Very good", IF(H1036&gt;=3, "Average", IF(H1036&gt;=2, "Poor", "Very Poor"))))</f>
        <v>Very good</v>
      </c>
      <c r="M1036" t="str">
        <f>IF(F1036&gt;=50%, "Yes", "No")</f>
        <v>No</v>
      </c>
      <c r="N1036" s="4">
        <f>D1036 * I1036</f>
        <v>2037960</v>
      </c>
      <c r="O1036" s="2" t="str">
        <f>IF(D1036&lt;200, "&lt;200", IF(D1036&lt;=500, "200-500", "&gt;500"))</f>
        <v>&gt;500</v>
      </c>
      <c r="P1036" t="str">
        <f>IF(I1036&lt;1000, "Yes", "No")</f>
        <v>Yes</v>
      </c>
      <c r="Q1036" t="str">
        <f>IF(I1036&lt;1000, "Under 1000", "1000&amp;  Above")</f>
        <v>Under 1000</v>
      </c>
      <c r="R1036">
        <f>H1036 * I1036</f>
        <v>1820.3999999999999</v>
      </c>
    </row>
    <row r="1037" spans="1:18" ht="16.5" x14ac:dyDescent="0.25">
      <c r="A1037" t="s">
        <v>1883</v>
      </c>
      <c r="B1037" s="6" t="s">
        <v>1884</v>
      </c>
      <c r="C1037" t="s">
        <v>1010</v>
      </c>
      <c r="D1037" s="4">
        <v>499</v>
      </c>
      <c r="E1037" s="4">
        <v>308</v>
      </c>
      <c r="F1037" s="1">
        <v>0.38</v>
      </c>
      <c r="G1037" s="2">
        <f>AVERAGEIF(H1037:H2501, "&lt;&gt;")</f>
        <v>4.0316772151898705</v>
      </c>
      <c r="H1037">
        <v>3.9</v>
      </c>
      <c r="I1037">
        <v>4584</v>
      </c>
      <c r="J1037">
        <f>H1037*I1037</f>
        <v>17877.599999999999</v>
      </c>
      <c r="K1037" s="4">
        <f>Table4[[#This Row],[Actual Price]] - Table4[[#This Row],[Discount Price]]</f>
        <v>191</v>
      </c>
      <c r="L1037" t="str">
        <f>IF(H1037=4.5, "Excellent", IF(H1037&gt;=4, "Very good", IF(H1037&gt;=3, "Average", IF(H1037&gt;=2, "Poor", "Very Poor"))))</f>
        <v>Average</v>
      </c>
      <c r="M1037" t="str">
        <f>IF(F1037&gt;=50%, "Yes", "No")</f>
        <v>No</v>
      </c>
      <c r="N1037" s="4">
        <f>D1037 * I1037</f>
        <v>2287416</v>
      </c>
      <c r="O1037" s="2" t="str">
        <f>IF(D1037&lt;200, "&lt;200", IF(D1037&lt;=500, "200-500", "&gt;500"))</f>
        <v>200-500</v>
      </c>
      <c r="P1037" t="str">
        <f>IF(I1037&lt;1000, "Yes", "No")</f>
        <v>No</v>
      </c>
      <c r="Q1037" t="str">
        <f>IF(I1037&lt;1000, "Under 1000", "1000&amp;  Above")</f>
        <v>1000&amp;  Above</v>
      </c>
      <c r="R1037">
        <f>H1037 * I1037</f>
        <v>17877.599999999999</v>
      </c>
    </row>
    <row r="1038" spans="1:18" ht="16.5" x14ac:dyDescent="0.25">
      <c r="A1038" t="s">
        <v>1885</v>
      </c>
      <c r="B1038" s="6" t="s">
        <v>1886</v>
      </c>
      <c r="C1038" t="s">
        <v>1010</v>
      </c>
      <c r="D1038" s="4">
        <v>4400</v>
      </c>
      <c r="E1038" s="4">
        <v>2599</v>
      </c>
      <c r="F1038" s="1">
        <v>0.41</v>
      </c>
      <c r="G1038" s="2">
        <f>AVERAGEIF(H1038:H2502, "&lt;&gt;")</f>
        <v>4.032095238095236</v>
      </c>
      <c r="H1038">
        <v>4.0999999999999996</v>
      </c>
      <c r="I1038">
        <v>14947</v>
      </c>
      <c r="J1038">
        <f>H1038*I1038</f>
        <v>61282.7</v>
      </c>
      <c r="K1038" s="4">
        <f>Table4[[#This Row],[Actual Price]] - Table4[[#This Row],[Discount Price]]</f>
        <v>1801</v>
      </c>
      <c r="L1038" t="str">
        <f>IF(H1038=4.5, "Excellent", IF(H1038&gt;=4, "Very good", IF(H1038&gt;=3, "Average", IF(H1038&gt;=2, "Poor", "Very Poor"))))</f>
        <v>Very good</v>
      </c>
      <c r="M1038" t="str">
        <f>IF(F1038&gt;=50%, "Yes", "No")</f>
        <v>No</v>
      </c>
      <c r="N1038" s="4">
        <f>D1038 * I1038</f>
        <v>65766800</v>
      </c>
      <c r="O1038" s="2" t="str">
        <f>IF(D1038&lt;200, "&lt;200", IF(D1038&lt;=500, "200-500", "&gt;500"))</f>
        <v>&gt;500</v>
      </c>
      <c r="P1038" t="str">
        <f>IF(I1038&lt;1000, "Yes", "No")</f>
        <v>No</v>
      </c>
      <c r="Q1038" t="str">
        <f>IF(I1038&lt;1000, "Under 1000", "1000&amp;  Above")</f>
        <v>1000&amp;  Above</v>
      </c>
      <c r="R1038">
        <f>H1038 * I1038</f>
        <v>61282.7</v>
      </c>
    </row>
    <row r="1039" spans="1:18" ht="16.5" x14ac:dyDescent="0.25">
      <c r="A1039" t="s">
        <v>1887</v>
      </c>
      <c r="B1039" s="6" t="s">
        <v>1888</v>
      </c>
      <c r="C1039" t="s">
        <v>1010</v>
      </c>
      <c r="D1039" s="4">
        <v>1000</v>
      </c>
      <c r="E1039" s="4">
        <v>479</v>
      </c>
      <c r="F1039" s="1">
        <v>0.52</v>
      </c>
      <c r="G1039" s="2">
        <f>AVERAGEIF(H1039:H2503, "&lt;&gt;")</f>
        <v>4.031878980891717</v>
      </c>
      <c r="H1039">
        <v>4.2</v>
      </c>
      <c r="I1039">
        <v>1559</v>
      </c>
      <c r="J1039">
        <f>H1039*I1039</f>
        <v>6547.8</v>
      </c>
      <c r="K1039" s="4">
        <f>Table4[[#This Row],[Actual Price]] - Table4[[#This Row],[Discount Price]]</f>
        <v>521</v>
      </c>
      <c r="L1039" t="str">
        <f>IF(H1039=4.5, "Excellent", IF(H1039&gt;=4, "Very good", IF(H1039&gt;=3, "Average", IF(H1039&gt;=2, "Poor", "Very Poor"))))</f>
        <v>Very good</v>
      </c>
      <c r="M1039" t="str">
        <f>IF(F1039&gt;=50%, "Yes", "No")</f>
        <v>Yes</v>
      </c>
      <c r="N1039" s="4">
        <f>D1039 * I1039</f>
        <v>1559000</v>
      </c>
      <c r="O1039" s="2" t="str">
        <f>IF(D1039&lt;200, "&lt;200", IF(D1039&lt;=500, "200-500", "&gt;500"))</f>
        <v>&gt;500</v>
      </c>
      <c r="P1039" t="str">
        <f>IF(I1039&lt;1000, "Yes", "No")</f>
        <v>No</v>
      </c>
      <c r="Q1039" t="str">
        <f>IF(I1039&lt;1000, "Under 1000", "1000&amp;  Above")</f>
        <v>1000&amp;  Above</v>
      </c>
      <c r="R1039">
        <f>H1039 * I1039</f>
        <v>6547.8</v>
      </c>
    </row>
    <row r="1040" spans="1:18" ht="16.5" x14ac:dyDescent="0.25">
      <c r="A1040" t="s">
        <v>1889</v>
      </c>
      <c r="B1040" s="6" t="s">
        <v>1890</v>
      </c>
      <c r="C1040" t="s">
        <v>1010</v>
      </c>
      <c r="D1040" s="4">
        <v>299</v>
      </c>
      <c r="E1040" s="4">
        <v>245</v>
      </c>
      <c r="F1040" s="1">
        <v>0.18</v>
      </c>
      <c r="G1040" s="2">
        <f>AVERAGEIF(H1040:H2504, "&lt;&gt;")</f>
        <v>4.0313418530351424</v>
      </c>
      <c r="H1040">
        <v>4.0999999999999996</v>
      </c>
      <c r="I1040">
        <v>1660</v>
      </c>
      <c r="J1040">
        <f>H1040*I1040</f>
        <v>6805.9999999999991</v>
      </c>
      <c r="K1040" s="4">
        <f>Table4[[#This Row],[Actual Price]] - Table4[[#This Row],[Discount Price]]</f>
        <v>54</v>
      </c>
      <c r="L1040" t="str">
        <f>IF(H1040=4.5, "Excellent", IF(H1040&gt;=4, "Very good", IF(H1040&gt;=3, "Average", IF(H1040&gt;=2, "Poor", "Very Poor"))))</f>
        <v>Very good</v>
      </c>
      <c r="M1040" t="str">
        <f>IF(F1040&gt;=50%, "Yes", "No")</f>
        <v>No</v>
      </c>
      <c r="N1040" s="4">
        <f>D1040 * I1040</f>
        <v>496340</v>
      </c>
      <c r="O1040" s="2" t="str">
        <f>IF(D1040&lt;200, "&lt;200", IF(D1040&lt;=500, "200-500", "&gt;500"))</f>
        <v>200-500</v>
      </c>
      <c r="P1040" t="str">
        <f>IF(I1040&lt;1000, "Yes", "No")</f>
        <v>No</v>
      </c>
      <c r="Q1040" t="str">
        <f>IF(I1040&lt;1000, "Under 1000", "1000&amp;  Above")</f>
        <v>1000&amp;  Above</v>
      </c>
      <c r="R1040">
        <f>H1040 * I1040</f>
        <v>6805.9999999999991</v>
      </c>
    </row>
    <row r="1041" spans="1:18" ht="16.5" x14ac:dyDescent="0.25">
      <c r="A1041" t="s">
        <v>1891</v>
      </c>
      <c r="B1041" s="6" t="s">
        <v>1892</v>
      </c>
      <c r="C1041" t="s">
        <v>1010</v>
      </c>
      <c r="D1041" s="4">
        <v>799</v>
      </c>
      <c r="E1041" s="4">
        <v>179</v>
      </c>
      <c r="F1041" s="1">
        <v>0.78</v>
      </c>
      <c r="G1041" s="2">
        <f>AVERAGEIF(H1041:H2505, "&lt;&gt;")</f>
        <v>4.031121794871793</v>
      </c>
      <c r="H1041">
        <v>3.5</v>
      </c>
      <c r="I1041">
        <v>132</v>
      </c>
      <c r="J1041">
        <f>H1041*I1041</f>
        <v>462</v>
      </c>
      <c r="K1041" s="4">
        <f>Table4[[#This Row],[Actual Price]] - Table4[[#This Row],[Discount Price]]</f>
        <v>620</v>
      </c>
      <c r="L1041" t="str">
        <f>IF(H1041=4.5, "Excellent", IF(H1041&gt;=4, "Very good", IF(H1041&gt;=3, "Average", IF(H1041&gt;=2, "Poor", "Very Poor"))))</f>
        <v>Average</v>
      </c>
      <c r="M1041" t="str">
        <f>IF(F1041&gt;=50%, "Yes", "No")</f>
        <v>Yes</v>
      </c>
      <c r="N1041" s="4">
        <f>D1041 * I1041</f>
        <v>105468</v>
      </c>
      <c r="O1041" s="2" t="str">
        <f>IF(D1041&lt;200, "&lt;200", IF(D1041&lt;=500, "200-500", "&gt;500"))</f>
        <v>&gt;500</v>
      </c>
      <c r="P1041" t="str">
        <f>IF(I1041&lt;1000, "Yes", "No")</f>
        <v>Yes</v>
      </c>
      <c r="Q1041" t="str">
        <f>IF(I1041&lt;1000, "Under 1000", "1000&amp;  Above")</f>
        <v>Under 1000</v>
      </c>
      <c r="R1041">
        <f>H1041 * I1041</f>
        <v>462</v>
      </c>
    </row>
    <row r="1042" spans="1:18" ht="16.5" x14ac:dyDescent="0.25">
      <c r="A1042" t="s">
        <v>1893</v>
      </c>
      <c r="B1042" s="6" t="s">
        <v>1894</v>
      </c>
      <c r="C1042" t="s">
        <v>1010</v>
      </c>
      <c r="D1042" s="4">
        <v>5190</v>
      </c>
      <c r="E1042" s="4">
        <v>3569</v>
      </c>
      <c r="F1042" s="1">
        <v>0.31</v>
      </c>
      <c r="G1042" s="2">
        <f>AVERAGEIF(H1042:H2506, "&lt;&gt;")</f>
        <v>4.0328295819935676</v>
      </c>
      <c r="H1042">
        <v>4.3</v>
      </c>
      <c r="I1042">
        <v>28629</v>
      </c>
      <c r="J1042">
        <f>H1042*I1042</f>
        <v>123104.7</v>
      </c>
      <c r="K1042" s="4">
        <f>Table4[[#This Row],[Actual Price]] - Table4[[#This Row],[Discount Price]]</f>
        <v>1621</v>
      </c>
      <c r="L1042" t="str">
        <f>IF(H1042=4.5, "Excellent", IF(H1042&gt;=4, "Very good", IF(H1042&gt;=3, "Average", IF(H1042&gt;=2, "Poor", "Very Poor"))))</f>
        <v>Very good</v>
      </c>
      <c r="M1042" t="str">
        <f>IF(F1042&gt;=50%, "Yes", "No")</f>
        <v>No</v>
      </c>
      <c r="N1042" s="4">
        <f>D1042 * I1042</f>
        <v>148584510</v>
      </c>
      <c r="O1042" s="2" t="str">
        <f>IF(D1042&lt;200, "&lt;200", IF(D1042&lt;=500, "200-500", "&gt;500"))</f>
        <v>&gt;500</v>
      </c>
      <c r="P1042" t="str">
        <f>IF(I1042&lt;1000, "Yes", "No")</f>
        <v>No</v>
      </c>
      <c r="Q1042" t="str">
        <f>IF(I1042&lt;1000, "Under 1000", "1000&amp;  Above")</f>
        <v>1000&amp;  Above</v>
      </c>
      <c r="R1042">
        <f>H1042 * I1042</f>
        <v>123104.7</v>
      </c>
    </row>
    <row r="1043" spans="1:18" ht="16.5" x14ac:dyDescent="0.25">
      <c r="A1043" t="s">
        <v>1895</v>
      </c>
      <c r="B1043" s="6" t="s">
        <v>1639</v>
      </c>
      <c r="C1043" t="s">
        <v>1010</v>
      </c>
      <c r="D1043" s="4">
        <v>1345</v>
      </c>
      <c r="E1043" s="4">
        <v>699</v>
      </c>
      <c r="F1043" s="1">
        <v>0.48</v>
      </c>
      <c r="G1043" s="2">
        <f>AVERAGEIF(H1043:H2507, "&lt;&gt;")</f>
        <v>4.0319677419354818</v>
      </c>
      <c r="H1043">
        <v>3.9</v>
      </c>
      <c r="I1043">
        <v>8446</v>
      </c>
      <c r="J1043">
        <f>H1043*I1043</f>
        <v>32939.4</v>
      </c>
      <c r="K1043" s="4">
        <f>Table4[[#This Row],[Actual Price]] - Table4[[#This Row],[Discount Price]]</f>
        <v>646</v>
      </c>
      <c r="L1043" t="str">
        <f>IF(H1043=4.5, "Excellent", IF(H1043&gt;=4, "Very good", IF(H1043&gt;=3, "Average", IF(H1043&gt;=2, "Poor", "Very Poor"))))</f>
        <v>Average</v>
      </c>
      <c r="M1043" t="str">
        <f>IF(F1043&gt;=50%, "Yes", "No")</f>
        <v>No</v>
      </c>
      <c r="N1043" s="4">
        <f>D1043 * I1043</f>
        <v>11359870</v>
      </c>
      <c r="O1043" s="2" t="str">
        <f>IF(D1043&lt;200, "&lt;200", IF(D1043&lt;=500, "200-500", "&gt;500"))</f>
        <v>&gt;500</v>
      </c>
      <c r="P1043" t="str">
        <f>IF(I1043&lt;1000, "Yes", "No")</f>
        <v>No</v>
      </c>
      <c r="Q1043" t="str">
        <f>IF(I1043&lt;1000, "Under 1000", "1000&amp;  Above")</f>
        <v>1000&amp;  Above</v>
      </c>
      <c r="R1043">
        <f>H1043 * I1043</f>
        <v>32939.4</v>
      </c>
    </row>
    <row r="1044" spans="1:18" ht="16.5" x14ac:dyDescent="0.25">
      <c r="A1044" t="s">
        <v>1896</v>
      </c>
      <c r="B1044" s="6" t="s">
        <v>1897</v>
      </c>
      <c r="C1044" t="s">
        <v>1010</v>
      </c>
      <c r="D1044" s="4">
        <v>4000</v>
      </c>
      <c r="E1044" s="4">
        <v>2089</v>
      </c>
      <c r="F1044" s="1">
        <v>0.48</v>
      </c>
      <c r="G1044" s="2">
        <f>AVERAGEIF(H1044:H2508, "&lt;&gt;")</f>
        <v>4.0323948220064709</v>
      </c>
      <c r="H1044">
        <v>4.2</v>
      </c>
      <c r="I1044">
        <v>11199</v>
      </c>
      <c r="J1044">
        <f>H1044*I1044</f>
        <v>47035.8</v>
      </c>
      <c r="K1044" s="4">
        <f>Table4[[#This Row],[Actual Price]] - Table4[[#This Row],[Discount Price]]</f>
        <v>1911</v>
      </c>
      <c r="L1044" t="str">
        <f>IF(H1044=4.5, "Excellent", IF(H1044&gt;=4, "Very good", IF(H1044&gt;=3, "Average", IF(H1044&gt;=2, "Poor", "Very Poor"))))</f>
        <v>Very good</v>
      </c>
      <c r="M1044" t="str">
        <f>IF(F1044&gt;=50%, "Yes", "No")</f>
        <v>No</v>
      </c>
      <c r="N1044" s="4">
        <f>D1044 * I1044</f>
        <v>44796000</v>
      </c>
      <c r="O1044" s="2" t="str">
        <f>IF(D1044&lt;200, "&lt;200", IF(D1044&lt;=500, "200-500", "&gt;500"))</f>
        <v>&gt;500</v>
      </c>
      <c r="P1044" t="str">
        <f>IF(I1044&lt;1000, "Yes", "No")</f>
        <v>No</v>
      </c>
      <c r="Q1044" t="str">
        <f>IF(I1044&lt;1000, "Under 1000", "1000&amp;  Above")</f>
        <v>1000&amp;  Above</v>
      </c>
      <c r="R1044">
        <f>H1044 * I1044</f>
        <v>47035.8</v>
      </c>
    </row>
    <row r="1045" spans="1:18" ht="16.5" x14ac:dyDescent="0.25">
      <c r="A1045" t="s">
        <v>1898</v>
      </c>
      <c r="B1045" s="6" t="s">
        <v>1899</v>
      </c>
      <c r="C1045" t="s">
        <v>1900</v>
      </c>
      <c r="D1045" s="4">
        <v>4000</v>
      </c>
      <c r="E1045" s="4">
        <v>2339</v>
      </c>
      <c r="F1045" s="1">
        <v>0.42</v>
      </c>
      <c r="G1045" s="2">
        <f>AVERAGEIF(H1045:H2509, "&lt;&gt;")</f>
        <v>4.0318506493506474</v>
      </c>
      <c r="H1045">
        <v>3.8</v>
      </c>
      <c r="I1045">
        <v>1118</v>
      </c>
      <c r="J1045">
        <f>H1045*I1045</f>
        <v>4248.3999999999996</v>
      </c>
      <c r="K1045" s="4">
        <f>Table4[[#This Row],[Actual Price]] - Table4[[#This Row],[Discount Price]]</f>
        <v>1661</v>
      </c>
      <c r="L1045" t="str">
        <f>IF(H1045=4.5, "Excellent", IF(H1045&gt;=4, "Very good", IF(H1045&gt;=3, "Average", IF(H1045&gt;=2, "Poor", "Very Poor"))))</f>
        <v>Average</v>
      </c>
      <c r="M1045" t="str">
        <f>IF(F1045&gt;=50%, "Yes", "No")</f>
        <v>No</v>
      </c>
      <c r="N1045" s="4">
        <f>D1045 * I1045</f>
        <v>4472000</v>
      </c>
      <c r="O1045" s="2" t="str">
        <f>IF(D1045&lt;200, "&lt;200", IF(D1045&lt;=500, "200-500", "&gt;500"))</f>
        <v>&gt;500</v>
      </c>
      <c r="P1045" t="str">
        <f>IF(I1045&lt;1000, "Yes", "No")</f>
        <v>No</v>
      </c>
      <c r="Q1045" t="str">
        <f>IF(I1045&lt;1000, "Under 1000", "1000&amp;  Above")</f>
        <v>1000&amp;  Above</v>
      </c>
      <c r="R1045">
        <f>H1045 * I1045</f>
        <v>4248.3999999999996</v>
      </c>
    </row>
    <row r="1046" spans="1:18" ht="16.5" x14ac:dyDescent="0.25">
      <c r="A1046" t="s">
        <v>1901</v>
      </c>
      <c r="B1046" s="6" t="s">
        <v>1902</v>
      </c>
      <c r="C1046" t="s">
        <v>1010</v>
      </c>
      <c r="D1046" s="4">
        <v>1599</v>
      </c>
      <c r="E1046" s="4">
        <v>784</v>
      </c>
      <c r="F1046" s="1">
        <v>0.51</v>
      </c>
      <c r="G1046" s="2">
        <f>AVERAGEIF(H1046:H2510, "&lt;&gt;")</f>
        <v>4.0326058631921811</v>
      </c>
      <c r="H1046">
        <v>4.5</v>
      </c>
      <c r="I1046">
        <v>11</v>
      </c>
      <c r="J1046">
        <f>H1046*I1046</f>
        <v>49.5</v>
      </c>
      <c r="K1046" s="4">
        <f>Table4[[#This Row],[Actual Price]] - Table4[[#This Row],[Discount Price]]</f>
        <v>815</v>
      </c>
      <c r="L1046" t="str">
        <f>IF(H1046=4.5, "Excellent", IF(H1046&gt;=4, "Very good", IF(H1046&gt;=3, "Average", IF(H1046&gt;=2, "Poor", "Very Poor"))))</f>
        <v>Excellent</v>
      </c>
      <c r="M1046" t="str">
        <f>IF(F1046&gt;=50%, "Yes", "No")</f>
        <v>Yes</v>
      </c>
      <c r="N1046" s="4">
        <f>D1046 * I1046</f>
        <v>17589</v>
      </c>
      <c r="O1046" s="2" t="str">
        <f>IF(D1046&lt;200, "&lt;200", IF(D1046&lt;=500, "200-500", "&gt;500"))</f>
        <v>&gt;500</v>
      </c>
      <c r="P1046" t="str">
        <f>IF(I1046&lt;1000, "Yes", "No")</f>
        <v>Yes</v>
      </c>
      <c r="Q1046" t="str">
        <f>IF(I1046&lt;1000, "Under 1000", "1000&amp;  Above")</f>
        <v>Under 1000</v>
      </c>
      <c r="R1046">
        <f>H1046 * I1046</f>
        <v>49.5</v>
      </c>
    </row>
    <row r="1047" spans="1:18" ht="16.5" x14ac:dyDescent="0.25">
      <c r="A1047" t="s">
        <v>1903</v>
      </c>
      <c r="B1047" s="6" t="s">
        <v>1904</v>
      </c>
      <c r="C1047" t="s">
        <v>1010</v>
      </c>
      <c r="D1047" s="4">
        <v>9999</v>
      </c>
      <c r="E1047" s="4">
        <v>5499</v>
      </c>
      <c r="F1047" s="1">
        <v>0.45</v>
      </c>
      <c r="G1047" s="2">
        <f>AVERAGEIF(H1047:H2511, "&lt;&gt;")</f>
        <v>4.0310784313725483</v>
      </c>
      <c r="H1047">
        <v>3.8</v>
      </c>
      <c r="I1047">
        <v>4353</v>
      </c>
      <c r="J1047">
        <f>H1047*I1047</f>
        <v>16541.399999999998</v>
      </c>
      <c r="K1047" s="4">
        <f>Table4[[#This Row],[Actual Price]] - Table4[[#This Row],[Discount Price]]</f>
        <v>4500</v>
      </c>
      <c r="L1047" t="str">
        <f>IF(H1047=4.5, "Excellent", IF(H1047&gt;=4, "Very good", IF(H1047&gt;=3, "Average", IF(H1047&gt;=2, "Poor", "Very Poor"))))</f>
        <v>Average</v>
      </c>
      <c r="M1047" t="str">
        <f>IF(F1047&gt;=50%, "Yes", "No")</f>
        <v>No</v>
      </c>
      <c r="N1047" s="4">
        <f>D1047 * I1047</f>
        <v>43525647</v>
      </c>
      <c r="O1047" s="2" t="str">
        <f>IF(D1047&lt;200, "&lt;200", IF(D1047&lt;=500, "200-500", "&gt;500"))</f>
        <v>&gt;500</v>
      </c>
      <c r="P1047" t="str">
        <f>IF(I1047&lt;1000, "Yes", "No")</f>
        <v>No</v>
      </c>
      <c r="Q1047" t="str">
        <f>IF(I1047&lt;1000, "Under 1000", "1000&amp;  Above")</f>
        <v>1000&amp;  Above</v>
      </c>
      <c r="R1047">
        <f>H1047 * I1047</f>
        <v>16541.399999999998</v>
      </c>
    </row>
    <row r="1048" spans="1:18" ht="16.5" x14ac:dyDescent="0.25">
      <c r="A1048" t="s">
        <v>1905</v>
      </c>
      <c r="B1048" s="6" t="s">
        <v>1906</v>
      </c>
      <c r="C1048" t="s">
        <v>1010</v>
      </c>
      <c r="D1048" s="4">
        <v>1990</v>
      </c>
      <c r="E1048" s="4">
        <v>899</v>
      </c>
      <c r="F1048" s="1">
        <v>0.55000000000000004</v>
      </c>
      <c r="G1048" s="2">
        <f>AVERAGEIF(H1048:H2512, "&lt;&gt;")</f>
        <v>4.0318360655737688</v>
      </c>
      <c r="H1048">
        <v>4.0999999999999996</v>
      </c>
      <c r="I1048">
        <v>185</v>
      </c>
      <c r="J1048">
        <f>H1048*I1048</f>
        <v>758.49999999999989</v>
      </c>
      <c r="K1048" s="4">
        <f>Table4[[#This Row],[Actual Price]] - Table4[[#This Row],[Discount Price]]</f>
        <v>1091</v>
      </c>
      <c r="L1048" t="str">
        <f>IF(H1048=4.5, "Excellent", IF(H1048&gt;=4, "Very good", IF(H1048&gt;=3, "Average", IF(H1048&gt;=2, "Poor", "Very Poor"))))</f>
        <v>Very good</v>
      </c>
      <c r="M1048" t="str">
        <f>IF(F1048&gt;=50%, "Yes", "No")</f>
        <v>Yes</v>
      </c>
      <c r="N1048" s="4">
        <f>D1048 * I1048</f>
        <v>368150</v>
      </c>
      <c r="O1048" s="2" t="str">
        <f>IF(D1048&lt;200, "&lt;200", IF(D1048&lt;=500, "200-500", "&gt;500"))</f>
        <v>&gt;500</v>
      </c>
      <c r="P1048" t="str">
        <f>IF(I1048&lt;1000, "Yes", "No")</f>
        <v>Yes</v>
      </c>
      <c r="Q1048" t="str">
        <f>IF(I1048&lt;1000, "Under 1000", "1000&amp;  Above")</f>
        <v>Under 1000</v>
      </c>
      <c r="R1048">
        <f>H1048 * I1048</f>
        <v>758.49999999999989</v>
      </c>
    </row>
    <row r="1049" spans="1:18" ht="16.5" x14ac:dyDescent="0.25">
      <c r="A1049" t="s">
        <v>1907</v>
      </c>
      <c r="B1049" s="6" t="s">
        <v>1908</v>
      </c>
      <c r="C1049" t="s">
        <v>1010</v>
      </c>
      <c r="D1049" s="4">
        <v>1695</v>
      </c>
      <c r="E1049" s="4">
        <v>1695</v>
      </c>
      <c r="F1049" s="1">
        <v>0</v>
      </c>
      <c r="G1049" s="2">
        <f>AVERAGEIF(H1049:H2513, "&lt;&gt;")</f>
        <v>4.0316118421052618</v>
      </c>
      <c r="H1049">
        <v>4.2</v>
      </c>
      <c r="I1049">
        <v>14290</v>
      </c>
      <c r="J1049">
        <f>H1049*I1049</f>
        <v>60018</v>
      </c>
      <c r="K1049" s="4">
        <f>Table4[[#This Row],[Actual Price]] - Table4[[#This Row],[Discount Price]]</f>
        <v>0</v>
      </c>
      <c r="L1049" t="str">
        <f>IF(H1049=4.5, "Excellent", IF(H1049&gt;=4, "Very good", IF(H1049&gt;=3, "Average", IF(H1049&gt;=2, "Poor", "Very Poor"))))</f>
        <v>Very good</v>
      </c>
      <c r="M1049" t="str">
        <f>IF(F1049&gt;=50%, "Yes", "No")</f>
        <v>No</v>
      </c>
      <c r="N1049" s="4">
        <f>D1049 * I1049</f>
        <v>24221550</v>
      </c>
      <c r="O1049" s="2" t="str">
        <f>IF(D1049&lt;200, "&lt;200", IF(D1049&lt;=500, "200-500", "&gt;500"))</f>
        <v>&gt;500</v>
      </c>
      <c r="P1049" t="str">
        <f>IF(I1049&lt;1000, "Yes", "No")</f>
        <v>No</v>
      </c>
      <c r="Q1049" t="str">
        <f>IF(I1049&lt;1000, "Under 1000", "1000&amp;  Above")</f>
        <v>1000&amp;  Above</v>
      </c>
      <c r="R1049">
        <f>H1049 * I1049</f>
        <v>60018</v>
      </c>
    </row>
    <row r="1050" spans="1:18" ht="16.5" x14ac:dyDescent="0.25">
      <c r="A1050" t="s">
        <v>1909</v>
      </c>
      <c r="B1050" s="6" t="s">
        <v>1793</v>
      </c>
      <c r="C1050" t="s">
        <v>1010</v>
      </c>
      <c r="D1050" s="4">
        <v>940</v>
      </c>
      <c r="E1050" s="4">
        <v>499</v>
      </c>
      <c r="F1050" s="1">
        <v>0.47</v>
      </c>
      <c r="G1050" s="2">
        <f>AVERAGEIF(H1050:H2514, "&lt;&gt;")</f>
        <v>4.0310561056105598</v>
      </c>
      <c r="H1050">
        <v>4.0999999999999996</v>
      </c>
      <c r="I1050">
        <v>3036</v>
      </c>
      <c r="J1050">
        <f>H1050*I1050</f>
        <v>12447.599999999999</v>
      </c>
      <c r="K1050" s="4">
        <f>Table4[[#This Row],[Actual Price]] - Table4[[#This Row],[Discount Price]]</f>
        <v>441</v>
      </c>
      <c r="L1050" t="str">
        <f>IF(H1050=4.5, "Excellent", IF(H1050&gt;=4, "Very good", IF(H1050&gt;=3, "Average", IF(H1050&gt;=2, "Poor", "Very Poor"))))</f>
        <v>Very good</v>
      </c>
      <c r="M1050" t="str">
        <f>IF(F1050&gt;=50%, "Yes", "No")</f>
        <v>No</v>
      </c>
      <c r="N1050" s="4">
        <f>D1050 * I1050</f>
        <v>2853840</v>
      </c>
      <c r="O1050" s="2" t="str">
        <f>IF(D1050&lt;200, "&lt;200", IF(D1050&lt;=500, "200-500", "&gt;500"))</f>
        <v>&gt;500</v>
      </c>
      <c r="P1050" t="str">
        <f>IF(I1050&lt;1000, "Yes", "No")</f>
        <v>No</v>
      </c>
      <c r="Q1050" t="str">
        <f>IF(I1050&lt;1000, "Under 1000", "1000&amp;  Above")</f>
        <v>1000&amp;  Above</v>
      </c>
      <c r="R1050">
        <f>H1050 * I1050</f>
        <v>12447.599999999999</v>
      </c>
    </row>
    <row r="1051" spans="1:18" ht="16.5" x14ac:dyDescent="0.25">
      <c r="A1051" t="s">
        <v>1910</v>
      </c>
      <c r="B1051" s="6" t="s">
        <v>1911</v>
      </c>
      <c r="C1051" t="s">
        <v>1010</v>
      </c>
      <c r="D1051" s="4">
        <v>4700</v>
      </c>
      <c r="E1051" s="4">
        <v>2699</v>
      </c>
      <c r="F1051" s="1">
        <v>0.43</v>
      </c>
      <c r="G1051" s="2">
        <f>AVERAGEIF(H1051:H2515, "&lt;&gt;")</f>
        <v>4.0308278145695366</v>
      </c>
      <c r="H1051">
        <v>4.2</v>
      </c>
      <c r="I1051">
        <v>1296</v>
      </c>
      <c r="J1051">
        <f>H1051*I1051</f>
        <v>5443.2</v>
      </c>
      <c r="K1051" s="4">
        <f>Table4[[#This Row],[Actual Price]] - Table4[[#This Row],[Discount Price]]</f>
        <v>2001</v>
      </c>
      <c r="L1051" t="str">
        <f>IF(H1051=4.5, "Excellent", IF(H1051&gt;=4, "Very good", IF(H1051&gt;=3, "Average", IF(H1051&gt;=2, "Poor", "Very Poor"))))</f>
        <v>Very good</v>
      </c>
      <c r="M1051" t="str">
        <f>IF(F1051&gt;=50%, "Yes", "No")</f>
        <v>No</v>
      </c>
      <c r="N1051" s="4">
        <f>D1051 * I1051</f>
        <v>6091200</v>
      </c>
      <c r="O1051" s="2" t="str">
        <f>IF(D1051&lt;200, "&lt;200", IF(D1051&lt;=500, "200-500", "&gt;500"))</f>
        <v>&gt;500</v>
      </c>
      <c r="P1051" t="str">
        <f>IF(I1051&lt;1000, "Yes", "No")</f>
        <v>No</v>
      </c>
      <c r="Q1051" t="str">
        <f>IF(I1051&lt;1000, "Under 1000", "1000&amp;  Above")</f>
        <v>1000&amp;  Above</v>
      </c>
      <c r="R1051">
        <f>H1051 * I1051</f>
        <v>5443.2</v>
      </c>
    </row>
    <row r="1052" spans="1:18" ht="16.5" x14ac:dyDescent="0.25">
      <c r="A1052" t="s">
        <v>1912</v>
      </c>
      <c r="B1052" s="6" t="s">
        <v>1913</v>
      </c>
      <c r="C1052" t="s">
        <v>1010</v>
      </c>
      <c r="D1052" s="4">
        <v>2999</v>
      </c>
      <c r="E1052" s="4">
        <v>1448</v>
      </c>
      <c r="F1052" s="1">
        <v>0.52</v>
      </c>
      <c r="G1052" s="2">
        <f>AVERAGEIF(H1052:H2516, "&lt;&gt;")</f>
        <v>4.0302657807308968</v>
      </c>
      <c r="H1052">
        <v>4.5</v>
      </c>
      <c r="I1052">
        <v>19</v>
      </c>
      <c r="J1052">
        <f>H1052*I1052</f>
        <v>85.5</v>
      </c>
      <c r="K1052" s="4">
        <f>Table4[[#This Row],[Actual Price]] - Table4[[#This Row],[Discount Price]]</f>
        <v>1551</v>
      </c>
      <c r="L1052" t="str">
        <f>IF(H1052=4.5, "Excellent", IF(H1052&gt;=4, "Very good", IF(H1052&gt;=3, "Average", IF(H1052&gt;=2, "Poor", "Very Poor"))))</f>
        <v>Excellent</v>
      </c>
      <c r="M1052" t="str">
        <f>IF(F1052&gt;=50%, "Yes", "No")</f>
        <v>Yes</v>
      </c>
      <c r="N1052" s="4">
        <f>D1052 * I1052</f>
        <v>56981</v>
      </c>
      <c r="O1052" s="2" t="str">
        <f>IF(D1052&lt;200, "&lt;200", IF(D1052&lt;=500, "200-500", "&gt;500"))</f>
        <v>&gt;500</v>
      </c>
      <c r="P1052" t="str">
        <f>IF(I1052&lt;1000, "Yes", "No")</f>
        <v>Yes</v>
      </c>
      <c r="Q1052" t="str">
        <f>IF(I1052&lt;1000, "Under 1000", "1000&amp;  Above")</f>
        <v>Under 1000</v>
      </c>
      <c r="R1052">
        <f>H1052 * I1052</f>
        <v>85.5</v>
      </c>
    </row>
    <row r="1053" spans="1:18" ht="16.5" x14ac:dyDescent="0.25">
      <c r="A1053" t="s">
        <v>1914</v>
      </c>
      <c r="B1053" s="6" t="s">
        <v>1915</v>
      </c>
      <c r="C1053" t="s">
        <v>1010</v>
      </c>
      <c r="D1053" s="4">
        <v>79</v>
      </c>
      <c r="E1053" s="4">
        <v>79</v>
      </c>
      <c r="F1053" s="1">
        <v>0</v>
      </c>
      <c r="G1053" s="2">
        <f>AVERAGEIF(H1053:H2517, "&lt;&gt;")</f>
        <v>4.0286999999999988</v>
      </c>
      <c r="H1053">
        <v>4</v>
      </c>
      <c r="I1053">
        <v>97</v>
      </c>
      <c r="J1053">
        <f>H1053*I1053</f>
        <v>388</v>
      </c>
      <c r="K1053" s="4">
        <f>Table4[[#This Row],[Actual Price]] - Table4[[#This Row],[Discount Price]]</f>
        <v>0</v>
      </c>
      <c r="L1053" t="str">
        <f>IF(H1053=4.5, "Excellent", IF(H1053&gt;=4, "Very good", IF(H1053&gt;=3, "Average", IF(H1053&gt;=2, "Poor", "Very Poor"))))</f>
        <v>Very good</v>
      </c>
      <c r="M1053" t="str">
        <f>IF(F1053&gt;=50%, "Yes", "No")</f>
        <v>No</v>
      </c>
      <c r="N1053" s="4">
        <f>D1053 * I1053</f>
        <v>7663</v>
      </c>
      <c r="O1053" s="2" t="str">
        <f>IF(D1053&lt;200, "&lt;200", IF(D1053&lt;=500, "200-500", "&gt;500"))</f>
        <v>&lt;200</v>
      </c>
      <c r="P1053" t="str">
        <f>IF(I1053&lt;1000, "Yes", "No")</f>
        <v>Yes</v>
      </c>
      <c r="Q1053" t="str">
        <f>IF(I1053&lt;1000, "Under 1000", "1000&amp;  Above")</f>
        <v>Under 1000</v>
      </c>
      <c r="R1053">
        <f>H1053 * I1053</f>
        <v>388</v>
      </c>
    </row>
    <row r="1054" spans="1:18" ht="16.5" x14ac:dyDescent="0.25">
      <c r="A1054" t="s">
        <v>1916</v>
      </c>
      <c r="B1054" s="6" t="s">
        <v>1917</v>
      </c>
      <c r="C1054" t="s">
        <v>1010</v>
      </c>
      <c r="D1054" s="4">
        <v>14290</v>
      </c>
      <c r="E1054" s="4">
        <v>6990</v>
      </c>
      <c r="F1054" s="1">
        <v>0.51</v>
      </c>
      <c r="G1054" s="2">
        <f>AVERAGEIF(H1054:H2518, "&lt;&gt;")</f>
        <v>4.0287959866220726</v>
      </c>
      <c r="H1054">
        <v>4.4000000000000004</v>
      </c>
      <c r="I1054">
        <v>1771</v>
      </c>
      <c r="J1054">
        <f>H1054*I1054</f>
        <v>7792.4000000000005</v>
      </c>
      <c r="K1054" s="4">
        <f>Table4[[#This Row],[Actual Price]] - Table4[[#This Row],[Discount Price]]</f>
        <v>7300</v>
      </c>
      <c r="L1054" t="str">
        <f>IF(H1054=4.5, "Excellent", IF(H1054&gt;=4, "Very good", IF(H1054&gt;=3, "Average", IF(H1054&gt;=2, "Poor", "Very Poor"))))</f>
        <v>Very good</v>
      </c>
      <c r="M1054" t="str">
        <f>IF(F1054&gt;=50%, "Yes", "No")</f>
        <v>Yes</v>
      </c>
      <c r="N1054" s="4">
        <f>D1054 * I1054</f>
        <v>25307590</v>
      </c>
      <c r="O1054" s="2" t="str">
        <f>IF(D1054&lt;200, "&lt;200", IF(D1054&lt;=500, "200-500", "&gt;500"))</f>
        <v>&gt;500</v>
      </c>
      <c r="P1054" t="str">
        <f>IF(I1054&lt;1000, "Yes", "No")</f>
        <v>No</v>
      </c>
      <c r="Q1054" t="str">
        <f>IF(I1054&lt;1000, "Under 1000", "1000&amp;  Above")</f>
        <v>1000&amp;  Above</v>
      </c>
      <c r="R1054">
        <f>H1054 * I1054</f>
        <v>7792.4000000000005</v>
      </c>
    </row>
    <row r="1055" spans="1:18" ht="16.5" x14ac:dyDescent="0.25">
      <c r="A1055" t="s">
        <v>1918</v>
      </c>
      <c r="B1055" s="6" t="s">
        <v>1919</v>
      </c>
      <c r="C1055" t="s">
        <v>1010</v>
      </c>
      <c r="D1055" s="4">
        <v>3945</v>
      </c>
      <c r="E1055" s="4">
        <v>2698</v>
      </c>
      <c r="F1055" s="1">
        <v>0.32</v>
      </c>
      <c r="G1055" s="2">
        <f>AVERAGEIF(H1055:H2519, "&lt;&gt;")</f>
        <v>4.0275503355704689</v>
      </c>
      <c r="H1055">
        <v>4</v>
      </c>
      <c r="I1055">
        <v>15034</v>
      </c>
      <c r="J1055">
        <f>H1055*I1055</f>
        <v>60136</v>
      </c>
      <c r="K1055" s="4">
        <f>Table4[[#This Row],[Actual Price]] - Table4[[#This Row],[Discount Price]]</f>
        <v>1247</v>
      </c>
      <c r="L1055" t="str">
        <f>IF(H1055=4.5, "Excellent", IF(H1055&gt;=4, "Very good", IF(H1055&gt;=3, "Average", IF(H1055&gt;=2, "Poor", "Very Poor"))))</f>
        <v>Very good</v>
      </c>
      <c r="M1055" t="str">
        <f>IF(F1055&gt;=50%, "Yes", "No")</f>
        <v>No</v>
      </c>
      <c r="N1055" s="4">
        <f>D1055 * I1055</f>
        <v>59309130</v>
      </c>
      <c r="O1055" s="2" t="str">
        <f>IF(D1055&lt;200, "&lt;200", IF(D1055&lt;=500, "200-500", "&gt;500"))</f>
        <v>&gt;500</v>
      </c>
      <c r="P1055" t="str">
        <f>IF(I1055&lt;1000, "Yes", "No")</f>
        <v>No</v>
      </c>
      <c r="Q1055" t="str">
        <f>IF(I1055&lt;1000, "Under 1000", "1000&amp;  Above")</f>
        <v>1000&amp;  Above</v>
      </c>
      <c r="R1055">
        <f>H1055 * I1055</f>
        <v>60136</v>
      </c>
    </row>
    <row r="1056" spans="1:18" ht="16.5" x14ac:dyDescent="0.25">
      <c r="A1056" t="s">
        <v>1920</v>
      </c>
      <c r="B1056" s="6" t="s">
        <v>1921</v>
      </c>
      <c r="C1056" t="s">
        <v>1010</v>
      </c>
      <c r="D1056" s="4">
        <v>5999</v>
      </c>
      <c r="E1056" s="4">
        <v>3199</v>
      </c>
      <c r="F1056" s="1">
        <v>0.47</v>
      </c>
      <c r="G1056" s="2">
        <f>AVERAGEIF(H1056:H2520, "&lt;&gt;")</f>
        <v>4.0276430976430966</v>
      </c>
      <c r="H1056">
        <v>4</v>
      </c>
      <c r="I1056">
        <v>3242</v>
      </c>
      <c r="J1056">
        <f>H1056*I1056</f>
        <v>12968</v>
      </c>
      <c r="K1056" s="4">
        <f>Table4[[#This Row],[Actual Price]] - Table4[[#This Row],[Discount Price]]</f>
        <v>2800</v>
      </c>
      <c r="L1056" t="str">
        <f>IF(H1056=4.5, "Excellent", IF(H1056&gt;=4, "Very good", IF(H1056&gt;=3, "Average", IF(H1056&gt;=2, "Poor", "Very Poor"))))</f>
        <v>Very good</v>
      </c>
      <c r="M1056" t="str">
        <f>IF(F1056&gt;=50%, "Yes", "No")</f>
        <v>No</v>
      </c>
      <c r="N1056" s="4">
        <f>D1056 * I1056</f>
        <v>19448758</v>
      </c>
      <c r="O1056" s="2" t="str">
        <f>IF(D1056&lt;200, "&lt;200", IF(D1056&lt;=500, "200-500", "&gt;500"))</f>
        <v>&gt;500</v>
      </c>
      <c r="P1056" t="str">
        <f>IF(I1056&lt;1000, "Yes", "No")</f>
        <v>No</v>
      </c>
      <c r="Q1056" t="str">
        <f>IF(I1056&lt;1000, "Under 1000", "1000&amp;  Above")</f>
        <v>1000&amp;  Above</v>
      </c>
      <c r="R1056">
        <f>H1056 * I1056</f>
        <v>12968</v>
      </c>
    </row>
    <row r="1057" spans="1:18" ht="16.5" x14ac:dyDescent="0.25">
      <c r="A1057" t="s">
        <v>1922</v>
      </c>
      <c r="B1057" s="6" t="s">
        <v>1923</v>
      </c>
      <c r="C1057" t="s">
        <v>1010</v>
      </c>
      <c r="D1057" s="4">
        <v>1950</v>
      </c>
      <c r="E1057" s="4">
        <v>1199</v>
      </c>
      <c r="F1057" s="1">
        <v>0.39</v>
      </c>
      <c r="G1057" s="2">
        <f>AVERAGEIF(H1057:H2521, "&lt;&gt;")</f>
        <v>4.0277364864864857</v>
      </c>
      <c r="H1057">
        <v>3.9</v>
      </c>
      <c r="I1057">
        <v>2832</v>
      </c>
      <c r="J1057">
        <f>H1057*I1057</f>
        <v>11044.8</v>
      </c>
      <c r="K1057" s="4">
        <f>Table4[[#This Row],[Actual Price]] - Table4[[#This Row],[Discount Price]]</f>
        <v>751</v>
      </c>
      <c r="L1057" t="str">
        <f>IF(H1057=4.5, "Excellent", IF(H1057&gt;=4, "Very good", IF(H1057&gt;=3, "Average", IF(H1057&gt;=2, "Poor", "Very Poor"))))</f>
        <v>Average</v>
      </c>
      <c r="M1057" t="str">
        <f>IF(F1057&gt;=50%, "Yes", "No")</f>
        <v>No</v>
      </c>
      <c r="N1057" s="4">
        <f>D1057 * I1057</f>
        <v>5522400</v>
      </c>
      <c r="O1057" s="2" t="str">
        <f>IF(D1057&lt;200, "&lt;200", IF(D1057&lt;=500, "200-500", "&gt;500"))</f>
        <v>&gt;500</v>
      </c>
      <c r="P1057" t="str">
        <f>IF(I1057&lt;1000, "Yes", "No")</f>
        <v>No</v>
      </c>
      <c r="Q1057" t="str">
        <f>IF(I1057&lt;1000, "Under 1000", "1000&amp;  Above")</f>
        <v>1000&amp;  Above</v>
      </c>
      <c r="R1057">
        <f>H1057 * I1057</f>
        <v>11044.8</v>
      </c>
    </row>
    <row r="1058" spans="1:18" ht="16.5" x14ac:dyDescent="0.25">
      <c r="A1058" t="s">
        <v>1924</v>
      </c>
      <c r="B1058" s="6" t="s">
        <v>1925</v>
      </c>
      <c r="C1058" t="s">
        <v>1010</v>
      </c>
      <c r="D1058" s="4">
        <v>2799</v>
      </c>
      <c r="E1058" s="4">
        <v>1414</v>
      </c>
      <c r="F1058" s="1">
        <v>0.49</v>
      </c>
      <c r="G1058" s="2">
        <f>AVERAGEIF(H1058:H2522, "&lt;&gt;")</f>
        <v>4.0281694915254231</v>
      </c>
      <c r="H1058">
        <v>4</v>
      </c>
      <c r="I1058">
        <v>1498</v>
      </c>
      <c r="J1058">
        <f>H1058*I1058</f>
        <v>5992</v>
      </c>
      <c r="K1058" s="4">
        <f>Table4[[#This Row],[Actual Price]] - Table4[[#This Row],[Discount Price]]</f>
        <v>1385</v>
      </c>
      <c r="L1058" t="str">
        <f>IF(H1058=4.5, "Excellent", IF(H1058&gt;=4, "Very good", IF(H1058&gt;=3, "Average", IF(H1058&gt;=2, "Poor", "Very Poor"))))</f>
        <v>Very good</v>
      </c>
      <c r="M1058" t="str">
        <f>IF(F1058&gt;=50%, "Yes", "No")</f>
        <v>No</v>
      </c>
      <c r="N1058" s="4">
        <f>D1058 * I1058</f>
        <v>4192902</v>
      </c>
      <c r="O1058" s="2" t="str">
        <f>IF(D1058&lt;200, "&lt;200", IF(D1058&lt;=500, "200-500", "&gt;500"))</f>
        <v>&gt;500</v>
      </c>
      <c r="P1058" t="str">
        <f>IF(I1058&lt;1000, "Yes", "No")</f>
        <v>No</v>
      </c>
      <c r="Q1058" t="str">
        <f>IF(I1058&lt;1000, "Under 1000", "1000&amp;  Above")</f>
        <v>1000&amp;  Above</v>
      </c>
      <c r="R1058">
        <f>H1058 * I1058</f>
        <v>5992</v>
      </c>
    </row>
    <row r="1059" spans="1:18" ht="16.5" x14ac:dyDescent="0.25">
      <c r="A1059" t="s">
        <v>1926</v>
      </c>
      <c r="B1059" s="6" t="s">
        <v>1927</v>
      </c>
      <c r="C1059" t="s">
        <v>1010</v>
      </c>
      <c r="D1059" s="4">
        <v>1950</v>
      </c>
      <c r="E1059" s="4">
        <v>999</v>
      </c>
      <c r="F1059" s="1">
        <v>0.49</v>
      </c>
      <c r="G1059" s="2">
        <f>AVERAGEIF(H1059:H2523, "&lt;&gt;")</f>
        <v>4.0282653061224485</v>
      </c>
      <c r="H1059">
        <v>3.8</v>
      </c>
      <c r="I1059">
        <v>305</v>
      </c>
      <c r="J1059">
        <f>H1059*I1059</f>
        <v>1159</v>
      </c>
      <c r="K1059" s="4">
        <f>Table4[[#This Row],[Actual Price]] - Table4[[#This Row],[Discount Price]]</f>
        <v>951</v>
      </c>
      <c r="L1059" t="str">
        <f>IF(H1059=4.5, "Excellent", IF(H1059&gt;=4, "Very good", IF(H1059&gt;=3, "Average", IF(H1059&gt;=2, "Poor", "Very Poor"))))</f>
        <v>Average</v>
      </c>
      <c r="M1059" t="str">
        <f>IF(F1059&gt;=50%, "Yes", "No")</f>
        <v>No</v>
      </c>
      <c r="N1059" s="4">
        <f>D1059 * I1059</f>
        <v>594750</v>
      </c>
      <c r="O1059" s="2" t="str">
        <f>IF(D1059&lt;200, "&lt;200", IF(D1059&lt;=500, "200-500", "&gt;500"))</f>
        <v>&gt;500</v>
      </c>
      <c r="P1059" t="str">
        <f>IF(I1059&lt;1000, "Yes", "No")</f>
        <v>Yes</v>
      </c>
      <c r="Q1059" t="str">
        <f>IF(I1059&lt;1000, "Under 1000", "1000&amp;  Above")</f>
        <v>Under 1000</v>
      </c>
      <c r="R1059">
        <f>H1059 * I1059</f>
        <v>1159</v>
      </c>
    </row>
    <row r="1060" spans="1:18" ht="16.5" x14ac:dyDescent="0.25">
      <c r="A1060" t="s">
        <v>1928</v>
      </c>
      <c r="B1060" s="6" t="s">
        <v>1929</v>
      </c>
      <c r="C1060" t="s">
        <v>1010</v>
      </c>
      <c r="D1060" s="4">
        <v>9999</v>
      </c>
      <c r="E1060" s="4">
        <v>5999</v>
      </c>
      <c r="F1060" s="1">
        <v>0.4</v>
      </c>
      <c r="G1060" s="2">
        <f>AVERAGEIF(H1060:H2524, "&lt;&gt;")</f>
        <v>4.0290443686006814</v>
      </c>
      <c r="H1060">
        <v>4.2</v>
      </c>
      <c r="I1060">
        <v>1191</v>
      </c>
      <c r="J1060">
        <f>H1060*I1060</f>
        <v>5002.2</v>
      </c>
      <c r="K1060" s="4">
        <f>Table4[[#This Row],[Actual Price]] - Table4[[#This Row],[Discount Price]]</f>
        <v>4000</v>
      </c>
      <c r="L1060" t="str">
        <f>IF(H1060=4.5, "Excellent", IF(H1060&gt;=4, "Very good", IF(H1060&gt;=3, "Average", IF(H1060&gt;=2, "Poor", "Very Poor"))))</f>
        <v>Very good</v>
      </c>
      <c r="M1060" t="str">
        <f>IF(F1060&gt;=50%, "Yes", "No")</f>
        <v>No</v>
      </c>
      <c r="N1060" s="4">
        <f>D1060 * I1060</f>
        <v>11908809</v>
      </c>
      <c r="O1060" s="2" t="str">
        <f>IF(D1060&lt;200, "&lt;200", IF(D1060&lt;=500, "200-500", "&gt;500"))</f>
        <v>&gt;500</v>
      </c>
      <c r="P1060" t="str">
        <f>IF(I1060&lt;1000, "Yes", "No")</f>
        <v>No</v>
      </c>
      <c r="Q1060" t="str">
        <f>IF(I1060&lt;1000, "Under 1000", "1000&amp;  Above")</f>
        <v>1000&amp;  Above</v>
      </c>
      <c r="R1060">
        <f>H1060 * I1060</f>
        <v>5002.2</v>
      </c>
    </row>
    <row r="1061" spans="1:18" ht="16.5" x14ac:dyDescent="0.25">
      <c r="A1061" t="s">
        <v>1930</v>
      </c>
      <c r="B1061" s="6" t="s">
        <v>1931</v>
      </c>
      <c r="C1061" t="s">
        <v>1010</v>
      </c>
      <c r="D1061" s="4">
        <v>12999</v>
      </c>
      <c r="E1061" s="4">
        <v>9970</v>
      </c>
      <c r="F1061" s="1">
        <v>0.23</v>
      </c>
      <c r="G1061" s="2">
        <f>AVERAGEIF(H1061:H2525, "&lt;&gt;")</f>
        <v>4.0284589041095877</v>
      </c>
      <c r="H1061">
        <v>4.3</v>
      </c>
      <c r="I1061">
        <v>4049</v>
      </c>
      <c r="J1061">
        <f>H1061*I1061</f>
        <v>17410.7</v>
      </c>
      <c r="K1061" s="4">
        <f>Table4[[#This Row],[Actual Price]] - Table4[[#This Row],[Discount Price]]</f>
        <v>3029</v>
      </c>
      <c r="L1061" t="str">
        <f>IF(H1061=4.5, "Excellent", IF(H1061&gt;=4, "Very good", IF(H1061&gt;=3, "Average", IF(H1061&gt;=2, "Poor", "Very Poor"))))</f>
        <v>Very good</v>
      </c>
      <c r="M1061" t="str">
        <f>IF(F1061&gt;=50%, "Yes", "No")</f>
        <v>No</v>
      </c>
      <c r="N1061" s="4">
        <f>D1061 * I1061</f>
        <v>52632951</v>
      </c>
      <c r="O1061" s="2" t="str">
        <f>IF(D1061&lt;200, "&lt;200", IF(D1061&lt;=500, "200-500", "&gt;500"))</f>
        <v>&gt;500</v>
      </c>
      <c r="P1061" t="str">
        <f>IF(I1061&lt;1000, "Yes", "No")</f>
        <v>No</v>
      </c>
      <c r="Q1061" t="str">
        <f>IF(I1061&lt;1000, "Under 1000", "1000&amp;  Above")</f>
        <v>1000&amp;  Above</v>
      </c>
      <c r="R1061">
        <f>H1061 * I1061</f>
        <v>17410.7</v>
      </c>
    </row>
    <row r="1062" spans="1:18" ht="16.5" x14ac:dyDescent="0.25">
      <c r="A1062" t="s">
        <v>1932</v>
      </c>
      <c r="B1062" s="6" t="s">
        <v>1933</v>
      </c>
      <c r="C1062" t="s">
        <v>1010</v>
      </c>
      <c r="D1062" s="4">
        <v>699</v>
      </c>
      <c r="E1062" s="4">
        <v>698</v>
      </c>
      <c r="F1062" s="1">
        <v>0</v>
      </c>
      <c r="G1062" s="2">
        <f>AVERAGEIF(H1062:H2526, "&lt;&gt;")</f>
        <v>4.0275257731958751</v>
      </c>
      <c r="H1062">
        <v>4.2</v>
      </c>
      <c r="I1062">
        <v>3160</v>
      </c>
      <c r="J1062">
        <f>H1062*I1062</f>
        <v>13272</v>
      </c>
      <c r="K1062" s="4">
        <f>Table4[[#This Row],[Actual Price]] - Table4[[#This Row],[Discount Price]]</f>
        <v>1</v>
      </c>
      <c r="L1062" t="str">
        <f>IF(H1062=4.5, "Excellent", IF(H1062&gt;=4, "Very good", IF(H1062&gt;=3, "Average", IF(H1062&gt;=2, "Poor", "Very Poor"))))</f>
        <v>Very good</v>
      </c>
      <c r="M1062" t="str">
        <f>IF(F1062&gt;=50%, "Yes", "No")</f>
        <v>No</v>
      </c>
      <c r="N1062" s="4">
        <f>D1062 * I1062</f>
        <v>2208840</v>
      </c>
      <c r="O1062" s="2" t="str">
        <f>IF(D1062&lt;200, "&lt;200", IF(D1062&lt;=500, "200-500", "&gt;500"))</f>
        <v>&gt;500</v>
      </c>
      <c r="P1062" t="str">
        <f>IF(I1062&lt;1000, "Yes", "No")</f>
        <v>No</v>
      </c>
      <c r="Q1062" t="str">
        <f>IF(I1062&lt;1000, "Under 1000", "1000&amp;  Above")</f>
        <v>1000&amp;  Above</v>
      </c>
      <c r="R1062">
        <f>H1062 * I1062</f>
        <v>13272</v>
      </c>
    </row>
    <row r="1063" spans="1:18" ht="16.5" x14ac:dyDescent="0.25">
      <c r="A1063" t="s">
        <v>1934</v>
      </c>
      <c r="B1063" s="6" t="s">
        <v>1935</v>
      </c>
      <c r="C1063" t="s">
        <v>1010</v>
      </c>
      <c r="D1063" s="4">
        <v>3190</v>
      </c>
      <c r="E1063" s="4">
        <v>2199</v>
      </c>
      <c r="F1063" s="1">
        <v>0.31</v>
      </c>
      <c r="G1063" s="2">
        <f>AVERAGEIF(H1063:H2527, "&lt;&gt;")</f>
        <v>4.0269310344827582</v>
      </c>
      <c r="H1063">
        <v>4.3</v>
      </c>
      <c r="I1063">
        <v>9650</v>
      </c>
      <c r="J1063">
        <f>H1063*I1063</f>
        <v>41495</v>
      </c>
      <c r="K1063" s="4">
        <f>Table4[[#This Row],[Actual Price]] - Table4[[#This Row],[Discount Price]]</f>
        <v>991</v>
      </c>
      <c r="L1063" t="str">
        <f>IF(H1063=4.5, "Excellent", IF(H1063&gt;=4, "Very good", IF(H1063&gt;=3, "Average", IF(H1063&gt;=2, "Poor", "Very Poor"))))</f>
        <v>Very good</v>
      </c>
      <c r="M1063" t="str">
        <f>IF(F1063&gt;=50%, "Yes", "No")</f>
        <v>No</v>
      </c>
      <c r="N1063" s="4">
        <f>D1063 * I1063</f>
        <v>30783500</v>
      </c>
      <c r="O1063" s="2" t="str">
        <f>IF(D1063&lt;200, "&lt;200", IF(D1063&lt;=500, "200-500", "&gt;500"))</f>
        <v>&gt;500</v>
      </c>
      <c r="P1063" t="str">
        <f>IF(I1063&lt;1000, "Yes", "No")</f>
        <v>No</v>
      </c>
      <c r="Q1063" t="str">
        <f>IF(I1063&lt;1000, "Under 1000", "1000&amp;  Above")</f>
        <v>1000&amp;  Above</v>
      </c>
      <c r="R1063">
        <f>H1063 * I1063</f>
        <v>41495</v>
      </c>
    </row>
    <row r="1064" spans="1:18" ht="16.5" x14ac:dyDescent="0.25">
      <c r="A1064" t="s">
        <v>1936</v>
      </c>
      <c r="B1064" s="6" t="s">
        <v>1937</v>
      </c>
      <c r="C1064" t="s">
        <v>1010</v>
      </c>
      <c r="D1064" s="4">
        <v>799</v>
      </c>
      <c r="E1064" s="4">
        <v>320</v>
      </c>
      <c r="F1064" s="1">
        <v>0.6</v>
      </c>
      <c r="G1064" s="2">
        <f>AVERAGEIF(H1064:H2528, "&lt;&gt;")</f>
        <v>4.02598615916955</v>
      </c>
      <c r="H1064">
        <v>4.2</v>
      </c>
      <c r="I1064">
        <v>3846</v>
      </c>
      <c r="J1064">
        <f>H1064*I1064</f>
        <v>16153.2</v>
      </c>
      <c r="K1064" s="4">
        <f>Table4[[#This Row],[Actual Price]] - Table4[[#This Row],[Discount Price]]</f>
        <v>479</v>
      </c>
      <c r="L1064" t="str">
        <f>IF(H1064=4.5, "Excellent", IF(H1064&gt;=4, "Very good", IF(H1064&gt;=3, "Average", IF(H1064&gt;=2, "Poor", "Very Poor"))))</f>
        <v>Very good</v>
      </c>
      <c r="M1064" t="str">
        <f>IF(F1064&gt;=50%, "Yes", "No")</f>
        <v>Yes</v>
      </c>
      <c r="N1064" s="4">
        <f>D1064 * I1064</f>
        <v>3072954</v>
      </c>
      <c r="O1064" s="2" t="str">
        <f>IF(D1064&lt;200, "&lt;200", IF(D1064&lt;=500, "200-500", "&gt;500"))</f>
        <v>&gt;500</v>
      </c>
      <c r="P1064" t="str">
        <f>IF(I1064&lt;1000, "Yes", "No")</f>
        <v>No</v>
      </c>
      <c r="Q1064" t="str">
        <f>IF(I1064&lt;1000, "Under 1000", "1000&amp;  Above")</f>
        <v>1000&amp;  Above</v>
      </c>
      <c r="R1064">
        <f>H1064 * I1064</f>
        <v>16153.2</v>
      </c>
    </row>
    <row r="1065" spans="1:18" ht="16.5" x14ac:dyDescent="0.25">
      <c r="A1065" t="s">
        <v>1938</v>
      </c>
      <c r="B1065" s="6" t="s">
        <v>1939</v>
      </c>
      <c r="C1065" t="s">
        <v>1010</v>
      </c>
      <c r="D1065" s="4">
        <v>499</v>
      </c>
      <c r="E1065" s="4">
        <v>298</v>
      </c>
      <c r="F1065" s="1">
        <v>0.4</v>
      </c>
      <c r="G1065" s="2">
        <f>AVERAGEIF(H1065:H2529, "&lt;&gt;")</f>
        <v>4.0253819444444447</v>
      </c>
      <c r="H1065">
        <v>4.4000000000000004</v>
      </c>
      <c r="I1065">
        <v>290</v>
      </c>
      <c r="J1065">
        <f>H1065*I1065</f>
        <v>1276</v>
      </c>
      <c r="K1065" s="4">
        <f>Table4[[#This Row],[Actual Price]] - Table4[[#This Row],[Discount Price]]</f>
        <v>201</v>
      </c>
      <c r="L1065" t="str">
        <f>IF(H1065=4.5, "Excellent", IF(H1065&gt;=4, "Very good", IF(H1065&gt;=3, "Average", IF(H1065&gt;=2, "Poor", "Very Poor"))))</f>
        <v>Very good</v>
      </c>
      <c r="M1065" t="str">
        <f>IF(F1065&gt;=50%, "Yes", "No")</f>
        <v>No</v>
      </c>
      <c r="N1065" s="4">
        <f>D1065 * I1065</f>
        <v>144710</v>
      </c>
      <c r="O1065" s="2" t="str">
        <f>IF(D1065&lt;200, "&lt;200", IF(D1065&lt;=500, "200-500", "&gt;500"))</f>
        <v>200-500</v>
      </c>
      <c r="P1065" t="str">
        <f>IF(I1065&lt;1000, "Yes", "No")</f>
        <v>Yes</v>
      </c>
      <c r="Q1065" t="str">
        <f>IF(I1065&lt;1000, "Under 1000", "1000&amp;  Above")</f>
        <v>Under 1000</v>
      </c>
      <c r="R1065">
        <f>H1065 * I1065</f>
        <v>1276</v>
      </c>
    </row>
    <row r="1066" spans="1:18" ht="16.5" x14ac:dyDescent="0.25">
      <c r="A1066" t="s">
        <v>1940</v>
      </c>
      <c r="B1066" s="6" t="s">
        <v>1941</v>
      </c>
      <c r="C1066" t="s">
        <v>1010</v>
      </c>
      <c r="D1066" s="4">
        <v>1499</v>
      </c>
      <c r="E1066" s="4">
        <v>1199</v>
      </c>
      <c r="F1066" s="1">
        <v>0.2</v>
      </c>
      <c r="G1066" s="2">
        <f>AVERAGEIF(H1066:H2530, "&lt;&gt;")</f>
        <v>4.0240766550522649</v>
      </c>
      <c r="H1066">
        <v>3.8</v>
      </c>
      <c r="I1066">
        <v>2206</v>
      </c>
      <c r="J1066">
        <f>H1066*I1066</f>
        <v>8382.7999999999993</v>
      </c>
      <c r="K1066" s="4">
        <f>Table4[[#This Row],[Actual Price]] - Table4[[#This Row],[Discount Price]]</f>
        <v>300</v>
      </c>
      <c r="L1066" t="str">
        <f>IF(H1066=4.5, "Excellent", IF(H1066&gt;=4, "Very good", IF(H1066&gt;=3, "Average", IF(H1066&gt;=2, "Poor", "Very Poor"))))</f>
        <v>Average</v>
      </c>
      <c r="M1066" t="str">
        <f>IF(F1066&gt;=50%, "Yes", "No")</f>
        <v>No</v>
      </c>
      <c r="N1066" s="4">
        <f>D1066 * I1066</f>
        <v>3306794</v>
      </c>
      <c r="O1066" s="2" t="str">
        <f>IF(D1066&lt;200, "&lt;200", IF(D1066&lt;=500, "200-500", "&gt;500"))</f>
        <v>&gt;500</v>
      </c>
      <c r="P1066" t="str">
        <f>IF(I1066&lt;1000, "Yes", "No")</f>
        <v>No</v>
      </c>
      <c r="Q1066" t="str">
        <f>IF(I1066&lt;1000, "Under 1000", "1000&amp;  Above")</f>
        <v>1000&amp;  Above</v>
      </c>
      <c r="R1066">
        <f>H1066 * I1066</f>
        <v>8382.7999999999993</v>
      </c>
    </row>
    <row r="1067" spans="1:18" ht="16.5" x14ac:dyDescent="0.25">
      <c r="A1067" t="s">
        <v>1942</v>
      </c>
      <c r="B1067" s="6" t="s">
        <v>1943</v>
      </c>
      <c r="C1067" t="s">
        <v>1010</v>
      </c>
      <c r="D1067" s="4">
        <v>2660</v>
      </c>
      <c r="E1067" s="4">
        <v>1399</v>
      </c>
      <c r="F1067" s="1">
        <v>0.47</v>
      </c>
      <c r="G1067" s="2">
        <f>AVERAGEIF(H1067:H2531, "&lt;&gt;")</f>
        <v>4.0248601398601407</v>
      </c>
      <c r="H1067">
        <v>4.0999999999999996</v>
      </c>
      <c r="I1067">
        <v>9349</v>
      </c>
      <c r="J1067">
        <f>H1067*I1067</f>
        <v>38330.899999999994</v>
      </c>
      <c r="K1067" s="4">
        <f>Table4[[#This Row],[Actual Price]] - Table4[[#This Row],[Discount Price]]</f>
        <v>1261</v>
      </c>
      <c r="L1067" t="str">
        <f>IF(H1067=4.5, "Excellent", IF(H1067&gt;=4, "Very good", IF(H1067&gt;=3, "Average", IF(H1067&gt;=2, "Poor", "Very Poor"))))</f>
        <v>Very good</v>
      </c>
      <c r="M1067" t="str">
        <f>IF(F1067&gt;=50%, "Yes", "No")</f>
        <v>No</v>
      </c>
      <c r="N1067" s="4">
        <f>D1067 * I1067</f>
        <v>24868340</v>
      </c>
      <c r="O1067" s="2" t="str">
        <f>IF(D1067&lt;200, "&lt;200", IF(D1067&lt;=500, "200-500", "&gt;500"))</f>
        <v>&gt;500</v>
      </c>
      <c r="P1067" t="str">
        <f>IF(I1067&lt;1000, "Yes", "No")</f>
        <v>No</v>
      </c>
      <c r="Q1067" t="str">
        <f>IF(I1067&lt;1000, "Under 1000", "1000&amp;  Above")</f>
        <v>1000&amp;  Above</v>
      </c>
      <c r="R1067">
        <f>H1067 * I1067</f>
        <v>38330.899999999994</v>
      </c>
    </row>
    <row r="1068" spans="1:18" ht="16.5" x14ac:dyDescent="0.25">
      <c r="A1068" t="s">
        <v>1944</v>
      </c>
      <c r="B1068" s="6" t="s">
        <v>1945</v>
      </c>
      <c r="C1068" t="s">
        <v>1010</v>
      </c>
      <c r="D1068" s="4">
        <v>2799</v>
      </c>
      <c r="E1068" s="4">
        <v>599</v>
      </c>
      <c r="F1068" s="1">
        <v>0.79</v>
      </c>
      <c r="G1068" s="2">
        <f>AVERAGEIF(H1068:H2532, "&lt;&gt;")</f>
        <v>4.0245964912280705</v>
      </c>
      <c r="H1068">
        <v>3.9</v>
      </c>
      <c r="I1068">
        <v>578</v>
      </c>
      <c r="J1068">
        <f>H1068*I1068</f>
        <v>2254.1999999999998</v>
      </c>
      <c r="K1068" s="4">
        <f>Table4[[#This Row],[Actual Price]] - Table4[[#This Row],[Discount Price]]</f>
        <v>2200</v>
      </c>
      <c r="L1068" t="str">
        <f>IF(H1068=4.5, "Excellent", IF(H1068&gt;=4, "Very good", IF(H1068&gt;=3, "Average", IF(H1068&gt;=2, "Poor", "Very Poor"))))</f>
        <v>Average</v>
      </c>
      <c r="M1068" t="str">
        <f>IF(F1068&gt;=50%, "Yes", "No")</f>
        <v>Yes</v>
      </c>
      <c r="N1068" s="4">
        <f>D1068 * I1068</f>
        <v>1617822</v>
      </c>
      <c r="O1068" s="2" t="str">
        <f>IF(D1068&lt;200, "&lt;200", IF(D1068&lt;=500, "200-500", "&gt;500"))</f>
        <v>&gt;500</v>
      </c>
      <c r="P1068" t="str">
        <f>IF(I1068&lt;1000, "Yes", "No")</f>
        <v>Yes</v>
      </c>
      <c r="Q1068" t="str">
        <f>IF(I1068&lt;1000, "Under 1000", "1000&amp;  Above")</f>
        <v>Under 1000</v>
      </c>
      <c r="R1068">
        <f>H1068 * I1068</f>
        <v>2254.1999999999998</v>
      </c>
    </row>
    <row r="1069" spans="1:18" ht="16.5" x14ac:dyDescent="0.25">
      <c r="A1069" t="s">
        <v>1946</v>
      </c>
      <c r="B1069" s="6" t="s">
        <v>1947</v>
      </c>
      <c r="C1069" t="s">
        <v>1010</v>
      </c>
      <c r="D1069" s="4">
        <v>1499</v>
      </c>
      <c r="E1069" s="4">
        <v>1499</v>
      </c>
      <c r="F1069" s="1">
        <v>0</v>
      </c>
      <c r="G1069" s="2">
        <f>AVERAGEIF(H1069:H2533, "&lt;&gt;")</f>
        <v>4.025035211267606</v>
      </c>
      <c r="H1069">
        <v>4.3</v>
      </c>
      <c r="I1069">
        <v>9331</v>
      </c>
      <c r="J1069">
        <f>H1069*I1069</f>
        <v>40123.299999999996</v>
      </c>
      <c r="K1069" s="4">
        <f>Table4[[#This Row],[Actual Price]] - Table4[[#This Row],[Discount Price]]</f>
        <v>0</v>
      </c>
      <c r="L1069" t="str">
        <f>IF(H1069=4.5, "Excellent", IF(H1069&gt;=4, "Very good", IF(H1069&gt;=3, "Average", IF(H1069&gt;=2, "Poor", "Very Poor"))))</f>
        <v>Very good</v>
      </c>
      <c r="M1069" t="str">
        <f>IF(F1069&gt;=50%, "Yes", "No")</f>
        <v>No</v>
      </c>
      <c r="N1069" s="4">
        <f>D1069 * I1069</f>
        <v>13987169</v>
      </c>
      <c r="O1069" s="2" t="str">
        <f>IF(D1069&lt;200, "&lt;200", IF(D1069&lt;=500, "200-500", "&gt;500"))</f>
        <v>&gt;500</v>
      </c>
      <c r="P1069" t="str">
        <f>IF(I1069&lt;1000, "Yes", "No")</f>
        <v>No</v>
      </c>
      <c r="Q1069" t="str">
        <f>IF(I1069&lt;1000, "Under 1000", "1000&amp;  Above")</f>
        <v>1000&amp;  Above</v>
      </c>
      <c r="R1069">
        <f>H1069 * I1069</f>
        <v>40123.299999999996</v>
      </c>
    </row>
    <row r="1070" spans="1:18" ht="16.5" x14ac:dyDescent="0.25">
      <c r="A1070" t="s">
        <v>1948</v>
      </c>
      <c r="B1070" s="6" t="s">
        <v>1949</v>
      </c>
      <c r="C1070" t="s">
        <v>1010</v>
      </c>
      <c r="D1070" s="4">
        <v>59900</v>
      </c>
      <c r="E1070" s="4">
        <v>14400</v>
      </c>
      <c r="F1070" s="1">
        <v>0.76</v>
      </c>
      <c r="G1070" s="2">
        <f>AVERAGEIF(H1070:H2534, "&lt;&gt;")</f>
        <v>4.0240636042402835</v>
      </c>
      <c r="H1070">
        <v>4.4000000000000004</v>
      </c>
      <c r="I1070">
        <v>3837</v>
      </c>
      <c r="J1070">
        <f>H1070*I1070</f>
        <v>16882.800000000003</v>
      </c>
      <c r="K1070" s="4">
        <f>Table4[[#This Row],[Actual Price]] - Table4[[#This Row],[Discount Price]]</f>
        <v>45500</v>
      </c>
      <c r="L1070" t="str">
        <f>IF(H1070=4.5, "Excellent", IF(H1070&gt;=4, "Very good", IF(H1070&gt;=3, "Average", IF(H1070&gt;=2, "Poor", "Very Poor"))))</f>
        <v>Very good</v>
      </c>
      <c r="M1070" t="str">
        <f>IF(F1070&gt;=50%, "Yes", "No")</f>
        <v>Yes</v>
      </c>
      <c r="N1070" s="4">
        <f>D1070 * I1070</f>
        <v>229836300</v>
      </c>
      <c r="O1070" s="2" t="str">
        <f>IF(D1070&lt;200, "&lt;200", IF(D1070&lt;=500, "200-500", "&gt;500"))</f>
        <v>&gt;500</v>
      </c>
      <c r="P1070" t="str">
        <f>IF(I1070&lt;1000, "Yes", "No")</f>
        <v>No</v>
      </c>
      <c r="Q1070" t="str">
        <f>IF(I1070&lt;1000, "Under 1000", "1000&amp;  Above")</f>
        <v>1000&amp;  Above</v>
      </c>
      <c r="R1070">
        <f>H1070 * I1070</f>
        <v>16882.800000000003</v>
      </c>
    </row>
    <row r="1071" spans="1:18" ht="16.5" x14ac:dyDescent="0.25">
      <c r="A1071" t="s">
        <v>1950</v>
      </c>
      <c r="B1071" s="6" t="s">
        <v>1951</v>
      </c>
      <c r="C1071" t="s">
        <v>1010</v>
      </c>
      <c r="D1071" s="4">
        <v>1900</v>
      </c>
      <c r="E1071" s="4">
        <v>1699</v>
      </c>
      <c r="F1071" s="1">
        <v>0.11</v>
      </c>
      <c r="G1071" s="2">
        <f>AVERAGEIF(H1071:H2535, "&lt;&gt;")</f>
        <v>4.0227304964539012</v>
      </c>
      <c r="H1071">
        <v>3.6</v>
      </c>
      <c r="I1071">
        <v>11456</v>
      </c>
      <c r="J1071">
        <f>H1071*I1071</f>
        <v>41241.599999999999</v>
      </c>
      <c r="K1071" s="4">
        <f>Table4[[#This Row],[Actual Price]] - Table4[[#This Row],[Discount Price]]</f>
        <v>201</v>
      </c>
      <c r="L1071" t="str">
        <f>IF(H1071=4.5, "Excellent", IF(H1071&gt;=4, "Very good", IF(H1071&gt;=3, "Average", IF(H1071&gt;=2, "Poor", "Very Poor"))))</f>
        <v>Average</v>
      </c>
      <c r="M1071" t="str">
        <f>IF(F1071&gt;=50%, "Yes", "No")</f>
        <v>No</v>
      </c>
      <c r="N1071" s="4">
        <f>D1071 * I1071</f>
        <v>21766400</v>
      </c>
      <c r="O1071" s="2" t="str">
        <f>IF(D1071&lt;200, "&lt;200", IF(D1071&lt;=500, "200-500", "&gt;500"))</f>
        <v>&gt;500</v>
      </c>
      <c r="P1071" t="str">
        <f>IF(I1071&lt;1000, "Yes", "No")</f>
        <v>No</v>
      </c>
      <c r="Q1071" t="str">
        <f>IF(I1071&lt;1000, "Under 1000", "1000&amp;  Above")</f>
        <v>1000&amp;  Above</v>
      </c>
      <c r="R1071">
        <f>H1071 * I1071</f>
        <v>41241.599999999999</v>
      </c>
    </row>
    <row r="1072" spans="1:18" ht="16.5" x14ac:dyDescent="0.25">
      <c r="A1072" t="s">
        <v>1952</v>
      </c>
      <c r="B1072" s="6" t="s">
        <v>1953</v>
      </c>
      <c r="C1072" t="s">
        <v>1010</v>
      </c>
      <c r="D1072" s="4">
        <v>999</v>
      </c>
      <c r="E1072" s="4">
        <v>649</v>
      </c>
      <c r="F1072" s="1">
        <v>0.35</v>
      </c>
      <c r="G1072" s="2">
        <f>AVERAGEIF(H1072:H2536, "&lt;&gt;")</f>
        <v>4.02423487544484</v>
      </c>
      <c r="H1072">
        <v>3.8</v>
      </c>
      <c r="I1072">
        <v>49</v>
      </c>
      <c r="J1072">
        <f>H1072*I1072</f>
        <v>186.2</v>
      </c>
      <c r="K1072" s="4">
        <f>Table4[[#This Row],[Actual Price]] - Table4[[#This Row],[Discount Price]]</f>
        <v>350</v>
      </c>
      <c r="L1072" t="str">
        <f>IF(H1072=4.5, "Excellent", IF(H1072&gt;=4, "Very good", IF(H1072&gt;=3, "Average", IF(H1072&gt;=2, "Poor", "Very Poor"))))</f>
        <v>Average</v>
      </c>
      <c r="M1072" t="str">
        <f>IF(F1072&gt;=50%, "Yes", "No")</f>
        <v>No</v>
      </c>
      <c r="N1072" s="4">
        <f>D1072 * I1072</f>
        <v>48951</v>
      </c>
      <c r="O1072" s="2" t="str">
        <f>IF(D1072&lt;200, "&lt;200", IF(D1072&lt;=500, "200-500", "&gt;500"))</f>
        <v>&gt;500</v>
      </c>
      <c r="P1072" t="str">
        <f>IF(I1072&lt;1000, "Yes", "No")</f>
        <v>Yes</v>
      </c>
      <c r="Q1072" t="str">
        <f>IF(I1072&lt;1000, "Under 1000", "1000&amp;  Above")</f>
        <v>Under 1000</v>
      </c>
      <c r="R1072">
        <f>H1072 * I1072</f>
        <v>186.2</v>
      </c>
    </row>
    <row r="1073" spans="1:18" ht="16.5" x14ac:dyDescent="0.25">
      <c r="A1073" t="s">
        <v>1954</v>
      </c>
      <c r="B1073" s="6" t="s">
        <v>1955</v>
      </c>
      <c r="C1073" t="s">
        <v>1010</v>
      </c>
      <c r="D1073" s="4">
        <v>6375</v>
      </c>
      <c r="E1073" s="4">
        <v>3249</v>
      </c>
      <c r="F1073" s="1">
        <v>0.49</v>
      </c>
      <c r="G1073" s="2">
        <f>AVERAGEIF(H1073:H2537, "&lt;&gt;")</f>
        <v>4.0250357142857141</v>
      </c>
      <c r="H1073">
        <v>4</v>
      </c>
      <c r="I1073">
        <v>4978</v>
      </c>
      <c r="J1073">
        <f>H1073*I1073</f>
        <v>19912</v>
      </c>
      <c r="K1073" s="4">
        <f>Table4[[#This Row],[Actual Price]] - Table4[[#This Row],[Discount Price]]</f>
        <v>3126</v>
      </c>
      <c r="L1073" t="str">
        <f>IF(H1073=4.5, "Excellent", IF(H1073&gt;=4, "Very good", IF(H1073&gt;=3, "Average", IF(H1073&gt;=2, "Poor", "Very Poor"))))</f>
        <v>Very good</v>
      </c>
      <c r="M1073" t="str">
        <f>IF(F1073&gt;=50%, "Yes", "No")</f>
        <v>No</v>
      </c>
      <c r="N1073" s="4">
        <f>D1073 * I1073</f>
        <v>31734750</v>
      </c>
      <c r="O1073" s="2" t="str">
        <f>IF(D1073&lt;200, "&lt;200", IF(D1073&lt;=500, "200-500", "&gt;500"))</f>
        <v>&gt;500</v>
      </c>
      <c r="P1073" t="str">
        <f>IF(I1073&lt;1000, "Yes", "No")</f>
        <v>No</v>
      </c>
      <c r="Q1073" t="str">
        <f>IF(I1073&lt;1000, "Under 1000", "1000&amp;  Above")</f>
        <v>1000&amp;  Above</v>
      </c>
      <c r="R1073">
        <f>H1073 * I1073</f>
        <v>19912</v>
      </c>
    </row>
    <row r="1074" spans="1:18" ht="16.5" x14ac:dyDescent="0.25">
      <c r="A1074" t="s">
        <v>1956</v>
      </c>
      <c r="B1074" s="6" t="s">
        <v>1957</v>
      </c>
      <c r="C1074" t="s">
        <v>1010</v>
      </c>
      <c r="D1074" s="4">
        <v>499</v>
      </c>
      <c r="E1074" s="4">
        <v>199</v>
      </c>
      <c r="F1074" s="1">
        <v>0.6</v>
      </c>
      <c r="G1074" s="2">
        <f>AVERAGEIF(H1074:H2538, "&lt;&gt;")</f>
        <v>4.0251254480286738</v>
      </c>
      <c r="H1074">
        <v>4.0999999999999996</v>
      </c>
      <c r="I1074">
        <v>1996</v>
      </c>
      <c r="J1074">
        <f>H1074*I1074</f>
        <v>8183.5999999999995</v>
      </c>
      <c r="K1074" s="4">
        <f>Table4[[#This Row],[Actual Price]] - Table4[[#This Row],[Discount Price]]</f>
        <v>300</v>
      </c>
      <c r="L1074" t="str">
        <f>IF(H1074=4.5, "Excellent", IF(H1074&gt;=4, "Very good", IF(H1074&gt;=3, "Average", IF(H1074&gt;=2, "Poor", "Very Poor"))))</f>
        <v>Very good</v>
      </c>
      <c r="M1074" t="str">
        <f>IF(F1074&gt;=50%, "Yes", "No")</f>
        <v>Yes</v>
      </c>
      <c r="N1074" s="4">
        <f>D1074 * I1074</f>
        <v>996004</v>
      </c>
      <c r="O1074" s="2" t="str">
        <f>IF(D1074&lt;200, "&lt;200", IF(D1074&lt;=500, "200-500", "&gt;500"))</f>
        <v>200-500</v>
      </c>
      <c r="P1074" t="str">
        <f>IF(I1074&lt;1000, "Yes", "No")</f>
        <v>No</v>
      </c>
      <c r="Q1074" t="str">
        <f>IF(I1074&lt;1000, "Under 1000", "1000&amp;  Above")</f>
        <v>1000&amp;  Above</v>
      </c>
      <c r="R1074">
        <f>H1074 * I1074</f>
        <v>8183.5999999999995</v>
      </c>
    </row>
    <row r="1075" spans="1:18" ht="16.5" x14ac:dyDescent="0.25">
      <c r="A1075" t="s">
        <v>1958</v>
      </c>
      <c r="B1075" s="6" t="s">
        <v>1959</v>
      </c>
      <c r="C1075" t="s">
        <v>1010</v>
      </c>
      <c r="D1075" s="4">
        <v>1899</v>
      </c>
      <c r="E1075" s="4">
        <v>1099</v>
      </c>
      <c r="F1075" s="1">
        <v>0.42</v>
      </c>
      <c r="G1075" s="2">
        <f>AVERAGEIF(H1075:H2539, "&lt;&gt;")</f>
        <v>4.0248561151079141</v>
      </c>
      <c r="H1075">
        <v>4.3</v>
      </c>
      <c r="I1075">
        <v>1811</v>
      </c>
      <c r="J1075">
        <f>H1075*I1075</f>
        <v>7787.2999999999993</v>
      </c>
      <c r="K1075" s="4">
        <f>Table4[[#This Row],[Actual Price]] - Table4[[#This Row],[Discount Price]]</f>
        <v>800</v>
      </c>
      <c r="L1075" t="str">
        <f>IF(H1075=4.5, "Excellent", IF(H1075&gt;=4, "Very good", IF(H1075&gt;=3, "Average", IF(H1075&gt;=2, "Poor", "Very Poor"))))</f>
        <v>Very good</v>
      </c>
      <c r="M1075" t="str">
        <f>IF(F1075&gt;=50%, "Yes", "No")</f>
        <v>No</v>
      </c>
      <c r="N1075" s="4">
        <f>D1075 * I1075</f>
        <v>3439089</v>
      </c>
      <c r="O1075" s="2" t="str">
        <f>IF(D1075&lt;200, "&lt;200", IF(D1075&lt;=500, "200-500", "&gt;500"))</f>
        <v>&gt;500</v>
      </c>
      <c r="P1075" t="str">
        <f>IF(I1075&lt;1000, "Yes", "No")</f>
        <v>No</v>
      </c>
      <c r="Q1075" t="str">
        <f>IF(I1075&lt;1000, "Under 1000", "1000&amp;  Above")</f>
        <v>1000&amp;  Above</v>
      </c>
      <c r="R1075">
        <f>H1075 * I1075</f>
        <v>7787.2999999999993</v>
      </c>
    </row>
    <row r="1076" spans="1:18" ht="16.5" x14ac:dyDescent="0.25">
      <c r="A1076" t="s">
        <v>1960</v>
      </c>
      <c r="B1076" s="6" t="s">
        <v>1961</v>
      </c>
      <c r="C1076" t="s">
        <v>1010</v>
      </c>
      <c r="D1076" s="4">
        <v>1490</v>
      </c>
      <c r="E1076" s="4">
        <v>664</v>
      </c>
      <c r="F1076" s="1">
        <v>0.55000000000000004</v>
      </c>
      <c r="G1076" s="2">
        <f>AVERAGEIF(H1076:H2540, "&lt;&gt;")</f>
        <v>4.0238628158844767</v>
      </c>
      <c r="H1076">
        <v>4</v>
      </c>
      <c r="I1076">
        <v>2198</v>
      </c>
      <c r="J1076">
        <f>H1076*I1076</f>
        <v>8792</v>
      </c>
      <c r="K1076" s="4">
        <f>Table4[[#This Row],[Actual Price]] - Table4[[#This Row],[Discount Price]]</f>
        <v>826</v>
      </c>
      <c r="L1076" t="str">
        <f>IF(H1076=4.5, "Excellent", IF(H1076&gt;=4, "Very good", IF(H1076&gt;=3, "Average", IF(H1076&gt;=2, "Poor", "Very Poor"))))</f>
        <v>Very good</v>
      </c>
      <c r="M1076" t="str">
        <f>IF(F1076&gt;=50%, "Yes", "No")</f>
        <v>Yes</v>
      </c>
      <c r="N1076" s="4">
        <f>D1076 * I1076</f>
        <v>3275020</v>
      </c>
      <c r="O1076" s="2" t="str">
        <f>IF(D1076&lt;200, "&lt;200", IF(D1076&lt;=500, "200-500", "&gt;500"))</f>
        <v>&gt;500</v>
      </c>
      <c r="P1076" t="str">
        <f>IF(I1076&lt;1000, "Yes", "No")</f>
        <v>No</v>
      </c>
      <c r="Q1076" t="str">
        <f>IF(I1076&lt;1000, "Under 1000", "1000&amp;  Above")</f>
        <v>1000&amp;  Above</v>
      </c>
      <c r="R1076">
        <f>H1076 * I1076</f>
        <v>8792</v>
      </c>
    </row>
    <row r="1077" spans="1:18" ht="16.5" x14ac:dyDescent="0.25">
      <c r="A1077" t="s">
        <v>1962</v>
      </c>
      <c r="B1077" s="6" t="s">
        <v>1963</v>
      </c>
      <c r="C1077" t="s">
        <v>1010</v>
      </c>
      <c r="D1077" s="4">
        <v>350</v>
      </c>
      <c r="E1077" s="4">
        <v>260</v>
      </c>
      <c r="F1077" s="1">
        <v>0.26</v>
      </c>
      <c r="G1077" s="2">
        <f>AVERAGEIF(H1077:H2541, "&lt;&gt;")</f>
        <v>4.0239492753623196</v>
      </c>
      <c r="H1077">
        <v>3.9</v>
      </c>
      <c r="I1077">
        <v>13127</v>
      </c>
      <c r="J1077">
        <f>H1077*I1077</f>
        <v>51195.299999999996</v>
      </c>
      <c r="K1077" s="4">
        <f>Table4[[#This Row],[Actual Price]] - Table4[[#This Row],[Discount Price]]</f>
        <v>90</v>
      </c>
      <c r="L1077" t="str">
        <f>IF(H1077=4.5, "Excellent", IF(H1077&gt;=4, "Very good", IF(H1077&gt;=3, "Average", IF(H1077&gt;=2, "Poor", "Very Poor"))))</f>
        <v>Average</v>
      </c>
      <c r="M1077" t="str">
        <f>IF(F1077&gt;=50%, "Yes", "No")</f>
        <v>No</v>
      </c>
      <c r="N1077" s="4">
        <f>D1077 * I1077</f>
        <v>4594450</v>
      </c>
      <c r="O1077" s="2" t="str">
        <f>IF(D1077&lt;200, "&lt;200", IF(D1077&lt;=500, "200-500", "&gt;500"))</f>
        <v>200-500</v>
      </c>
      <c r="P1077" t="str">
        <f>IF(I1077&lt;1000, "Yes", "No")</f>
        <v>No</v>
      </c>
      <c r="Q1077" t="str">
        <f>IF(I1077&lt;1000, "Under 1000", "1000&amp;  Above")</f>
        <v>1000&amp;  Above</v>
      </c>
      <c r="R1077">
        <f>H1077 * I1077</f>
        <v>51195.299999999996</v>
      </c>
    </row>
    <row r="1078" spans="1:18" ht="16.5" x14ac:dyDescent="0.25">
      <c r="A1078" t="s">
        <v>1964</v>
      </c>
      <c r="B1078" s="6" t="s">
        <v>1965</v>
      </c>
      <c r="C1078" t="s">
        <v>1010</v>
      </c>
      <c r="D1078" s="4">
        <v>8500</v>
      </c>
      <c r="E1078" s="4">
        <v>6499</v>
      </c>
      <c r="F1078" s="1">
        <v>0.24</v>
      </c>
      <c r="G1078" s="2">
        <f>AVERAGEIF(H1078:H2542, "&lt;&gt;")</f>
        <v>4.0244000000000009</v>
      </c>
      <c r="H1078">
        <v>4.4000000000000004</v>
      </c>
      <c r="I1078">
        <v>5865</v>
      </c>
      <c r="J1078">
        <f>H1078*I1078</f>
        <v>25806.000000000004</v>
      </c>
      <c r="K1078" s="4">
        <f>Table4[[#This Row],[Actual Price]] - Table4[[#This Row],[Discount Price]]</f>
        <v>2001</v>
      </c>
      <c r="L1078" t="str">
        <f>IF(H1078=4.5, "Excellent", IF(H1078&gt;=4, "Very good", IF(H1078&gt;=3, "Average", IF(H1078&gt;=2, "Poor", "Very Poor"))))</f>
        <v>Very good</v>
      </c>
      <c r="M1078" t="str">
        <f>IF(F1078&gt;=50%, "Yes", "No")</f>
        <v>No</v>
      </c>
      <c r="N1078" s="4">
        <f>D1078 * I1078</f>
        <v>49852500</v>
      </c>
      <c r="O1078" s="2" t="str">
        <f>IF(D1078&lt;200, "&lt;200", IF(D1078&lt;=500, "200-500", "&gt;500"))</f>
        <v>&gt;500</v>
      </c>
      <c r="P1078" t="str">
        <f>IF(I1078&lt;1000, "Yes", "No")</f>
        <v>No</v>
      </c>
      <c r="Q1078" t="str">
        <f>IF(I1078&lt;1000, "Under 1000", "1000&amp;  Above")</f>
        <v>1000&amp;  Above</v>
      </c>
      <c r="R1078">
        <f>H1078 * I1078</f>
        <v>25806.000000000004</v>
      </c>
    </row>
    <row r="1079" spans="1:18" ht="16.5" x14ac:dyDescent="0.25">
      <c r="A1079" t="s">
        <v>1966</v>
      </c>
      <c r="B1079" s="6" t="s">
        <v>1967</v>
      </c>
      <c r="C1079" t="s">
        <v>1010</v>
      </c>
      <c r="D1079" s="4">
        <v>2499</v>
      </c>
      <c r="E1079" s="4">
        <v>1484</v>
      </c>
      <c r="F1079" s="1">
        <v>0.41</v>
      </c>
      <c r="G1079" s="2">
        <f>AVERAGEIF(H1079:H2543, "&lt;&gt;")</f>
        <v>4.0230291970802927</v>
      </c>
      <c r="H1079">
        <v>3.7</v>
      </c>
      <c r="I1079">
        <v>1067</v>
      </c>
      <c r="J1079">
        <f>H1079*I1079</f>
        <v>3947.9</v>
      </c>
      <c r="K1079" s="4">
        <f>Table4[[#This Row],[Actual Price]] - Table4[[#This Row],[Discount Price]]</f>
        <v>1015</v>
      </c>
      <c r="L1079" t="str">
        <f>IF(H1079=4.5, "Excellent", IF(H1079&gt;=4, "Very good", IF(H1079&gt;=3, "Average", IF(H1079&gt;=2, "Poor", "Very Poor"))))</f>
        <v>Average</v>
      </c>
      <c r="M1079" t="str">
        <f>IF(F1079&gt;=50%, "Yes", "No")</f>
        <v>No</v>
      </c>
      <c r="N1079" s="4">
        <f>D1079 * I1079</f>
        <v>2666433</v>
      </c>
      <c r="O1079" s="2" t="str">
        <f>IF(D1079&lt;200, "&lt;200", IF(D1079&lt;=500, "200-500", "&gt;500"))</f>
        <v>&gt;500</v>
      </c>
      <c r="P1079" t="str">
        <f>IF(I1079&lt;1000, "Yes", "No")</f>
        <v>No</v>
      </c>
      <c r="Q1079" t="str">
        <f>IF(I1079&lt;1000, "Under 1000", "1000&amp;  Above")</f>
        <v>1000&amp;  Above</v>
      </c>
      <c r="R1079">
        <f>H1079 * I1079</f>
        <v>3947.9</v>
      </c>
    </row>
    <row r="1080" spans="1:18" ht="16.5" x14ac:dyDescent="0.25">
      <c r="A1080" t="s">
        <v>1968</v>
      </c>
      <c r="B1080" s="6" t="s">
        <v>1969</v>
      </c>
      <c r="C1080" t="s">
        <v>1010</v>
      </c>
      <c r="D1080" s="4">
        <v>1560</v>
      </c>
      <c r="E1080" s="4">
        <v>999</v>
      </c>
      <c r="F1080" s="1">
        <v>0.36</v>
      </c>
      <c r="G1080" s="2">
        <f>AVERAGEIF(H1080:H2544, "&lt;&gt;")</f>
        <v>4.0242124542124555</v>
      </c>
      <c r="H1080">
        <v>3.6</v>
      </c>
      <c r="I1080">
        <v>4881</v>
      </c>
      <c r="J1080">
        <f>H1080*I1080</f>
        <v>17571.600000000002</v>
      </c>
      <c r="K1080" s="4">
        <f>Table4[[#This Row],[Actual Price]] - Table4[[#This Row],[Discount Price]]</f>
        <v>561</v>
      </c>
      <c r="L1080" t="str">
        <f>IF(H1080=4.5, "Excellent", IF(H1080&gt;=4, "Very good", IF(H1080&gt;=3, "Average", IF(H1080&gt;=2, "Poor", "Very Poor"))))</f>
        <v>Average</v>
      </c>
      <c r="M1080" t="str">
        <f>IF(F1080&gt;=50%, "Yes", "No")</f>
        <v>No</v>
      </c>
      <c r="N1080" s="4">
        <f>D1080 * I1080</f>
        <v>7614360</v>
      </c>
      <c r="O1080" s="2" t="str">
        <f>IF(D1080&lt;200, "&lt;200", IF(D1080&lt;=500, "200-500", "&gt;500"))</f>
        <v>&gt;500</v>
      </c>
      <c r="P1080" t="str">
        <f>IF(I1080&lt;1000, "Yes", "No")</f>
        <v>No</v>
      </c>
      <c r="Q1080" t="str">
        <f>IF(I1080&lt;1000, "Under 1000", "1000&amp;  Above")</f>
        <v>1000&amp;  Above</v>
      </c>
      <c r="R1080">
        <f>H1080 * I1080</f>
        <v>17571.600000000002</v>
      </c>
    </row>
    <row r="1081" spans="1:18" ht="30" x14ac:dyDescent="0.25">
      <c r="A1081" t="s">
        <v>1970</v>
      </c>
      <c r="B1081" s="6" t="s">
        <v>1971</v>
      </c>
      <c r="C1081" t="s">
        <v>1010</v>
      </c>
      <c r="D1081" s="4">
        <v>6500</v>
      </c>
      <c r="E1081" s="4">
        <v>3299</v>
      </c>
      <c r="F1081" s="1">
        <v>0.49</v>
      </c>
      <c r="G1081" s="2">
        <f>AVERAGEIF(H1081:H2545, "&lt;&gt;")</f>
        <v>4.0257720588235308</v>
      </c>
      <c r="H1081">
        <v>3.7</v>
      </c>
      <c r="I1081">
        <v>11217</v>
      </c>
      <c r="J1081">
        <f>H1081*I1081</f>
        <v>41502.9</v>
      </c>
      <c r="K1081" s="4">
        <f>Table4[[#This Row],[Actual Price]] - Table4[[#This Row],[Discount Price]]</f>
        <v>3201</v>
      </c>
      <c r="L1081" t="str">
        <f>IF(H1081=4.5, "Excellent", IF(H1081&gt;=4, "Very good", IF(H1081&gt;=3, "Average", IF(H1081&gt;=2, "Poor", "Very Poor"))))</f>
        <v>Average</v>
      </c>
      <c r="M1081" t="str">
        <f>IF(F1081&gt;=50%, "Yes", "No")</f>
        <v>No</v>
      </c>
      <c r="N1081" s="4">
        <f>D1081 * I1081</f>
        <v>72910500</v>
      </c>
      <c r="O1081" s="2" t="str">
        <f>IF(D1081&lt;200, "&lt;200", IF(D1081&lt;=500, "200-500", "&gt;500"))</f>
        <v>&gt;500</v>
      </c>
      <c r="P1081" t="str">
        <f>IF(I1081&lt;1000, "Yes", "No")</f>
        <v>No</v>
      </c>
      <c r="Q1081" t="str">
        <f>IF(I1081&lt;1000, "Under 1000", "1000&amp;  Above")</f>
        <v>1000&amp;  Above</v>
      </c>
      <c r="R1081">
        <f>H1081 * I1081</f>
        <v>41502.9</v>
      </c>
    </row>
    <row r="1082" spans="1:18" ht="16.5" x14ac:dyDescent="0.25">
      <c r="A1082" t="s">
        <v>1972</v>
      </c>
      <c r="B1082" s="6" t="s">
        <v>1973</v>
      </c>
      <c r="C1082" t="s">
        <v>1010</v>
      </c>
      <c r="D1082" s="4">
        <v>999</v>
      </c>
      <c r="E1082" s="4">
        <v>259</v>
      </c>
      <c r="F1082" s="1">
        <v>0.74</v>
      </c>
      <c r="G1082" s="2">
        <f>AVERAGEIF(H1082:H2546, "&lt;&gt;")</f>
        <v>4.026974169741699</v>
      </c>
      <c r="H1082">
        <v>4</v>
      </c>
      <c r="I1082">
        <v>43</v>
      </c>
      <c r="J1082">
        <f>H1082*I1082</f>
        <v>172</v>
      </c>
      <c r="K1082" s="4">
        <f>Table4[[#This Row],[Actual Price]] - Table4[[#This Row],[Discount Price]]</f>
        <v>740</v>
      </c>
      <c r="L1082" t="str">
        <f>IF(H1082=4.5, "Excellent", IF(H1082&gt;=4, "Very good", IF(H1082&gt;=3, "Average", IF(H1082&gt;=2, "Poor", "Very Poor"))))</f>
        <v>Very good</v>
      </c>
      <c r="M1082" t="str">
        <f>IF(F1082&gt;=50%, "Yes", "No")</f>
        <v>Yes</v>
      </c>
      <c r="N1082" s="4">
        <f>D1082 * I1082</f>
        <v>42957</v>
      </c>
      <c r="O1082" s="2" t="str">
        <f>IF(D1082&lt;200, "&lt;200", IF(D1082&lt;=500, "200-500", "&gt;500"))</f>
        <v>&gt;500</v>
      </c>
      <c r="P1082" t="str">
        <f>IF(I1082&lt;1000, "Yes", "No")</f>
        <v>Yes</v>
      </c>
      <c r="Q1082" t="str">
        <f>IF(I1082&lt;1000, "Under 1000", "1000&amp;  Above")</f>
        <v>Under 1000</v>
      </c>
      <c r="R1082">
        <f>H1082 * I1082</f>
        <v>172</v>
      </c>
    </row>
    <row r="1083" spans="1:18" ht="16.5" x14ac:dyDescent="0.25">
      <c r="A1083" t="s">
        <v>1974</v>
      </c>
      <c r="B1083" s="6" t="s">
        <v>1975</v>
      </c>
      <c r="C1083" t="s">
        <v>1010</v>
      </c>
      <c r="D1083" s="4">
        <v>7795</v>
      </c>
      <c r="E1083" s="4">
        <v>3249</v>
      </c>
      <c r="F1083" s="1">
        <v>0.57999999999999996</v>
      </c>
      <c r="G1083" s="2">
        <f>AVERAGEIF(H1083:H2547, "&lt;&gt;")</f>
        <v>4.0270740740740756</v>
      </c>
      <c r="H1083">
        <v>4.2</v>
      </c>
      <c r="I1083">
        <v>4664</v>
      </c>
      <c r="J1083">
        <f>H1083*I1083</f>
        <v>19588.8</v>
      </c>
      <c r="K1083" s="4">
        <f>Table4[[#This Row],[Actual Price]] - Table4[[#This Row],[Discount Price]]</f>
        <v>4546</v>
      </c>
      <c r="L1083" t="str">
        <f>IF(H1083=4.5, "Excellent", IF(H1083&gt;=4, "Very good", IF(H1083&gt;=3, "Average", IF(H1083&gt;=2, "Poor", "Very Poor"))))</f>
        <v>Very good</v>
      </c>
      <c r="M1083" t="str">
        <f>IF(F1083&gt;=50%, "Yes", "No")</f>
        <v>Yes</v>
      </c>
      <c r="N1083" s="4">
        <f>D1083 * I1083</f>
        <v>36355880</v>
      </c>
      <c r="O1083" s="2" t="str">
        <f>IF(D1083&lt;200, "&lt;200", IF(D1083&lt;=500, "200-500", "&gt;500"))</f>
        <v>&gt;500</v>
      </c>
      <c r="P1083" t="str">
        <f>IF(I1083&lt;1000, "Yes", "No")</f>
        <v>No</v>
      </c>
      <c r="Q1083" t="str">
        <f>IF(I1083&lt;1000, "Under 1000", "1000&amp;  Above")</f>
        <v>1000&amp;  Above</v>
      </c>
      <c r="R1083">
        <f>H1083 * I1083</f>
        <v>19588.8</v>
      </c>
    </row>
    <row r="1084" spans="1:18" ht="16.5" x14ac:dyDescent="0.25">
      <c r="A1084" t="s">
        <v>1976</v>
      </c>
      <c r="B1084" s="6" t="s">
        <v>1749</v>
      </c>
      <c r="C1084" t="s">
        <v>1010</v>
      </c>
      <c r="D1084" s="4">
        <v>5995</v>
      </c>
      <c r="E1084" s="4">
        <v>4280</v>
      </c>
      <c r="F1084" s="1">
        <v>0.28999999999999998</v>
      </c>
      <c r="G1084" s="2">
        <f>AVERAGEIF(H1084:H2548, "&lt;&gt;")</f>
        <v>4.0264312267658005</v>
      </c>
      <c r="H1084">
        <v>3.8</v>
      </c>
      <c r="I1084">
        <v>2112</v>
      </c>
      <c r="J1084">
        <f>H1084*I1084</f>
        <v>8025.5999999999995</v>
      </c>
      <c r="K1084" s="4">
        <f>Table4[[#This Row],[Actual Price]] - Table4[[#This Row],[Discount Price]]</f>
        <v>1715</v>
      </c>
      <c r="L1084" t="str">
        <f>IF(H1084=4.5, "Excellent", IF(H1084&gt;=4, "Very good", IF(H1084&gt;=3, "Average", IF(H1084&gt;=2, "Poor", "Very Poor"))))</f>
        <v>Average</v>
      </c>
      <c r="M1084" t="str">
        <f>IF(F1084&gt;=50%, "Yes", "No")</f>
        <v>No</v>
      </c>
      <c r="N1084" s="4">
        <f>D1084 * I1084</f>
        <v>12661440</v>
      </c>
      <c r="O1084" s="2" t="str">
        <f>IF(D1084&lt;200, "&lt;200", IF(D1084&lt;=500, "200-500", "&gt;500"))</f>
        <v>&gt;500</v>
      </c>
      <c r="P1084" t="str">
        <f>IF(I1084&lt;1000, "Yes", "No")</f>
        <v>No</v>
      </c>
      <c r="Q1084" t="str">
        <f>IF(I1084&lt;1000, "Under 1000", "1000&amp;  Above")</f>
        <v>1000&amp;  Above</v>
      </c>
      <c r="R1084">
        <f>H1084 * I1084</f>
        <v>8025.5999999999995</v>
      </c>
    </row>
    <row r="1085" spans="1:18" ht="16.5" x14ac:dyDescent="0.25">
      <c r="A1085" t="s">
        <v>1977</v>
      </c>
      <c r="B1085" s="6" t="s">
        <v>1978</v>
      </c>
      <c r="C1085" t="s">
        <v>1010</v>
      </c>
      <c r="D1085" s="4">
        <v>299</v>
      </c>
      <c r="E1085" s="4">
        <v>189</v>
      </c>
      <c r="F1085" s="1">
        <v>0.37</v>
      </c>
      <c r="G1085" s="2">
        <f>AVERAGEIF(H1085:H2549, "&lt;&gt;")</f>
        <v>4.0272761194029858</v>
      </c>
      <c r="H1085">
        <v>4.2</v>
      </c>
      <c r="I1085">
        <v>2737</v>
      </c>
      <c r="J1085">
        <f>H1085*I1085</f>
        <v>11495.4</v>
      </c>
      <c r="K1085" s="4">
        <f>Table4[[#This Row],[Actual Price]] - Table4[[#This Row],[Discount Price]]</f>
        <v>110</v>
      </c>
      <c r="L1085" t="str">
        <f>IF(H1085=4.5, "Excellent", IF(H1085&gt;=4, "Very good", IF(H1085&gt;=3, "Average", IF(H1085&gt;=2, "Poor", "Very Poor"))))</f>
        <v>Very good</v>
      </c>
      <c r="M1085" t="str">
        <f>IF(F1085&gt;=50%, "Yes", "No")</f>
        <v>No</v>
      </c>
      <c r="N1085" s="4">
        <f>D1085 * I1085</f>
        <v>818363</v>
      </c>
      <c r="O1085" s="2" t="str">
        <f>IF(D1085&lt;200, "&lt;200", IF(D1085&lt;=500, "200-500", "&gt;500"))</f>
        <v>200-500</v>
      </c>
      <c r="P1085" t="str">
        <f>IF(I1085&lt;1000, "Yes", "No")</f>
        <v>No</v>
      </c>
      <c r="Q1085" t="str">
        <f>IF(I1085&lt;1000, "Under 1000", "1000&amp;  Above")</f>
        <v>1000&amp;  Above</v>
      </c>
      <c r="R1085">
        <f>H1085 * I1085</f>
        <v>11495.4</v>
      </c>
    </row>
    <row r="1086" spans="1:18" ht="16.5" x14ac:dyDescent="0.25">
      <c r="A1086" t="s">
        <v>1979</v>
      </c>
      <c r="B1086" s="6" t="s">
        <v>1980</v>
      </c>
      <c r="C1086" t="s">
        <v>1010</v>
      </c>
      <c r="D1086" s="4">
        <v>2349</v>
      </c>
      <c r="E1086" s="4">
        <v>1449</v>
      </c>
      <c r="F1086" s="1">
        <v>0.38</v>
      </c>
      <c r="G1086" s="2">
        <f>AVERAGEIF(H1086:H2550, "&lt;&gt;")</f>
        <v>4.0266292134831474</v>
      </c>
      <c r="H1086">
        <v>3.9</v>
      </c>
      <c r="I1086">
        <v>9019</v>
      </c>
      <c r="J1086">
        <f>H1086*I1086</f>
        <v>35174.1</v>
      </c>
      <c r="K1086" s="4">
        <f>Table4[[#This Row],[Actual Price]] - Table4[[#This Row],[Discount Price]]</f>
        <v>900</v>
      </c>
      <c r="L1086" t="str">
        <f>IF(H1086=4.5, "Excellent", IF(H1086&gt;=4, "Very good", IF(H1086&gt;=3, "Average", IF(H1086&gt;=2, "Poor", "Very Poor"))))</f>
        <v>Average</v>
      </c>
      <c r="M1086" t="str">
        <f>IF(F1086&gt;=50%, "Yes", "No")</f>
        <v>No</v>
      </c>
      <c r="N1086" s="4">
        <f>D1086 * I1086</f>
        <v>21185631</v>
      </c>
      <c r="O1086" s="2" t="str">
        <f>IF(D1086&lt;200, "&lt;200", IF(D1086&lt;=500, "200-500", "&gt;500"))</f>
        <v>&gt;500</v>
      </c>
      <c r="P1086" t="str">
        <f>IF(I1086&lt;1000, "Yes", "No")</f>
        <v>No</v>
      </c>
      <c r="Q1086" t="str">
        <f>IF(I1086&lt;1000, "Under 1000", "1000&amp;  Above")</f>
        <v>1000&amp;  Above</v>
      </c>
      <c r="R1086">
        <f>H1086 * I1086</f>
        <v>35174.1</v>
      </c>
    </row>
    <row r="1087" spans="1:18" ht="16.5" x14ac:dyDescent="0.25">
      <c r="A1087" t="s">
        <v>1981</v>
      </c>
      <c r="B1087" s="6" t="s">
        <v>1819</v>
      </c>
      <c r="C1087" t="s">
        <v>1010</v>
      </c>
      <c r="D1087" s="4">
        <v>499</v>
      </c>
      <c r="E1087" s="4">
        <v>199</v>
      </c>
      <c r="F1087" s="1">
        <v>0.6</v>
      </c>
      <c r="G1087" s="2">
        <f>AVERAGEIF(H1087:H2551, "&lt;&gt;")</f>
        <v>4.0271052631578961</v>
      </c>
      <c r="H1087">
        <v>4</v>
      </c>
      <c r="I1087">
        <v>10234</v>
      </c>
      <c r="J1087">
        <f>H1087*I1087</f>
        <v>40936</v>
      </c>
      <c r="K1087" s="4">
        <f>Table4[[#This Row],[Actual Price]] - Table4[[#This Row],[Discount Price]]</f>
        <v>300</v>
      </c>
      <c r="L1087" t="str">
        <f>IF(H1087=4.5, "Excellent", IF(H1087&gt;=4, "Very good", IF(H1087&gt;=3, "Average", IF(H1087&gt;=2, "Poor", "Very Poor"))))</f>
        <v>Very good</v>
      </c>
      <c r="M1087" t="str">
        <f>IF(F1087&gt;=50%, "Yes", "No")</f>
        <v>Yes</v>
      </c>
      <c r="N1087" s="4">
        <f>D1087 * I1087</f>
        <v>5106766</v>
      </c>
      <c r="O1087" s="2" t="str">
        <f>IF(D1087&lt;200, "&lt;200", IF(D1087&lt;=500, "200-500", "&gt;500"))</f>
        <v>200-500</v>
      </c>
      <c r="P1087" t="str">
        <f>IF(I1087&lt;1000, "Yes", "No")</f>
        <v>No</v>
      </c>
      <c r="Q1087" t="str">
        <f>IF(I1087&lt;1000, "Under 1000", "1000&amp;  Above")</f>
        <v>1000&amp;  Above</v>
      </c>
      <c r="R1087">
        <f>H1087 * I1087</f>
        <v>40936</v>
      </c>
    </row>
    <row r="1088" spans="1:18" ht="16.5" x14ac:dyDescent="0.25">
      <c r="A1088" t="s">
        <v>1982</v>
      </c>
      <c r="B1088" s="6" t="s">
        <v>1983</v>
      </c>
      <c r="C1088" t="s">
        <v>1010</v>
      </c>
      <c r="D1088" s="4">
        <v>1299</v>
      </c>
      <c r="E1088" s="4">
        <v>474</v>
      </c>
      <c r="F1088" s="1">
        <v>0.64</v>
      </c>
      <c r="G1088" s="2">
        <f>AVERAGEIF(H1088:H2552, "&lt;&gt;")</f>
        <v>4.0272075471698132</v>
      </c>
      <c r="H1088">
        <v>4.0999999999999996</v>
      </c>
      <c r="I1088">
        <v>550</v>
      </c>
      <c r="J1088">
        <f>H1088*I1088</f>
        <v>2255</v>
      </c>
      <c r="K1088" s="4">
        <f>Table4[[#This Row],[Actual Price]] - Table4[[#This Row],[Discount Price]]</f>
        <v>825</v>
      </c>
      <c r="L1088" t="str">
        <f>IF(H1088=4.5, "Excellent", IF(H1088&gt;=4, "Very good", IF(H1088&gt;=3, "Average", IF(H1088&gt;=2, "Poor", "Very Poor"))))</f>
        <v>Very good</v>
      </c>
      <c r="M1088" t="str">
        <f>IF(F1088&gt;=50%, "Yes", "No")</f>
        <v>Yes</v>
      </c>
      <c r="N1088" s="4">
        <f>D1088 * I1088</f>
        <v>714450</v>
      </c>
      <c r="O1088" s="2" t="str">
        <f>IF(D1088&lt;200, "&lt;200", IF(D1088&lt;=500, "200-500", "&gt;500"))</f>
        <v>&gt;500</v>
      </c>
      <c r="P1088" t="str">
        <f>IF(I1088&lt;1000, "Yes", "No")</f>
        <v>Yes</v>
      </c>
      <c r="Q1088" t="str">
        <f>IF(I1088&lt;1000, "Under 1000", "1000&amp;  Above")</f>
        <v>Under 1000</v>
      </c>
      <c r="R1088">
        <f>H1088 * I1088</f>
        <v>2255</v>
      </c>
    </row>
    <row r="1089" spans="1:18" ht="16.5" x14ac:dyDescent="0.25">
      <c r="A1089" t="s">
        <v>1984</v>
      </c>
      <c r="B1089" s="6" t="s">
        <v>1985</v>
      </c>
      <c r="C1089" t="s">
        <v>1010</v>
      </c>
      <c r="D1089" s="4">
        <v>499</v>
      </c>
      <c r="E1089" s="4">
        <v>279</v>
      </c>
      <c r="F1089" s="1">
        <v>0.44</v>
      </c>
      <c r="G1089" s="2">
        <f>AVERAGEIF(H1089:H2553, "&lt;&gt;")</f>
        <v>4.0269318181818186</v>
      </c>
      <c r="H1089">
        <v>4.8</v>
      </c>
      <c r="I1089">
        <v>28</v>
      </c>
      <c r="J1089">
        <f>H1089*I1089</f>
        <v>134.4</v>
      </c>
      <c r="K1089" s="4">
        <f>Table4[[#This Row],[Actual Price]] - Table4[[#This Row],[Discount Price]]</f>
        <v>220</v>
      </c>
      <c r="L1089" t="str">
        <f>IF(H1089=4.5, "Excellent", IF(H1089&gt;=4, "Very good", IF(H1089&gt;=3, "Average", IF(H1089&gt;=2, "Poor", "Very Poor"))))</f>
        <v>Very good</v>
      </c>
      <c r="M1089" t="str">
        <f>IF(F1089&gt;=50%, "Yes", "No")</f>
        <v>No</v>
      </c>
      <c r="N1089" s="4">
        <f>D1089 * I1089</f>
        <v>13972</v>
      </c>
      <c r="O1089" s="2" t="str">
        <f>IF(D1089&lt;200, "&lt;200", IF(D1089&lt;=500, "200-500", "&gt;500"))</f>
        <v>200-500</v>
      </c>
      <c r="P1089" t="str">
        <f>IF(I1089&lt;1000, "Yes", "No")</f>
        <v>Yes</v>
      </c>
      <c r="Q1089" t="str">
        <f>IF(I1089&lt;1000, "Under 1000", "1000&amp;  Above")</f>
        <v>Under 1000</v>
      </c>
      <c r="R1089">
        <f>H1089 * I1089</f>
        <v>134.4</v>
      </c>
    </row>
    <row r="1090" spans="1:18" ht="16.5" x14ac:dyDescent="0.25">
      <c r="A1090" t="s">
        <v>1986</v>
      </c>
      <c r="B1090" s="6" t="s">
        <v>1987</v>
      </c>
      <c r="C1090" t="s">
        <v>1010</v>
      </c>
      <c r="D1090" s="4">
        <v>4775</v>
      </c>
      <c r="E1090" s="4">
        <v>1999</v>
      </c>
      <c r="F1090" s="1">
        <v>0.57999999999999996</v>
      </c>
      <c r="G1090" s="2">
        <f>AVERAGEIF(H1090:H2554, "&lt;&gt;")</f>
        <v>4.0239923954372641</v>
      </c>
      <c r="H1090">
        <v>4.2</v>
      </c>
      <c r="I1090">
        <v>1353</v>
      </c>
      <c r="J1090">
        <f>H1090*I1090</f>
        <v>5682.6</v>
      </c>
      <c r="K1090" s="4">
        <f>Table4[[#This Row],[Actual Price]] - Table4[[#This Row],[Discount Price]]</f>
        <v>2776</v>
      </c>
      <c r="L1090" t="str">
        <f>IF(H1090=4.5, "Excellent", IF(H1090&gt;=4, "Very good", IF(H1090&gt;=3, "Average", IF(H1090&gt;=2, "Poor", "Very Poor"))))</f>
        <v>Very good</v>
      </c>
      <c r="M1090" t="str">
        <f>IF(F1090&gt;=50%, "Yes", "No")</f>
        <v>Yes</v>
      </c>
      <c r="N1090" s="4">
        <f>D1090 * I1090</f>
        <v>6460575</v>
      </c>
      <c r="O1090" s="2" t="str">
        <f>IF(D1090&lt;200, "&lt;200", IF(D1090&lt;=500, "200-500", "&gt;500"))</f>
        <v>&gt;500</v>
      </c>
      <c r="P1090" t="str">
        <f>IF(I1090&lt;1000, "Yes", "No")</f>
        <v>No</v>
      </c>
      <c r="Q1090" t="str">
        <f>IF(I1090&lt;1000, "Under 1000", "1000&amp;  Above")</f>
        <v>1000&amp;  Above</v>
      </c>
      <c r="R1090">
        <f>H1090 * I1090</f>
        <v>5682.6</v>
      </c>
    </row>
    <row r="1091" spans="1:18" ht="16.5" x14ac:dyDescent="0.25">
      <c r="A1091" t="s">
        <v>1988</v>
      </c>
      <c r="B1091" s="6" t="s">
        <v>1989</v>
      </c>
      <c r="C1091" t="s">
        <v>1010</v>
      </c>
      <c r="D1091" s="4">
        <v>1230</v>
      </c>
      <c r="E1091" s="4">
        <v>799</v>
      </c>
      <c r="F1091" s="1">
        <v>0.35</v>
      </c>
      <c r="G1091" s="2">
        <f>AVERAGEIF(H1091:H2555, "&lt;&gt;")</f>
        <v>4.0233206106870236</v>
      </c>
      <c r="H1091">
        <v>4.0999999999999996</v>
      </c>
      <c r="I1091">
        <v>2138</v>
      </c>
      <c r="J1091">
        <f>H1091*I1091</f>
        <v>8765.7999999999993</v>
      </c>
      <c r="K1091" s="4">
        <f>Table4[[#This Row],[Actual Price]] - Table4[[#This Row],[Discount Price]]</f>
        <v>431</v>
      </c>
      <c r="L1091" t="str">
        <f>IF(H1091=4.5, "Excellent", IF(H1091&gt;=4, "Very good", IF(H1091&gt;=3, "Average", IF(H1091&gt;=2, "Poor", "Very Poor"))))</f>
        <v>Very good</v>
      </c>
      <c r="M1091" t="str">
        <f>IF(F1091&gt;=50%, "Yes", "No")</f>
        <v>No</v>
      </c>
      <c r="N1091" s="4">
        <f>D1091 * I1091</f>
        <v>2629740</v>
      </c>
      <c r="O1091" s="2" t="str">
        <f>IF(D1091&lt;200, "&lt;200", IF(D1091&lt;=500, "200-500", "&gt;500"))</f>
        <v>&gt;500</v>
      </c>
      <c r="P1091" t="str">
        <f>IF(I1091&lt;1000, "Yes", "No")</f>
        <v>No</v>
      </c>
      <c r="Q1091" t="str">
        <f>IF(I1091&lt;1000, "Under 1000", "1000&amp;  Above")</f>
        <v>1000&amp;  Above</v>
      </c>
      <c r="R1091">
        <f>H1091 * I1091</f>
        <v>8765.7999999999993</v>
      </c>
    </row>
    <row r="1092" spans="1:18" ht="16.5" x14ac:dyDescent="0.25">
      <c r="A1092" t="s">
        <v>1990</v>
      </c>
      <c r="B1092" s="6" t="s">
        <v>1991</v>
      </c>
      <c r="C1092" t="s">
        <v>1010</v>
      </c>
      <c r="D1092" s="4">
        <v>1999</v>
      </c>
      <c r="E1092" s="4">
        <v>949</v>
      </c>
      <c r="F1092" s="1">
        <v>0.53</v>
      </c>
      <c r="G1092" s="2">
        <f>AVERAGEIF(H1092:H2556, "&lt;&gt;")</f>
        <v>4.0230268199233725</v>
      </c>
      <c r="H1092">
        <v>4</v>
      </c>
      <c r="I1092">
        <v>1679</v>
      </c>
      <c r="J1092">
        <f>H1092*I1092</f>
        <v>6716</v>
      </c>
      <c r="K1092" s="4">
        <f>Table4[[#This Row],[Actual Price]] - Table4[[#This Row],[Discount Price]]</f>
        <v>1050</v>
      </c>
      <c r="L1092" t="str">
        <f>IF(H1092=4.5, "Excellent", IF(H1092&gt;=4, "Very good", IF(H1092&gt;=3, "Average", IF(H1092&gt;=2, "Poor", "Very Poor"))))</f>
        <v>Very good</v>
      </c>
      <c r="M1092" t="str">
        <f>IF(F1092&gt;=50%, "Yes", "No")</f>
        <v>Yes</v>
      </c>
      <c r="N1092" s="4">
        <f>D1092 * I1092</f>
        <v>3356321</v>
      </c>
      <c r="O1092" s="2" t="str">
        <f>IF(D1092&lt;200, "&lt;200", IF(D1092&lt;=500, "200-500", "&gt;500"))</f>
        <v>&gt;500</v>
      </c>
      <c r="P1092" t="str">
        <f>IF(I1092&lt;1000, "Yes", "No")</f>
        <v>No</v>
      </c>
      <c r="Q1092" t="str">
        <f>IF(I1092&lt;1000, "Under 1000", "1000&amp;  Above")</f>
        <v>1000&amp;  Above</v>
      </c>
      <c r="R1092">
        <f>H1092 * I1092</f>
        <v>6716</v>
      </c>
    </row>
    <row r="1093" spans="1:18" ht="16.5" x14ac:dyDescent="0.25">
      <c r="A1093" t="s">
        <v>1992</v>
      </c>
      <c r="B1093" s="6" t="s">
        <v>1993</v>
      </c>
      <c r="C1093" t="s">
        <v>1010</v>
      </c>
      <c r="D1093" s="4">
        <v>5156</v>
      </c>
      <c r="E1093" s="4">
        <v>3657.66</v>
      </c>
      <c r="F1093" s="1">
        <v>0.28999999999999998</v>
      </c>
      <c r="G1093" s="2">
        <f>AVERAGEIF(H1093:H2557, "&lt;&gt;")</f>
        <v>4.0231153846153855</v>
      </c>
      <c r="H1093">
        <v>3.9</v>
      </c>
      <c r="I1093">
        <v>12837</v>
      </c>
      <c r="J1093">
        <f>H1093*I1093</f>
        <v>50064.299999999996</v>
      </c>
      <c r="K1093" s="4">
        <f>Table4[[#This Row],[Actual Price]] - Table4[[#This Row],[Discount Price]]</f>
        <v>1498.3400000000001</v>
      </c>
      <c r="L1093" t="str">
        <f>IF(H1093=4.5, "Excellent", IF(H1093&gt;=4, "Very good", IF(H1093&gt;=3, "Average", IF(H1093&gt;=2, "Poor", "Very Poor"))))</f>
        <v>Average</v>
      </c>
      <c r="M1093" t="str">
        <f>IF(F1093&gt;=50%, "Yes", "No")</f>
        <v>No</v>
      </c>
      <c r="N1093" s="4">
        <f>D1093 * I1093</f>
        <v>66187572</v>
      </c>
      <c r="O1093" s="2" t="str">
        <f>IF(D1093&lt;200, "&lt;200", IF(D1093&lt;=500, "200-500", "&gt;500"))</f>
        <v>&gt;500</v>
      </c>
      <c r="P1093" t="str">
        <f>IF(I1093&lt;1000, "Yes", "No")</f>
        <v>No</v>
      </c>
      <c r="Q1093" t="str">
        <f>IF(I1093&lt;1000, "Under 1000", "1000&amp;  Above")</f>
        <v>1000&amp;  Above</v>
      </c>
      <c r="R1093">
        <f>H1093 * I1093</f>
        <v>50064.299999999996</v>
      </c>
    </row>
    <row r="1094" spans="1:18" ht="16.5" x14ac:dyDescent="0.25">
      <c r="A1094" t="s">
        <v>1994</v>
      </c>
      <c r="B1094" s="6" t="s">
        <v>1995</v>
      </c>
      <c r="C1094" t="s">
        <v>1010</v>
      </c>
      <c r="D1094" s="4">
        <v>1999</v>
      </c>
      <c r="E1094" s="4">
        <v>1699</v>
      </c>
      <c r="F1094" s="1">
        <v>0.15</v>
      </c>
      <c r="G1094" s="2">
        <f>AVERAGEIF(H1094:H2558, "&lt;&gt;")</f>
        <v>4.0235907335907353</v>
      </c>
      <c r="H1094">
        <v>4.0999999999999996</v>
      </c>
      <c r="I1094">
        <v>8873</v>
      </c>
      <c r="J1094">
        <f>H1094*I1094</f>
        <v>36379.299999999996</v>
      </c>
      <c r="K1094" s="4">
        <f>Table4[[#This Row],[Actual Price]] - Table4[[#This Row],[Discount Price]]</f>
        <v>300</v>
      </c>
      <c r="L1094" t="str">
        <f>IF(H1094=4.5, "Excellent", IF(H1094&gt;=4, "Very good", IF(H1094&gt;=3, "Average", IF(H1094&gt;=2, "Poor", "Very Poor"))))</f>
        <v>Very good</v>
      </c>
      <c r="M1094" t="str">
        <f>IF(F1094&gt;=50%, "Yes", "No")</f>
        <v>No</v>
      </c>
      <c r="N1094" s="4">
        <f>D1094 * I1094</f>
        <v>17737127</v>
      </c>
      <c r="O1094" s="2" t="str">
        <f>IF(D1094&lt;200, "&lt;200", IF(D1094&lt;=500, "200-500", "&gt;500"))</f>
        <v>&gt;500</v>
      </c>
      <c r="P1094" t="str">
        <f>IF(I1094&lt;1000, "Yes", "No")</f>
        <v>No</v>
      </c>
      <c r="Q1094" t="str">
        <f>IF(I1094&lt;1000, "Under 1000", "1000&amp;  Above")</f>
        <v>1000&amp;  Above</v>
      </c>
      <c r="R1094">
        <f>H1094 * I1094</f>
        <v>36379.299999999996</v>
      </c>
    </row>
    <row r="1095" spans="1:18" ht="16.5" x14ac:dyDescent="0.25">
      <c r="A1095" t="s">
        <v>1996</v>
      </c>
      <c r="B1095" s="6" t="s">
        <v>1997</v>
      </c>
      <c r="C1095" t="s">
        <v>1010</v>
      </c>
      <c r="D1095" s="4">
        <v>2095</v>
      </c>
      <c r="E1095" s="4">
        <v>1849</v>
      </c>
      <c r="F1095" s="1">
        <v>0.12</v>
      </c>
      <c r="G1095" s="2">
        <f>AVERAGEIF(H1095:H2559, "&lt;&gt;")</f>
        <v>4.0232945736434127</v>
      </c>
      <c r="H1095">
        <v>4.3</v>
      </c>
      <c r="I1095">
        <v>7681</v>
      </c>
      <c r="J1095">
        <f>H1095*I1095</f>
        <v>33028.299999999996</v>
      </c>
      <c r="K1095" s="4">
        <f>Table4[[#This Row],[Actual Price]] - Table4[[#This Row],[Discount Price]]</f>
        <v>246</v>
      </c>
      <c r="L1095" t="str">
        <f>IF(H1095=4.5, "Excellent", IF(H1095&gt;=4, "Very good", IF(H1095&gt;=3, "Average", IF(H1095&gt;=2, "Poor", "Very Poor"))))</f>
        <v>Very good</v>
      </c>
      <c r="M1095" t="str">
        <f>IF(F1095&gt;=50%, "Yes", "No")</f>
        <v>No</v>
      </c>
      <c r="N1095" s="4">
        <f>D1095 * I1095</f>
        <v>16091695</v>
      </c>
      <c r="O1095" s="2" t="str">
        <f>IF(D1095&lt;200, "&lt;200", IF(D1095&lt;=500, "200-500", "&gt;500"))</f>
        <v>&gt;500</v>
      </c>
      <c r="P1095" t="str">
        <f>IF(I1095&lt;1000, "Yes", "No")</f>
        <v>No</v>
      </c>
      <c r="Q1095" t="str">
        <f>IF(I1095&lt;1000, "Under 1000", "1000&amp;  Above")</f>
        <v>1000&amp;  Above</v>
      </c>
      <c r="R1095">
        <f>H1095 * I1095</f>
        <v>33028.299999999996</v>
      </c>
    </row>
    <row r="1096" spans="1:18" ht="16.5" x14ac:dyDescent="0.25">
      <c r="A1096" t="s">
        <v>1998</v>
      </c>
      <c r="B1096" s="6" t="s">
        <v>1999</v>
      </c>
      <c r="C1096" t="s">
        <v>1010</v>
      </c>
      <c r="D1096" s="4">
        <v>19825</v>
      </c>
      <c r="E1096" s="4">
        <v>12499</v>
      </c>
      <c r="F1096" s="1">
        <v>0.37</v>
      </c>
      <c r="G1096" s="2">
        <f>AVERAGEIF(H1096:H2560, "&lt;&gt;")</f>
        <v>4.0222178988326869</v>
      </c>
      <c r="H1096">
        <v>4.0999999999999996</v>
      </c>
      <c r="I1096">
        <v>322</v>
      </c>
      <c r="J1096">
        <f>H1096*I1096</f>
        <v>1320.1999999999998</v>
      </c>
      <c r="K1096" s="4">
        <f>Table4[[#This Row],[Actual Price]] - Table4[[#This Row],[Discount Price]]</f>
        <v>7326</v>
      </c>
      <c r="L1096" t="str">
        <f>IF(H1096=4.5, "Excellent", IF(H1096&gt;=4, "Very good", IF(H1096&gt;=3, "Average", IF(H1096&gt;=2, "Poor", "Very Poor"))))</f>
        <v>Very good</v>
      </c>
      <c r="M1096" t="str">
        <f>IF(F1096&gt;=50%, "Yes", "No")</f>
        <v>No</v>
      </c>
      <c r="N1096" s="4">
        <f>D1096 * I1096</f>
        <v>6383650</v>
      </c>
      <c r="O1096" s="2" t="str">
        <f>IF(D1096&lt;200, "&lt;200", IF(D1096&lt;=500, "200-500", "&gt;500"))</f>
        <v>&gt;500</v>
      </c>
      <c r="P1096" t="str">
        <f>IF(I1096&lt;1000, "Yes", "No")</f>
        <v>Yes</v>
      </c>
      <c r="Q1096" t="str">
        <f>IF(I1096&lt;1000, "Under 1000", "1000&amp;  Above")</f>
        <v>Under 1000</v>
      </c>
      <c r="R1096">
        <f>H1096 * I1096</f>
        <v>1320.1999999999998</v>
      </c>
    </row>
    <row r="1097" spans="1:18" ht="16.5" x14ac:dyDescent="0.25">
      <c r="A1097" t="s">
        <v>2000</v>
      </c>
      <c r="B1097" s="6" t="s">
        <v>2001</v>
      </c>
      <c r="C1097" t="s">
        <v>1010</v>
      </c>
      <c r="D1097" s="4">
        <v>1920</v>
      </c>
      <c r="E1097" s="4">
        <v>1099</v>
      </c>
      <c r="F1097" s="1">
        <v>0.43</v>
      </c>
      <c r="G1097" s="2">
        <f>AVERAGEIF(H1097:H2561, "&lt;&gt;")</f>
        <v>4.0219140625000014</v>
      </c>
      <c r="H1097">
        <v>4.2</v>
      </c>
      <c r="I1097">
        <v>9772</v>
      </c>
      <c r="J1097">
        <f>H1097*I1097</f>
        <v>41042.400000000001</v>
      </c>
      <c r="K1097" s="4">
        <f>Table4[[#This Row],[Actual Price]] - Table4[[#This Row],[Discount Price]]</f>
        <v>821</v>
      </c>
      <c r="L1097" t="str">
        <f>IF(H1097=4.5, "Excellent", IF(H1097&gt;=4, "Very good", IF(H1097&gt;=3, "Average", IF(H1097&gt;=2, "Poor", "Very Poor"))))</f>
        <v>Very good</v>
      </c>
      <c r="M1097" t="str">
        <f>IF(F1097&gt;=50%, "Yes", "No")</f>
        <v>No</v>
      </c>
      <c r="N1097" s="4">
        <f>D1097 * I1097</f>
        <v>18762240</v>
      </c>
      <c r="O1097" s="2" t="str">
        <f>IF(D1097&lt;200, "&lt;200", IF(D1097&lt;=500, "200-500", "&gt;500"))</f>
        <v>&gt;500</v>
      </c>
      <c r="P1097" t="str">
        <f>IF(I1097&lt;1000, "Yes", "No")</f>
        <v>No</v>
      </c>
      <c r="Q1097" t="str">
        <f>IF(I1097&lt;1000, "Under 1000", "1000&amp;  Above")</f>
        <v>1000&amp;  Above</v>
      </c>
      <c r="R1097">
        <f>H1097 * I1097</f>
        <v>41042.400000000001</v>
      </c>
    </row>
    <row r="1098" spans="1:18" ht="16.5" x14ac:dyDescent="0.25">
      <c r="A1098" t="s">
        <v>2002</v>
      </c>
      <c r="B1098" s="6" t="s">
        <v>2003</v>
      </c>
      <c r="C1098" t="s">
        <v>1010</v>
      </c>
      <c r="D1098" s="4">
        <v>16000</v>
      </c>
      <c r="E1098" s="4">
        <v>8199</v>
      </c>
      <c r="F1098" s="1">
        <v>0.49</v>
      </c>
      <c r="G1098" s="2">
        <f>AVERAGEIF(H1098:H2562, "&lt;&gt;")</f>
        <v>4.0212156862745116</v>
      </c>
      <c r="H1098">
        <v>3.9</v>
      </c>
      <c r="I1098">
        <v>18497</v>
      </c>
      <c r="J1098">
        <f>H1098*I1098</f>
        <v>72138.3</v>
      </c>
      <c r="K1098" s="4">
        <f>Table4[[#This Row],[Actual Price]] - Table4[[#This Row],[Discount Price]]</f>
        <v>7801</v>
      </c>
      <c r="L1098" t="str">
        <f>IF(H1098=4.5, "Excellent", IF(H1098&gt;=4, "Very good", IF(H1098&gt;=3, "Average", IF(H1098&gt;=2, "Poor", "Very Poor"))))</f>
        <v>Average</v>
      </c>
      <c r="M1098" t="str">
        <f>IF(F1098&gt;=50%, "Yes", "No")</f>
        <v>No</v>
      </c>
      <c r="N1098" s="4">
        <f>D1098 * I1098</f>
        <v>295952000</v>
      </c>
      <c r="O1098" s="2" t="str">
        <f>IF(D1098&lt;200, "&lt;200", IF(D1098&lt;=500, "200-500", "&gt;500"))</f>
        <v>&gt;500</v>
      </c>
      <c r="P1098" t="str">
        <f>IF(I1098&lt;1000, "Yes", "No")</f>
        <v>No</v>
      </c>
      <c r="Q1098" t="str">
        <f>IF(I1098&lt;1000, "Under 1000", "1000&amp;  Above")</f>
        <v>1000&amp;  Above</v>
      </c>
      <c r="R1098">
        <f>H1098 * I1098</f>
        <v>72138.3</v>
      </c>
    </row>
    <row r="1099" spans="1:18" ht="16.5" x14ac:dyDescent="0.25">
      <c r="A1099" t="s">
        <v>2004</v>
      </c>
      <c r="B1099" s="6" t="s">
        <v>2005</v>
      </c>
      <c r="C1099" t="s">
        <v>1010</v>
      </c>
      <c r="D1099" s="4">
        <v>2199</v>
      </c>
      <c r="E1099" s="4">
        <v>499</v>
      </c>
      <c r="F1099" s="1">
        <v>0.77</v>
      </c>
      <c r="G1099" s="2">
        <f>AVERAGEIF(H1099:H2563, "&lt;&gt;")</f>
        <v>4.0216929133858281</v>
      </c>
      <c r="H1099">
        <v>3.7</v>
      </c>
      <c r="I1099">
        <v>53</v>
      </c>
      <c r="J1099">
        <f>H1099*I1099</f>
        <v>196.10000000000002</v>
      </c>
      <c r="K1099" s="4">
        <f>Table4[[#This Row],[Actual Price]] - Table4[[#This Row],[Discount Price]]</f>
        <v>1700</v>
      </c>
      <c r="L1099" t="str">
        <f>IF(H1099=4.5, "Excellent", IF(H1099&gt;=4, "Very good", IF(H1099&gt;=3, "Average", IF(H1099&gt;=2, "Poor", "Very Poor"))))</f>
        <v>Average</v>
      </c>
      <c r="M1099" t="str">
        <f>IF(F1099&gt;=50%, "Yes", "No")</f>
        <v>Yes</v>
      </c>
      <c r="N1099" s="4">
        <f>D1099 * I1099</f>
        <v>116547</v>
      </c>
      <c r="O1099" s="2" t="str">
        <f>IF(D1099&lt;200, "&lt;200", IF(D1099&lt;=500, "200-500", "&gt;500"))</f>
        <v>&gt;500</v>
      </c>
      <c r="P1099" t="str">
        <f>IF(I1099&lt;1000, "Yes", "No")</f>
        <v>Yes</v>
      </c>
      <c r="Q1099" t="str">
        <f>IF(I1099&lt;1000, "Under 1000", "1000&amp;  Above")</f>
        <v>Under 1000</v>
      </c>
      <c r="R1099">
        <f>H1099 * I1099</f>
        <v>196.10000000000002</v>
      </c>
    </row>
    <row r="1100" spans="1:18" ht="16.5" x14ac:dyDescent="0.25">
      <c r="A1100" t="s">
        <v>2006</v>
      </c>
      <c r="B1100" s="6" t="s">
        <v>2007</v>
      </c>
      <c r="C1100" t="s">
        <v>1010</v>
      </c>
      <c r="D1100" s="4">
        <v>14999</v>
      </c>
      <c r="E1100" s="4">
        <v>6999</v>
      </c>
      <c r="F1100" s="1">
        <v>0.53</v>
      </c>
      <c r="G1100" s="2">
        <f>AVERAGEIF(H1100:H2564, "&lt;&gt;")</f>
        <v>4.022964426877472</v>
      </c>
      <c r="H1100">
        <v>4.0999999999999996</v>
      </c>
      <c r="I1100">
        <v>1728</v>
      </c>
      <c r="J1100">
        <f>H1100*I1100</f>
        <v>7084.7999999999993</v>
      </c>
      <c r="K1100" s="4">
        <f>Table4[[#This Row],[Actual Price]] - Table4[[#This Row],[Discount Price]]</f>
        <v>8000</v>
      </c>
      <c r="L1100" t="str">
        <f>IF(H1100=4.5, "Excellent", IF(H1100&gt;=4, "Very good", IF(H1100&gt;=3, "Average", IF(H1100&gt;=2, "Poor", "Very Poor"))))</f>
        <v>Very good</v>
      </c>
      <c r="M1100" t="str">
        <f>IF(F1100&gt;=50%, "Yes", "No")</f>
        <v>Yes</v>
      </c>
      <c r="N1100" s="4">
        <f>D1100 * I1100</f>
        <v>25918272</v>
      </c>
      <c r="O1100" s="2" t="str">
        <f>IF(D1100&lt;200, "&lt;200", IF(D1100&lt;=500, "200-500", "&gt;500"))</f>
        <v>&gt;500</v>
      </c>
      <c r="P1100" t="str">
        <f>IF(I1100&lt;1000, "Yes", "No")</f>
        <v>No</v>
      </c>
      <c r="Q1100" t="str">
        <f>IF(I1100&lt;1000, "Under 1000", "1000&amp;  Above")</f>
        <v>1000&amp;  Above</v>
      </c>
      <c r="R1100">
        <f>H1100 * I1100</f>
        <v>7084.7999999999993</v>
      </c>
    </row>
    <row r="1101" spans="1:18" ht="16.5" x14ac:dyDescent="0.25">
      <c r="A1101" t="s">
        <v>2008</v>
      </c>
      <c r="B1101" s="6" t="s">
        <v>2009</v>
      </c>
      <c r="C1101" t="s">
        <v>1010</v>
      </c>
      <c r="D1101" s="4">
        <v>1799</v>
      </c>
      <c r="E1101" s="4">
        <v>1595</v>
      </c>
      <c r="F1101" s="1">
        <v>0.11</v>
      </c>
      <c r="G1101" s="2">
        <f>AVERAGEIF(H1101:H2565, "&lt;&gt;")</f>
        <v>4.0226587301587315</v>
      </c>
      <c r="H1101">
        <v>4</v>
      </c>
      <c r="I1101">
        <v>2877</v>
      </c>
      <c r="J1101">
        <f>H1101*I1101</f>
        <v>11508</v>
      </c>
      <c r="K1101" s="4">
        <f>Table4[[#This Row],[Actual Price]] - Table4[[#This Row],[Discount Price]]</f>
        <v>204</v>
      </c>
      <c r="L1101" t="str">
        <f>IF(H1101=4.5, "Excellent", IF(H1101&gt;=4, "Very good", IF(H1101&gt;=3, "Average", IF(H1101&gt;=2, "Poor", "Very Poor"))))</f>
        <v>Very good</v>
      </c>
      <c r="M1101" t="str">
        <f>IF(F1101&gt;=50%, "Yes", "No")</f>
        <v>No</v>
      </c>
      <c r="N1101" s="4">
        <f>D1101 * I1101</f>
        <v>5175723</v>
      </c>
      <c r="O1101" s="2" t="str">
        <f>IF(D1101&lt;200, "&lt;200", IF(D1101&lt;=500, "200-500", "&gt;500"))</f>
        <v>&gt;500</v>
      </c>
      <c r="P1101" t="str">
        <f>IF(I1101&lt;1000, "Yes", "No")</f>
        <v>No</v>
      </c>
      <c r="Q1101" t="str">
        <f>IF(I1101&lt;1000, "Under 1000", "1000&amp;  Above")</f>
        <v>1000&amp;  Above</v>
      </c>
      <c r="R1101">
        <f>H1101 * I1101</f>
        <v>11508</v>
      </c>
    </row>
    <row r="1102" spans="1:18" ht="16.5" x14ac:dyDescent="0.25">
      <c r="A1102" t="s">
        <v>2010</v>
      </c>
      <c r="B1102" s="6" t="s">
        <v>2011</v>
      </c>
      <c r="C1102" t="s">
        <v>1010</v>
      </c>
      <c r="D1102" s="4">
        <v>1950</v>
      </c>
      <c r="E1102" s="4">
        <v>1049</v>
      </c>
      <c r="F1102" s="1">
        <v>0.46</v>
      </c>
      <c r="G1102" s="2">
        <f>AVERAGEIF(H1102:H2566, "&lt;&gt;")</f>
        <v>4.0227490039840657</v>
      </c>
      <c r="H1102">
        <v>3.8</v>
      </c>
      <c r="I1102">
        <v>250</v>
      </c>
      <c r="J1102">
        <f>H1102*I1102</f>
        <v>950</v>
      </c>
      <c r="K1102" s="4">
        <f>Table4[[#This Row],[Actual Price]] - Table4[[#This Row],[Discount Price]]</f>
        <v>901</v>
      </c>
      <c r="L1102" t="str">
        <f>IF(H1102=4.5, "Excellent", IF(H1102&gt;=4, "Very good", IF(H1102&gt;=3, "Average", IF(H1102&gt;=2, "Poor", "Very Poor"))))</f>
        <v>Average</v>
      </c>
      <c r="M1102" t="str">
        <f>IF(F1102&gt;=50%, "Yes", "No")</f>
        <v>No</v>
      </c>
      <c r="N1102" s="4">
        <f>D1102 * I1102</f>
        <v>487500</v>
      </c>
      <c r="O1102" s="2" t="str">
        <f>IF(D1102&lt;200, "&lt;200", IF(D1102&lt;=500, "200-500", "&gt;500"))</f>
        <v>&gt;500</v>
      </c>
      <c r="P1102" t="str">
        <f>IF(I1102&lt;1000, "Yes", "No")</f>
        <v>Yes</v>
      </c>
      <c r="Q1102" t="str">
        <f>IF(I1102&lt;1000, "Under 1000", "1000&amp;  Above")</f>
        <v>Under 1000</v>
      </c>
      <c r="R1102">
        <f>H1102 * I1102</f>
        <v>950</v>
      </c>
    </row>
    <row r="1103" spans="1:18" ht="16.5" x14ac:dyDescent="0.25">
      <c r="A1103" t="s">
        <v>2012</v>
      </c>
      <c r="B1103" s="6" t="s">
        <v>1697</v>
      </c>
      <c r="C1103" t="s">
        <v>1010</v>
      </c>
      <c r="D1103" s="4">
        <v>2995</v>
      </c>
      <c r="E1103" s="4">
        <v>1182</v>
      </c>
      <c r="F1103" s="1">
        <v>0.61</v>
      </c>
      <c r="G1103" s="2">
        <f>AVERAGEIF(H1103:H2567, "&lt;&gt;")</f>
        <v>4.0236400000000021</v>
      </c>
      <c r="H1103">
        <v>4.2</v>
      </c>
      <c r="I1103">
        <v>5178</v>
      </c>
      <c r="J1103">
        <f>H1103*I1103</f>
        <v>21747.600000000002</v>
      </c>
      <c r="K1103" s="4">
        <f>Table4[[#This Row],[Actual Price]] - Table4[[#This Row],[Discount Price]]</f>
        <v>1813</v>
      </c>
      <c r="L1103" t="str">
        <f>IF(H1103=4.5, "Excellent", IF(H1103&gt;=4, "Very good", IF(H1103&gt;=3, "Average", IF(H1103&gt;=2, "Poor", "Very Poor"))))</f>
        <v>Very good</v>
      </c>
      <c r="M1103" t="str">
        <f>IF(F1103&gt;=50%, "Yes", "No")</f>
        <v>Yes</v>
      </c>
      <c r="N1103" s="4">
        <f>D1103 * I1103</f>
        <v>15508110</v>
      </c>
      <c r="O1103" s="2" t="str">
        <f>IF(D1103&lt;200, "&lt;200", IF(D1103&lt;=500, "200-500", "&gt;500"))</f>
        <v>&gt;500</v>
      </c>
      <c r="P1103" t="str">
        <f>IF(I1103&lt;1000, "Yes", "No")</f>
        <v>No</v>
      </c>
      <c r="Q1103" t="str">
        <f>IF(I1103&lt;1000, "Under 1000", "1000&amp;  Above")</f>
        <v>1000&amp;  Above</v>
      </c>
      <c r="R1103">
        <f>H1103 * I1103</f>
        <v>21747.600000000002</v>
      </c>
    </row>
    <row r="1104" spans="1:18" ht="16.5" x14ac:dyDescent="0.25">
      <c r="A1104" t="s">
        <v>2013</v>
      </c>
      <c r="B1104" s="6" t="s">
        <v>2014</v>
      </c>
      <c r="C1104" t="s">
        <v>1010</v>
      </c>
      <c r="D1104" s="4">
        <v>999</v>
      </c>
      <c r="E1104" s="4">
        <v>499</v>
      </c>
      <c r="F1104" s="1">
        <v>0.5</v>
      </c>
      <c r="G1104" s="2">
        <f>AVERAGEIF(H1104:H2568, "&lt;&gt;")</f>
        <v>4.0229317269076317</v>
      </c>
      <c r="H1104">
        <v>4.5999999999999996</v>
      </c>
      <c r="I1104">
        <v>79</v>
      </c>
      <c r="J1104">
        <f>H1104*I1104</f>
        <v>363.4</v>
      </c>
      <c r="K1104" s="4">
        <f>Table4[[#This Row],[Actual Price]] - Table4[[#This Row],[Discount Price]]</f>
        <v>500</v>
      </c>
      <c r="L1104" t="str">
        <f>IF(H1104=4.5, "Excellent", IF(H1104&gt;=4, "Very good", IF(H1104&gt;=3, "Average", IF(H1104&gt;=2, "Poor", "Very Poor"))))</f>
        <v>Very good</v>
      </c>
      <c r="M1104" t="str">
        <f>IF(F1104&gt;=50%, "Yes", "No")</f>
        <v>Yes</v>
      </c>
      <c r="N1104" s="4">
        <f>D1104 * I1104</f>
        <v>78921</v>
      </c>
      <c r="O1104" s="2" t="str">
        <f>IF(D1104&lt;200, "&lt;200", IF(D1104&lt;=500, "200-500", "&gt;500"))</f>
        <v>&gt;500</v>
      </c>
      <c r="P1104" t="str">
        <f>IF(I1104&lt;1000, "Yes", "No")</f>
        <v>Yes</v>
      </c>
      <c r="Q1104" t="str">
        <f>IF(I1104&lt;1000, "Under 1000", "1000&amp;  Above")</f>
        <v>Under 1000</v>
      </c>
      <c r="R1104">
        <f>H1104 * I1104</f>
        <v>363.4</v>
      </c>
    </row>
    <row r="1105" spans="1:18" ht="16.5" x14ac:dyDescent="0.25">
      <c r="A1105" t="s">
        <v>2015</v>
      </c>
      <c r="B1105" s="6" t="s">
        <v>2016</v>
      </c>
      <c r="C1105" t="s">
        <v>1010</v>
      </c>
      <c r="D1105" s="4">
        <v>11995</v>
      </c>
      <c r="E1105" s="4">
        <v>8799</v>
      </c>
      <c r="F1105" s="1">
        <v>0.27</v>
      </c>
      <c r="G1105" s="2">
        <f>AVERAGEIF(H1105:H2569, "&lt;&gt;")</f>
        <v>4.0206048387096782</v>
      </c>
      <c r="H1105">
        <v>4.0999999999999996</v>
      </c>
      <c r="I1105">
        <v>4157</v>
      </c>
      <c r="J1105">
        <f>H1105*I1105</f>
        <v>17043.699999999997</v>
      </c>
      <c r="K1105" s="4">
        <f>Table4[[#This Row],[Actual Price]] - Table4[[#This Row],[Discount Price]]</f>
        <v>3196</v>
      </c>
      <c r="L1105" t="str">
        <f>IF(H1105=4.5, "Excellent", IF(H1105&gt;=4, "Very good", IF(H1105&gt;=3, "Average", IF(H1105&gt;=2, "Poor", "Very Poor"))))</f>
        <v>Very good</v>
      </c>
      <c r="M1105" t="str">
        <f>IF(F1105&gt;=50%, "Yes", "No")</f>
        <v>No</v>
      </c>
      <c r="N1105" s="4">
        <f>D1105 * I1105</f>
        <v>49863215</v>
      </c>
      <c r="O1105" s="2" t="str">
        <f>IF(D1105&lt;200, "&lt;200", IF(D1105&lt;=500, "200-500", "&gt;500"))</f>
        <v>&gt;500</v>
      </c>
      <c r="P1105" t="str">
        <f>IF(I1105&lt;1000, "Yes", "No")</f>
        <v>No</v>
      </c>
      <c r="Q1105" t="str">
        <f>IF(I1105&lt;1000, "Under 1000", "1000&amp;  Above")</f>
        <v>1000&amp;  Above</v>
      </c>
      <c r="R1105">
        <f>H1105 * I1105</f>
        <v>17043.699999999997</v>
      </c>
    </row>
    <row r="1106" spans="1:18" ht="16.5" x14ac:dyDescent="0.25">
      <c r="A1106" t="s">
        <v>2017</v>
      </c>
      <c r="B1106" s="6" t="s">
        <v>2018</v>
      </c>
      <c r="C1106" t="s">
        <v>1010</v>
      </c>
      <c r="D1106" s="4">
        <v>2999</v>
      </c>
      <c r="E1106" s="4">
        <v>1529</v>
      </c>
      <c r="F1106" s="1">
        <v>0.49</v>
      </c>
      <c r="G1106" s="2">
        <f>AVERAGEIF(H1106:H2570, "&lt;&gt;")</f>
        <v>4.0202834008097179</v>
      </c>
      <c r="H1106">
        <v>3.3</v>
      </c>
      <c r="I1106">
        <v>29</v>
      </c>
      <c r="J1106">
        <f>H1106*I1106</f>
        <v>95.699999999999989</v>
      </c>
      <c r="K1106" s="4">
        <f>Table4[[#This Row],[Actual Price]] - Table4[[#This Row],[Discount Price]]</f>
        <v>1470</v>
      </c>
      <c r="L1106" t="str">
        <f>IF(H1106=4.5, "Excellent", IF(H1106&gt;=4, "Very good", IF(H1106&gt;=3, "Average", IF(H1106&gt;=2, "Poor", "Very Poor"))))</f>
        <v>Average</v>
      </c>
      <c r="M1106" t="str">
        <f>IF(F1106&gt;=50%, "Yes", "No")</f>
        <v>No</v>
      </c>
      <c r="N1106" s="4">
        <f>D1106 * I1106</f>
        <v>86971</v>
      </c>
      <c r="O1106" s="2" t="str">
        <f>IF(D1106&lt;200, "&lt;200", IF(D1106&lt;=500, "200-500", "&gt;500"))</f>
        <v>&gt;500</v>
      </c>
      <c r="P1106" t="str">
        <f>IF(I1106&lt;1000, "Yes", "No")</f>
        <v>Yes</v>
      </c>
      <c r="Q1106" t="str">
        <f>IF(I1106&lt;1000, "Under 1000", "1000&amp;  Above")</f>
        <v>Under 1000</v>
      </c>
      <c r="R1106">
        <f>H1106 * I1106</f>
        <v>95.699999999999989</v>
      </c>
    </row>
    <row r="1107" spans="1:18" ht="16.5" x14ac:dyDescent="0.25">
      <c r="A1107" t="s">
        <v>2019</v>
      </c>
      <c r="B1107" s="6" t="s">
        <v>2020</v>
      </c>
      <c r="C1107" t="s">
        <v>1010</v>
      </c>
      <c r="D1107" s="4">
        <v>1690</v>
      </c>
      <c r="E1107" s="4">
        <v>1199</v>
      </c>
      <c r="F1107" s="1">
        <v>0.28999999999999998</v>
      </c>
      <c r="G1107" s="2">
        <f>AVERAGEIF(H1107:H2571, "&lt;&gt;")</f>
        <v>4.0232113821138213</v>
      </c>
      <c r="H1107">
        <v>4.2</v>
      </c>
      <c r="I1107">
        <v>4580</v>
      </c>
      <c r="J1107">
        <f>H1107*I1107</f>
        <v>19236</v>
      </c>
      <c r="K1107" s="4">
        <f>Table4[[#This Row],[Actual Price]] - Table4[[#This Row],[Discount Price]]</f>
        <v>491</v>
      </c>
      <c r="L1107" t="str">
        <f>IF(H1107=4.5, "Excellent", IF(H1107&gt;=4, "Very good", IF(H1107&gt;=3, "Average", IF(H1107&gt;=2, "Poor", "Very Poor"))))</f>
        <v>Very good</v>
      </c>
      <c r="M1107" t="str">
        <f>IF(F1107&gt;=50%, "Yes", "No")</f>
        <v>No</v>
      </c>
      <c r="N1107" s="4">
        <f>D1107 * I1107</f>
        <v>7740200</v>
      </c>
      <c r="O1107" s="2" t="str">
        <f>IF(D1107&lt;200, "&lt;200", IF(D1107&lt;=500, "200-500", "&gt;500"))</f>
        <v>&gt;500</v>
      </c>
      <c r="P1107" t="str">
        <f>IF(I1107&lt;1000, "Yes", "No")</f>
        <v>No</v>
      </c>
      <c r="Q1107" t="str">
        <f>IF(I1107&lt;1000, "Under 1000", "1000&amp;  Above")</f>
        <v>1000&amp;  Above</v>
      </c>
      <c r="R1107">
        <f>H1107 * I1107</f>
        <v>19236</v>
      </c>
    </row>
    <row r="1108" spans="1:18" ht="16.5" x14ac:dyDescent="0.25">
      <c r="A1108" t="s">
        <v>2021</v>
      </c>
      <c r="B1108" s="6" t="s">
        <v>2022</v>
      </c>
      <c r="C1108" t="s">
        <v>1010</v>
      </c>
      <c r="D1108" s="4">
        <v>1790</v>
      </c>
      <c r="E1108" s="4">
        <v>1052</v>
      </c>
      <c r="F1108" s="1">
        <v>0.41</v>
      </c>
      <c r="G1108" s="2">
        <f>AVERAGEIF(H1108:H2572, "&lt;&gt;")</f>
        <v>4.0224897959183679</v>
      </c>
      <c r="H1108">
        <v>4.3</v>
      </c>
      <c r="I1108">
        <v>1404</v>
      </c>
      <c r="J1108">
        <f>H1108*I1108</f>
        <v>6037.2</v>
      </c>
      <c r="K1108" s="4">
        <f>Table4[[#This Row],[Actual Price]] - Table4[[#This Row],[Discount Price]]</f>
        <v>738</v>
      </c>
      <c r="L1108" t="str">
        <f>IF(H1108=4.5, "Excellent", IF(H1108&gt;=4, "Very good", IF(H1108&gt;=3, "Average", IF(H1108&gt;=2, "Poor", "Very Poor"))))</f>
        <v>Very good</v>
      </c>
      <c r="M1108" t="str">
        <f>IF(F1108&gt;=50%, "Yes", "No")</f>
        <v>No</v>
      </c>
      <c r="N1108" s="4">
        <f>D1108 * I1108</f>
        <v>2513160</v>
      </c>
      <c r="O1108" s="2" t="str">
        <f>IF(D1108&lt;200, "&lt;200", IF(D1108&lt;=500, "200-500", "&gt;500"))</f>
        <v>&gt;500</v>
      </c>
      <c r="P1108" t="str">
        <f>IF(I1108&lt;1000, "Yes", "No")</f>
        <v>No</v>
      </c>
      <c r="Q1108" t="str">
        <f>IF(I1108&lt;1000, "Under 1000", "1000&amp;  Above")</f>
        <v>1000&amp;  Above</v>
      </c>
      <c r="R1108">
        <f>H1108 * I1108</f>
        <v>6037.2</v>
      </c>
    </row>
    <row r="1109" spans="1:18" ht="16.5" x14ac:dyDescent="0.25">
      <c r="A1109" t="s">
        <v>2023</v>
      </c>
      <c r="B1109" s="6" t="s">
        <v>1721</v>
      </c>
      <c r="C1109" t="s">
        <v>1010</v>
      </c>
      <c r="D1109" s="4">
        <v>8995</v>
      </c>
      <c r="E1109" s="4">
        <v>6499</v>
      </c>
      <c r="F1109" s="1">
        <v>0.28000000000000003</v>
      </c>
      <c r="G1109" s="2">
        <f>AVERAGEIF(H1109:H2573, "&lt;&gt;")</f>
        <v>4.0213524590163932</v>
      </c>
      <c r="H1109">
        <v>4.3</v>
      </c>
      <c r="I1109">
        <v>2810</v>
      </c>
      <c r="J1109">
        <f>H1109*I1109</f>
        <v>12083</v>
      </c>
      <c r="K1109" s="4">
        <f>Table4[[#This Row],[Actual Price]] - Table4[[#This Row],[Discount Price]]</f>
        <v>2496</v>
      </c>
      <c r="L1109" t="str">
        <f>IF(H1109=4.5, "Excellent", IF(H1109&gt;=4, "Very good", IF(H1109&gt;=3, "Average", IF(H1109&gt;=2, "Poor", "Very Poor"))))</f>
        <v>Very good</v>
      </c>
      <c r="M1109" t="str">
        <f>IF(F1109&gt;=50%, "Yes", "No")</f>
        <v>No</v>
      </c>
      <c r="N1109" s="4">
        <f>D1109 * I1109</f>
        <v>25275950</v>
      </c>
      <c r="O1109" s="2" t="str">
        <f>IF(D1109&lt;200, "&lt;200", IF(D1109&lt;=500, "200-500", "&gt;500"))</f>
        <v>&gt;500</v>
      </c>
      <c r="P1109" t="str">
        <f>IF(I1109&lt;1000, "Yes", "No")</f>
        <v>No</v>
      </c>
      <c r="Q1109" t="str">
        <f>IF(I1109&lt;1000, "Under 1000", "1000&amp;  Above")</f>
        <v>1000&amp;  Above</v>
      </c>
      <c r="R1109">
        <f>H1109 * I1109</f>
        <v>12083</v>
      </c>
    </row>
    <row r="1110" spans="1:18" ht="30" x14ac:dyDescent="0.25">
      <c r="A1110" t="s">
        <v>2024</v>
      </c>
      <c r="B1110" s="6" t="s">
        <v>2025</v>
      </c>
      <c r="C1110" t="s">
        <v>1010</v>
      </c>
      <c r="D1110" s="4">
        <v>239</v>
      </c>
      <c r="E1110" s="4">
        <v>239</v>
      </c>
      <c r="F1110" s="1">
        <v>0</v>
      </c>
      <c r="G1110" s="2">
        <f>AVERAGEIF(H1110:H2574, "&lt;&gt;")</f>
        <v>4.0202057613168725</v>
      </c>
      <c r="H1110">
        <v>4.3</v>
      </c>
      <c r="I1110">
        <v>7</v>
      </c>
      <c r="J1110">
        <f>H1110*I1110</f>
        <v>30.099999999999998</v>
      </c>
      <c r="K1110" s="4">
        <f>Table4[[#This Row],[Actual Price]] - Table4[[#This Row],[Discount Price]]</f>
        <v>0</v>
      </c>
      <c r="L1110" t="str">
        <f>IF(H1110=4.5, "Excellent", IF(H1110&gt;=4, "Very good", IF(H1110&gt;=3, "Average", IF(H1110&gt;=2, "Poor", "Very Poor"))))</f>
        <v>Very good</v>
      </c>
      <c r="M1110" t="str">
        <f>IF(F1110&gt;=50%, "Yes", "No")</f>
        <v>No</v>
      </c>
      <c r="N1110" s="4">
        <f>D1110 * I1110</f>
        <v>1673</v>
      </c>
      <c r="O1110" s="2" t="str">
        <f>IF(D1110&lt;200, "&lt;200", IF(D1110&lt;=500, "200-500", "&gt;500"))</f>
        <v>200-500</v>
      </c>
      <c r="P1110" t="str">
        <f>IF(I1110&lt;1000, "Yes", "No")</f>
        <v>Yes</v>
      </c>
      <c r="Q1110" t="str">
        <f>IF(I1110&lt;1000, "Under 1000", "1000&amp;  Above")</f>
        <v>Under 1000</v>
      </c>
      <c r="R1110">
        <f>H1110 * I1110</f>
        <v>30.099999999999998</v>
      </c>
    </row>
    <row r="1111" spans="1:18" ht="16.5" x14ac:dyDescent="0.25">
      <c r="A1111" t="s">
        <v>2026</v>
      </c>
      <c r="B1111" s="6" t="s">
        <v>2027</v>
      </c>
      <c r="C1111" t="s">
        <v>1010</v>
      </c>
      <c r="D1111" s="4">
        <v>1599</v>
      </c>
      <c r="E1111" s="4">
        <v>699</v>
      </c>
      <c r="F1111" s="1">
        <v>0.56000000000000005</v>
      </c>
      <c r="G1111" s="2">
        <f>AVERAGEIF(H1111:H2575, "&lt;&gt;")</f>
        <v>4.0190495867768599</v>
      </c>
      <c r="H1111">
        <v>4.7</v>
      </c>
      <c r="I1111">
        <v>1729</v>
      </c>
      <c r="J1111">
        <f>H1111*I1111</f>
        <v>8126.3</v>
      </c>
      <c r="K1111" s="4">
        <f>Table4[[#This Row],[Actual Price]] - Table4[[#This Row],[Discount Price]]</f>
        <v>900</v>
      </c>
      <c r="L1111" t="str">
        <f>IF(H1111=4.5, "Excellent", IF(H1111&gt;=4, "Very good", IF(H1111&gt;=3, "Average", IF(H1111&gt;=2, "Poor", "Very Poor"))))</f>
        <v>Very good</v>
      </c>
      <c r="M1111" t="str">
        <f>IF(F1111&gt;=50%, "Yes", "No")</f>
        <v>Yes</v>
      </c>
      <c r="N1111" s="4">
        <f>D1111 * I1111</f>
        <v>2764671</v>
      </c>
      <c r="O1111" s="2" t="str">
        <f>IF(D1111&lt;200, "&lt;200", IF(D1111&lt;=500, "200-500", "&gt;500"))</f>
        <v>&gt;500</v>
      </c>
      <c r="P1111" t="str">
        <f>IF(I1111&lt;1000, "Yes", "No")</f>
        <v>No</v>
      </c>
      <c r="Q1111" t="str">
        <f>IF(I1111&lt;1000, "Under 1000", "1000&amp;  Above")</f>
        <v>1000&amp;  Above</v>
      </c>
      <c r="R1111">
        <f>H1111 * I1111</f>
        <v>8126.3</v>
      </c>
    </row>
    <row r="1112" spans="1:18" ht="16.5" x14ac:dyDescent="0.25">
      <c r="A1112" t="s">
        <v>2028</v>
      </c>
      <c r="B1112" s="6" t="s">
        <v>2029</v>
      </c>
      <c r="C1112" t="s">
        <v>1010</v>
      </c>
      <c r="D1112" s="4">
        <v>4290</v>
      </c>
      <c r="E1112" s="4">
        <v>2599</v>
      </c>
      <c r="F1112" s="1">
        <v>0.39</v>
      </c>
      <c r="G1112" s="2">
        <f>AVERAGEIF(H1112:H2576, "&lt;&gt;")</f>
        <v>4.0162240663900421</v>
      </c>
      <c r="H1112">
        <v>4.4000000000000004</v>
      </c>
      <c r="I1112">
        <v>2116</v>
      </c>
      <c r="J1112">
        <f>H1112*I1112</f>
        <v>9310.4000000000015</v>
      </c>
      <c r="K1112" s="4">
        <f>Table4[[#This Row],[Actual Price]] - Table4[[#This Row],[Discount Price]]</f>
        <v>1691</v>
      </c>
      <c r="L1112" t="str">
        <f>IF(H1112=4.5, "Excellent", IF(H1112&gt;=4, "Very good", IF(H1112&gt;=3, "Average", IF(H1112&gt;=2, "Poor", "Very Poor"))))</f>
        <v>Very good</v>
      </c>
      <c r="M1112" t="str">
        <f>IF(F1112&gt;=50%, "Yes", "No")</f>
        <v>No</v>
      </c>
      <c r="N1112" s="4">
        <f>D1112 * I1112</f>
        <v>9077640</v>
      </c>
      <c r="O1112" s="2" t="str">
        <f>IF(D1112&lt;200, "&lt;200", IF(D1112&lt;=500, "200-500", "&gt;500"))</f>
        <v>&gt;500</v>
      </c>
      <c r="P1112" t="str">
        <f>IF(I1112&lt;1000, "Yes", "No")</f>
        <v>No</v>
      </c>
      <c r="Q1112" t="str">
        <f>IF(I1112&lt;1000, "Under 1000", "1000&amp;  Above")</f>
        <v>1000&amp;  Above</v>
      </c>
      <c r="R1112">
        <f>H1112 * I1112</f>
        <v>9310.4000000000015</v>
      </c>
    </row>
    <row r="1113" spans="1:18" ht="16.5" x14ac:dyDescent="0.25">
      <c r="A1113" t="s">
        <v>2030</v>
      </c>
      <c r="B1113" s="6" t="s">
        <v>2031</v>
      </c>
      <c r="C1113" t="s">
        <v>1010</v>
      </c>
      <c r="D1113" s="4">
        <v>2890</v>
      </c>
      <c r="E1113" s="4">
        <v>1547</v>
      </c>
      <c r="F1113" s="1">
        <v>0.46</v>
      </c>
      <c r="G1113" s="2">
        <f>AVERAGEIF(H1113:H2577, "&lt;&gt;")</f>
        <v>4.0146250000000006</v>
      </c>
      <c r="H1113">
        <v>3.9</v>
      </c>
      <c r="I1113">
        <v>463</v>
      </c>
      <c r="J1113">
        <f>H1113*I1113</f>
        <v>1805.7</v>
      </c>
      <c r="K1113" s="4">
        <f>Table4[[#This Row],[Actual Price]] - Table4[[#This Row],[Discount Price]]</f>
        <v>1343</v>
      </c>
      <c r="L1113" t="str">
        <f>IF(H1113=4.5, "Excellent", IF(H1113&gt;=4, "Very good", IF(H1113&gt;=3, "Average", IF(H1113&gt;=2, "Poor", "Very Poor"))))</f>
        <v>Average</v>
      </c>
      <c r="M1113" t="str">
        <f>IF(F1113&gt;=50%, "Yes", "No")</f>
        <v>No</v>
      </c>
      <c r="N1113" s="4">
        <f>D1113 * I1113</f>
        <v>1338070</v>
      </c>
      <c r="O1113" s="2" t="str">
        <f>IF(D1113&lt;200, "&lt;200", IF(D1113&lt;=500, "200-500", "&gt;500"))</f>
        <v>&gt;500</v>
      </c>
      <c r="P1113" t="str">
        <f>IF(I1113&lt;1000, "Yes", "No")</f>
        <v>Yes</v>
      </c>
      <c r="Q1113" t="str">
        <f>IF(I1113&lt;1000, "Under 1000", "1000&amp;  Above")</f>
        <v>Under 1000</v>
      </c>
      <c r="R1113">
        <f>H1113 * I1113</f>
        <v>1805.7</v>
      </c>
    </row>
    <row r="1114" spans="1:18" ht="16.5" x14ac:dyDescent="0.25">
      <c r="A1114" t="s">
        <v>2032</v>
      </c>
      <c r="B1114" s="6" t="s">
        <v>2033</v>
      </c>
      <c r="C1114" t="s">
        <v>1010</v>
      </c>
      <c r="D1114" s="4">
        <v>1299</v>
      </c>
      <c r="E1114" s="4">
        <v>499</v>
      </c>
      <c r="F1114" s="1">
        <v>0.62</v>
      </c>
      <c r="G1114" s="2">
        <f>AVERAGEIF(H1114:H2578, "&lt;&gt;")</f>
        <v>4.0151046025104602</v>
      </c>
      <c r="H1114">
        <v>4.7</v>
      </c>
      <c r="I1114">
        <v>54</v>
      </c>
      <c r="J1114">
        <f>H1114*I1114</f>
        <v>253.8</v>
      </c>
      <c r="K1114" s="4">
        <f>Table4[[#This Row],[Actual Price]] - Table4[[#This Row],[Discount Price]]</f>
        <v>800</v>
      </c>
      <c r="L1114" t="str">
        <f>IF(H1114=4.5, "Excellent", IF(H1114&gt;=4, "Very good", IF(H1114&gt;=3, "Average", IF(H1114&gt;=2, "Poor", "Very Poor"))))</f>
        <v>Very good</v>
      </c>
      <c r="M1114" t="str">
        <f>IF(F1114&gt;=50%, "Yes", "No")</f>
        <v>Yes</v>
      </c>
      <c r="N1114" s="4">
        <f>D1114 * I1114</f>
        <v>70146</v>
      </c>
      <c r="O1114" s="2" t="str">
        <f>IF(D1114&lt;200, "&lt;200", IF(D1114&lt;=500, "200-500", "&gt;500"))</f>
        <v>&gt;500</v>
      </c>
      <c r="P1114" t="str">
        <f>IF(I1114&lt;1000, "Yes", "No")</f>
        <v>Yes</v>
      </c>
      <c r="Q1114" t="str">
        <f>IF(I1114&lt;1000, "Under 1000", "1000&amp;  Above")</f>
        <v>Under 1000</v>
      </c>
      <c r="R1114">
        <f>H1114 * I1114</f>
        <v>253.8</v>
      </c>
    </row>
    <row r="1115" spans="1:18" ht="16.5" x14ac:dyDescent="0.25">
      <c r="A1115" t="s">
        <v>2034</v>
      </c>
      <c r="B1115" s="6" t="s">
        <v>2035</v>
      </c>
      <c r="C1115" t="s">
        <v>1010</v>
      </c>
      <c r="D1115" s="4">
        <v>640</v>
      </c>
      <c r="E1115" s="4">
        <v>510</v>
      </c>
      <c r="F1115" s="1">
        <v>0.2</v>
      </c>
      <c r="G1115" s="2">
        <f>AVERAGEIF(H1115:H2579, "&lt;&gt;")</f>
        <v>4.0122268907563026</v>
      </c>
      <c r="H1115">
        <v>4.0999999999999996</v>
      </c>
      <c r="I1115">
        <v>7229</v>
      </c>
      <c r="J1115">
        <f>H1115*I1115</f>
        <v>29638.899999999998</v>
      </c>
      <c r="K1115" s="4">
        <f>Table4[[#This Row],[Actual Price]] - Table4[[#This Row],[Discount Price]]</f>
        <v>130</v>
      </c>
      <c r="L1115" t="str">
        <f>IF(H1115=4.5, "Excellent", IF(H1115&gt;=4, "Very good", IF(H1115&gt;=3, "Average", IF(H1115&gt;=2, "Poor", "Very Poor"))))</f>
        <v>Very good</v>
      </c>
      <c r="M1115" t="str">
        <f>IF(F1115&gt;=50%, "Yes", "No")</f>
        <v>No</v>
      </c>
      <c r="N1115" s="4">
        <f>D1115 * I1115</f>
        <v>4626560</v>
      </c>
      <c r="O1115" s="2" t="str">
        <f>IF(D1115&lt;200, "&lt;200", IF(D1115&lt;=500, "200-500", "&gt;500"))</f>
        <v>&gt;500</v>
      </c>
      <c r="P1115" t="str">
        <f>IF(I1115&lt;1000, "Yes", "No")</f>
        <v>No</v>
      </c>
      <c r="Q1115" t="str">
        <f>IF(I1115&lt;1000, "Under 1000", "1000&amp;  Above")</f>
        <v>1000&amp;  Above</v>
      </c>
      <c r="R1115">
        <f>H1115 * I1115</f>
        <v>29638.899999999998</v>
      </c>
    </row>
    <row r="1116" spans="1:18" ht="16.5" x14ac:dyDescent="0.25">
      <c r="A1116" t="s">
        <v>2036</v>
      </c>
      <c r="B1116" s="6" t="s">
        <v>2037</v>
      </c>
      <c r="C1116" t="s">
        <v>1010</v>
      </c>
      <c r="D1116" s="4">
        <v>3790</v>
      </c>
      <c r="E1116" s="4">
        <v>1899</v>
      </c>
      <c r="F1116" s="1">
        <v>0.5</v>
      </c>
      <c r="G1116" s="2">
        <f>AVERAGEIF(H1116:H2580, "&lt;&gt;")</f>
        <v>4.0118565400843886</v>
      </c>
      <c r="H1116">
        <v>3.8</v>
      </c>
      <c r="I1116">
        <v>3842</v>
      </c>
      <c r="J1116">
        <f>H1116*I1116</f>
        <v>14599.599999999999</v>
      </c>
      <c r="K1116" s="4">
        <f>Table4[[#This Row],[Actual Price]] - Table4[[#This Row],[Discount Price]]</f>
        <v>1891</v>
      </c>
      <c r="L1116" t="str">
        <f>IF(H1116=4.5, "Excellent", IF(H1116&gt;=4, "Very good", IF(H1116&gt;=3, "Average", IF(H1116&gt;=2, "Poor", "Very Poor"))))</f>
        <v>Average</v>
      </c>
      <c r="M1116" t="str">
        <f>IF(F1116&gt;=50%, "Yes", "No")</f>
        <v>Yes</v>
      </c>
      <c r="N1116" s="4">
        <f>D1116 * I1116</f>
        <v>14561180</v>
      </c>
      <c r="O1116" s="2" t="str">
        <f>IF(D1116&lt;200, "&lt;200", IF(D1116&lt;=500, "200-500", "&gt;500"))</f>
        <v>&gt;500</v>
      </c>
      <c r="P1116" t="str">
        <f>IF(I1116&lt;1000, "Yes", "No")</f>
        <v>No</v>
      </c>
      <c r="Q1116" t="str">
        <f>IF(I1116&lt;1000, "Under 1000", "1000&amp;  Above")</f>
        <v>1000&amp;  Above</v>
      </c>
      <c r="R1116">
        <f>H1116 * I1116</f>
        <v>14599.599999999999</v>
      </c>
    </row>
    <row r="1117" spans="1:18" ht="16.5" x14ac:dyDescent="0.25">
      <c r="A1117" t="s">
        <v>2038</v>
      </c>
      <c r="B1117" s="6" t="s">
        <v>2039</v>
      </c>
      <c r="C1117" t="s">
        <v>1010</v>
      </c>
      <c r="D1117" s="4">
        <v>4560</v>
      </c>
      <c r="E1117" s="4">
        <v>2599</v>
      </c>
      <c r="F1117" s="1">
        <v>0.43</v>
      </c>
      <c r="G1117" s="2">
        <f>AVERAGEIF(H1117:H2581, "&lt;&gt;")</f>
        <v>4.012754237288136</v>
      </c>
      <c r="H1117">
        <v>4.4000000000000004</v>
      </c>
      <c r="I1117">
        <v>646</v>
      </c>
      <c r="J1117">
        <f>H1117*I1117</f>
        <v>2842.4</v>
      </c>
      <c r="K1117" s="4">
        <f>Table4[[#This Row],[Actual Price]] - Table4[[#This Row],[Discount Price]]</f>
        <v>1961</v>
      </c>
      <c r="L1117" t="str">
        <f>IF(H1117=4.5, "Excellent", IF(H1117&gt;=4, "Very good", IF(H1117&gt;=3, "Average", IF(H1117&gt;=2, "Poor", "Very Poor"))))</f>
        <v>Very good</v>
      </c>
      <c r="M1117" t="str">
        <f>IF(F1117&gt;=50%, "Yes", "No")</f>
        <v>No</v>
      </c>
      <c r="N1117" s="4">
        <f>D1117 * I1117</f>
        <v>2945760</v>
      </c>
      <c r="O1117" s="2" t="str">
        <f>IF(D1117&lt;200, "&lt;200", IF(D1117&lt;=500, "200-500", "&gt;500"))</f>
        <v>&gt;500</v>
      </c>
      <c r="P1117" t="str">
        <f>IF(I1117&lt;1000, "Yes", "No")</f>
        <v>Yes</v>
      </c>
      <c r="Q1117" t="str">
        <f>IF(I1117&lt;1000, "Under 1000", "1000&amp;  Above")</f>
        <v>Under 1000</v>
      </c>
      <c r="R1117">
        <f>H1117 * I1117</f>
        <v>2842.4</v>
      </c>
    </row>
    <row r="1118" spans="1:18" ht="16.5" x14ac:dyDescent="0.25">
      <c r="A1118" t="s">
        <v>2040</v>
      </c>
      <c r="B1118" s="6" t="s">
        <v>2041</v>
      </c>
      <c r="C1118" t="s">
        <v>1010</v>
      </c>
      <c r="D1118" s="4">
        <v>3500</v>
      </c>
      <c r="E1118" s="4">
        <v>1199</v>
      </c>
      <c r="F1118" s="1">
        <v>0.66</v>
      </c>
      <c r="G1118" s="2">
        <f>AVERAGEIF(H1118:H2582, "&lt;&gt;")</f>
        <v>4.0111063829787232</v>
      </c>
      <c r="H1118">
        <v>4.3</v>
      </c>
      <c r="I1118">
        <v>1802</v>
      </c>
      <c r="J1118">
        <f>H1118*I1118</f>
        <v>7748.5999999999995</v>
      </c>
      <c r="K1118" s="4">
        <f>Table4[[#This Row],[Actual Price]] - Table4[[#This Row],[Discount Price]]</f>
        <v>2301</v>
      </c>
      <c r="L1118" t="str">
        <f>IF(H1118=4.5, "Excellent", IF(H1118&gt;=4, "Very good", IF(H1118&gt;=3, "Average", IF(H1118&gt;=2, "Poor", "Very Poor"))))</f>
        <v>Very good</v>
      </c>
      <c r="M1118" t="str">
        <f>IF(F1118&gt;=50%, "Yes", "No")</f>
        <v>Yes</v>
      </c>
      <c r="N1118" s="4">
        <f>D1118 * I1118</f>
        <v>6307000</v>
      </c>
      <c r="O1118" s="2" t="str">
        <f>IF(D1118&lt;200, "&lt;200", IF(D1118&lt;=500, "200-500", "&gt;500"))</f>
        <v>&gt;500</v>
      </c>
      <c r="P1118" t="str">
        <f>IF(I1118&lt;1000, "Yes", "No")</f>
        <v>No</v>
      </c>
      <c r="Q1118" t="str">
        <f>IF(I1118&lt;1000, "Under 1000", "1000&amp;  Above")</f>
        <v>1000&amp;  Above</v>
      </c>
      <c r="R1118">
        <f>H1118 * I1118</f>
        <v>7748.5999999999995</v>
      </c>
    </row>
    <row r="1119" spans="1:18" ht="30" x14ac:dyDescent="0.25">
      <c r="A1119" t="s">
        <v>2042</v>
      </c>
      <c r="B1119" s="6" t="s">
        <v>2043</v>
      </c>
      <c r="C1119" t="s">
        <v>1010</v>
      </c>
      <c r="D1119" s="4">
        <v>2600</v>
      </c>
      <c r="E1119" s="4">
        <v>999</v>
      </c>
      <c r="F1119" s="1">
        <v>0.62</v>
      </c>
      <c r="G1119" s="2">
        <f>AVERAGEIF(H1119:H2583, "&lt;&gt;")</f>
        <v>4.0098717948717955</v>
      </c>
      <c r="H1119">
        <v>3.4</v>
      </c>
      <c r="I1119">
        <v>252</v>
      </c>
      <c r="J1119">
        <f>H1119*I1119</f>
        <v>856.8</v>
      </c>
      <c r="K1119" s="4">
        <f>Table4[[#This Row],[Actual Price]] - Table4[[#This Row],[Discount Price]]</f>
        <v>1601</v>
      </c>
      <c r="L1119" t="str">
        <f>IF(H1119=4.5, "Excellent", IF(H1119&gt;=4, "Very good", IF(H1119&gt;=3, "Average", IF(H1119&gt;=2, "Poor", "Very Poor"))))</f>
        <v>Average</v>
      </c>
      <c r="M1119" t="str">
        <f>IF(F1119&gt;=50%, "Yes", "No")</f>
        <v>Yes</v>
      </c>
      <c r="N1119" s="4">
        <f>D1119 * I1119</f>
        <v>655200</v>
      </c>
      <c r="O1119" s="2" t="str">
        <f>IF(D1119&lt;200, "&lt;200", IF(D1119&lt;=500, "200-500", "&gt;500"))</f>
        <v>&gt;500</v>
      </c>
      <c r="P1119" t="str">
        <f>IF(I1119&lt;1000, "Yes", "No")</f>
        <v>Yes</v>
      </c>
      <c r="Q1119" t="str">
        <f>IF(I1119&lt;1000, "Under 1000", "1000&amp;  Above")</f>
        <v>Under 1000</v>
      </c>
      <c r="R1119">
        <f>H1119 * I1119</f>
        <v>856.8</v>
      </c>
    </row>
    <row r="1120" spans="1:18" ht="16.5" x14ac:dyDescent="0.25">
      <c r="A1120" t="s">
        <v>2044</v>
      </c>
      <c r="B1120" s="6" t="s">
        <v>2045</v>
      </c>
      <c r="C1120" t="s">
        <v>1010</v>
      </c>
      <c r="D1120" s="4">
        <v>3300</v>
      </c>
      <c r="E1120" s="4">
        <v>1999</v>
      </c>
      <c r="F1120" s="1">
        <v>0.39</v>
      </c>
      <c r="G1120" s="2">
        <f>AVERAGEIF(H1120:H2584, "&lt;&gt;")</f>
        <v>4.0124892703862667</v>
      </c>
      <c r="H1120">
        <v>4.2</v>
      </c>
      <c r="I1120">
        <v>780</v>
      </c>
      <c r="J1120">
        <f>H1120*I1120</f>
        <v>3276</v>
      </c>
      <c r="K1120" s="4">
        <f>Table4[[#This Row],[Actual Price]] - Table4[[#This Row],[Discount Price]]</f>
        <v>1301</v>
      </c>
      <c r="L1120" t="str">
        <f>IF(H1120=4.5, "Excellent", IF(H1120&gt;=4, "Very good", IF(H1120&gt;=3, "Average", IF(H1120&gt;=2, "Poor", "Very Poor"))))</f>
        <v>Very good</v>
      </c>
      <c r="M1120" t="str">
        <f>IF(F1120&gt;=50%, "Yes", "No")</f>
        <v>No</v>
      </c>
      <c r="N1120" s="4">
        <f>D1120 * I1120</f>
        <v>2574000</v>
      </c>
      <c r="O1120" s="2" t="str">
        <f>IF(D1120&lt;200, "&lt;200", IF(D1120&lt;=500, "200-500", "&gt;500"))</f>
        <v>&gt;500</v>
      </c>
      <c r="P1120" t="str">
        <f>IF(I1120&lt;1000, "Yes", "No")</f>
        <v>Yes</v>
      </c>
      <c r="Q1120" t="str">
        <f>IF(I1120&lt;1000, "Under 1000", "1000&amp;  Above")</f>
        <v>Under 1000</v>
      </c>
      <c r="R1120">
        <f>H1120 * I1120</f>
        <v>3276</v>
      </c>
    </row>
    <row r="1121" spans="1:18" ht="16.5" x14ac:dyDescent="0.25">
      <c r="A1121" t="s">
        <v>2046</v>
      </c>
      <c r="B1121" s="6" t="s">
        <v>2047</v>
      </c>
      <c r="C1121" t="s">
        <v>1010</v>
      </c>
      <c r="D1121" s="4">
        <v>699</v>
      </c>
      <c r="E1121" s="4">
        <v>210</v>
      </c>
      <c r="F1121" s="1">
        <v>0.7</v>
      </c>
      <c r="G1121" s="2">
        <f>AVERAGEIF(H1121:H2585, "&lt;&gt;")</f>
        <v>4.0116810344827591</v>
      </c>
      <c r="H1121">
        <v>3.7</v>
      </c>
      <c r="I1121">
        <v>74</v>
      </c>
      <c r="J1121">
        <f>H1121*I1121</f>
        <v>273.8</v>
      </c>
      <c r="K1121" s="4">
        <f>Table4[[#This Row],[Actual Price]] - Table4[[#This Row],[Discount Price]]</f>
        <v>489</v>
      </c>
      <c r="L1121" t="str">
        <f>IF(H1121=4.5, "Excellent", IF(H1121&gt;=4, "Very good", IF(H1121&gt;=3, "Average", IF(H1121&gt;=2, "Poor", "Very Poor"))))</f>
        <v>Average</v>
      </c>
      <c r="M1121" t="str">
        <f>IF(F1121&gt;=50%, "Yes", "No")</f>
        <v>Yes</v>
      </c>
      <c r="N1121" s="4">
        <f>D1121 * I1121</f>
        <v>51726</v>
      </c>
      <c r="O1121" s="2" t="str">
        <f>IF(D1121&lt;200, "&lt;200", IF(D1121&lt;=500, "200-500", "&gt;500"))</f>
        <v>&gt;500</v>
      </c>
      <c r="P1121" t="str">
        <f>IF(I1121&lt;1000, "Yes", "No")</f>
        <v>Yes</v>
      </c>
      <c r="Q1121" t="str">
        <f>IF(I1121&lt;1000, "Under 1000", "1000&amp;  Above")</f>
        <v>Under 1000</v>
      </c>
      <c r="R1121">
        <f>H1121 * I1121</f>
        <v>273.8</v>
      </c>
    </row>
    <row r="1122" spans="1:18" ht="16.5" x14ac:dyDescent="0.25">
      <c r="A1122" t="s">
        <v>2048</v>
      </c>
      <c r="B1122" s="6" t="s">
        <v>2049</v>
      </c>
      <c r="C1122" t="s">
        <v>1010</v>
      </c>
      <c r="D1122" s="4">
        <v>23559</v>
      </c>
      <c r="E1122" s="4">
        <v>14499</v>
      </c>
      <c r="F1122" s="1">
        <v>0.38</v>
      </c>
      <c r="G1122" s="2">
        <f>AVERAGEIF(H1122:H2586, "&lt;&gt;")</f>
        <v>4.0130303030303036</v>
      </c>
      <c r="H1122">
        <v>4.3</v>
      </c>
      <c r="I1122">
        <v>2026</v>
      </c>
      <c r="J1122">
        <f>H1122*I1122</f>
        <v>8711.7999999999993</v>
      </c>
      <c r="K1122" s="4">
        <f>Table4[[#This Row],[Actual Price]] - Table4[[#This Row],[Discount Price]]</f>
        <v>9060</v>
      </c>
      <c r="L1122" t="str">
        <f>IF(H1122=4.5, "Excellent", IF(H1122&gt;=4, "Very good", IF(H1122&gt;=3, "Average", IF(H1122&gt;=2, "Poor", "Very Poor"))))</f>
        <v>Very good</v>
      </c>
      <c r="M1122" t="str">
        <f>IF(F1122&gt;=50%, "Yes", "No")</f>
        <v>No</v>
      </c>
      <c r="N1122" s="4">
        <f>D1122 * I1122</f>
        <v>47730534</v>
      </c>
      <c r="O1122" s="2" t="str">
        <f>IF(D1122&lt;200, "&lt;200", IF(D1122&lt;=500, "200-500", "&gt;500"))</f>
        <v>&gt;500</v>
      </c>
      <c r="P1122" t="str">
        <f>IF(I1122&lt;1000, "Yes", "No")</f>
        <v>No</v>
      </c>
      <c r="Q1122" t="str">
        <f>IF(I1122&lt;1000, "Under 1000", "1000&amp;  Above")</f>
        <v>1000&amp;  Above</v>
      </c>
      <c r="R1122">
        <f>H1122 * I1122</f>
        <v>8711.7999999999993</v>
      </c>
    </row>
    <row r="1123" spans="1:18" ht="16.5" x14ac:dyDescent="0.25">
      <c r="A1123" t="s">
        <v>2050</v>
      </c>
      <c r="B1123" s="6" t="s">
        <v>2051</v>
      </c>
      <c r="C1123" t="s">
        <v>1010</v>
      </c>
      <c r="D1123" s="4">
        <v>1599</v>
      </c>
      <c r="E1123" s="4">
        <v>950</v>
      </c>
      <c r="F1123" s="1">
        <v>0.41</v>
      </c>
      <c r="G1123" s="2">
        <f>AVERAGEIF(H1123:H2587, "&lt;&gt;")</f>
        <v>4.0117826086956523</v>
      </c>
      <c r="H1123">
        <v>4.3</v>
      </c>
      <c r="I1123">
        <v>5911</v>
      </c>
      <c r="J1123">
        <f>H1123*I1123</f>
        <v>25417.3</v>
      </c>
      <c r="K1123" s="4">
        <f>Table4[[#This Row],[Actual Price]] - Table4[[#This Row],[Discount Price]]</f>
        <v>649</v>
      </c>
      <c r="L1123" t="str">
        <f>IF(H1123=4.5, "Excellent", IF(H1123&gt;=4, "Very good", IF(H1123&gt;=3, "Average", IF(H1123&gt;=2, "Poor", "Very Poor"))))</f>
        <v>Very good</v>
      </c>
      <c r="M1123" t="str">
        <f>IF(F1123&gt;=50%, "Yes", "No")</f>
        <v>No</v>
      </c>
      <c r="N1123" s="4">
        <f>D1123 * I1123</f>
        <v>9451689</v>
      </c>
      <c r="O1123" s="2" t="str">
        <f>IF(D1123&lt;200, "&lt;200", IF(D1123&lt;=500, "200-500", "&gt;500"))</f>
        <v>&gt;500</v>
      </c>
      <c r="P1123" t="str">
        <f>IF(I1123&lt;1000, "Yes", "No")</f>
        <v>No</v>
      </c>
      <c r="Q1123" t="str">
        <f>IF(I1123&lt;1000, "Under 1000", "1000&amp;  Above")</f>
        <v>1000&amp;  Above</v>
      </c>
      <c r="R1123">
        <f>H1123 * I1123</f>
        <v>25417.3</v>
      </c>
    </row>
    <row r="1124" spans="1:18" ht="16.5" x14ac:dyDescent="0.25">
      <c r="A1124" t="s">
        <v>2052</v>
      </c>
      <c r="B1124" s="6" t="s">
        <v>2053</v>
      </c>
      <c r="C1124" t="s">
        <v>1010</v>
      </c>
      <c r="D1124" s="4">
        <v>9995</v>
      </c>
      <c r="E1124" s="4">
        <v>7199</v>
      </c>
      <c r="F1124" s="1">
        <v>0.28000000000000003</v>
      </c>
      <c r="G1124" s="2">
        <f>AVERAGEIF(H1124:H2588, "&lt;&gt;")</f>
        <v>4.0105240174672492</v>
      </c>
      <c r="H1124">
        <v>4.4000000000000004</v>
      </c>
      <c r="I1124">
        <v>1964</v>
      </c>
      <c r="J1124">
        <f>H1124*I1124</f>
        <v>8641.6</v>
      </c>
      <c r="K1124" s="4">
        <f>Table4[[#This Row],[Actual Price]] - Table4[[#This Row],[Discount Price]]</f>
        <v>2796</v>
      </c>
      <c r="L1124" t="str">
        <f>IF(H1124=4.5, "Excellent", IF(H1124&gt;=4, "Very good", IF(H1124&gt;=3, "Average", IF(H1124&gt;=2, "Poor", "Very Poor"))))</f>
        <v>Very good</v>
      </c>
      <c r="M1124" t="str">
        <f>IF(F1124&gt;=50%, "Yes", "No")</f>
        <v>No</v>
      </c>
      <c r="N1124" s="4">
        <f>D1124 * I1124</f>
        <v>19630180</v>
      </c>
      <c r="O1124" s="2" t="str">
        <f>IF(D1124&lt;200, "&lt;200", IF(D1124&lt;=500, "200-500", "&gt;500"))</f>
        <v>&gt;500</v>
      </c>
      <c r="P1124" t="str">
        <f>IF(I1124&lt;1000, "Yes", "No")</f>
        <v>No</v>
      </c>
      <c r="Q1124" t="str">
        <f>IF(I1124&lt;1000, "Under 1000", "1000&amp;  Above")</f>
        <v>1000&amp;  Above</v>
      </c>
      <c r="R1124">
        <f>H1124 * I1124</f>
        <v>8641.6</v>
      </c>
    </row>
    <row r="1125" spans="1:18" ht="16.5" x14ac:dyDescent="0.25">
      <c r="A1125" t="s">
        <v>2054</v>
      </c>
      <c r="B1125" s="6" t="s">
        <v>2055</v>
      </c>
      <c r="C1125" t="s">
        <v>1010</v>
      </c>
      <c r="D1125" s="4">
        <v>2545</v>
      </c>
      <c r="E1125" s="4">
        <v>2439</v>
      </c>
      <c r="F1125" s="1">
        <v>0.04</v>
      </c>
      <c r="G1125" s="2">
        <f>AVERAGEIF(H1125:H2589, "&lt;&gt;")</f>
        <v>4.0088157894736849</v>
      </c>
      <c r="H1125">
        <v>4.0999999999999996</v>
      </c>
      <c r="I1125">
        <v>25</v>
      </c>
      <c r="J1125">
        <f>H1125*I1125</f>
        <v>102.49999999999999</v>
      </c>
      <c r="K1125" s="4">
        <f>Table4[[#This Row],[Actual Price]] - Table4[[#This Row],[Discount Price]]</f>
        <v>106</v>
      </c>
      <c r="L1125" t="str">
        <f>IF(H1125=4.5, "Excellent", IF(H1125&gt;=4, "Very good", IF(H1125&gt;=3, "Average", IF(H1125&gt;=2, "Poor", "Very Poor"))))</f>
        <v>Very good</v>
      </c>
      <c r="M1125" t="str">
        <f>IF(F1125&gt;=50%, "Yes", "No")</f>
        <v>No</v>
      </c>
      <c r="N1125" s="4">
        <f>D1125 * I1125</f>
        <v>63625</v>
      </c>
      <c r="O1125" s="2" t="str">
        <f>IF(D1125&lt;200, "&lt;200", IF(D1125&lt;=500, "200-500", "&gt;500"))</f>
        <v>&gt;500</v>
      </c>
      <c r="P1125" t="str">
        <f>IF(I1125&lt;1000, "Yes", "No")</f>
        <v>Yes</v>
      </c>
      <c r="Q1125" t="str">
        <f>IF(I1125&lt;1000, "Under 1000", "1000&amp;  Above")</f>
        <v>Under 1000</v>
      </c>
      <c r="R1125">
        <f>H1125 * I1125</f>
        <v>102.49999999999999</v>
      </c>
    </row>
    <row r="1126" spans="1:18" ht="16.5" x14ac:dyDescent="0.25">
      <c r="A1126" t="s">
        <v>2056</v>
      </c>
      <c r="B1126" s="6" t="s">
        <v>2057</v>
      </c>
      <c r="C1126" t="s">
        <v>1010</v>
      </c>
      <c r="D1126" s="4">
        <v>8995</v>
      </c>
      <c r="E1126" s="4">
        <v>7799</v>
      </c>
      <c r="F1126" s="1">
        <v>0.13</v>
      </c>
      <c r="G1126" s="2">
        <f>AVERAGEIF(H1126:H2590, "&lt;&gt;")</f>
        <v>4.0084140969162991</v>
      </c>
      <c r="H1126">
        <v>4</v>
      </c>
      <c r="I1126">
        <v>3160</v>
      </c>
      <c r="J1126">
        <f>H1126*I1126</f>
        <v>12640</v>
      </c>
      <c r="K1126" s="4">
        <f>Table4[[#This Row],[Actual Price]] - Table4[[#This Row],[Discount Price]]</f>
        <v>1196</v>
      </c>
      <c r="L1126" t="str">
        <f>IF(H1126=4.5, "Excellent", IF(H1126&gt;=4, "Very good", IF(H1126&gt;=3, "Average", IF(H1126&gt;=2, "Poor", "Very Poor"))))</f>
        <v>Very good</v>
      </c>
      <c r="M1126" t="str">
        <f>IF(F1126&gt;=50%, "Yes", "No")</f>
        <v>No</v>
      </c>
      <c r="N1126" s="4">
        <f>D1126 * I1126</f>
        <v>28424200</v>
      </c>
      <c r="O1126" s="2" t="str">
        <f>IF(D1126&lt;200, "&lt;200", IF(D1126&lt;=500, "200-500", "&gt;500"))</f>
        <v>&gt;500</v>
      </c>
      <c r="P1126" t="str">
        <f>IF(I1126&lt;1000, "Yes", "No")</f>
        <v>No</v>
      </c>
      <c r="Q1126" t="str">
        <f>IF(I1126&lt;1000, "Under 1000", "1000&amp;  Above")</f>
        <v>1000&amp;  Above</v>
      </c>
      <c r="R1126">
        <f>H1126 * I1126</f>
        <v>12640</v>
      </c>
    </row>
    <row r="1127" spans="1:18" ht="16.5" x14ac:dyDescent="0.25">
      <c r="A1127" t="s">
        <v>2058</v>
      </c>
      <c r="B1127" s="6" t="s">
        <v>2059</v>
      </c>
      <c r="C1127" t="s">
        <v>1010</v>
      </c>
      <c r="D1127" s="4">
        <v>1999</v>
      </c>
      <c r="E1127" s="4">
        <v>1599</v>
      </c>
      <c r="F1127" s="1">
        <v>0.2</v>
      </c>
      <c r="G1127" s="2">
        <f>AVERAGEIF(H1127:H2591, "&lt;&gt;")</f>
        <v>4.0084513274336278</v>
      </c>
      <c r="H1127">
        <v>4.4000000000000004</v>
      </c>
      <c r="I1127">
        <v>1558</v>
      </c>
      <c r="J1127">
        <f>H1127*I1127</f>
        <v>6855.2000000000007</v>
      </c>
      <c r="K1127" s="4">
        <f>Table4[[#This Row],[Actual Price]] - Table4[[#This Row],[Discount Price]]</f>
        <v>400</v>
      </c>
      <c r="L1127" t="str">
        <f>IF(H1127=4.5, "Excellent", IF(H1127&gt;=4, "Very good", IF(H1127&gt;=3, "Average", IF(H1127&gt;=2, "Poor", "Very Poor"))))</f>
        <v>Very good</v>
      </c>
      <c r="M1127" t="str">
        <f>IF(F1127&gt;=50%, "Yes", "No")</f>
        <v>No</v>
      </c>
      <c r="N1127" s="4">
        <f>D1127 * I1127</f>
        <v>3114442</v>
      </c>
      <c r="O1127" s="2" t="str">
        <f>IF(D1127&lt;200, "&lt;200", IF(D1127&lt;=500, "200-500", "&gt;500"))</f>
        <v>&gt;500</v>
      </c>
      <c r="P1127" t="str">
        <f>IF(I1127&lt;1000, "Yes", "No")</f>
        <v>No</v>
      </c>
      <c r="Q1127" t="str">
        <f>IF(I1127&lt;1000, "Under 1000", "1000&amp;  Above")</f>
        <v>1000&amp;  Above</v>
      </c>
      <c r="R1127">
        <f>H1127 * I1127</f>
        <v>6855.2000000000007</v>
      </c>
    </row>
    <row r="1128" spans="1:18" ht="16.5" x14ac:dyDescent="0.25">
      <c r="A1128" t="s">
        <v>2060</v>
      </c>
      <c r="B1128" s="6" t="s">
        <v>1753</v>
      </c>
      <c r="C1128" t="s">
        <v>1010</v>
      </c>
      <c r="D1128" s="4">
        <v>5500</v>
      </c>
      <c r="E1128" s="4">
        <v>2899</v>
      </c>
      <c r="F1128" s="1">
        <v>0.47</v>
      </c>
      <c r="G1128" s="2">
        <f>AVERAGEIF(H1128:H2592, "&lt;&gt;")</f>
        <v>4.0067111111111107</v>
      </c>
      <c r="H1128">
        <v>3.8</v>
      </c>
      <c r="I1128">
        <v>8958</v>
      </c>
      <c r="J1128">
        <f>H1128*I1128</f>
        <v>34040.400000000001</v>
      </c>
      <c r="K1128" s="4">
        <f>Table4[[#This Row],[Actual Price]] - Table4[[#This Row],[Discount Price]]</f>
        <v>2601</v>
      </c>
      <c r="L1128" t="str">
        <f>IF(H1128=4.5, "Excellent", IF(H1128&gt;=4, "Very good", IF(H1128&gt;=3, "Average", IF(H1128&gt;=2, "Poor", "Very Poor"))))</f>
        <v>Average</v>
      </c>
      <c r="M1128" t="str">
        <f>IF(F1128&gt;=50%, "Yes", "No")</f>
        <v>No</v>
      </c>
      <c r="N1128" s="4">
        <f>D1128 * I1128</f>
        <v>49269000</v>
      </c>
      <c r="O1128" s="2" t="str">
        <f>IF(D1128&lt;200, "&lt;200", IF(D1128&lt;=500, "200-500", "&gt;500"))</f>
        <v>&gt;500</v>
      </c>
      <c r="P1128" t="str">
        <f>IF(I1128&lt;1000, "Yes", "No")</f>
        <v>No</v>
      </c>
      <c r="Q1128" t="str">
        <f>IF(I1128&lt;1000, "Under 1000", "1000&amp;  Above")</f>
        <v>1000&amp;  Above</v>
      </c>
      <c r="R1128">
        <f>H1128 * I1128</f>
        <v>34040.400000000001</v>
      </c>
    </row>
    <row r="1129" spans="1:18" ht="16.5" x14ac:dyDescent="0.25">
      <c r="A1129" t="s">
        <v>2061</v>
      </c>
      <c r="B1129" s="6" t="s">
        <v>2062</v>
      </c>
      <c r="C1129" t="s">
        <v>1010</v>
      </c>
      <c r="D1129" s="4">
        <v>12150</v>
      </c>
      <c r="E1129" s="4">
        <v>9799</v>
      </c>
      <c r="F1129" s="1">
        <v>0.19</v>
      </c>
      <c r="G1129" s="2">
        <f>AVERAGEIF(H1129:H2593, "&lt;&gt;")</f>
        <v>4.0076339285714289</v>
      </c>
      <c r="H1129">
        <v>4.3</v>
      </c>
      <c r="I1129">
        <v>13251</v>
      </c>
      <c r="J1129">
        <f>H1129*I1129</f>
        <v>56979.299999999996</v>
      </c>
      <c r="K1129" s="4">
        <f>Table4[[#This Row],[Actual Price]] - Table4[[#This Row],[Discount Price]]</f>
        <v>2351</v>
      </c>
      <c r="L1129" t="str">
        <f>IF(H1129=4.5, "Excellent", IF(H1129&gt;=4, "Very good", IF(H1129&gt;=3, "Average", IF(H1129&gt;=2, "Poor", "Very Poor"))))</f>
        <v>Very good</v>
      </c>
      <c r="M1129" t="str">
        <f>IF(F1129&gt;=50%, "Yes", "No")</f>
        <v>No</v>
      </c>
      <c r="N1129" s="4">
        <f>D1129 * I1129</f>
        <v>160999650</v>
      </c>
      <c r="O1129" s="2" t="str">
        <f>IF(D1129&lt;200, "&lt;200", IF(D1129&lt;=500, "200-500", "&gt;500"))</f>
        <v>&gt;500</v>
      </c>
      <c r="P1129" t="str">
        <f>IF(I1129&lt;1000, "Yes", "No")</f>
        <v>No</v>
      </c>
      <c r="Q1129" t="str">
        <f>IF(I1129&lt;1000, "Under 1000", "1000&amp;  Above")</f>
        <v>1000&amp;  Above</v>
      </c>
      <c r="R1129">
        <f>H1129 * I1129</f>
        <v>56979.299999999996</v>
      </c>
    </row>
    <row r="1130" spans="1:18" ht="16.5" x14ac:dyDescent="0.25">
      <c r="A1130" t="s">
        <v>2063</v>
      </c>
      <c r="B1130" s="6" t="s">
        <v>2064</v>
      </c>
      <c r="C1130" t="s">
        <v>1010</v>
      </c>
      <c r="D1130" s="4">
        <v>4995</v>
      </c>
      <c r="E1130" s="4">
        <v>3299</v>
      </c>
      <c r="F1130" s="1">
        <v>0.34</v>
      </c>
      <c r="G1130" s="2">
        <f>AVERAGEIF(H1130:H2594, "&lt;&gt;")</f>
        <v>4.0063228699551567</v>
      </c>
      <c r="H1130">
        <v>3.8</v>
      </c>
      <c r="I1130">
        <v>1393</v>
      </c>
      <c r="J1130">
        <f>H1130*I1130</f>
        <v>5293.4</v>
      </c>
      <c r="K1130" s="4">
        <f>Table4[[#This Row],[Actual Price]] - Table4[[#This Row],[Discount Price]]</f>
        <v>1696</v>
      </c>
      <c r="L1130" t="str">
        <f>IF(H1130=4.5, "Excellent", IF(H1130&gt;=4, "Very good", IF(H1130&gt;=3, "Average", IF(H1130&gt;=2, "Poor", "Very Poor"))))</f>
        <v>Average</v>
      </c>
      <c r="M1130" t="str">
        <f>IF(F1130&gt;=50%, "Yes", "No")</f>
        <v>No</v>
      </c>
      <c r="N1130" s="4">
        <f>D1130 * I1130</f>
        <v>6958035</v>
      </c>
      <c r="O1130" s="2" t="str">
        <f>IF(D1130&lt;200, "&lt;200", IF(D1130&lt;=500, "200-500", "&gt;500"))</f>
        <v>&gt;500</v>
      </c>
      <c r="P1130" t="str">
        <f>IF(I1130&lt;1000, "Yes", "No")</f>
        <v>No</v>
      </c>
      <c r="Q1130" t="str">
        <f>IF(I1130&lt;1000, "Under 1000", "1000&amp;  Above")</f>
        <v>1000&amp;  Above</v>
      </c>
      <c r="R1130">
        <f>H1130 * I1130</f>
        <v>5293.4</v>
      </c>
    </row>
    <row r="1131" spans="1:18" ht="16.5" x14ac:dyDescent="0.25">
      <c r="A1131" t="s">
        <v>2065</v>
      </c>
      <c r="B1131" s="6" t="s">
        <v>2066</v>
      </c>
      <c r="C1131" t="s">
        <v>1010</v>
      </c>
      <c r="D1131" s="4">
        <v>1499</v>
      </c>
      <c r="E1131" s="4">
        <v>669</v>
      </c>
      <c r="F1131" s="1">
        <v>0.55000000000000004</v>
      </c>
      <c r="G1131" s="2">
        <f>AVERAGEIF(H1131:H2595, "&lt;&gt;")</f>
        <v>4.0072522522522522</v>
      </c>
      <c r="H1131">
        <v>2.2999999999999998</v>
      </c>
      <c r="I1131">
        <v>13</v>
      </c>
      <c r="J1131">
        <f>H1131*I1131</f>
        <v>29.9</v>
      </c>
      <c r="K1131" s="4">
        <f>Table4[[#This Row],[Actual Price]] - Table4[[#This Row],[Discount Price]]</f>
        <v>830</v>
      </c>
      <c r="L1131" t="str">
        <f>IF(H1131=4.5, "Excellent", IF(H1131&gt;=4, "Very good", IF(H1131&gt;=3, "Average", IF(H1131&gt;=2, "Poor", "Very Poor"))))</f>
        <v>Poor</v>
      </c>
      <c r="M1131" t="str">
        <f>IF(F1131&gt;=50%, "Yes", "No")</f>
        <v>Yes</v>
      </c>
      <c r="N1131" s="4">
        <f>D1131 * I1131</f>
        <v>19487</v>
      </c>
      <c r="O1131" s="2" t="str">
        <f>IF(D1131&lt;200, "&lt;200", IF(D1131&lt;=500, "200-500", "&gt;500"))</f>
        <v>&gt;500</v>
      </c>
      <c r="P1131" t="str">
        <f>IF(I1131&lt;1000, "Yes", "No")</f>
        <v>Yes</v>
      </c>
      <c r="Q1131" t="str">
        <f>IF(I1131&lt;1000, "Under 1000", "1000&amp;  Above")</f>
        <v>Under 1000</v>
      </c>
      <c r="R1131">
        <f>H1131 * I1131</f>
        <v>29.9</v>
      </c>
    </row>
    <row r="1132" spans="1:18" ht="16.5" x14ac:dyDescent="0.25">
      <c r="A1132" t="s">
        <v>2067</v>
      </c>
      <c r="B1132" s="6" t="s">
        <v>2068</v>
      </c>
      <c r="C1132" t="s">
        <v>1010</v>
      </c>
      <c r="D1132" s="4">
        <v>7506</v>
      </c>
      <c r="E1132" s="4">
        <v>5890</v>
      </c>
      <c r="F1132" s="1">
        <v>0.22</v>
      </c>
      <c r="G1132" s="2">
        <f>AVERAGEIF(H1132:H2596, "&lt;&gt;")</f>
        <v>4.0149773755656115</v>
      </c>
      <c r="H1132">
        <v>4.5</v>
      </c>
      <c r="I1132">
        <v>7241</v>
      </c>
      <c r="J1132">
        <f>H1132*I1132</f>
        <v>32584.5</v>
      </c>
      <c r="K1132" s="4">
        <f>Table4[[#This Row],[Actual Price]] - Table4[[#This Row],[Discount Price]]</f>
        <v>1616</v>
      </c>
      <c r="L1132" t="str">
        <f>IF(H1132=4.5, "Excellent", IF(H1132&gt;=4, "Very good", IF(H1132&gt;=3, "Average", IF(H1132&gt;=2, "Poor", "Very Poor"))))</f>
        <v>Excellent</v>
      </c>
      <c r="M1132" t="str">
        <f>IF(F1132&gt;=50%, "Yes", "No")</f>
        <v>No</v>
      </c>
      <c r="N1132" s="4">
        <f>D1132 * I1132</f>
        <v>54350946</v>
      </c>
      <c r="O1132" s="2" t="str">
        <f>IF(D1132&lt;200, "&lt;200", IF(D1132&lt;=500, "200-500", "&gt;500"))</f>
        <v>&gt;500</v>
      </c>
      <c r="P1132" t="str">
        <f>IF(I1132&lt;1000, "Yes", "No")</f>
        <v>No</v>
      </c>
      <c r="Q1132" t="str">
        <f>IF(I1132&lt;1000, "Under 1000", "1000&amp;  Above")</f>
        <v>1000&amp;  Above</v>
      </c>
      <c r="R1132">
        <f>H1132 * I1132</f>
        <v>32584.5</v>
      </c>
    </row>
    <row r="1133" spans="1:18" ht="16.5" x14ac:dyDescent="0.25">
      <c r="A1133" t="s">
        <v>2069</v>
      </c>
      <c r="B1133" s="6" t="s">
        <v>2070</v>
      </c>
      <c r="C1133" t="s">
        <v>1010</v>
      </c>
      <c r="D1133" s="4">
        <v>18000</v>
      </c>
      <c r="E1133" s="4">
        <v>9199</v>
      </c>
      <c r="F1133" s="1">
        <v>0.49</v>
      </c>
      <c r="G1133" s="2">
        <f>AVERAGEIF(H1133:H2597, "&lt;&gt;")</f>
        <v>4.0127727272727274</v>
      </c>
      <c r="H1133">
        <v>4</v>
      </c>
      <c r="I1133">
        <v>16020</v>
      </c>
      <c r="J1133">
        <f>H1133*I1133</f>
        <v>64080</v>
      </c>
      <c r="K1133" s="4">
        <f>Table4[[#This Row],[Actual Price]] - Table4[[#This Row],[Discount Price]]</f>
        <v>8801</v>
      </c>
      <c r="L1133" t="str">
        <f>IF(H1133=4.5, "Excellent", IF(H1133&gt;=4, "Very good", IF(H1133&gt;=3, "Average", IF(H1133&gt;=2, "Poor", "Very Poor"))))</f>
        <v>Very good</v>
      </c>
      <c r="M1133" t="str">
        <f>IF(F1133&gt;=50%, "Yes", "No")</f>
        <v>No</v>
      </c>
      <c r="N1133" s="4">
        <f>D1133 * I1133</f>
        <v>288360000</v>
      </c>
      <c r="O1133" s="2" t="str">
        <f>IF(D1133&lt;200, "&lt;200", IF(D1133&lt;=500, "200-500", "&gt;500"))</f>
        <v>&gt;500</v>
      </c>
      <c r="P1133" t="str">
        <f>IF(I1133&lt;1000, "Yes", "No")</f>
        <v>No</v>
      </c>
      <c r="Q1133" t="str">
        <f>IF(I1133&lt;1000, "Under 1000", "1000&amp;  Above")</f>
        <v>1000&amp;  Above</v>
      </c>
      <c r="R1133">
        <f>H1133 * I1133</f>
        <v>64080</v>
      </c>
    </row>
    <row r="1134" spans="1:18" ht="16.5" x14ac:dyDescent="0.25">
      <c r="A1134" t="s">
        <v>2071</v>
      </c>
      <c r="B1134" s="6" t="s">
        <v>1703</v>
      </c>
      <c r="C1134" t="s">
        <v>1010</v>
      </c>
      <c r="D1134" s="4">
        <v>1099</v>
      </c>
      <c r="E1134" s="4">
        <v>351</v>
      </c>
      <c r="F1134" s="1">
        <v>0.68</v>
      </c>
      <c r="G1134" s="2">
        <f>AVERAGEIF(H1134:H2598, "&lt;&gt;")</f>
        <v>4.0128310502283107</v>
      </c>
      <c r="H1134">
        <v>3.7</v>
      </c>
      <c r="I1134">
        <v>1470</v>
      </c>
      <c r="J1134">
        <f>H1134*I1134</f>
        <v>5439</v>
      </c>
      <c r="K1134" s="4">
        <f>Table4[[#This Row],[Actual Price]] - Table4[[#This Row],[Discount Price]]</f>
        <v>748</v>
      </c>
      <c r="L1134" t="str">
        <f>IF(H1134=4.5, "Excellent", IF(H1134&gt;=4, "Very good", IF(H1134&gt;=3, "Average", IF(H1134&gt;=2, "Poor", "Very Poor"))))</f>
        <v>Average</v>
      </c>
      <c r="M1134" t="str">
        <f>IF(F1134&gt;=50%, "Yes", "No")</f>
        <v>Yes</v>
      </c>
      <c r="N1134" s="4">
        <f>D1134 * I1134</f>
        <v>1615530</v>
      </c>
      <c r="O1134" s="2" t="str">
        <f>IF(D1134&lt;200, "&lt;200", IF(D1134&lt;=500, "200-500", "&gt;500"))</f>
        <v>&gt;500</v>
      </c>
      <c r="P1134" t="str">
        <f>IF(I1134&lt;1000, "Yes", "No")</f>
        <v>No</v>
      </c>
      <c r="Q1134" t="str">
        <f>IF(I1134&lt;1000, "Under 1000", "1000&amp;  Above")</f>
        <v>1000&amp;  Above</v>
      </c>
      <c r="R1134">
        <f>H1134 * I1134</f>
        <v>5439</v>
      </c>
    </row>
    <row r="1135" spans="1:18" ht="16.5" x14ac:dyDescent="0.25">
      <c r="A1135" t="s">
        <v>2072</v>
      </c>
      <c r="B1135" s="6" t="s">
        <v>2073</v>
      </c>
      <c r="C1135" t="s">
        <v>2074</v>
      </c>
      <c r="D1135" s="4">
        <v>1900</v>
      </c>
      <c r="E1135" s="4">
        <v>899</v>
      </c>
      <c r="F1135" s="1">
        <v>0.53</v>
      </c>
      <c r="G1135" s="2">
        <f>AVERAGEIF(H1135:H2599, "&lt;&gt;")</f>
        <v>4.014266055045872</v>
      </c>
      <c r="H1135">
        <v>4</v>
      </c>
      <c r="I1135">
        <v>3663</v>
      </c>
      <c r="J1135">
        <f>H1135*I1135</f>
        <v>14652</v>
      </c>
      <c r="K1135" s="4">
        <f>Table4[[#This Row],[Actual Price]] - Table4[[#This Row],[Discount Price]]</f>
        <v>1001</v>
      </c>
      <c r="L1135" t="str">
        <f>IF(H1135=4.5, "Excellent", IF(H1135&gt;=4, "Very good", IF(H1135&gt;=3, "Average", IF(H1135&gt;=2, "Poor", "Very Poor"))))</f>
        <v>Very good</v>
      </c>
      <c r="M1135" t="str">
        <f>IF(F1135&gt;=50%, "Yes", "No")</f>
        <v>Yes</v>
      </c>
      <c r="N1135" s="4">
        <f>D1135 * I1135</f>
        <v>6959700</v>
      </c>
      <c r="O1135" s="2" t="str">
        <f>IF(D1135&lt;200, "&lt;200", IF(D1135&lt;=500, "200-500", "&gt;500"))</f>
        <v>&gt;500</v>
      </c>
      <c r="P1135" t="str">
        <f>IF(I1135&lt;1000, "Yes", "No")</f>
        <v>No</v>
      </c>
      <c r="Q1135" t="str">
        <f>IF(I1135&lt;1000, "Under 1000", "1000&amp;  Above")</f>
        <v>1000&amp;  Above</v>
      </c>
      <c r="R1135">
        <f>H1135 * I1135</f>
        <v>14652</v>
      </c>
    </row>
    <row r="1136" spans="1:18" ht="16.5" x14ac:dyDescent="0.25">
      <c r="A1136" t="s">
        <v>2075</v>
      </c>
      <c r="B1136" s="6" t="s">
        <v>2076</v>
      </c>
      <c r="C1136" t="s">
        <v>1010</v>
      </c>
      <c r="D1136" s="4">
        <v>1850</v>
      </c>
      <c r="E1136" s="4">
        <v>1349</v>
      </c>
      <c r="F1136" s="1">
        <v>0.27</v>
      </c>
      <c r="G1136" s="2">
        <f>AVERAGEIF(H1136:H2600, "&lt;&gt;")</f>
        <v>4.0143317972350232</v>
      </c>
      <c r="H1136">
        <v>4.4000000000000004</v>
      </c>
      <c r="I1136">
        <v>638</v>
      </c>
      <c r="J1136">
        <f>H1136*I1136</f>
        <v>2807.2000000000003</v>
      </c>
      <c r="K1136" s="4">
        <f>Table4[[#This Row],[Actual Price]] - Table4[[#This Row],[Discount Price]]</f>
        <v>501</v>
      </c>
      <c r="L1136" t="str">
        <f>IF(H1136=4.5, "Excellent", IF(H1136&gt;=4, "Very good", IF(H1136&gt;=3, "Average", IF(H1136&gt;=2, "Poor", "Very Poor"))))</f>
        <v>Very good</v>
      </c>
      <c r="M1136" t="str">
        <f>IF(F1136&gt;=50%, "Yes", "No")</f>
        <v>No</v>
      </c>
      <c r="N1136" s="4">
        <f>D1136 * I1136</f>
        <v>1180300</v>
      </c>
      <c r="O1136" s="2" t="str">
        <f>IF(D1136&lt;200, "&lt;200", IF(D1136&lt;=500, "200-500", "&gt;500"))</f>
        <v>&gt;500</v>
      </c>
      <c r="P1136" t="str">
        <f>IF(I1136&lt;1000, "Yes", "No")</f>
        <v>Yes</v>
      </c>
      <c r="Q1136" t="str">
        <f>IF(I1136&lt;1000, "Under 1000", "1000&amp;  Above")</f>
        <v>Under 1000</v>
      </c>
      <c r="R1136">
        <f>H1136 * I1136</f>
        <v>2807.2000000000003</v>
      </c>
    </row>
    <row r="1137" spans="1:18" ht="16.5" x14ac:dyDescent="0.25">
      <c r="A1137" t="s">
        <v>2077</v>
      </c>
      <c r="B1137" s="6" t="s">
        <v>2078</v>
      </c>
      <c r="C1137" t="s">
        <v>1010</v>
      </c>
      <c r="D1137" s="4">
        <v>9999</v>
      </c>
      <c r="E1137" s="4">
        <v>6236</v>
      </c>
      <c r="F1137" s="1">
        <v>0.38</v>
      </c>
      <c r="G1137" s="2">
        <f>AVERAGEIF(H1137:H2601, "&lt;&gt;")</f>
        <v>4.0125462962962972</v>
      </c>
      <c r="H1137">
        <v>4.0999999999999996</v>
      </c>
      <c r="I1137">
        <v>3552</v>
      </c>
      <c r="J1137">
        <f>H1137*I1137</f>
        <v>14563.199999999999</v>
      </c>
      <c r="K1137" s="4">
        <f>Table4[[#This Row],[Actual Price]] - Table4[[#This Row],[Discount Price]]</f>
        <v>3763</v>
      </c>
      <c r="L1137" t="str">
        <f>IF(H1137=4.5, "Excellent", IF(H1137&gt;=4, "Very good", IF(H1137&gt;=3, "Average", IF(H1137&gt;=2, "Poor", "Very Poor"))))</f>
        <v>Very good</v>
      </c>
      <c r="M1137" t="str">
        <f>IF(F1137&gt;=50%, "Yes", "No")</f>
        <v>No</v>
      </c>
      <c r="N1137" s="4">
        <f>D1137 * I1137</f>
        <v>35516448</v>
      </c>
      <c r="O1137" s="2" t="str">
        <f>IF(D1137&lt;200, "&lt;200", IF(D1137&lt;=500, "200-500", "&gt;500"))</f>
        <v>&gt;500</v>
      </c>
      <c r="P1137" t="str">
        <f>IF(I1137&lt;1000, "Yes", "No")</f>
        <v>No</v>
      </c>
      <c r="Q1137" t="str">
        <f>IF(I1137&lt;1000, "Under 1000", "1000&amp;  Above")</f>
        <v>1000&amp;  Above</v>
      </c>
      <c r="R1137">
        <f>H1137 * I1137</f>
        <v>14563.199999999999</v>
      </c>
    </row>
    <row r="1138" spans="1:18" ht="16.5" x14ac:dyDescent="0.25">
      <c r="A1138" t="s">
        <v>2079</v>
      </c>
      <c r="B1138" s="6" t="s">
        <v>2080</v>
      </c>
      <c r="C1138" t="s">
        <v>1010</v>
      </c>
      <c r="D1138" s="4">
        <v>3995</v>
      </c>
      <c r="E1138" s="4">
        <v>2742</v>
      </c>
      <c r="F1138" s="1">
        <v>0.31</v>
      </c>
      <c r="G1138" s="2">
        <f>AVERAGEIF(H1138:H2602, "&lt;&gt;")</f>
        <v>4.0121395348837217</v>
      </c>
      <c r="H1138">
        <v>4.4000000000000004</v>
      </c>
      <c r="I1138">
        <v>11148</v>
      </c>
      <c r="J1138">
        <f>H1138*I1138</f>
        <v>49051.200000000004</v>
      </c>
      <c r="K1138" s="4">
        <f>Table4[[#This Row],[Actual Price]] - Table4[[#This Row],[Discount Price]]</f>
        <v>1253</v>
      </c>
      <c r="L1138" t="str">
        <f>IF(H1138=4.5, "Excellent", IF(H1138&gt;=4, "Very good", IF(H1138&gt;=3, "Average", IF(H1138&gt;=2, "Poor", "Very Poor"))))</f>
        <v>Very good</v>
      </c>
      <c r="M1138" t="str">
        <f>IF(F1138&gt;=50%, "Yes", "No")</f>
        <v>No</v>
      </c>
      <c r="N1138" s="4">
        <f>D1138 * I1138</f>
        <v>44536260</v>
      </c>
      <c r="O1138" s="2" t="str">
        <f>IF(D1138&lt;200, "&lt;200", IF(D1138&lt;=500, "200-500", "&gt;500"))</f>
        <v>&gt;500</v>
      </c>
      <c r="P1138" t="str">
        <f>IF(I1138&lt;1000, "Yes", "No")</f>
        <v>No</v>
      </c>
      <c r="Q1138" t="str">
        <f>IF(I1138&lt;1000, "Under 1000", "1000&amp;  Above")</f>
        <v>1000&amp;  Above</v>
      </c>
      <c r="R1138">
        <f>H1138 * I1138</f>
        <v>49051.200000000004</v>
      </c>
    </row>
    <row r="1139" spans="1:18" ht="16.5" x14ac:dyDescent="0.25">
      <c r="A1139" t="s">
        <v>2081</v>
      </c>
      <c r="B1139" s="6" t="s">
        <v>2082</v>
      </c>
      <c r="C1139" t="s">
        <v>1010</v>
      </c>
      <c r="D1139" s="4">
        <v>1499</v>
      </c>
      <c r="E1139" s="4">
        <v>721</v>
      </c>
      <c r="F1139" s="1">
        <v>0.52</v>
      </c>
      <c r="G1139" s="2">
        <f>AVERAGEIF(H1139:H2603, "&lt;&gt;")</f>
        <v>4.0103271028037391</v>
      </c>
      <c r="H1139">
        <v>3.1</v>
      </c>
      <c r="I1139">
        <v>2449</v>
      </c>
      <c r="J1139">
        <f>H1139*I1139</f>
        <v>7591.9000000000005</v>
      </c>
      <c r="K1139" s="4">
        <f>Table4[[#This Row],[Actual Price]] - Table4[[#This Row],[Discount Price]]</f>
        <v>778</v>
      </c>
      <c r="L1139" t="str">
        <f>IF(H1139=4.5, "Excellent", IF(H1139&gt;=4, "Very good", IF(H1139&gt;=3, "Average", IF(H1139&gt;=2, "Poor", "Very Poor"))))</f>
        <v>Average</v>
      </c>
      <c r="M1139" t="str">
        <f>IF(F1139&gt;=50%, "Yes", "No")</f>
        <v>Yes</v>
      </c>
      <c r="N1139" s="4">
        <f>D1139 * I1139</f>
        <v>3671051</v>
      </c>
      <c r="O1139" s="2" t="str">
        <f>IF(D1139&lt;200, "&lt;200", IF(D1139&lt;=500, "200-500", "&gt;500"))</f>
        <v>&gt;500</v>
      </c>
      <c r="P1139" t="str">
        <f>IF(I1139&lt;1000, "Yes", "No")</f>
        <v>No</v>
      </c>
      <c r="Q1139" t="str">
        <f>IF(I1139&lt;1000, "Under 1000", "1000&amp;  Above")</f>
        <v>1000&amp;  Above</v>
      </c>
      <c r="R1139">
        <f>H1139 * I1139</f>
        <v>7591.9000000000005</v>
      </c>
    </row>
    <row r="1140" spans="1:18" ht="16.5" x14ac:dyDescent="0.25">
      <c r="A1140" t="s">
        <v>2083</v>
      </c>
      <c r="B1140" s="6" t="s">
        <v>2084</v>
      </c>
      <c r="C1140" t="s">
        <v>1010</v>
      </c>
      <c r="D1140" s="4">
        <v>3295</v>
      </c>
      <c r="E1140" s="4">
        <v>2903</v>
      </c>
      <c r="F1140" s="1">
        <v>0.12</v>
      </c>
      <c r="G1140" s="2">
        <f>AVERAGEIF(H1140:H2604, "&lt;&gt;")</f>
        <v>4.0146009389671375</v>
      </c>
      <c r="H1140">
        <v>4.3</v>
      </c>
      <c r="I1140">
        <v>2299</v>
      </c>
      <c r="J1140">
        <f>H1140*I1140</f>
        <v>9885.6999999999989</v>
      </c>
      <c r="K1140" s="4">
        <f>Table4[[#This Row],[Actual Price]] - Table4[[#This Row],[Discount Price]]</f>
        <v>392</v>
      </c>
      <c r="L1140" t="str">
        <f>IF(H1140=4.5, "Excellent", IF(H1140&gt;=4, "Very good", IF(H1140&gt;=3, "Average", IF(H1140&gt;=2, "Poor", "Very Poor"))))</f>
        <v>Very good</v>
      </c>
      <c r="M1140" t="str">
        <f>IF(F1140&gt;=50%, "Yes", "No")</f>
        <v>No</v>
      </c>
      <c r="N1140" s="4">
        <f>D1140 * I1140</f>
        <v>7575205</v>
      </c>
      <c r="O1140" s="2" t="str">
        <f>IF(D1140&lt;200, "&lt;200", IF(D1140&lt;=500, "200-500", "&gt;500"))</f>
        <v>&gt;500</v>
      </c>
      <c r="P1140" t="str">
        <f>IF(I1140&lt;1000, "Yes", "No")</f>
        <v>No</v>
      </c>
      <c r="Q1140" t="str">
        <f>IF(I1140&lt;1000, "Under 1000", "1000&amp;  Above")</f>
        <v>1000&amp;  Above</v>
      </c>
      <c r="R1140">
        <f>H1140 * I1140</f>
        <v>9885.6999999999989</v>
      </c>
    </row>
    <row r="1141" spans="1:18" ht="16.5" x14ac:dyDescent="0.25">
      <c r="A1141" t="s">
        <v>2085</v>
      </c>
      <c r="B1141" s="6" t="s">
        <v>2086</v>
      </c>
      <c r="C1141" t="s">
        <v>1010</v>
      </c>
      <c r="D1141" s="4">
        <v>2695</v>
      </c>
      <c r="E1141" s="4">
        <v>1656</v>
      </c>
      <c r="F1141" s="1">
        <v>0.39</v>
      </c>
      <c r="G1141" s="2">
        <f>AVERAGEIF(H1141:H2605, "&lt;&gt;")</f>
        <v>4.013254716981133</v>
      </c>
      <c r="H1141">
        <v>4.4000000000000004</v>
      </c>
      <c r="I1141">
        <v>6027</v>
      </c>
      <c r="J1141">
        <f>H1141*I1141</f>
        <v>26518.800000000003</v>
      </c>
      <c r="K1141" s="4">
        <f>Table4[[#This Row],[Actual Price]] - Table4[[#This Row],[Discount Price]]</f>
        <v>1039</v>
      </c>
      <c r="L1141" t="str">
        <f>IF(H1141=4.5, "Excellent", IF(H1141&gt;=4, "Very good", IF(H1141&gt;=3, "Average", IF(H1141&gt;=2, "Poor", "Very Poor"))))</f>
        <v>Very good</v>
      </c>
      <c r="M1141" t="str">
        <f>IF(F1141&gt;=50%, "Yes", "No")</f>
        <v>No</v>
      </c>
      <c r="N1141" s="4">
        <f>D1141 * I1141</f>
        <v>16242765</v>
      </c>
      <c r="O1141" s="2" t="str">
        <f>IF(D1141&lt;200, "&lt;200", IF(D1141&lt;=500, "200-500", "&gt;500"))</f>
        <v>&gt;500</v>
      </c>
      <c r="P1141" t="str">
        <f>IF(I1141&lt;1000, "Yes", "No")</f>
        <v>No</v>
      </c>
      <c r="Q1141" t="str">
        <f>IF(I1141&lt;1000, "Under 1000", "1000&amp;  Above")</f>
        <v>1000&amp;  Above</v>
      </c>
      <c r="R1141">
        <f>H1141 * I1141</f>
        <v>26518.800000000003</v>
      </c>
    </row>
    <row r="1142" spans="1:18" ht="16.5" x14ac:dyDescent="0.25">
      <c r="A1142" t="s">
        <v>2087</v>
      </c>
      <c r="B1142" s="6" t="s">
        <v>2088</v>
      </c>
      <c r="C1142" t="s">
        <v>1010</v>
      </c>
      <c r="D1142" s="4">
        <v>2290</v>
      </c>
      <c r="E1142" s="4">
        <v>1399</v>
      </c>
      <c r="F1142" s="1">
        <v>0.39</v>
      </c>
      <c r="G1142" s="2">
        <f>AVERAGEIF(H1142:H2606, "&lt;&gt;")</f>
        <v>4.0114218009478684</v>
      </c>
      <c r="H1142">
        <v>4.4000000000000004</v>
      </c>
      <c r="I1142">
        <v>461</v>
      </c>
      <c r="J1142">
        <f>H1142*I1142</f>
        <v>2028.4</v>
      </c>
      <c r="K1142" s="4">
        <f>Table4[[#This Row],[Actual Price]] - Table4[[#This Row],[Discount Price]]</f>
        <v>891</v>
      </c>
      <c r="L1142" t="str">
        <f>IF(H1142=4.5, "Excellent", IF(H1142&gt;=4, "Very good", IF(H1142&gt;=3, "Average", IF(H1142&gt;=2, "Poor", "Very Poor"))))</f>
        <v>Very good</v>
      </c>
      <c r="M1142" t="str">
        <f>IF(F1142&gt;=50%, "Yes", "No")</f>
        <v>No</v>
      </c>
      <c r="N1142" s="4">
        <f>D1142 * I1142</f>
        <v>1055690</v>
      </c>
      <c r="O1142" s="2" t="str">
        <f>IF(D1142&lt;200, "&lt;200", IF(D1142&lt;=500, "200-500", "&gt;500"))</f>
        <v>&gt;500</v>
      </c>
      <c r="P1142" t="str">
        <f>IF(I1142&lt;1000, "Yes", "No")</f>
        <v>Yes</v>
      </c>
      <c r="Q1142" t="str">
        <f>IF(I1142&lt;1000, "Under 1000", "1000&amp;  Above")</f>
        <v>Under 1000</v>
      </c>
      <c r="R1142">
        <f>H1142 * I1142</f>
        <v>2028.4</v>
      </c>
    </row>
    <row r="1143" spans="1:18" ht="16.5" x14ac:dyDescent="0.25">
      <c r="A1143" t="s">
        <v>2089</v>
      </c>
      <c r="B1143" s="6" t="s">
        <v>2090</v>
      </c>
      <c r="C1143" t="s">
        <v>1010</v>
      </c>
      <c r="D1143" s="4">
        <v>3099</v>
      </c>
      <c r="E1143" s="4">
        <v>2079</v>
      </c>
      <c r="F1143" s="1">
        <v>0.33</v>
      </c>
      <c r="G1143" s="2">
        <f>AVERAGEIF(H1143:H2607, "&lt;&gt;")</f>
        <v>4.0095714285714292</v>
      </c>
      <c r="H1143">
        <v>4.0999999999999996</v>
      </c>
      <c r="I1143">
        <v>282</v>
      </c>
      <c r="J1143">
        <f>H1143*I1143</f>
        <v>1156.1999999999998</v>
      </c>
      <c r="K1143" s="4">
        <f>Table4[[#This Row],[Actual Price]] - Table4[[#This Row],[Discount Price]]</f>
        <v>1020</v>
      </c>
      <c r="L1143" t="str">
        <f>IF(H1143=4.5, "Excellent", IF(H1143&gt;=4, "Very good", IF(H1143&gt;=3, "Average", IF(H1143&gt;=2, "Poor", "Very Poor"))))</f>
        <v>Very good</v>
      </c>
      <c r="M1143" t="str">
        <f>IF(F1143&gt;=50%, "Yes", "No")</f>
        <v>No</v>
      </c>
      <c r="N1143" s="4">
        <f>D1143 * I1143</f>
        <v>873918</v>
      </c>
      <c r="O1143" s="2" t="str">
        <f>IF(D1143&lt;200, "&lt;200", IF(D1143&lt;=500, "200-500", "&gt;500"))</f>
        <v>&gt;500</v>
      </c>
      <c r="P1143" t="str">
        <f>IF(I1143&lt;1000, "Yes", "No")</f>
        <v>Yes</v>
      </c>
      <c r="Q1143" t="str">
        <f>IF(I1143&lt;1000, "Under 1000", "1000&amp;  Above")</f>
        <v>Under 1000</v>
      </c>
      <c r="R1143">
        <f>H1143 * I1143</f>
        <v>1156.1999999999998</v>
      </c>
    </row>
    <row r="1144" spans="1:18" ht="16.5" x14ac:dyDescent="0.25">
      <c r="A1144" t="s">
        <v>2091</v>
      </c>
      <c r="B1144" s="6" t="s">
        <v>2092</v>
      </c>
      <c r="C1144" t="s">
        <v>1010</v>
      </c>
      <c r="D1144" s="4">
        <v>1075</v>
      </c>
      <c r="E1144" s="4">
        <v>999</v>
      </c>
      <c r="F1144" s="1">
        <v>7.0000000000000007E-2</v>
      </c>
      <c r="G1144" s="2">
        <f>AVERAGEIF(H1144:H2608, "&lt;&gt;")</f>
        <v>4.009138755980862</v>
      </c>
      <c r="H1144">
        <v>4.0999999999999996</v>
      </c>
      <c r="I1144">
        <v>9275</v>
      </c>
      <c r="J1144">
        <f>H1144*I1144</f>
        <v>38027.5</v>
      </c>
      <c r="K1144" s="4">
        <f>Table4[[#This Row],[Actual Price]] - Table4[[#This Row],[Discount Price]]</f>
        <v>76</v>
      </c>
      <c r="L1144" t="str">
        <f>IF(H1144=4.5, "Excellent", IF(H1144&gt;=4, "Very good", IF(H1144&gt;=3, "Average", IF(H1144&gt;=2, "Poor", "Very Poor"))))</f>
        <v>Very good</v>
      </c>
      <c r="M1144" t="str">
        <f>IF(F1144&gt;=50%, "Yes", "No")</f>
        <v>No</v>
      </c>
      <c r="N1144" s="4">
        <f>D1144 * I1144</f>
        <v>9970625</v>
      </c>
      <c r="O1144" s="2" t="str">
        <f>IF(D1144&lt;200, "&lt;200", IF(D1144&lt;=500, "200-500", "&gt;500"))</f>
        <v>&gt;500</v>
      </c>
      <c r="P1144" t="str">
        <f>IF(I1144&lt;1000, "Yes", "No")</f>
        <v>No</v>
      </c>
      <c r="Q1144" t="str">
        <f>IF(I1144&lt;1000, "Under 1000", "1000&amp;  Above")</f>
        <v>1000&amp;  Above</v>
      </c>
      <c r="R1144">
        <f>H1144 * I1144</f>
        <v>38027.5</v>
      </c>
    </row>
    <row r="1145" spans="1:18" ht="16.5" x14ac:dyDescent="0.25">
      <c r="A1145" t="s">
        <v>2093</v>
      </c>
      <c r="B1145" s="6" t="s">
        <v>2094</v>
      </c>
      <c r="C1145" t="s">
        <v>1010</v>
      </c>
      <c r="D1145" s="4">
        <v>6999</v>
      </c>
      <c r="E1145" s="4">
        <v>3179</v>
      </c>
      <c r="F1145" s="1">
        <v>0.55000000000000004</v>
      </c>
      <c r="G1145" s="2">
        <f>AVERAGEIF(H1145:H2609, "&lt;&gt;")</f>
        <v>4.0087019230769236</v>
      </c>
      <c r="H1145">
        <v>4</v>
      </c>
      <c r="I1145">
        <v>743</v>
      </c>
      <c r="J1145">
        <f>H1145*I1145</f>
        <v>2972</v>
      </c>
      <c r="K1145" s="4">
        <f>Table4[[#This Row],[Actual Price]] - Table4[[#This Row],[Discount Price]]</f>
        <v>3820</v>
      </c>
      <c r="L1145" t="str">
        <f>IF(H1145=4.5, "Excellent", IF(H1145&gt;=4, "Very good", IF(H1145&gt;=3, "Average", IF(H1145&gt;=2, "Poor", "Very Poor"))))</f>
        <v>Very good</v>
      </c>
      <c r="M1145" t="str">
        <f>IF(F1145&gt;=50%, "Yes", "No")</f>
        <v>Yes</v>
      </c>
      <c r="N1145" s="4">
        <f>D1145 * I1145</f>
        <v>5200257</v>
      </c>
      <c r="O1145" s="2" t="str">
        <f>IF(D1145&lt;200, "&lt;200", IF(D1145&lt;=500, "200-500", "&gt;500"))</f>
        <v>&gt;500</v>
      </c>
      <c r="P1145" t="str">
        <f>IF(I1145&lt;1000, "Yes", "No")</f>
        <v>Yes</v>
      </c>
      <c r="Q1145" t="str">
        <f>IF(I1145&lt;1000, "Under 1000", "1000&amp;  Above")</f>
        <v>Under 1000</v>
      </c>
      <c r="R1145">
        <f>H1145 * I1145</f>
        <v>2972</v>
      </c>
    </row>
    <row r="1146" spans="1:18" ht="16.5" x14ac:dyDescent="0.25">
      <c r="A1146" t="s">
        <v>2095</v>
      </c>
      <c r="B1146" s="6" t="s">
        <v>2096</v>
      </c>
      <c r="C1146" t="s">
        <v>1010</v>
      </c>
      <c r="D1146" s="4">
        <v>2499</v>
      </c>
      <c r="E1146" s="4">
        <v>1049</v>
      </c>
      <c r="F1146" s="1">
        <v>0.57999999999999996</v>
      </c>
      <c r="G1146" s="2">
        <f>AVERAGEIF(H1146:H2610, "&lt;&gt;")</f>
        <v>4.0087439613526588</v>
      </c>
      <c r="H1146">
        <v>3.6</v>
      </c>
      <c r="I1146">
        <v>328</v>
      </c>
      <c r="J1146">
        <f>H1146*I1146</f>
        <v>1180.8</v>
      </c>
      <c r="K1146" s="4">
        <f>Table4[[#This Row],[Actual Price]] - Table4[[#This Row],[Discount Price]]</f>
        <v>1450</v>
      </c>
      <c r="L1146" t="str">
        <f>IF(H1146=4.5, "Excellent", IF(H1146&gt;=4, "Very good", IF(H1146&gt;=3, "Average", IF(H1146&gt;=2, "Poor", "Very Poor"))))</f>
        <v>Average</v>
      </c>
      <c r="M1146" t="str">
        <f>IF(F1146&gt;=50%, "Yes", "No")</f>
        <v>Yes</v>
      </c>
      <c r="N1146" s="4">
        <f>D1146 * I1146</f>
        <v>819672</v>
      </c>
      <c r="O1146" s="2" t="str">
        <f>IF(D1146&lt;200, "&lt;200", IF(D1146&lt;=500, "200-500", "&gt;500"))</f>
        <v>&gt;500</v>
      </c>
      <c r="P1146" t="str">
        <f>IF(I1146&lt;1000, "Yes", "No")</f>
        <v>Yes</v>
      </c>
      <c r="Q1146" t="str">
        <f>IF(I1146&lt;1000, "Under 1000", "1000&amp;  Above")</f>
        <v>Under 1000</v>
      </c>
      <c r="R1146">
        <f>H1146 * I1146</f>
        <v>1180.8</v>
      </c>
    </row>
    <row r="1147" spans="1:18" ht="16.5" x14ac:dyDescent="0.25">
      <c r="A1147" t="s">
        <v>2097</v>
      </c>
      <c r="B1147" s="6" t="s">
        <v>2098</v>
      </c>
      <c r="C1147" t="s">
        <v>1010</v>
      </c>
      <c r="D1147" s="4">
        <v>7290</v>
      </c>
      <c r="E1147" s="4">
        <v>3599</v>
      </c>
      <c r="F1147" s="1">
        <v>0.51</v>
      </c>
      <c r="G1147" s="2">
        <f>AVERAGEIF(H1147:H2611, "&lt;&gt;")</f>
        <v>4.0107281553398071</v>
      </c>
      <c r="H1147">
        <v>3.9</v>
      </c>
      <c r="I1147">
        <v>942</v>
      </c>
      <c r="J1147">
        <f>H1147*I1147</f>
        <v>3673.7999999999997</v>
      </c>
      <c r="K1147" s="4">
        <f>Table4[[#This Row],[Actual Price]] - Table4[[#This Row],[Discount Price]]</f>
        <v>3691</v>
      </c>
      <c r="L1147" t="str">
        <f>IF(H1147=4.5, "Excellent", IF(H1147&gt;=4, "Very good", IF(H1147&gt;=3, "Average", IF(H1147&gt;=2, "Poor", "Very Poor"))))</f>
        <v>Average</v>
      </c>
      <c r="M1147" t="str">
        <f>IF(F1147&gt;=50%, "Yes", "No")</f>
        <v>Yes</v>
      </c>
      <c r="N1147" s="4">
        <f>D1147 * I1147</f>
        <v>6867180</v>
      </c>
      <c r="O1147" s="2" t="str">
        <f>IF(D1147&lt;200, "&lt;200", IF(D1147&lt;=500, "200-500", "&gt;500"))</f>
        <v>&gt;500</v>
      </c>
      <c r="P1147" t="str">
        <f>IF(I1147&lt;1000, "Yes", "No")</f>
        <v>Yes</v>
      </c>
      <c r="Q1147" t="str">
        <f>IF(I1147&lt;1000, "Under 1000", "1000&amp;  Above")</f>
        <v>Under 1000</v>
      </c>
      <c r="R1147">
        <f>H1147 * I1147</f>
        <v>3673.7999999999997</v>
      </c>
    </row>
    <row r="1148" spans="1:18" ht="16.5" x14ac:dyDescent="0.25">
      <c r="A1148" t="s">
        <v>2099</v>
      </c>
      <c r="B1148" s="6" t="s">
        <v>2100</v>
      </c>
      <c r="C1148" t="s">
        <v>1010</v>
      </c>
      <c r="D1148" s="4">
        <v>5795</v>
      </c>
      <c r="E1148" s="4">
        <v>4799</v>
      </c>
      <c r="F1148" s="1">
        <v>0.17</v>
      </c>
      <c r="G1148" s="2">
        <f>AVERAGEIF(H1148:H2612, "&lt;&gt;")</f>
        <v>4.0112682926829279</v>
      </c>
      <c r="H1148">
        <v>3.9</v>
      </c>
      <c r="I1148">
        <v>3815</v>
      </c>
      <c r="J1148">
        <f>H1148*I1148</f>
        <v>14878.5</v>
      </c>
      <c r="K1148" s="4">
        <f>Table4[[#This Row],[Actual Price]] - Table4[[#This Row],[Discount Price]]</f>
        <v>996</v>
      </c>
      <c r="L1148" t="str">
        <f>IF(H1148=4.5, "Excellent", IF(H1148&gt;=4, "Very good", IF(H1148&gt;=3, "Average", IF(H1148&gt;=2, "Poor", "Very Poor"))))</f>
        <v>Average</v>
      </c>
      <c r="M1148" t="str">
        <f>IF(F1148&gt;=50%, "Yes", "No")</f>
        <v>No</v>
      </c>
      <c r="N1148" s="4">
        <f>D1148 * I1148</f>
        <v>22107925</v>
      </c>
      <c r="O1148" s="2" t="str">
        <f>IF(D1148&lt;200, "&lt;200", IF(D1148&lt;=500, "200-500", "&gt;500"))</f>
        <v>&gt;500</v>
      </c>
      <c r="P1148" t="str">
        <f>IF(I1148&lt;1000, "Yes", "No")</f>
        <v>No</v>
      </c>
      <c r="Q1148" t="str">
        <f>IF(I1148&lt;1000, "Under 1000", "1000&amp;  Above")</f>
        <v>1000&amp;  Above</v>
      </c>
      <c r="R1148">
        <f>H1148 * I1148</f>
        <v>14878.5</v>
      </c>
    </row>
    <row r="1149" spans="1:18" ht="16.5" x14ac:dyDescent="0.25">
      <c r="A1149" t="s">
        <v>2101</v>
      </c>
      <c r="B1149" s="6" t="s">
        <v>2102</v>
      </c>
      <c r="C1149" t="s">
        <v>1010</v>
      </c>
      <c r="D1149" s="4">
        <v>3398</v>
      </c>
      <c r="E1149" s="4">
        <v>1699</v>
      </c>
      <c r="F1149" s="1">
        <v>0.5</v>
      </c>
      <c r="G1149" s="2">
        <f>AVERAGEIF(H1149:H2613, "&lt;&gt;")</f>
        <v>4.0118137254901969</v>
      </c>
      <c r="H1149">
        <v>3.8</v>
      </c>
      <c r="I1149">
        <v>7988</v>
      </c>
      <c r="J1149">
        <f>H1149*I1149</f>
        <v>30354.399999999998</v>
      </c>
      <c r="K1149" s="4">
        <f>Table4[[#This Row],[Actual Price]] - Table4[[#This Row],[Discount Price]]</f>
        <v>1699</v>
      </c>
      <c r="L1149" t="str">
        <f>IF(H1149=4.5, "Excellent", IF(H1149&gt;=4, "Very good", IF(H1149&gt;=3, "Average", IF(H1149&gt;=2, "Poor", "Very Poor"))))</f>
        <v>Average</v>
      </c>
      <c r="M1149" t="str">
        <f>IF(F1149&gt;=50%, "Yes", "No")</f>
        <v>Yes</v>
      </c>
      <c r="N1149" s="4">
        <f>D1149 * I1149</f>
        <v>27143224</v>
      </c>
      <c r="O1149" s="2" t="str">
        <f>IF(D1149&lt;200, "&lt;200", IF(D1149&lt;=500, "200-500", "&gt;500"))</f>
        <v>&gt;500</v>
      </c>
      <c r="P1149" t="str">
        <f>IF(I1149&lt;1000, "Yes", "No")</f>
        <v>No</v>
      </c>
      <c r="Q1149" t="str">
        <f>IF(I1149&lt;1000, "Under 1000", "1000&amp;  Above")</f>
        <v>1000&amp;  Above</v>
      </c>
      <c r="R1149">
        <f>H1149 * I1149</f>
        <v>30354.399999999998</v>
      </c>
    </row>
    <row r="1150" spans="1:18" ht="16.5" x14ac:dyDescent="0.25">
      <c r="A1150" t="s">
        <v>2103</v>
      </c>
      <c r="B1150" s="6" t="s">
        <v>2104</v>
      </c>
      <c r="C1150" t="s">
        <v>1010</v>
      </c>
      <c r="D1150" s="4">
        <v>1490</v>
      </c>
      <c r="E1150" s="4">
        <v>664</v>
      </c>
      <c r="F1150" s="1">
        <v>0.55000000000000004</v>
      </c>
      <c r="G1150" s="2">
        <f>AVERAGEIF(H1150:H2614, "&lt;&gt;")</f>
        <v>4.0128571428571442</v>
      </c>
      <c r="H1150">
        <v>4.0999999999999996</v>
      </c>
      <c r="I1150">
        <v>925</v>
      </c>
      <c r="J1150">
        <f>H1150*I1150</f>
        <v>3792.4999999999995</v>
      </c>
      <c r="K1150" s="4">
        <f>Table4[[#This Row],[Actual Price]] - Table4[[#This Row],[Discount Price]]</f>
        <v>826</v>
      </c>
      <c r="L1150" t="str">
        <f>IF(H1150=4.5, "Excellent", IF(H1150&gt;=4, "Very good", IF(H1150&gt;=3, "Average", IF(H1150&gt;=2, "Poor", "Very Poor"))))</f>
        <v>Very good</v>
      </c>
      <c r="M1150" t="str">
        <f>IF(F1150&gt;=50%, "Yes", "No")</f>
        <v>Yes</v>
      </c>
      <c r="N1150" s="4">
        <f>D1150 * I1150</f>
        <v>1378250</v>
      </c>
      <c r="O1150" s="2" t="str">
        <f>IF(D1150&lt;200, "&lt;200", IF(D1150&lt;=500, "200-500", "&gt;500"))</f>
        <v>&gt;500</v>
      </c>
      <c r="P1150" t="str">
        <f>IF(I1150&lt;1000, "Yes", "No")</f>
        <v>Yes</v>
      </c>
      <c r="Q1150" t="str">
        <f>IF(I1150&lt;1000, "Under 1000", "1000&amp;  Above")</f>
        <v>Under 1000</v>
      </c>
      <c r="R1150">
        <f>H1150 * I1150</f>
        <v>3792.4999999999995</v>
      </c>
    </row>
    <row r="1151" spans="1:18" ht="16.5" x14ac:dyDescent="0.25">
      <c r="A1151" t="s">
        <v>2105</v>
      </c>
      <c r="B1151" s="6" t="s">
        <v>2106</v>
      </c>
      <c r="C1151" t="s">
        <v>1010</v>
      </c>
      <c r="D1151" s="4">
        <v>1620</v>
      </c>
      <c r="E1151" s="4">
        <v>948</v>
      </c>
      <c r="F1151" s="1">
        <v>0.41</v>
      </c>
      <c r="G1151" s="2">
        <f>AVERAGEIF(H1151:H2615, "&lt;&gt;")</f>
        <v>4.0124257425742593</v>
      </c>
      <c r="H1151">
        <v>4.0999999999999996</v>
      </c>
      <c r="I1151">
        <v>4370</v>
      </c>
      <c r="J1151">
        <f>H1151*I1151</f>
        <v>17917</v>
      </c>
      <c r="K1151" s="4">
        <f>Table4[[#This Row],[Actual Price]] - Table4[[#This Row],[Discount Price]]</f>
        <v>672</v>
      </c>
      <c r="L1151" t="str">
        <f>IF(H1151=4.5, "Excellent", IF(H1151&gt;=4, "Very good", IF(H1151&gt;=3, "Average", IF(H1151&gt;=2, "Poor", "Very Poor"))))</f>
        <v>Very good</v>
      </c>
      <c r="M1151" t="str">
        <f>IF(F1151&gt;=50%, "Yes", "No")</f>
        <v>No</v>
      </c>
      <c r="N1151" s="4">
        <f>D1151 * I1151</f>
        <v>7079400</v>
      </c>
      <c r="O1151" s="2" t="str">
        <f>IF(D1151&lt;200, "&lt;200", IF(D1151&lt;=500, "200-500", "&gt;500"))</f>
        <v>&gt;500</v>
      </c>
      <c r="P1151" t="str">
        <f>IF(I1151&lt;1000, "Yes", "No")</f>
        <v>No</v>
      </c>
      <c r="Q1151" t="str">
        <f>IF(I1151&lt;1000, "Under 1000", "1000&amp;  Above")</f>
        <v>1000&amp;  Above</v>
      </c>
      <c r="R1151">
        <f>H1151 * I1151</f>
        <v>17917</v>
      </c>
    </row>
    <row r="1152" spans="1:18" ht="16.5" x14ac:dyDescent="0.25">
      <c r="A1152" t="s">
        <v>2107</v>
      </c>
      <c r="B1152" s="6" t="s">
        <v>2108</v>
      </c>
      <c r="C1152" t="s">
        <v>1010</v>
      </c>
      <c r="D1152" s="4">
        <v>1000</v>
      </c>
      <c r="E1152" s="4">
        <v>850</v>
      </c>
      <c r="F1152" s="1">
        <v>0.15</v>
      </c>
      <c r="G1152" s="2">
        <f>AVERAGEIF(H1152:H2616, "&lt;&gt;")</f>
        <v>4.0119900497512457</v>
      </c>
      <c r="H1152">
        <v>4.0999999999999996</v>
      </c>
      <c r="I1152">
        <v>7619</v>
      </c>
      <c r="J1152">
        <f>H1152*I1152</f>
        <v>31237.899999999998</v>
      </c>
      <c r="K1152" s="4">
        <f>Table4[[#This Row],[Actual Price]] - Table4[[#This Row],[Discount Price]]</f>
        <v>150</v>
      </c>
      <c r="L1152" t="str">
        <f>IF(H1152=4.5, "Excellent", IF(H1152&gt;=4, "Very good", IF(H1152&gt;=3, "Average", IF(H1152&gt;=2, "Poor", "Very Poor"))))</f>
        <v>Very good</v>
      </c>
      <c r="M1152" t="str">
        <f>IF(F1152&gt;=50%, "Yes", "No")</f>
        <v>No</v>
      </c>
      <c r="N1152" s="4">
        <f>D1152 * I1152</f>
        <v>7619000</v>
      </c>
      <c r="O1152" s="2" t="str">
        <f>IF(D1152&lt;200, "&lt;200", IF(D1152&lt;=500, "200-500", "&gt;500"))</f>
        <v>&gt;500</v>
      </c>
      <c r="P1152" t="str">
        <f>IF(I1152&lt;1000, "Yes", "No")</f>
        <v>No</v>
      </c>
      <c r="Q1152" t="str">
        <f>IF(I1152&lt;1000, "Under 1000", "1000&amp;  Above")</f>
        <v>1000&amp;  Above</v>
      </c>
      <c r="R1152">
        <f>H1152 * I1152</f>
        <v>31237.899999999998</v>
      </c>
    </row>
    <row r="1153" spans="1:18" ht="16.5" x14ac:dyDescent="0.25">
      <c r="A1153" t="s">
        <v>2109</v>
      </c>
      <c r="B1153" s="6" t="s">
        <v>2110</v>
      </c>
      <c r="C1153" t="s">
        <v>1010</v>
      </c>
      <c r="D1153" s="4">
        <v>640</v>
      </c>
      <c r="E1153" s="4">
        <v>600</v>
      </c>
      <c r="F1153" s="1">
        <v>0.06</v>
      </c>
      <c r="G1153" s="2">
        <f>AVERAGEIF(H1153:H2617, "&lt;&gt;")</f>
        <v>4.0115500000000015</v>
      </c>
      <c r="H1153">
        <v>3.8</v>
      </c>
      <c r="I1153">
        <v>2593</v>
      </c>
      <c r="J1153">
        <f>H1153*I1153</f>
        <v>9853.4</v>
      </c>
      <c r="K1153" s="4">
        <f>Table4[[#This Row],[Actual Price]] - Table4[[#This Row],[Discount Price]]</f>
        <v>40</v>
      </c>
      <c r="L1153" t="str">
        <f>IF(H1153=4.5, "Excellent", IF(H1153&gt;=4, "Very good", IF(H1153&gt;=3, "Average", IF(H1153&gt;=2, "Poor", "Very Poor"))))</f>
        <v>Average</v>
      </c>
      <c r="M1153" t="str">
        <f>IF(F1153&gt;=50%, "Yes", "No")</f>
        <v>No</v>
      </c>
      <c r="N1153" s="4">
        <f>D1153 * I1153</f>
        <v>1659520</v>
      </c>
      <c r="O1153" s="2" t="str">
        <f>IF(D1153&lt;200, "&lt;200", IF(D1153&lt;=500, "200-500", "&gt;500"))</f>
        <v>&gt;500</v>
      </c>
      <c r="P1153" t="str">
        <f>IF(I1153&lt;1000, "Yes", "No")</f>
        <v>No</v>
      </c>
      <c r="Q1153" t="str">
        <f>IF(I1153&lt;1000, "Under 1000", "1000&amp;  Above")</f>
        <v>1000&amp;  Above</v>
      </c>
      <c r="R1153">
        <f>H1153 * I1153</f>
        <v>9853.4</v>
      </c>
    </row>
    <row r="1154" spans="1:18" ht="16.5" x14ac:dyDescent="0.25">
      <c r="A1154" t="s">
        <v>2111</v>
      </c>
      <c r="B1154" s="6" t="s">
        <v>2112</v>
      </c>
      <c r="C1154" t="s">
        <v>1010</v>
      </c>
      <c r="D1154" s="4">
        <v>4495</v>
      </c>
      <c r="E1154" s="4">
        <v>3711</v>
      </c>
      <c r="F1154" s="1">
        <v>0.17</v>
      </c>
      <c r="G1154" s="2">
        <f>AVERAGEIF(H1154:H2618, "&lt;&gt;")</f>
        <v>4.0126130653266339</v>
      </c>
      <c r="H1154">
        <v>4.3</v>
      </c>
      <c r="I1154">
        <v>356</v>
      </c>
      <c r="J1154">
        <f>H1154*I1154</f>
        <v>1530.8</v>
      </c>
      <c r="K1154" s="4">
        <f>Table4[[#This Row],[Actual Price]] - Table4[[#This Row],[Discount Price]]</f>
        <v>784</v>
      </c>
      <c r="L1154" t="str">
        <f>IF(H1154=4.5, "Excellent", IF(H1154&gt;=4, "Very good", IF(H1154&gt;=3, "Average", IF(H1154&gt;=2, "Poor", "Very Poor"))))</f>
        <v>Very good</v>
      </c>
      <c r="M1154" t="str">
        <f>IF(F1154&gt;=50%, "Yes", "No")</f>
        <v>No</v>
      </c>
      <c r="N1154" s="4">
        <f>D1154 * I1154</f>
        <v>1600220</v>
      </c>
      <c r="O1154" s="2" t="str">
        <f>IF(D1154&lt;200, "&lt;200", IF(D1154&lt;=500, "200-500", "&gt;500"))</f>
        <v>&gt;500</v>
      </c>
      <c r="P1154" t="str">
        <f>IF(I1154&lt;1000, "Yes", "No")</f>
        <v>Yes</v>
      </c>
      <c r="Q1154" t="str">
        <f>IF(I1154&lt;1000, "Under 1000", "1000&amp;  Above")</f>
        <v>Under 1000</v>
      </c>
      <c r="R1154">
        <f>H1154 * I1154</f>
        <v>1530.8</v>
      </c>
    </row>
    <row r="1155" spans="1:18" ht="16.5" x14ac:dyDescent="0.25">
      <c r="A1155" t="s">
        <v>2113</v>
      </c>
      <c r="B1155" s="6" t="s">
        <v>2114</v>
      </c>
      <c r="C1155" t="s">
        <v>1010</v>
      </c>
      <c r="D1155" s="4">
        <v>2999</v>
      </c>
      <c r="E1155" s="4">
        <v>799</v>
      </c>
      <c r="F1155" s="1">
        <v>0.73</v>
      </c>
      <c r="G1155" s="2">
        <f>AVERAGEIF(H1155:H2619, "&lt;&gt;")</f>
        <v>4.0111616161616173</v>
      </c>
      <c r="H1155">
        <v>4.5</v>
      </c>
      <c r="I1155">
        <v>63</v>
      </c>
      <c r="J1155">
        <f>H1155*I1155</f>
        <v>283.5</v>
      </c>
      <c r="K1155" s="4">
        <f>Table4[[#This Row],[Actual Price]] - Table4[[#This Row],[Discount Price]]</f>
        <v>2200</v>
      </c>
      <c r="L1155" t="str">
        <f>IF(H1155=4.5, "Excellent", IF(H1155&gt;=4, "Very good", IF(H1155&gt;=3, "Average", IF(H1155&gt;=2, "Poor", "Very Poor"))))</f>
        <v>Excellent</v>
      </c>
      <c r="M1155" t="str">
        <f>IF(F1155&gt;=50%, "Yes", "No")</f>
        <v>Yes</v>
      </c>
      <c r="N1155" s="4">
        <f>D1155 * I1155</f>
        <v>188937</v>
      </c>
      <c r="O1155" s="2" t="str">
        <f>IF(D1155&lt;200, "&lt;200", IF(D1155&lt;=500, "200-500", "&gt;500"))</f>
        <v>&gt;500</v>
      </c>
      <c r="P1155" t="str">
        <f>IF(I1155&lt;1000, "Yes", "No")</f>
        <v>Yes</v>
      </c>
      <c r="Q1155" t="str">
        <f>IF(I1155&lt;1000, "Under 1000", "1000&amp;  Above")</f>
        <v>Under 1000</v>
      </c>
      <c r="R1155">
        <f>H1155 * I1155</f>
        <v>283.5</v>
      </c>
    </row>
    <row r="1156" spans="1:18" ht="16.5" x14ac:dyDescent="0.25">
      <c r="A1156" t="s">
        <v>2115</v>
      </c>
      <c r="B1156" s="6" t="s">
        <v>1844</v>
      </c>
      <c r="C1156" t="s">
        <v>1010</v>
      </c>
      <c r="D1156" s="4">
        <v>980</v>
      </c>
      <c r="E1156" s="4">
        <v>980</v>
      </c>
      <c r="F1156" s="1">
        <v>0</v>
      </c>
      <c r="G1156" s="2">
        <f>AVERAGEIF(H1156:H2620, "&lt;&gt;")</f>
        <v>4.008680203045687</v>
      </c>
      <c r="H1156">
        <v>4.2</v>
      </c>
      <c r="I1156">
        <v>4740</v>
      </c>
      <c r="J1156">
        <f>H1156*I1156</f>
        <v>19908</v>
      </c>
      <c r="K1156" s="4">
        <f>Table4[[#This Row],[Actual Price]] - Table4[[#This Row],[Discount Price]]</f>
        <v>0</v>
      </c>
      <c r="L1156" t="str">
        <f>IF(H1156=4.5, "Excellent", IF(H1156&gt;=4, "Very good", IF(H1156&gt;=3, "Average", IF(H1156&gt;=2, "Poor", "Very Poor"))))</f>
        <v>Very good</v>
      </c>
      <c r="M1156" t="str">
        <f>IF(F1156&gt;=50%, "Yes", "No")</f>
        <v>No</v>
      </c>
      <c r="N1156" s="4">
        <f>D1156 * I1156</f>
        <v>4645200</v>
      </c>
      <c r="O1156" s="2" t="str">
        <f>IF(D1156&lt;200, "&lt;200", IF(D1156&lt;=500, "200-500", "&gt;500"))</f>
        <v>&gt;500</v>
      </c>
      <c r="P1156" t="str">
        <f>IF(I1156&lt;1000, "Yes", "No")</f>
        <v>No</v>
      </c>
      <c r="Q1156" t="str">
        <f>IF(I1156&lt;1000, "Under 1000", "1000&amp;  Above")</f>
        <v>1000&amp;  Above</v>
      </c>
      <c r="R1156">
        <f>H1156 * I1156</f>
        <v>19908</v>
      </c>
    </row>
    <row r="1157" spans="1:18" ht="16.5" x14ac:dyDescent="0.25">
      <c r="A1157" t="s">
        <v>2116</v>
      </c>
      <c r="B1157" s="6" t="s">
        <v>2117</v>
      </c>
      <c r="C1157" t="s">
        <v>1010</v>
      </c>
      <c r="D1157" s="4">
        <v>899</v>
      </c>
      <c r="E1157" s="4">
        <v>351</v>
      </c>
      <c r="F1157" s="1">
        <v>0.61</v>
      </c>
      <c r="G1157" s="2">
        <f>AVERAGEIF(H1157:H2621, "&lt;&gt;")</f>
        <v>4.0077040816326539</v>
      </c>
      <c r="H1157">
        <v>3.9</v>
      </c>
      <c r="I1157">
        <v>296</v>
      </c>
      <c r="J1157">
        <f>H1157*I1157</f>
        <v>1154.3999999999999</v>
      </c>
      <c r="K1157" s="4">
        <f>Table4[[#This Row],[Actual Price]] - Table4[[#This Row],[Discount Price]]</f>
        <v>548</v>
      </c>
      <c r="L1157" t="str">
        <f>IF(H1157=4.5, "Excellent", IF(H1157&gt;=4, "Very good", IF(H1157&gt;=3, "Average", IF(H1157&gt;=2, "Poor", "Very Poor"))))</f>
        <v>Average</v>
      </c>
      <c r="M1157" t="str">
        <f>IF(F1157&gt;=50%, "Yes", "No")</f>
        <v>Yes</v>
      </c>
      <c r="N1157" s="4">
        <f>D1157 * I1157</f>
        <v>266104</v>
      </c>
      <c r="O1157" s="2" t="str">
        <f>IF(D1157&lt;200, "&lt;200", IF(D1157&lt;=500, "200-500", "&gt;500"))</f>
        <v>&gt;500</v>
      </c>
      <c r="P1157" t="str">
        <f>IF(I1157&lt;1000, "Yes", "No")</f>
        <v>Yes</v>
      </c>
      <c r="Q1157" t="str">
        <f>IF(I1157&lt;1000, "Under 1000", "1000&amp;  Above")</f>
        <v>Under 1000</v>
      </c>
      <c r="R1157">
        <f>H1157 * I1157</f>
        <v>1154.3999999999999</v>
      </c>
    </row>
    <row r="1158" spans="1:18" ht="16.5" x14ac:dyDescent="0.25">
      <c r="A1158" t="s">
        <v>2118</v>
      </c>
      <c r="B1158" s="6" t="s">
        <v>2119</v>
      </c>
      <c r="C1158" t="s">
        <v>1010</v>
      </c>
      <c r="D1158" s="4">
        <v>499</v>
      </c>
      <c r="E1158" s="4">
        <v>229</v>
      </c>
      <c r="F1158" s="1">
        <v>0.54</v>
      </c>
      <c r="G1158" s="2">
        <f>AVERAGEIF(H1158:H2622, "&lt;&gt;")</f>
        <v>4.0082564102564113</v>
      </c>
      <c r="H1158">
        <v>3.5</v>
      </c>
      <c r="I1158">
        <v>185</v>
      </c>
      <c r="J1158">
        <f>H1158*I1158</f>
        <v>647.5</v>
      </c>
      <c r="K1158" s="4">
        <f>Table4[[#This Row],[Actual Price]] - Table4[[#This Row],[Discount Price]]</f>
        <v>270</v>
      </c>
      <c r="L1158" t="str">
        <f>IF(H1158=4.5, "Excellent", IF(H1158&gt;=4, "Very good", IF(H1158&gt;=3, "Average", IF(H1158&gt;=2, "Poor", "Very Poor"))))</f>
        <v>Average</v>
      </c>
      <c r="M1158" t="str">
        <f>IF(F1158&gt;=50%, "Yes", "No")</f>
        <v>Yes</v>
      </c>
      <c r="N1158" s="4">
        <f>D1158 * I1158</f>
        <v>92315</v>
      </c>
      <c r="O1158" s="2" t="str">
        <f>IF(D1158&lt;200, "&lt;200", IF(D1158&lt;=500, "200-500", "&gt;500"))</f>
        <v>200-500</v>
      </c>
      <c r="P1158" t="str">
        <f>IF(I1158&lt;1000, "Yes", "No")</f>
        <v>Yes</v>
      </c>
      <c r="Q1158" t="str">
        <f>IF(I1158&lt;1000, "Under 1000", "1000&amp;  Above")</f>
        <v>Under 1000</v>
      </c>
      <c r="R1158">
        <f>H1158 * I1158</f>
        <v>647.5</v>
      </c>
    </row>
    <row r="1159" spans="1:18" ht="16.5" x14ac:dyDescent="0.25">
      <c r="A1159" t="s">
        <v>2120</v>
      </c>
      <c r="B1159" s="6" t="s">
        <v>2084</v>
      </c>
      <c r="C1159" t="s">
        <v>1010</v>
      </c>
      <c r="D1159" s="4">
        <v>3995</v>
      </c>
      <c r="E1159" s="4">
        <v>3349</v>
      </c>
      <c r="F1159" s="1">
        <v>0.16</v>
      </c>
      <c r="G1159" s="2">
        <f>AVERAGEIF(H1159:H2623, "&lt;&gt;")</f>
        <v>4.0108762886597953</v>
      </c>
      <c r="H1159">
        <v>4.3</v>
      </c>
      <c r="I1159">
        <v>1954</v>
      </c>
      <c r="J1159">
        <f>H1159*I1159</f>
        <v>8402.1999999999989</v>
      </c>
      <c r="K1159" s="4">
        <f>Table4[[#This Row],[Actual Price]] - Table4[[#This Row],[Discount Price]]</f>
        <v>646</v>
      </c>
      <c r="L1159" t="str">
        <f>IF(H1159=4.5, "Excellent", IF(H1159&gt;=4, "Very good", IF(H1159&gt;=3, "Average", IF(H1159&gt;=2, "Poor", "Very Poor"))))</f>
        <v>Very good</v>
      </c>
      <c r="M1159" t="str">
        <f>IF(F1159&gt;=50%, "Yes", "No")</f>
        <v>No</v>
      </c>
      <c r="N1159" s="4">
        <f>D1159 * I1159</f>
        <v>7806230</v>
      </c>
      <c r="O1159" s="2" t="str">
        <f>IF(D1159&lt;200, "&lt;200", IF(D1159&lt;=500, "200-500", "&gt;500"))</f>
        <v>&gt;500</v>
      </c>
      <c r="P1159" t="str">
        <f>IF(I1159&lt;1000, "Yes", "No")</f>
        <v>No</v>
      </c>
      <c r="Q1159" t="str">
        <f>IF(I1159&lt;1000, "Under 1000", "1000&amp;  Above")</f>
        <v>1000&amp;  Above</v>
      </c>
      <c r="R1159">
        <f>H1159 * I1159</f>
        <v>8402.1999999999989</v>
      </c>
    </row>
    <row r="1160" spans="1:18" ht="16.5" x14ac:dyDescent="0.25">
      <c r="A1160" t="s">
        <v>2121</v>
      </c>
      <c r="B1160" s="6" t="s">
        <v>1681</v>
      </c>
      <c r="C1160" t="s">
        <v>1010</v>
      </c>
      <c r="D1160" s="4">
        <v>11500</v>
      </c>
      <c r="E1160" s="4">
        <v>5499</v>
      </c>
      <c r="F1160" s="1">
        <v>0.52</v>
      </c>
      <c r="G1160" s="2">
        <f>AVERAGEIF(H1160:H2624, "&lt;&gt;")</f>
        <v>4.00937823834197</v>
      </c>
      <c r="H1160">
        <v>3.9</v>
      </c>
      <c r="I1160">
        <v>959</v>
      </c>
      <c r="J1160">
        <f>H1160*I1160</f>
        <v>3740.1</v>
      </c>
      <c r="K1160" s="4">
        <f>Table4[[#This Row],[Actual Price]] - Table4[[#This Row],[Discount Price]]</f>
        <v>6001</v>
      </c>
      <c r="L1160" t="str">
        <f>IF(H1160=4.5, "Excellent", IF(H1160&gt;=4, "Very good", IF(H1160&gt;=3, "Average", IF(H1160&gt;=2, "Poor", "Very Poor"))))</f>
        <v>Average</v>
      </c>
      <c r="M1160" t="str">
        <f>IF(F1160&gt;=50%, "Yes", "No")</f>
        <v>Yes</v>
      </c>
      <c r="N1160" s="4">
        <f>D1160 * I1160</f>
        <v>11028500</v>
      </c>
      <c r="O1160" s="2" t="str">
        <f>IF(D1160&lt;200, "&lt;200", IF(D1160&lt;=500, "200-500", "&gt;500"))</f>
        <v>&gt;500</v>
      </c>
      <c r="P1160" t="str">
        <f>IF(I1160&lt;1000, "Yes", "No")</f>
        <v>Yes</v>
      </c>
      <c r="Q1160" t="str">
        <f>IF(I1160&lt;1000, "Under 1000", "1000&amp;  Above")</f>
        <v>Under 1000</v>
      </c>
      <c r="R1160">
        <f>H1160 * I1160</f>
        <v>3740.1</v>
      </c>
    </row>
    <row r="1161" spans="1:18" ht="16.5" x14ac:dyDescent="0.25">
      <c r="A1161" t="s">
        <v>2122</v>
      </c>
      <c r="B1161" s="6" t="s">
        <v>2123</v>
      </c>
      <c r="C1161" t="s">
        <v>1010</v>
      </c>
      <c r="D1161" s="4">
        <v>499</v>
      </c>
      <c r="E1161" s="4">
        <v>299</v>
      </c>
      <c r="F1161" s="1">
        <v>0.4</v>
      </c>
      <c r="G1161" s="2">
        <f>AVERAGEIF(H1161:H2625, "&lt;&gt;")</f>
        <v>4.0099479166666674</v>
      </c>
      <c r="H1161">
        <v>3.9</v>
      </c>
      <c r="I1161">
        <v>1015</v>
      </c>
      <c r="J1161">
        <f>H1161*I1161</f>
        <v>3958.5</v>
      </c>
      <c r="K1161" s="4">
        <f>Table4[[#This Row],[Actual Price]] - Table4[[#This Row],[Discount Price]]</f>
        <v>200</v>
      </c>
      <c r="L1161" t="str">
        <f>IF(H1161=4.5, "Excellent", IF(H1161&gt;=4, "Very good", IF(H1161&gt;=3, "Average", IF(H1161&gt;=2, "Poor", "Very Poor"))))</f>
        <v>Average</v>
      </c>
      <c r="M1161" t="str">
        <f>IF(F1161&gt;=50%, "Yes", "No")</f>
        <v>No</v>
      </c>
      <c r="N1161" s="4">
        <f>D1161 * I1161</f>
        <v>506485</v>
      </c>
      <c r="O1161" s="2" t="str">
        <f>IF(D1161&lt;200, "&lt;200", IF(D1161&lt;=500, "200-500", "&gt;500"))</f>
        <v>200-500</v>
      </c>
      <c r="P1161" t="str">
        <f>IF(I1161&lt;1000, "Yes", "No")</f>
        <v>No</v>
      </c>
      <c r="Q1161" t="str">
        <f>IF(I1161&lt;1000, "Under 1000", "1000&amp;  Above")</f>
        <v>1000&amp;  Above</v>
      </c>
      <c r="R1161">
        <f>H1161 * I1161</f>
        <v>3958.5</v>
      </c>
    </row>
    <row r="1162" spans="1:18" ht="16.5" x14ac:dyDescent="0.25">
      <c r="A1162" t="s">
        <v>2124</v>
      </c>
      <c r="B1162" s="6" t="s">
        <v>2125</v>
      </c>
      <c r="C1162" t="s">
        <v>1010</v>
      </c>
      <c r="D1162" s="4">
        <v>3550</v>
      </c>
      <c r="E1162" s="4">
        <v>2249</v>
      </c>
      <c r="F1162" s="1">
        <v>0.37</v>
      </c>
      <c r="G1162" s="2">
        <f>AVERAGEIF(H1162:H2626, "&lt;&gt;")</f>
        <v>4.0105235602094256</v>
      </c>
      <c r="H1162">
        <v>4</v>
      </c>
      <c r="I1162">
        <v>3973</v>
      </c>
      <c r="J1162">
        <f>H1162*I1162</f>
        <v>15892</v>
      </c>
      <c r="K1162" s="4">
        <f>Table4[[#This Row],[Actual Price]] - Table4[[#This Row],[Discount Price]]</f>
        <v>1301</v>
      </c>
      <c r="L1162" t="str">
        <f>IF(H1162=4.5, "Excellent", IF(H1162&gt;=4, "Very good", IF(H1162&gt;=3, "Average", IF(H1162&gt;=2, "Poor", "Very Poor"))))</f>
        <v>Very good</v>
      </c>
      <c r="M1162" t="str">
        <f>IF(F1162&gt;=50%, "Yes", "No")</f>
        <v>No</v>
      </c>
      <c r="N1162" s="4">
        <f>D1162 * I1162</f>
        <v>14104150</v>
      </c>
      <c r="O1162" s="2" t="str">
        <f>IF(D1162&lt;200, "&lt;200", IF(D1162&lt;=500, "200-500", "&gt;500"))</f>
        <v>&gt;500</v>
      </c>
      <c r="P1162" t="str">
        <f>IF(I1162&lt;1000, "Yes", "No")</f>
        <v>No</v>
      </c>
      <c r="Q1162" t="str">
        <f>IF(I1162&lt;1000, "Under 1000", "1000&amp;  Above")</f>
        <v>1000&amp;  Above</v>
      </c>
      <c r="R1162">
        <f>H1162 * I1162</f>
        <v>15892</v>
      </c>
    </row>
    <row r="1163" spans="1:18" ht="16.5" x14ac:dyDescent="0.25">
      <c r="A1163" t="s">
        <v>2126</v>
      </c>
      <c r="B1163" s="6" t="s">
        <v>2127</v>
      </c>
      <c r="C1163" t="s">
        <v>1010</v>
      </c>
      <c r="D1163" s="4">
        <v>1599</v>
      </c>
      <c r="E1163" s="4">
        <v>699</v>
      </c>
      <c r="F1163" s="1">
        <v>0.56000000000000005</v>
      </c>
      <c r="G1163" s="2">
        <f>AVERAGEIF(H1163:H2627, "&lt;&gt;")</f>
        <v>4.0105789473684226</v>
      </c>
      <c r="H1163">
        <v>4.7</v>
      </c>
      <c r="I1163">
        <v>2300</v>
      </c>
      <c r="J1163">
        <f>H1163*I1163</f>
        <v>10810</v>
      </c>
      <c r="K1163" s="4">
        <f>Table4[[#This Row],[Actual Price]] - Table4[[#This Row],[Discount Price]]</f>
        <v>900</v>
      </c>
      <c r="L1163" t="str">
        <f>IF(H1163=4.5, "Excellent", IF(H1163&gt;=4, "Very good", IF(H1163&gt;=3, "Average", IF(H1163&gt;=2, "Poor", "Very Poor"))))</f>
        <v>Very good</v>
      </c>
      <c r="M1163" t="str">
        <f>IF(F1163&gt;=50%, "Yes", "No")</f>
        <v>Yes</v>
      </c>
      <c r="N1163" s="4">
        <f>D1163 * I1163</f>
        <v>3677700</v>
      </c>
      <c r="O1163" s="2" t="str">
        <f>IF(D1163&lt;200, "&lt;200", IF(D1163&lt;=500, "200-500", "&gt;500"))</f>
        <v>&gt;500</v>
      </c>
      <c r="P1163" t="str">
        <f>IF(I1163&lt;1000, "Yes", "No")</f>
        <v>No</v>
      </c>
      <c r="Q1163" t="str">
        <f>IF(I1163&lt;1000, "Under 1000", "1000&amp;  Above")</f>
        <v>1000&amp;  Above</v>
      </c>
      <c r="R1163">
        <f>H1163 * I1163</f>
        <v>10810</v>
      </c>
    </row>
    <row r="1164" spans="1:18" ht="16.5" x14ac:dyDescent="0.25">
      <c r="A1164" t="s">
        <v>2128</v>
      </c>
      <c r="B1164" s="6" t="s">
        <v>2129</v>
      </c>
      <c r="C1164" t="s">
        <v>1010</v>
      </c>
      <c r="D1164" s="4">
        <v>1499</v>
      </c>
      <c r="E1164" s="4">
        <v>1235</v>
      </c>
      <c r="F1164" s="1">
        <v>0.18</v>
      </c>
      <c r="G1164" s="2">
        <f>AVERAGEIF(H1164:H2628, "&lt;&gt;")</f>
        <v>4.0069312169312177</v>
      </c>
      <c r="H1164">
        <v>4.0999999999999996</v>
      </c>
      <c r="I1164">
        <v>203</v>
      </c>
      <c r="J1164">
        <f>H1164*I1164</f>
        <v>832.3</v>
      </c>
      <c r="K1164" s="4">
        <f>Table4[[#This Row],[Actual Price]] - Table4[[#This Row],[Discount Price]]</f>
        <v>264</v>
      </c>
      <c r="L1164" t="str">
        <f>IF(H1164=4.5, "Excellent", IF(H1164&gt;=4, "Very good", IF(H1164&gt;=3, "Average", IF(H1164&gt;=2, "Poor", "Very Poor"))))</f>
        <v>Very good</v>
      </c>
      <c r="M1164" t="str">
        <f>IF(F1164&gt;=50%, "Yes", "No")</f>
        <v>No</v>
      </c>
      <c r="N1164" s="4">
        <f>D1164 * I1164</f>
        <v>304297</v>
      </c>
      <c r="O1164" s="2" t="str">
        <f>IF(D1164&lt;200, "&lt;200", IF(D1164&lt;=500, "200-500", "&gt;500"))</f>
        <v>&gt;500</v>
      </c>
      <c r="P1164" t="str">
        <f>IF(I1164&lt;1000, "Yes", "No")</f>
        <v>Yes</v>
      </c>
      <c r="Q1164" t="str">
        <f>IF(I1164&lt;1000, "Under 1000", "1000&amp;  Above")</f>
        <v>Under 1000</v>
      </c>
      <c r="R1164">
        <f>H1164 * I1164</f>
        <v>832.3</v>
      </c>
    </row>
    <row r="1165" spans="1:18" ht="16.5" x14ac:dyDescent="0.25">
      <c r="A1165" t="s">
        <v>2130</v>
      </c>
      <c r="B1165" s="6" t="s">
        <v>2131</v>
      </c>
      <c r="C1165" t="s">
        <v>1010</v>
      </c>
      <c r="D1165" s="4">
        <v>2999</v>
      </c>
      <c r="E1165" s="4">
        <v>1349</v>
      </c>
      <c r="F1165" s="1">
        <v>0.55000000000000004</v>
      </c>
      <c r="G1165" s="2">
        <f>AVERAGEIF(H1165:H2629, "&lt;&gt;")</f>
        <v>4.0064361702127664</v>
      </c>
      <c r="H1165">
        <v>3.8</v>
      </c>
      <c r="I1165">
        <v>441</v>
      </c>
      <c r="J1165">
        <f>H1165*I1165</f>
        <v>1675.8</v>
      </c>
      <c r="K1165" s="4">
        <f>Table4[[#This Row],[Actual Price]] - Table4[[#This Row],[Discount Price]]</f>
        <v>1650</v>
      </c>
      <c r="L1165" t="str">
        <f>IF(H1165=4.5, "Excellent", IF(H1165&gt;=4, "Very good", IF(H1165&gt;=3, "Average", IF(H1165&gt;=2, "Poor", "Very Poor"))))</f>
        <v>Average</v>
      </c>
      <c r="M1165" t="str">
        <f>IF(F1165&gt;=50%, "Yes", "No")</f>
        <v>Yes</v>
      </c>
      <c r="N1165" s="4">
        <f>D1165 * I1165</f>
        <v>1322559</v>
      </c>
      <c r="O1165" s="2" t="str">
        <f>IF(D1165&lt;200, "&lt;200", IF(D1165&lt;=500, "200-500", "&gt;500"))</f>
        <v>&gt;500</v>
      </c>
      <c r="P1165" t="str">
        <f>IF(I1165&lt;1000, "Yes", "No")</f>
        <v>Yes</v>
      </c>
      <c r="Q1165" t="str">
        <f>IF(I1165&lt;1000, "Under 1000", "1000&amp;  Above")</f>
        <v>Under 1000</v>
      </c>
      <c r="R1165">
        <f>H1165 * I1165</f>
        <v>1675.8</v>
      </c>
    </row>
    <row r="1166" spans="1:18" ht="16.5" x14ac:dyDescent="0.25">
      <c r="A1166" t="s">
        <v>2132</v>
      </c>
      <c r="B1166" s="6" t="s">
        <v>2133</v>
      </c>
      <c r="C1166" t="s">
        <v>1010</v>
      </c>
      <c r="D1166" s="4">
        <v>11500</v>
      </c>
      <c r="E1166" s="4">
        <v>6800</v>
      </c>
      <c r="F1166" s="1">
        <v>0.41</v>
      </c>
      <c r="G1166" s="2">
        <f>AVERAGEIF(H1166:H2630, "&lt;&gt;")</f>
        <v>4.0075401069518719</v>
      </c>
      <c r="H1166">
        <v>4.0999999999999996</v>
      </c>
      <c r="I1166">
        <v>10308</v>
      </c>
      <c r="J1166">
        <f>H1166*I1166</f>
        <v>42262.799999999996</v>
      </c>
      <c r="K1166" s="4">
        <f>Table4[[#This Row],[Actual Price]] - Table4[[#This Row],[Discount Price]]</f>
        <v>4700</v>
      </c>
      <c r="L1166" t="str">
        <f>IF(H1166=4.5, "Excellent", IF(H1166&gt;=4, "Very good", IF(H1166&gt;=3, "Average", IF(H1166&gt;=2, "Poor", "Very Poor"))))</f>
        <v>Very good</v>
      </c>
      <c r="M1166" t="str">
        <f>IF(F1166&gt;=50%, "Yes", "No")</f>
        <v>No</v>
      </c>
      <c r="N1166" s="4">
        <f>D1166 * I1166</f>
        <v>118542000</v>
      </c>
      <c r="O1166" s="2" t="str">
        <f>IF(D1166&lt;200, "&lt;200", IF(D1166&lt;=500, "200-500", "&gt;500"))</f>
        <v>&gt;500</v>
      </c>
      <c r="P1166" t="str">
        <f>IF(I1166&lt;1000, "Yes", "No")</f>
        <v>No</v>
      </c>
      <c r="Q1166" t="str">
        <f>IF(I1166&lt;1000, "Under 1000", "1000&amp;  Above")</f>
        <v>1000&amp;  Above</v>
      </c>
      <c r="R1166">
        <f>H1166 * I1166</f>
        <v>42262.799999999996</v>
      </c>
    </row>
    <row r="1167" spans="1:18" ht="16.5" x14ac:dyDescent="0.25">
      <c r="A1167" t="s">
        <v>2134</v>
      </c>
      <c r="B1167" s="6" t="s">
        <v>2135</v>
      </c>
      <c r="C1167" t="s">
        <v>1010</v>
      </c>
      <c r="D1167" s="4">
        <v>2499</v>
      </c>
      <c r="E1167" s="4">
        <v>2099</v>
      </c>
      <c r="F1167" s="1">
        <v>0.16</v>
      </c>
      <c r="G1167" s="2">
        <f>AVERAGEIF(H1167:H2631, "&lt;&gt;")</f>
        <v>4.0070430107526889</v>
      </c>
      <c r="H1167">
        <v>4.01</v>
      </c>
      <c r="I1167">
        <v>992</v>
      </c>
      <c r="J1167">
        <f>H1167*I1167</f>
        <v>3977.9199999999996</v>
      </c>
      <c r="K1167" s="4">
        <f>Table4[[#This Row],[Actual Price]] - Table4[[#This Row],[Discount Price]]</f>
        <v>400</v>
      </c>
      <c r="L1167" t="str">
        <f>IF(H1167=4.5, "Excellent", IF(H1167&gt;=4, "Very good", IF(H1167&gt;=3, "Average", IF(H1167&gt;=2, "Poor", "Very Poor"))))</f>
        <v>Very good</v>
      </c>
      <c r="M1167" t="str">
        <f>IF(F1167&gt;=50%, "Yes", "No")</f>
        <v>No</v>
      </c>
      <c r="N1167" s="4">
        <f>D1167 * I1167</f>
        <v>2479008</v>
      </c>
      <c r="O1167" s="2" t="str">
        <f>IF(D1167&lt;200, "&lt;200", IF(D1167&lt;=500, "200-500", "&gt;500"))</f>
        <v>&gt;500</v>
      </c>
      <c r="P1167" t="str">
        <f>IF(I1167&lt;1000, "Yes", "No")</f>
        <v>Yes</v>
      </c>
      <c r="Q1167" t="str">
        <f>IF(I1167&lt;1000, "Under 1000", "1000&amp;  Above")</f>
        <v>Under 1000</v>
      </c>
      <c r="R1167">
        <f>H1167 * I1167</f>
        <v>3977.9199999999996</v>
      </c>
    </row>
    <row r="1168" spans="1:18" ht="16.5" x14ac:dyDescent="0.25">
      <c r="A1168" t="s">
        <v>2136</v>
      </c>
      <c r="B1168" s="6" t="s">
        <v>2137</v>
      </c>
      <c r="C1168" t="s">
        <v>1010</v>
      </c>
      <c r="D1168" s="4">
        <v>1975</v>
      </c>
      <c r="E1168" s="4">
        <v>1699</v>
      </c>
      <c r="F1168" s="1">
        <v>0.14000000000000001</v>
      </c>
      <c r="G1168" s="2">
        <f>AVERAGEIF(H1168:H2632, "&lt;&gt;")</f>
        <v>4.0070270270270276</v>
      </c>
      <c r="H1168">
        <v>4.0999999999999996</v>
      </c>
      <c r="I1168">
        <v>4716</v>
      </c>
      <c r="J1168">
        <f>H1168*I1168</f>
        <v>19335.599999999999</v>
      </c>
      <c r="K1168" s="4">
        <f>Table4[[#This Row],[Actual Price]] - Table4[[#This Row],[Discount Price]]</f>
        <v>276</v>
      </c>
      <c r="L1168" t="str">
        <f>IF(H1168=4.5, "Excellent", IF(H1168&gt;=4, "Very good", IF(H1168&gt;=3, "Average", IF(H1168&gt;=2, "Poor", "Very Poor"))))</f>
        <v>Very good</v>
      </c>
      <c r="M1168" t="str">
        <f>IF(F1168&gt;=50%, "Yes", "No")</f>
        <v>No</v>
      </c>
      <c r="N1168" s="4">
        <f>D1168 * I1168</f>
        <v>9314100</v>
      </c>
      <c r="O1168" s="2" t="str">
        <f>IF(D1168&lt;200, "&lt;200", IF(D1168&lt;=500, "200-500", "&gt;500"))</f>
        <v>&gt;500</v>
      </c>
      <c r="P1168" t="str">
        <f>IF(I1168&lt;1000, "Yes", "No")</f>
        <v>No</v>
      </c>
      <c r="Q1168" t="str">
        <f>IF(I1168&lt;1000, "Under 1000", "1000&amp;  Above")</f>
        <v>1000&amp;  Above</v>
      </c>
      <c r="R1168">
        <f>H1168 * I1168</f>
        <v>19335.599999999999</v>
      </c>
    </row>
    <row r="1169" spans="1:18" ht="16.5" x14ac:dyDescent="0.25">
      <c r="A1169" t="s">
        <v>2138</v>
      </c>
      <c r="B1169" s="6" t="s">
        <v>2139</v>
      </c>
      <c r="C1169" t="s">
        <v>1010</v>
      </c>
      <c r="D1169" s="4">
        <v>1699</v>
      </c>
      <c r="E1169" s="4">
        <v>1069</v>
      </c>
      <c r="F1169" s="1">
        <v>0.37</v>
      </c>
      <c r="G1169" s="2">
        <f>AVERAGEIF(H1169:H2633, "&lt;&gt;")</f>
        <v>4.0065217391304353</v>
      </c>
      <c r="H1169">
        <v>3.9</v>
      </c>
      <c r="I1169">
        <v>313</v>
      </c>
      <c r="J1169">
        <f>H1169*I1169</f>
        <v>1220.7</v>
      </c>
      <c r="K1169" s="4">
        <f>Table4[[#This Row],[Actual Price]] - Table4[[#This Row],[Discount Price]]</f>
        <v>630</v>
      </c>
      <c r="L1169" t="str">
        <f>IF(H1169=4.5, "Excellent", IF(H1169&gt;=4, "Very good", IF(H1169&gt;=3, "Average", IF(H1169&gt;=2, "Poor", "Very Poor"))))</f>
        <v>Average</v>
      </c>
      <c r="M1169" t="str">
        <f>IF(F1169&gt;=50%, "Yes", "No")</f>
        <v>No</v>
      </c>
      <c r="N1169" s="4">
        <f>D1169 * I1169</f>
        <v>531787</v>
      </c>
      <c r="O1169" s="2" t="str">
        <f>IF(D1169&lt;200, "&lt;200", IF(D1169&lt;=500, "200-500", "&gt;500"))</f>
        <v>&gt;500</v>
      </c>
      <c r="P1169" t="str">
        <f>IF(I1169&lt;1000, "Yes", "No")</f>
        <v>Yes</v>
      </c>
      <c r="Q1169" t="str">
        <f>IF(I1169&lt;1000, "Under 1000", "1000&amp;  Above")</f>
        <v>Under 1000</v>
      </c>
      <c r="R1169">
        <f>H1169 * I1169</f>
        <v>1220.7</v>
      </c>
    </row>
    <row r="1170" spans="1:18" ht="16.5" x14ac:dyDescent="0.25">
      <c r="A1170" t="s">
        <v>2140</v>
      </c>
      <c r="B1170" s="6" t="s">
        <v>2141</v>
      </c>
      <c r="C1170" t="s">
        <v>1010</v>
      </c>
      <c r="D1170" s="4">
        <v>2495</v>
      </c>
      <c r="E1170" s="4">
        <v>1349</v>
      </c>
      <c r="F1170" s="1">
        <v>0.46</v>
      </c>
      <c r="G1170" s="2">
        <f>AVERAGEIF(H1170:H2634, "&lt;&gt;")</f>
        <v>4.0071038251366122</v>
      </c>
      <c r="H1170">
        <v>3.8</v>
      </c>
      <c r="I1170">
        <v>166</v>
      </c>
      <c r="J1170">
        <f>H1170*I1170</f>
        <v>630.79999999999995</v>
      </c>
      <c r="K1170" s="4">
        <f>Table4[[#This Row],[Actual Price]] - Table4[[#This Row],[Discount Price]]</f>
        <v>1146</v>
      </c>
      <c r="L1170" t="str">
        <f>IF(H1170=4.5, "Excellent", IF(H1170&gt;=4, "Very good", IF(H1170&gt;=3, "Average", IF(H1170&gt;=2, "Poor", "Very Poor"))))</f>
        <v>Average</v>
      </c>
      <c r="M1170" t="str">
        <f>IF(F1170&gt;=50%, "Yes", "No")</f>
        <v>No</v>
      </c>
      <c r="N1170" s="4">
        <f>D1170 * I1170</f>
        <v>414170</v>
      </c>
      <c r="O1170" s="2" t="str">
        <f>IF(D1170&lt;200, "&lt;200", IF(D1170&lt;=500, "200-500", "&gt;500"))</f>
        <v>&gt;500</v>
      </c>
      <c r="P1170" t="str">
        <f>IF(I1170&lt;1000, "Yes", "No")</f>
        <v>Yes</v>
      </c>
      <c r="Q1170" t="str">
        <f>IF(I1170&lt;1000, "Under 1000", "1000&amp;  Above")</f>
        <v>Under 1000</v>
      </c>
      <c r="R1170">
        <f>H1170 * I1170</f>
        <v>630.79999999999995</v>
      </c>
    </row>
    <row r="1171" spans="1:18" ht="16.5" x14ac:dyDescent="0.25">
      <c r="A1171" t="s">
        <v>2142</v>
      </c>
      <c r="B1171" s="6" t="s">
        <v>2143</v>
      </c>
      <c r="C1171" t="s">
        <v>1010</v>
      </c>
      <c r="D1171" s="4">
        <v>3500</v>
      </c>
      <c r="E1171" s="4">
        <v>1499</v>
      </c>
      <c r="F1171" s="1">
        <v>0.56999999999999995</v>
      </c>
      <c r="G1171" s="2">
        <f>AVERAGEIF(H1171:H2635, "&lt;&gt;")</f>
        <v>4.0082417582417591</v>
      </c>
      <c r="H1171">
        <v>4.0999999999999996</v>
      </c>
      <c r="I1171">
        <v>303</v>
      </c>
      <c r="J1171">
        <f>H1171*I1171</f>
        <v>1242.3</v>
      </c>
      <c r="K1171" s="4">
        <f>Table4[[#This Row],[Actual Price]] - Table4[[#This Row],[Discount Price]]</f>
        <v>2001</v>
      </c>
      <c r="L1171" t="str">
        <f>IF(H1171=4.5, "Excellent", IF(H1171&gt;=4, "Very good", IF(H1171&gt;=3, "Average", IF(H1171&gt;=2, "Poor", "Very Poor"))))</f>
        <v>Very good</v>
      </c>
      <c r="M1171" t="str">
        <f>IF(F1171&gt;=50%, "Yes", "No")</f>
        <v>Yes</v>
      </c>
      <c r="N1171" s="4">
        <f>D1171 * I1171</f>
        <v>1060500</v>
      </c>
      <c r="O1171" s="2" t="str">
        <f>IF(D1171&lt;200, "&lt;200", IF(D1171&lt;=500, "200-500", "&gt;500"))</f>
        <v>&gt;500</v>
      </c>
      <c r="P1171" t="str">
        <f>IF(I1171&lt;1000, "Yes", "No")</f>
        <v>Yes</v>
      </c>
      <c r="Q1171" t="str">
        <f>IF(I1171&lt;1000, "Under 1000", "1000&amp;  Above")</f>
        <v>Under 1000</v>
      </c>
      <c r="R1171">
        <f>H1171 * I1171</f>
        <v>1242.3</v>
      </c>
    </row>
    <row r="1172" spans="1:18" ht="16.5" x14ac:dyDescent="0.25">
      <c r="A1172" t="s">
        <v>2144</v>
      </c>
      <c r="B1172" s="6" t="s">
        <v>2145</v>
      </c>
      <c r="C1172" t="s">
        <v>1010</v>
      </c>
      <c r="D1172" s="4">
        <v>4600</v>
      </c>
      <c r="E1172" s="4">
        <v>2092</v>
      </c>
      <c r="F1172" s="1">
        <v>0.55000000000000004</v>
      </c>
      <c r="G1172" s="2">
        <f>AVERAGEIF(H1172:H2636, "&lt;&gt;")</f>
        <v>4.0077348066298351</v>
      </c>
      <c r="H1172">
        <v>4.3</v>
      </c>
      <c r="I1172">
        <v>562</v>
      </c>
      <c r="J1172">
        <f>H1172*I1172</f>
        <v>2416.6</v>
      </c>
      <c r="K1172" s="4">
        <f>Table4[[#This Row],[Actual Price]] - Table4[[#This Row],[Discount Price]]</f>
        <v>2508</v>
      </c>
      <c r="L1172" t="str">
        <f>IF(H1172=4.5, "Excellent", IF(H1172&gt;=4, "Very good", IF(H1172&gt;=3, "Average", IF(H1172&gt;=2, "Poor", "Very Poor"))))</f>
        <v>Very good</v>
      </c>
      <c r="M1172" t="str">
        <f>IF(F1172&gt;=50%, "Yes", "No")</f>
        <v>Yes</v>
      </c>
      <c r="N1172" s="4">
        <f>D1172 * I1172</f>
        <v>2585200</v>
      </c>
      <c r="O1172" s="2" t="str">
        <f>IF(D1172&lt;200, "&lt;200", IF(D1172&lt;=500, "200-500", "&gt;500"))</f>
        <v>&gt;500</v>
      </c>
      <c r="P1172" t="str">
        <f>IF(I1172&lt;1000, "Yes", "No")</f>
        <v>Yes</v>
      </c>
      <c r="Q1172" t="str">
        <f>IF(I1172&lt;1000, "Under 1000", "1000&amp;  Above")</f>
        <v>Under 1000</v>
      </c>
      <c r="R1172">
        <f>H1172 * I1172</f>
        <v>2416.6</v>
      </c>
    </row>
    <row r="1173" spans="1:18" ht="16.5" x14ac:dyDescent="0.25">
      <c r="A1173" t="s">
        <v>2146</v>
      </c>
      <c r="B1173" s="6" t="s">
        <v>2147</v>
      </c>
      <c r="C1173" t="s">
        <v>1010</v>
      </c>
      <c r="D1173" s="4">
        <v>10295</v>
      </c>
      <c r="E1173" s="4">
        <v>3859</v>
      </c>
      <c r="F1173" s="1">
        <v>0.63</v>
      </c>
      <c r="G1173" s="2">
        <f>AVERAGEIF(H1173:H2637, "&lt;&gt;")</f>
        <v>4.0061111111111121</v>
      </c>
      <c r="H1173">
        <v>3.9</v>
      </c>
      <c r="I1173">
        <v>8095</v>
      </c>
      <c r="J1173">
        <f>H1173*I1173</f>
        <v>31570.5</v>
      </c>
      <c r="K1173" s="4">
        <f>Table4[[#This Row],[Actual Price]] - Table4[[#This Row],[Discount Price]]</f>
        <v>6436</v>
      </c>
      <c r="L1173" t="str">
        <f>IF(H1173=4.5, "Excellent", IF(H1173&gt;=4, "Very good", IF(H1173&gt;=3, "Average", IF(H1173&gt;=2, "Poor", "Very Poor"))))</f>
        <v>Average</v>
      </c>
      <c r="M1173" t="str">
        <f>IF(F1173&gt;=50%, "Yes", "No")</f>
        <v>Yes</v>
      </c>
      <c r="N1173" s="4">
        <f>D1173 * I1173</f>
        <v>83338025</v>
      </c>
      <c r="O1173" s="2" t="str">
        <f>IF(D1173&lt;200, "&lt;200", IF(D1173&lt;=500, "200-500", "&gt;500"))</f>
        <v>&gt;500</v>
      </c>
      <c r="P1173" t="str">
        <f>IF(I1173&lt;1000, "Yes", "No")</f>
        <v>No</v>
      </c>
      <c r="Q1173" t="str">
        <f>IF(I1173&lt;1000, "Under 1000", "1000&amp;  Above")</f>
        <v>1000&amp;  Above</v>
      </c>
      <c r="R1173">
        <f>H1173 * I1173</f>
        <v>31570.5</v>
      </c>
    </row>
    <row r="1174" spans="1:18" ht="16.5" x14ac:dyDescent="0.25">
      <c r="A1174" t="s">
        <v>2148</v>
      </c>
      <c r="B1174" s="6" t="s">
        <v>2149</v>
      </c>
      <c r="C1174" t="s">
        <v>1010</v>
      </c>
      <c r="D1174" s="4">
        <v>2199</v>
      </c>
      <c r="E1174" s="4">
        <v>499</v>
      </c>
      <c r="F1174" s="1">
        <v>0.77</v>
      </c>
      <c r="G1174" s="2">
        <f>AVERAGEIF(H1174:H2638, "&lt;&gt;")</f>
        <v>4.0067039106145259</v>
      </c>
      <c r="H1174">
        <v>2.8</v>
      </c>
      <c r="I1174">
        <v>109</v>
      </c>
      <c r="J1174">
        <f>H1174*I1174</f>
        <v>305.2</v>
      </c>
      <c r="K1174" s="4">
        <f>Table4[[#This Row],[Actual Price]] - Table4[[#This Row],[Discount Price]]</f>
        <v>1700</v>
      </c>
      <c r="L1174" t="str">
        <f>IF(H1174=4.5, "Excellent", IF(H1174&gt;=4, "Very good", IF(H1174&gt;=3, "Average", IF(H1174&gt;=2, "Poor", "Very Poor"))))</f>
        <v>Poor</v>
      </c>
      <c r="M1174" t="str">
        <f>IF(F1174&gt;=50%, "Yes", "No")</f>
        <v>Yes</v>
      </c>
      <c r="N1174" s="4">
        <f>D1174 * I1174</f>
        <v>239691</v>
      </c>
      <c r="O1174" s="2" t="str">
        <f>IF(D1174&lt;200, "&lt;200", IF(D1174&lt;=500, "200-500", "&gt;500"))</f>
        <v>&gt;500</v>
      </c>
      <c r="P1174" t="str">
        <f>IF(I1174&lt;1000, "Yes", "No")</f>
        <v>Yes</v>
      </c>
      <c r="Q1174" t="str">
        <f>IF(I1174&lt;1000, "Under 1000", "1000&amp;  Above")</f>
        <v>Under 1000</v>
      </c>
      <c r="R1174">
        <f>H1174 * I1174</f>
        <v>305.2</v>
      </c>
    </row>
    <row r="1175" spans="1:18" ht="16.5" x14ac:dyDescent="0.25">
      <c r="A1175" t="s">
        <v>2150</v>
      </c>
      <c r="B1175" s="6" t="s">
        <v>2151</v>
      </c>
      <c r="C1175" t="s">
        <v>1010</v>
      </c>
      <c r="D1175" s="4">
        <v>2380</v>
      </c>
      <c r="E1175" s="4">
        <v>1804</v>
      </c>
      <c r="F1175" s="1">
        <v>0.24</v>
      </c>
      <c r="G1175" s="2">
        <f>AVERAGEIF(H1175:H2639, "&lt;&gt;")</f>
        <v>4.0134831460674159</v>
      </c>
      <c r="H1175">
        <v>4</v>
      </c>
      <c r="I1175">
        <v>15382</v>
      </c>
      <c r="J1175">
        <f>H1175*I1175</f>
        <v>61528</v>
      </c>
      <c r="K1175" s="4">
        <f>Table4[[#This Row],[Actual Price]] - Table4[[#This Row],[Discount Price]]</f>
        <v>576</v>
      </c>
      <c r="L1175" t="str">
        <f>IF(H1175=4.5, "Excellent", IF(H1175&gt;=4, "Very good", IF(H1175&gt;=3, "Average", IF(H1175&gt;=2, "Poor", "Very Poor"))))</f>
        <v>Very good</v>
      </c>
      <c r="M1175" t="str">
        <f>IF(F1175&gt;=50%, "Yes", "No")</f>
        <v>No</v>
      </c>
      <c r="N1175" s="4">
        <f>D1175 * I1175</f>
        <v>36609160</v>
      </c>
      <c r="O1175" s="2" t="str">
        <f>IF(D1175&lt;200, "&lt;200", IF(D1175&lt;=500, "200-500", "&gt;500"))</f>
        <v>&gt;500</v>
      </c>
      <c r="P1175" t="str">
        <f>IF(I1175&lt;1000, "Yes", "No")</f>
        <v>No</v>
      </c>
      <c r="Q1175" t="str">
        <f>IF(I1175&lt;1000, "Under 1000", "1000&amp;  Above")</f>
        <v>1000&amp;  Above</v>
      </c>
      <c r="R1175">
        <f>H1175 * I1175</f>
        <v>61528</v>
      </c>
    </row>
    <row r="1176" spans="1:18" ht="16.5" x14ac:dyDescent="0.25">
      <c r="A1176" t="s">
        <v>2152</v>
      </c>
      <c r="B1176" s="6" t="s">
        <v>2153</v>
      </c>
      <c r="C1176" t="s">
        <v>1010</v>
      </c>
      <c r="D1176" s="4">
        <v>8820</v>
      </c>
      <c r="E1176" s="4">
        <v>6525</v>
      </c>
      <c r="F1176" s="1">
        <v>0.26</v>
      </c>
      <c r="G1176" s="2">
        <f>AVERAGEIF(H1176:H2640, "&lt;&gt;")</f>
        <v>4.0135593220338981</v>
      </c>
      <c r="H1176">
        <v>4.5</v>
      </c>
      <c r="I1176">
        <v>5137</v>
      </c>
      <c r="J1176">
        <f>H1176*I1176</f>
        <v>23116.5</v>
      </c>
      <c r="K1176" s="4">
        <f>Table4[[#This Row],[Actual Price]] - Table4[[#This Row],[Discount Price]]</f>
        <v>2295</v>
      </c>
      <c r="L1176" t="str">
        <f>IF(H1176=4.5, "Excellent", IF(H1176&gt;=4, "Very good", IF(H1176&gt;=3, "Average", IF(H1176&gt;=2, "Poor", "Very Poor"))))</f>
        <v>Excellent</v>
      </c>
      <c r="M1176" t="str">
        <f>IF(F1176&gt;=50%, "Yes", "No")</f>
        <v>No</v>
      </c>
      <c r="N1176" s="4">
        <f>D1176 * I1176</f>
        <v>45308340</v>
      </c>
      <c r="O1176" s="2" t="str">
        <f>IF(D1176&lt;200, "&lt;200", IF(D1176&lt;=500, "200-500", "&gt;500"))</f>
        <v>&gt;500</v>
      </c>
      <c r="P1176" t="str">
        <f>IF(I1176&lt;1000, "Yes", "No")</f>
        <v>No</v>
      </c>
      <c r="Q1176" t="str">
        <f>IF(I1176&lt;1000, "Under 1000", "1000&amp;  Above")</f>
        <v>1000&amp;  Above</v>
      </c>
      <c r="R1176">
        <f>H1176 * I1176</f>
        <v>23116.5</v>
      </c>
    </row>
    <row r="1177" spans="1:18" ht="16.5" x14ac:dyDescent="0.25">
      <c r="A1177" t="s">
        <v>2154</v>
      </c>
      <c r="B1177" s="6" t="s">
        <v>2155</v>
      </c>
      <c r="C1177" t="s">
        <v>1010</v>
      </c>
      <c r="D1177" s="4">
        <v>24999</v>
      </c>
      <c r="E1177" s="4">
        <v>4999</v>
      </c>
      <c r="F1177" s="1">
        <v>0.8</v>
      </c>
      <c r="G1177" s="2">
        <f>AVERAGEIF(H1177:H2641, "&lt;&gt;")</f>
        <v>4.0107954545454545</v>
      </c>
      <c r="H1177">
        <v>4.5999999999999996</v>
      </c>
      <c r="I1177">
        <v>124</v>
      </c>
      <c r="J1177">
        <f>H1177*I1177</f>
        <v>570.4</v>
      </c>
      <c r="K1177" s="4">
        <f>Table4[[#This Row],[Actual Price]] - Table4[[#This Row],[Discount Price]]</f>
        <v>20000</v>
      </c>
      <c r="L1177" t="str">
        <f>IF(H1177=4.5, "Excellent", IF(H1177&gt;=4, "Very good", IF(H1177&gt;=3, "Average", IF(H1177&gt;=2, "Poor", "Very Poor"))))</f>
        <v>Very good</v>
      </c>
      <c r="M1177" t="str">
        <f>IF(F1177&gt;=50%, "Yes", "No")</f>
        <v>Yes</v>
      </c>
      <c r="N1177" s="4">
        <f>D1177 * I1177</f>
        <v>3099876</v>
      </c>
      <c r="O1177" s="2" t="str">
        <f>IF(D1177&lt;200, "&lt;200", IF(D1177&lt;=500, "200-500", "&gt;500"))</f>
        <v>&gt;500</v>
      </c>
      <c r="P1177" t="str">
        <f>IF(I1177&lt;1000, "Yes", "No")</f>
        <v>Yes</v>
      </c>
      <c r="Q1177" t="str">
        <f>IF(I1177&lt;1000, "Under 1000", "1000&amp;  Above")</f>
        <v>Under 1000</v>
      </c>
      <c r="R1177">
        <f>H1177 * I1177</f>
        <v>570.4</v>
      </c>
    </row>
    <row r="1178" spans="1:18" ht="16.5" x14ac:dyDescent="0.25">
      <c r="A1178" t="s">
        <v>2156</v>
      </c>
      <c r="B1178" s="6" t="s">
        <v>2157</v>
      </c>
      <c r="C1178" t="s">
        <v>1010</v>
      </c>
      <c r="D1178" s="4">
        <v>2400</v>
      </c>
      <c r="E1178" s="4">
        <v>1189</v>
      </c>
      <c r="F1178" s="1">
        <v>0.5</v>
      </c>
      <c r="G1178" s="2">
        <f>AVERAGEIF(H1178:H2642, "&lt;&gt;")</f>
        <v>4.007428571428572</v>
      </c>
      <c r="H1178">
        <v>4.0999999999999996</v>
      </c>
      <c r="I1178">
        <v>618</v>
      </c>
      <c r="J1178">
        <f>H1178*I1178</f>
        <v>2533.7999999999997</v>
      </c>
      <c r="K1178" s="4">
        <f>Table4[[#This Row],[Actual Price]] - Table4[[#This Row],[Discount Price]]</f>
        <v>1211</v>
      </c>
      <c r="L1178" t="str">
        <f>IF(H1178=4.5, "Excellent", IF(H1178&gt;=4, "Very good", IF(H1178&gt;=3, "Average", IF(H1178&gt;=2, "Poor", "Very Poor"))))</f>
        <v>Very good</v>
      </c>
      <c r="M1178" t="str">
        <f>IF(F1178&gt;=50%, "Yes", "No")</f>
        <v>Yes</v>
      </c>
      <c r="N1178" s="4">
        <f>D1178 * I1178</f>
        <v>1483200</v>
      </c>
      <c r="O1178" s="2" t="str">
        <f>IF(D1178&lt;200, "&lt;200", IF(D1178&lt;=500, "200-500", "&gt;500"))</f>
        <v>&gt;500</v>
      </c>
      <c r="P1178" t="str">
        <f>IF(I1178&lt;1000, "Yes", "No")</f>
        <v>Yes</v>
      </c>
      <c r="Q1178" t="str">
        <f>IF(I1178&lt;1000, "Under 1000", "1000&amp;  Above")</f>
        <v>Under 1000</v>
      </c>
      <c r="R1178">
        <f>H1178 * I1178</f>
        <v>2533.7999999999997</v>
      </c>
    </row>
    <row r="1179" spans="1:18" ht="16.5" x14ac:dyDescent="0.25">
      <c r="A1179" t="s">
        <v>2158</v>
      </c>
      <c r="B1179" s="6" t="s">
        <v>2159</v>
      </c>
      <c r="C1179" t="s">
        <v>1010</v>
      </c>
      <c r="D1179" s="4">
        <v>4200</v>
      </c>
      <c r="E1179" s="4">
        <v>2590</v>
      </c>
      <c r="F1179" s="1">
        <v>0.38</v>
      </c>
      <c r="G1179" s="2">
        <f>AVERAGEIF(H1179:H2643, "&lt;&gt;")</f>
        <v>4.0068965517241386</v>
      </c>
      <c r="H1179">
        <v>4.0999999999999996</v>
      </c>
      <c r="I1179">
        <v>63</v>
      </c>
      <c r="J1179">
        <f>H1179*I1179</f>
        <v>258.29999999999995</v>
      </c>
      <c r="K1179" s="4">
        <f>Table4[[#This Row],[Actual Price]] - Table4[[#This Row],[Discount Price]]</f>
        <v>1610</v>
      </c>
      <c r="L1179" t="str">
        <f>IF(H1179=4.5, "Excellent", IF(H1179&gt;=4, "Very good", IF(H1179&gt;=3, "Average", IF(H1179&gt;=2, "Poor", "Very Poor"))))</f>
        <v>Very good</v>
      </c>
      <c r="M1179" t="str">
        <f>IF(F1179&gt;=50%, "Yes", "No")</f>
        <v>No</v>
      </c>
      <c r="N1179" s="4">
        <f>D1179 * I1179</f>
        <v>264600</v>
      </c>
      <c r="O1179" s="2" t="str">
        <f>IF(D1179&lt;200, "&lt;200", IF(D1179&lt;=500, "200-500", "&gt;500"))</f>
        <v>&gt;500</v>
      </c>
      <c r="P1179" t="str">
        <f>IF(I1179&lt;1000, "Yes", "No")</f>
        <v>Yes</v>
      </c>
      <c r="Q1179" t="str">
        <f>IF(I1179&lt;1000, "Under 1000", "1000&amp;  Above")</f>
        <v>Under 1000</v>
      </c>
      <c r="R1179">
        <f>H1179 * I1179</f>
        <v>258.29999999999995</v>
      </c>
    </row>
    <row r="1180" spans="1:18" ht="30" x14ac:dyDescent="0.25">
      <c r="A1180" t="s">
        <v>2160</v>
      </c>
      <c r="B1180" s="6" t="s">
        <v>2161</v>
      </c>
      <c r="C1180" t="s">
        <v>1010</v>
      </c>
      <c r="D1180" s="4">
        <v>1599</v>
      </c>
      <c r="E1180" s="4">
        <v>899</v>
      </c>
      <c r="F1180" s="1">
        <v>0.44</v>
      </c>
      <c r="G1180" s="2">
        <f>AVERAGEIF(H1180:H2644, "&lt;&gt;")</f>
        <v>4.0063583815028903</v>
      </c>
      <c r="H1180">
        <v>3.4</v>
      </c>
      <c r="I1180">
        <v>15</v>
      </c>
      <c r="J1180">
        <f>H1180*I1180</f>
        <v>51</v>
      </c>
      <c r="K1180" s="4">
        <f>Table4[[#This Row],[Actual Price]] - Table4[[#This Row],[Discount Price]]</f>
        <v>700</v>
      </c>
      <c r="L1180" t="str">
        <f>IF(H1180=4.5, "Excellent", IF(H1180&gt;=4, "Very good", IF(H1180&gt;=3, "Average", IF(H1180&gt;=2, "Poor", "Very Poor"))))</f>
        <v>Average</v>
      </c>
      <c r="M1180" t="str">
        <f>IF(F1180&gt;=50%, "Yes", "No")</f>
        <v>No</v>
      </c>
      <c r="N1180" s="4">
        <f>D1180 * I1180</f>
        <v>23985</v>
      </c>
      <c r="O1180" s="2" t="str">
        <f>IF(D1180&lt;200, "&lt;200", IF(D1180&lt;=500, "200-500", "&gt;500"))</f>
        <v>&gt;500</v>
      </c>
      <c r="P1180" t="str">
        <f>IF(I1180&lt;1000, "Yes", "No")</f>
        <v>Yes</v>
      </c>
      <c r="Q1180" t="str">
        <f>IF(I1180&lt;1000, "Under 1000", "1000&amp;  Above")</f>
        <v>Under 1000</v>
      </c>
      <c r="R1180">
        <f>H1180 * I1180</f>
        <v>51</v>
      </c>
    </row>
    <row r="1181" spans="1:18" ht="16.5" x14ac:dyDescent="0.25">
      <c r="A1181" t="s">
        <v>2162</v>
      </c>
      <c r="B1181" s="6" t="s">
        <v>2163</v>
      </c>
      <c r="C1181" t="s">
        <v>1010</v>
      </c>
      <c r="D1181" s="4">
        <v>2999</v>
      </c>
      <c r="E1181" s="4">
        <v>998</v>
      </c>
      <c r="F1181" s="1">
        <v>0.67</v>
      </c>
      <c r="G1181" s="2">
        <f>AVERAGEIF(H1181:H2645, "&lt;&gt;")</f>
        <v>4.0098837209302332</v>
      </c>
      <c r="H1181">
        <v>4.5999999999999996</v>
      </c>
      <c r="I1181">
        <v>9</v>
      </c>
      <c r="J1181">
        <f>H1181*I1181</f>
        <v>41.4</v>
      </c>
      <c r="K1181" s="4">
        <f>Table4[[#This Row],[Actual Price]] - Table4[[#This Row],[Discount Price]]</f>
        <v>2001</v>
      </c>
      <c r="L1181" t="str">
        <f>IF(H1181=4.5, "Excellent", IF(H1181&gt;=4, "Very good", IF(H1181&gt;=3, "Average", IF(H1181&gt;=2, "Poor", "Very Poor"))))</f>
        <v>Very good</v>
      </c>
      <c r="M1181" t="str">
        <f>IF(F1181&gt;=50%, "Yes", "No")</f>
        <v>Yes</v>
      </c>
      <c r="N1181" s="4">
        <f>D1181 * I1181</f>
        <v>26991</v>
      </c>
      <c r="O1181" s="2" t="str">
        <f>IF(D1181&lt;200, "&lt;200", IF(D1181&lt;=500, "200-500", "&gt;500"))</f>
        <v>&gt;500</v>
      </c>
      <c r="P1181" t="str">
        <f>IF(I1181&lt;1000, "Yes", "No")</f>
        <v>Yes</v>
      </c>
      <c r="Q1181" t="str">
        <f>IF(I1181&lt;1000, "Under 1000", "1000&amp;  Above")</f>
        <v>Under 1000</v>
      </c>
      <c r="R1181">
        <f>H1181 * I1181</f>
        <v>41.4</v>
      </c>
    </row>
    <row r="1182" spans="1:18" ht="16.5" x14ac:dyDescent="0.25">
      <c r="A1182" t="s">
        <v>2164</v>
      </c>
      <c r="B1182" s="6" t="s">
        <v>2165</v>
      </c>
      <c r="C1182" t="s">
        <v>1010</v>
      </c>
      <c r="D1182" s="4">
        <v>1282</v>
      </c>
      <c r="E1182" s="4">
        <v>998.06</v>
      </c>
      <c r="F1182" s="1">
        <v>0.22</v>
      </c>
      <c r="G1182" s="2">
        <f>AVERAGEIF(H1182:H2646, "&lt;&gt;")</f>
        <v>4.0064327485380122</v>
      </c>
      <c r="H1182">
        <v>4.2</v>
      </c>
      <c r="I1182">
        <v>7274</v>
      </c>
      <c r="J1182">
        <f>H1182*I1182</f>
        <v>30550.800000000003</v>
      </c>
      <c r="K1182" s="4">
        <f>Table4[[#This Row],[Actual Price]] - Table4[[#This Row],[Discount Price]]</f>
        <v>283.94000000000005</v>
      </c>
      <c r="L1182" t="str">
        <f>IF(H1182=4.5, "Excellent", IF(H1182&gt;=4, "Very good", IF(H1182&gt;=3, "Average", IF(H1182&gt;=2, "Poor", "Very Poor"))))</f>
        <v>Very good</v>
      </c>
      <c r="M1182" t="str">
        <f>IF(F1182&gt;=50%, "Yes", "No")</f>
        <v>No</v>
      </c>
      <c r="N1182" s="4">
        <f>D1182 * I1182</f>
        <v>9325268</v>
      </c>
      <c r="O1182" s="2" t="str">
        <f>IF(D1182&lt;200, "&lt;200", IF(D1182&lt;=500, "200-500", "&gt;500"))</f>
        <v>&gt;500</v>
      </c>
      <c r="P1182" t="str">
        <f>IF(I1182&lt;1000, "Yes", "No")</f>
        <v>No</v>
      </c>
      <c r="Q1182" t="str">
        <f>IF(I1182&lt;1000, "Under 1000", "1000&amp;  Above")</f>
        <v>1000&amp;  Above</v>
      </c>
      <c r="R1182">
        <f>H1182 * I1182</f>
        <v>30550.800000000003</v>
      </c>
    </row>
    <row r="1183" spans="1:18" ht="16.5" x14ac:dyDescent="0.25">
      <c r="A1183" t="s">
        <v>2166</v>
      </c>
      <c r="B1183" s="6" t="s">
        <v>2167</v>
      </c>
      <c r="C1183" t="s">
        <v>1010</v>
      </c>
      <c r="D1183" s="4">
        <v>1990</v>
      </c>
      <c r="E1183" s="4">
        <v>1099</v>
      </c>
      <c r="F1183" s="1">
        <v>0.45</v>
      </c>
      <c r="G1183" s="2">
        <f>AVERAGEIF(H1183:H2647, "&lt;&gt;")</f>
        <v>4.0052941176470593</v>
      </c>
      <c r="H1183">
        <v>3.9</v>
      </c>
      <c r="I1183">
        <v>5911</v>
      </c>
      <c r="J1183">
        <f>H1183*I1183</f>
        <v>23052.899999999998</v>
      </c>
      <c r="K1183" s="4">
        <f>Table4[[#This Row],[Actual Price]] - Table4[[#This Row],[Discount Price]]</f>
        <v>891</v>
      </c>
      <c r="L1183" t="str">
        <f>IF(H1183=4.5, "Excellent", IF(H1183&gt;=4, "Very good", IF(H1183&gt;=3, "Average", IF(H1183&gt;=2, "Poor", "Very Poor"))))</f>
        <v>Average</v>
      </c>
      <c r="M1183" t="str">
        <f>IF(F1183&gt;=50%, "Yes", "No")</f>
        <v>No</v>
      </c>
      <c r="N1183" s="4">
        <f>D1183 * I1183</f>
        <v>11762890</v>
      </c>
      <c r="O1183" s="2" t="str">
        <f>IF(D1183&lt;200, "&lt;200", IF(D1183&lt;=500, "200-500", "&gt;500"))</f>
        <v>&gt;500</v>
      </c>
      <c r="P1183" t="str">
        <f>IF(I1183&lt;1000, "Yes", "No")</f>
        <v>No</v>
      </c>
      <c r="Q1183" t="str">
        <f>IF(I1183&lt;1000, "Under 1000", "1000&amp;  Above")</f>
        <v>1000&amp;  Above</v>
      </c>
      <c r="R1183">
        <f>H1183 * I1183</f>
        <v>23052.899999999998</v>
      </c>
    </row>
    <row r="1184" spans="1:18" ht="16.5" x14ac:dyDescent="0.25">
      <c r="A1184" t="s">
        <v>2168</v>
      </c>
      <c r="B1184" s="6" t="s">
        <v>2169</v>
      </c>
      <c r="C1184" t="s">
        <v>1010</v>
      </c>
      <c r="D1184" s="4">
        <v>9999</v>
      </c>
      <c r="E1184" s="4">
        <v>5999</v>
      </c>
      <c r="F1184" s="1">
        <v>0.4</v>
      </c>
      <c r="G1184" s="2">
        <f>AVERAGEIF(H1184:H2648, "&lt;&gt;")</f>
        <v>4.0059171597633139</v>
      </c>
      <c r="H1184">
        <v>4.2</v>
      </c>
      <c r="I1184">
        <v>170</v>
      </c>
      <c r="J1184">
        <f>H1184*I1184</f>
        <v>714</v>
      </c>
      <c r="K1184" s="4">
        <f>Table4[[#This Row],[Actual Price]] - Table4[[#This Row],[Discount Price]]</f>
        <v>4000</v>
      </c>
      <c r="L1184" t="str">
        <f>IF(H1184=4.5, "Excellent", IF(H1184&gt;=4, "Very good", IF(H1184&gt;=3, "Average", IF(H1184&gt;=2, "Poor", "Very Poor"))))</f>
        <v>Very good</v>
      </c>
      <c r="M1184" t="str">
        <f>IF(F1184&gt;=50%, "Yes", "No")</f>
        <v>No</v>
      </c>
      <c r="N1184" s="4">
        <f>D1184 * I1184</f>
        <v>1699830</v>
      </c>
      <c r="O1184" s="2" t="str">
        <f>IF(D1184&lt;200, "&lt;200", IF(D1184&lt;=500, "200-500", "&gt;500"))</f>
        <v>&gt;500</v>
      </c>
      <c r="P1184" t="str">
        <f>IF(I1184&lt;1000, "Yes", "No")</f>
        <v>Yes</v>
      </c>
      <c r="Q1184" t="str">
        <f>IF(I1184&lt;1000, "Under 1000", "1000&amp;  Above")</f>
        <v>Under 1000</v>
      </c>
      <c r="R1184">
        <f>H1184 * I1184</f>
        <v>714</v>
      </c>
    </row>
    <row r="1185" spans="1:18" ht="16.5" x14ac:dyDescent="0.25">
      <c r="A1185" t="s">
        <v>2170</v>
      </c>
      <c r="B1185" s="6" t="s">
        <v>2171</v>
      </c>
      <c r="C1185" t="s">
        <v>1010</v>
      </c>
      <c r="D1185" s="4">
        <v>11850</v>
      </c>
      <c r="E1185" s="4">
        <v>8886</v>
      </c>
      <c r="F1185" s="1">
        <v>0.25</v>
      </c>
      <c r="G1185" s="2">
        <f>AVERAGEIF(H1185:H2649, "&lt;&gt;")</f>
        <v>4.0047619047619047</v>
      </c>
      <c r="H1185">
        <v>4.2</v>
      </c>
      <c r="I1185">
        <v>3065</v>
      </c>
      <c r="J1185">
        <f>H1185*I1185</f>
        <v>12873</v>
      </c>
      <c r="K1185" s="4">
        <f>Table4[[#This Row],[Actual Price]] - Table4[[#This Row],[Discount Price]]</f>
        <v>2964</v>
      </c>
      <c r="L1185" t="str">
        <f>IF(H1185=4.5, "Excellent", IF(H1185&gt;=4, "Very good", IF(H1185&gt;=3, "Average", IF(H1185&gt;=2, "Poor", "Very Poor"))))</f>
        <v>Very good</v>
      </c>
      <c r="M1185" t="str">
        <f>IF(F1185&gt;=50%, "Yes", "No")</f>
        <v>No</v>
      </c>
      <c r="N1185" s="4">
        <f>D1185 * I1185</f>
        <v>36320250</v>
      </c>
      <c r="O1185" s="2" t="str">
        <f>IF(D1185&lt;200, "&lt;200", IF(D1185&lt;=500, "200-500", "&gt;500"))</f>
        <v>&gt;500</v>
      </c>
      <c r="P1185" t="str">
        <f>IF(I1185&lt;1000, "Yes", "No")</f>
        <v>No</v>
      </c>
      <c r="Q1185" t="str">
        <f>IF(I1185&lt;1000, "Under 1000", "1000&amp;  Above")</f>
        <v>1000&amp;  Above</v>
      </c>
      <c r="R1185">
        <f>H1185 * I1185</f>
        <v>12873</v>
      </c>
    </row>
    <row r="1186" spans="1:18" ht="16.5" x14ac:dyDescent="0.25">
      <c r="A1186" t="s">
        <v>2172</v>
      </c>
      <c r="B1186" s="6" t="s">
        <v>2173</v>
      </c>
      <c r="C1186" t="s">
        <v>1010</v>
      </c>
      <c r="D1186" s="4">
        <v>999</v>
      </c>
      <c r="E1186" s="4">
        <v>475</v>
      </c>
      <c r="F1186" s="1">
        <v>0.52</v>
      </c>
      <c r="G1186" s="2">
        <f>AVERAGEIF(H1186:H2650, "&lt;&gt;")</f>
        <v>4.0035928143712587</v>
      </c>
      <c r="H1186">
        <v>4.0999999999999996</v>
      </c>
      <c r="I1186">
        <v>1021</v>
      </c>
      <c r="J1186">
        <f>H1186*I1186</f>
        <v>4186.0999999999995</v>
      </c>
      <c r="K1186" s="4">
        <f>Table4[[#This Row],[Actual Price]] - Table4[[#This Row],[Discount Price]]</f>
        <v>524</v>
      </c>
      <c r="L1186" t="str">
        <f>IF(H1186=4.5, "Excellent", IF(H1186&gt;=4, "Very good", IF(H1186&gt;=3, "Average", IF(H1186&gt;=2, "Poor", "Very Poor"))))</f>
        <v>Very good</v>
      </c>
      <c r="M1186" t="str">
        <f>IF(F1186&gt;=50%, "Yes", "No")</f>
        <v>Yes</v>
      </c>
      <c r="N1186" s="4">
        <f>D1186 * I1186</f>
        <v>1019979</v>
      </c>
      <c r="O1186" s="2" t="str">
        <f>IF(D1186&lt;200, "&lt;200", IF(D1186&lt;=500, "200-500", "&gt;500"))</f>
        <v>&gt;500</v>
      </c>
      <c r="P1186" t="str">
        <f>IF(I1186&lt;1000, "Yes", "No")</f>
        <v>No</v>
      </c>
      <c r="Q1186" t="str">
        <f>IF(I1186&lt;1000, "Under 1000", "1000&amp;  Above")</f>
        <v>1000&amp;  Above</v>
      </c>
      <c r="R1186">
        <f>H1186 * I1186</f>
        <v>4186.0999999999995</v>
      </c>
    </row>
    <row r="1187" spans="1:18" ht="16.5" x14ac:dyDescent="0.25">
      <c r="A1187" t="s">
        <v>2174</v>
      </c>
      <c r="B1187" s="6" t="s">
        <v>2175</v>
      </c>
      <c r="C1187" t="s">
        <v>1010</v>
      </c>
      <c r="D1187" s="4">
        <v>20049</v>
      </c>
      <c r="E1187" s="4">
        <v>4995</v>
      </c>
      <c r="F1187" s="1">
        <v>0.75</v>
      </c>
      <c r="G1187" s="2">
        <f>AVERAGEIF(H1187:H2651, "&lt;&gt;")</f>
        <v>4.0030120481927716</v>
      </c>
      <c r="H1187">
        <v>4.8</v>
      </c>
      <c r="I1187">
        <v>3964</v>
      </c>
      <c r="J1187">
        <f>H1187*I1187</f>
        <v>19027.2</v>
      </c>
      <c r="K1187" s="4">
        <f>Table4[[#This Row],[Actual Price]] - Table4[[#This Row],[Discount Price]]</f>
        <v>15054</v>
      </c>
      <c r="L1187" t="str">
        <f>IF(H1187=4.5, "Excellent", IF(H1187&gt;=4, "Very good", IF(H1187&gt;=3, "Average", IF(H1187&gt;=2, "Poor", "Very Poor"))))</f>
        <v>Very good</v>
      </c>
      <c r="M1187" t="str">
        <f>IF(F1187&gt;=50%, "Yes", "No")</f>
        <v>Yes</v>
      </c>
      <c r="N1187" s="4">
        <f>D1187 * I1187</f>
        <v>79474236</v>
      </c>
      <c r="O1187" s="2" t="str">
        <f>IF(D1187&lt;200, "&lt;200", IF(D1187&lt;=500, "200-500", "&gt;500"))</f>
        <v>&gt;500</v>
      </c>
      <c r="P1187" t="str">
        <f>IF(I1187&lt;1000, "Yes", "No")</f>
        <v>No</v>
      </c>
      <c r="Q1187" t="str">
        <f>IF(I1187&lt;1000, "Under 1000", "1000&amp;  Above")</f>
        <v>1000&amp;  Above</v>
      </c>
      <c r="R1187">
        <f>H1187 * I1187</f>
        <v>19027.2</v>
      </c>
    </row>
    <row r="1188" spans="1:18" ht="16.5" x14ac:dyDescent="0.25">
      <c r="A1188" t="s">
        <v>2176</v>
      </c>
      <c r="B1188" s="6" t="s">
        <v>2177</v>
      </c>
      <c r="C1188" t="s">
        <v>1010</v>
      </c>
      <c r="D1188" s="4">
        <v>24850</v>
      </c>
      <c r="E1188" s="4">
        <v>13999</v>
      </c>
      <c r="F1188" s="1">
        <v>0.44</v>
      </c>
      <c r="G1188" s="2">
        <f>AVERAGEIF(H1188:H2652, "&lt;&gt;")</f>
        <v>3.9981818181818189</v>
      </c>
      <c r="H1188">
        <v>4.4000000000000004</v>
      </c>
      <c r="I1188">
        <v>8948</v>
      </c>
      <c r="J1188">
        <f>H1188*I1188</f>
        <v>39371.200000000004</v>
      </c>
      <c r="K1188" s="4">
        <f>Table4[[#This Row],[Actual Price]] - Table4[[#This Row],[Discount Price]]</f>
        <v>10851</v>
      </c>
      <c r="L1188" t="str">
        <f>IF(H1188=4.5, "Excellent", IF(H1188&gt;=4, "Very good", IF(H1188&gt;=3, "Average", IF(H1188&gt;=2, "Poor", "Very Poor"))))</f>
        <v>Very good</v>
      </c>
      <c r="M1188" t="str">
        <f>IF(F1188&gt;=50%, "Yes", "No")</f>
        <v>No</v>
      </c>
      <c r="N1188" s="4">
        <f>D1188 * I1188</f>
        <v>222357800</v>
      </c>
      <c r="O1188" s="2" t="str">
        <f>IF(D1188&lt;200, "&lt;200", IF(D1188&lt;=500, "200-500", "&gt;500"))</f>
        <v>&gt;500</v>
      </c>
      <c r="P1188" t="str">
        <f>IF(I1188&lt;1000, "Yes", "No")</f>
        <v>No</v>
      </c>
      <c r="Q1188" t="str">
        <f>IF(I1188&lt;1000, "Under 1000", "1000&amp;  Above")</f>
        <v>1000&amp;  Above</v>
      </c>
      <c r="R1188">
        <f>H1188 * I1188</f>
        <v>39371.200000000004</v>
      </c>
    </row>
    <row r="1189" spans="1:18" ht="16.5" x14ac:dyDescent="0.25">
      <c r="A1189" t="s">
        <v>2178</v>
      </c>
      <c r="B1189" s="6" t="s">
        <v>2179</v>
      </c>
      <c r="C1189" t="s">
        <v>1010</v>
      </c>
      <c r="D1189" s="4">
        <v>16490</v>
      </c>
      <c r="E1189" s="4">
        <v>8499</v>
      </c>
      <c r="F1189" s="1">
        <v>0.48</v>
      </c>
      <c r="G1189" s="2">
        <f>AVERAGEIF(H1189:H2653, "&lt;&gt;")</f>
        <v>3.9957317073170744</v>
      </c>
      <c r="H1189">
        <v>4.3</v>
      </c>
      <c r="I1189">
        <v>97</v>
      </c>
      <c r="J1189">
        <f>H1189*I1189</f>
        <v>417.09999999999997</v>
      </c>
      <c r="K1189" s="4">
        <f>Table4[[#This Row],[Actual Price]] - Table4[[#This Row],[Discount Price]]</f>
        <v>7991</v>
      </c>
      <c r="L1189" t="str">
        <f>IF(H1189=4.5, "Excellent", IF(H1189&gt;=4, "Very good", IF(H1189&gt;=3, "Average", IF(H1189&gt;=2, "Poor", "Very Poor"))))</f>
        <v>Very good</v>
      </c>
      <c r="M1189" t="str">
        <f>IF(F1189&gt;=50%, "Yes", "No")</f>
        <v>No</v>
      </c>
      <c r="N1189" s="4">
        <f>D1189 * I1189</f>
        <v>1599530</v>
      </c>
      <c r="O1189" s="2" t="str">
        <f>IF(D1189&lt;200, "&lt;200", IF(D1189&lt;=500, "200-500", "&gt;500"))</f>
        <v>&gt;500</v>
      </c>
      <c r="P1189" t="str">
        <f>IF(I1189&lt;1000, "Yes", "No")</f>
        <v>Yes</v>
      </c>
      <c r="Q1189" t="str">
        <f>IF(I1189&lt;1000, "Under 1000", "1000&amp;  Above")</f>
        <v>Under 1000</v>
      </c>
      <c r="R1189">
        <f>H1189 * I1189</f>
        <v>417.09999999999997</v>
      </c>
    </row>
    <row r="1190" spans="1:18" ht="16.5" x14ac:dyDescent="0.25">
      <c r="A1190" t="s">
        <v>2180</v>
      </c>
      <c r="B1190" s="6" t="s">
        <v>2181</v>
      </c>
      <c r="C1190" t="s">
        <v>1010</v>
      </c>
      <c r="D1190" s="4">
        <v>975</v>
      </c>
      <c r="E1190" s="4">
        <v>949</v>
      </c>
      <c r="F1190" s="1">
        <v>0.03</v>
      </c>
      <c r="G1190" s="2">
        <f>AVERAGEIF(H1190:H2654, "&lt;&gt;")</f>
        <v>3.9938650306748471</v>
      </c>
      <c r="H1190">
        <v>4.3</v>
      </c>
      <c r="I1190">
        <v>7223</v>
      </c>
      <c r="J1190">
        <f>H1190*I1190</f>
        <v>31058.899999999998</v>
      </c>
      <c r="K1190" s="4">
        <f>Table4[[#This Row],[Actual Price]] - Table4[[#This Row],[Discount Price]]</f>
        <v>26</v>
      </c>
      <c r="L1190" t="str">
        <f>IF(H1190=4.5, "Excellent", IF(H1190&gt;=4, "Very good", IF(H1190&gt;=3, "Average", IF(H1190&gt;=2, "Poor", "Very Poor"))))</f>
        <v>Very good</v>
      </c>
      <c r="M1190" t="str">
        <f>IF(F1190&gt;=50%, "Yes", "No")</f>
        <v>No</v>
      </c>
      <c r="N1190" s="4">
        <f>D1190 * I1190</f>
        <v>7042425</v>
      </c>
      <c r="O1190" s="2" t="str">
        <f>IF(D1190&lt;200, "&lt;200", IF(D1190&lt;=500, "200-500", "&gt;500"))</f>
        <v>&gt;500</v>
      </c>
      <c r="P1190" t="str">
        <f>IF(I1190&lt;1000, "Yes", "No")</f>
        <v>No</v>
      </c>
      <c r="Q1190" t="str">
        <f>IF(I1190&lt;1000, "Under 1000", "1000&amp;  Above")</f>
        <v>1000&amp;  Above</v>
      </c>
      <c r="R1190">
        <f>H1190 * I1190</f>
        <v>31058.899999999998</v>
      </c>
    </row>
    <row r="1191" spans="1:18" ht="16.5" x14ac:dyDescent="0.25">
      <c r="A1191" t="s">
        <v>2182</v>
      </c>
      <c r="B1191" s="6" t="s">
        <v>2183</v>
      </c>
      <c r="C1191" t="s">
        <v>1010</v>
      </c>
      <c r="D1191" s="4">
        <v>499</v>
      </c>
      <c r="E1191" s="4">
        <v>395</v>
      </c>
      <c r="F1191" s="1">
        <v>0.21</v>
      </c>
      <c r="G1191" s="2">
        <f>AVERAGEIF(H1191:H2655, "&lt;&gt;")</f>
        <v>3.9919753086419765</v>
      </c>
      <c r="H1191">
        <v>4</v>
      </c>
      <c r="I1191">
        <v>330</v>
      </c>
      <c r="J1191">
        <f>H1191*I1191</f>
        <v>1320</v>
      </c>
      <c r="K1191" s="4">
        <f>Table4[[#This Row],[Actual Price]] - Table4[[#This Row],[Discount Price]]</f>
        <v>104</v>
      </c>
      <c r="L1191" t="str">
        <f>IF(H1191=4.5, "Excellent", IF(H1191&gt;=4, "Very good", IF(H1191&gt;=3, "Average", IF(H1191&gt;=2, "Poor", "Very Poor"))))</f>
        <v>Very good</v>
      </c>
      <c r="M1191" t="str">
        <f>IF(F1191&gt;=50%, "Yes", "No")</f>
        <v>No</v>
      </c>
      <c r="N1191" s="4">
        <f>D1191 * I1191</f>
        <v>164670</v>
      </c>
      <c r="O1191" s="2" t="str">
        <f>IF(D1191&lt;200, "&lt;200", IF(D1191&lt;=500, "200-500", "&gt;500"))</f>
        <v>200-500</v>
      </c>
      <c r="P1191" t="str">
        <f>IF(I1191&lt;1000, "Yes", "No")</f>
        <v>Yes</v>
      </c>
      <c r="Q1191" t="str">
        <f>IF(I1191&lt;1000, "Under 1000", "1000&amp;  Above")</f>
        <v>Under 1000</v>
      </c>
      <c r="R1191">
        <f>H1191 * I1191</f>
        <v>1320</v>
      </c>
    </row>
    <row r="1192" spans="1:18" ht="16.5" x14ac:dyDescent="0.25">
      <c r="A1192" t="s">
        <v>2184</v>
      </c>
      <c r="B1192" s="6" t="s">
        <v>2185</v>
      </c>
      <c r="C1192" t="s">
        <v>1010</v>
      </c>
      <c r="D1192" s="4">
        <v>635</v>
      </c>
      <c r="E1192" s="4">
        <v>635</v>
      </c>
      <c r="F1192" s="1">
        <v>0</v>
      </c>
      <c r="G1192" s="2">
        <f>AVERAGEIF(H1192:H2656, "&lt;&gt;")</f>
        <v>3.9919254658385102</v>
      </c>
      <c r="H1192">
        <v>4.3</v>
      </c>
      <c r="I1192">
        <v>4570</v>
      </c>
      <c r="J1192">
        <f>H1192*I1192</f>
        <v>19651</v>
      </c>
      <c r="K1192" s="4">
        <f>Table4[[#This Row],[Actual Price]] - Table4[[#This Row],[Discount Price]]</f>
        <v>0</v>
      </c>
      <c r="L1192" t="str">
        <f>IF(H1192=4.5, "Excellent", IF(H1192&gt;=4, "Very good", IF(H1192&gt;=3, "Average", IF(H1192&gt;=2, "Poor", "Very Poor"))))</f>
        <v>Very good</v>
      </c>
      <c r="M1192" t="str">
        <f>IF(F1192&gt;=50%, "Yes", "No")</f>
        <v>No</v>
      </c>
      <c r="N1192" s="4">
        <f>D1192 * I1192</f>
        <v>2901950</v>
      </c>
      <c r="O1192" s="2" t="str">
        <f>IF(D1192&lt;200, "&lt;200", IF(D1192&lt;=500, "200-500", "&gt;500"))</f>
        <v>&gt;500</v>
      </c>
      <c r="P1192" t="str">
        <f>IF(I1192&lt;1000, "Yes", "No")</f>
        <v>No</v>
      </c>
      <c r="Q1192" t="str">
        <f>IF(I1192&lt;1000, "Under 1000", "1000&amp;  Above")</f>
        <v>1000&amp;  Above</v>
      </c>
      <c r="R1192">
        <f>H1192 * I1192</f>
        <v>19651</v>
      </c>
    </row>
    <row r="1193" spans="1:18" ht="16.5" x14ac:dyDescent="0.25">
      <c r="A1193" t="s">
        <v>2186</v>
      </c>
      <c r="B1193" s="6" t="s">
        <v>2187</v>
      </c>
      <c r="C1193" t="s">
        <v>1010</v>
      </c>
      <c r="D1193" s="4">
        <v>1390</v>
      </c>
      <c r="E1193" s="4">
        <v>717</v>
      </c>
      <c r="F1193" s="1">
        <v>0.48</v>
      </c>
      <c r="G1193" s="2">
        <f>AVERAGEIF(H1193:H2657, "&lt;&gt;")</f>
        <v>3.9900000000000007</v>
      </c>
      <c r="H1193">
        <v>4</v>
      </c>
      <c r="I1193">
        <v>4867</v>
      </c>
      <c r="J1193">
        <f>H1193*I1193</f>
        <v>19468</v>
      </c>
      <c r="K1193" s="4">
        <f>Table4[[#This Row],[Actual Price]] - Table4[[#This Row],[Discount Price]]</f>
        <v>673</v>
      </c>
      <c r="L1193" t="str">
        <f>IF(H1193=4.5, "Excellent", IF(H1193&gt;=4, "Very good", IF(H1193&gt;=3, "Average", IF(H1193&gt;=2, "Poor", "Very Poor"))))</f>
        <v>Very good</v>
      </c>
      <c r="M1193" t="str">
        <f>IF(F1193&gt;=50%, "Yes", "No")</f>
        <v>No</v>
      </c>
      <c r="N1193" s="4">
        <f>D1193 * I1193</f>
        <v>6765130</v>
      </c>
      <c r="O1193" s="2" t="str">
        <f>IF(D1193&lt;200, "&lt;200", IF(D1193&lt;=500, "200-500", "&gt;500"))</f>
        <v>&gt;500</v>
      </c>
      <c r="P1193" t="str">
        <f>IF(I1193&lt;1000, "Yes", "No")</f>
        <v>No</v>
      </c>
      <c r="Q1193" t="str">
        <f>IF(I1193&lt;1000, "Under 1000", "1000&amp;  Above")</f>
        <v>1000&amp;  Above</v>
      </c>
      <c r="R1193">
        <f>H1193 * I1193</f>
        <v>19468</v>
      </c>
    </row>
    <row r="1194" spans="1:18" ht="16.5" x14ac:dyDescent="0.25">
      <c r="A1194" t="s">
        <v>2188</v>
      </c>
      <c r="B1194" s="6" t="s">
        <v>2189</v>
      </c>
      <c r="C1194" t="s">
        <v>1010</v>
      </c>
      <c r="D1194" s="4">
        <v>59900</v>
      </c>
      <c r="E1194" s="4">
        <v>27900</v>
      </c>
      <c r="F1194" s="1">
        <v>0.53</v>
      </c>
      <c r="G1194" s="2">
        <f>AVERAGEIF(H1194:H2658, "&lt;&gt;")</f>
        <v>3.9899371069182403</v>
      </c>
      <c r="H1194">
        <v>4.4000000000000004</v>
      </c>
      <c r="I1194">
        <v>5298</v>
      </c>
      <c r="J1194">
        <f>H1194*I1194</f>
        <v>23311.200000000001</v>
      </c>
      <c r="K1194" s="4">
        <f>Table4[[#This Row],[Actual Price]] - Table4[[#This Row],[Discount Price]]</f>
        <v>32000</v>
      </c>
      <c r="L1194" t="str">
        <f>IF(H1194=4.5, "Excellent", IF(H1194&gt;=4, "Very good", IF(H1194&gt;=3, "Average", IF(H1194&gt;=2, "Poor", "Very Poor"))))</f>
        <v>Very good</v>
      </c>
      <c r="M1194" t="str">
        <f>IF(F1194&gt;=50%, "Yes", "No")</f>
        <v>Yes</v>
      </c>
      <c r="N1194" s="4">
        <f>D1194 * I1194</f>
        <v>317350200</v>
      </c>
      <c r="O1194" s="2" t="str">
        <f>IF(D1194&lt;200, "&lt;200", IF(D1194&lt;=500, "200-500", "&gt;500"))</f>
        <v>&gt;500</v>
      </c>
      <c r="P1194" t="str">
        <f>IF(I1194&lt;1000, "Yes", "No")</f>
        <v>No</v>
      </c>
      <c r="Q1194" t="str">
        <f>IF(I1194&lt;1000, "Under 1000", "1000&amp;  Above")</f>
        <v>1000&amp;  Above</v>
      </c>
      <c r="R1194">
        <f>H1194 * I1194</f>
        <v>23311.200000000001</v>
      </c>
    </row>
    <row r="1195" spans="1:18" ht="16.5" x14ac:dyDescent="0.25">
      <c r="A1195" t="s">
        <v>2190</v>
      </c>
      <c r="B1195" s="6" t="s">
        <v>2191</v>
      </c>
      <c r="C1195" t="s">
        <v>1010</v>
      </c>
      <c r="D1195" s="4">
        <v>670</v>
      </c>
      <c r="E1195" s="4">
        <v>649</v>
      </c>
      <c r="F1195" s="1">
        <v>0.03</v>
      </c>
      <c r="G1195" s="2">
        <f>AVERAGEIF(H1195:H2659, "&lt;&gt;")</f>
        <v>3.9873417721519</v>
      </c>
      <c r="H1195">
        <v>4.0999999999999996</v>
      </c>
      <c r="I1195">
        <v>7786</v>
      </c>
      <c r="J1195">
        <f>H1195*I1195</f>
        <v>31922.6</v>
      </c>
      <c r="K1195" s="4">
        <f>Table4[[#This Row],[Actual Price]] - Table4[[#This Row],[Discount Price]]</f>
        <v>21</v>
      </c>
      <c r="L1195" t="str">
        <f>IF(H1195=4.5, "Excellent", IF(H1195&gt;=4, "Very good", IF(H1195&gt;=3, "Average", IF(H1195&gt;=2, "Poor", "Very Poor"))))</f>
        <v>Very good</v>
      </c>
      <c r="M1195" t="str">
        <f>IF(F1195&gt;=50%, "Yes", "No")</f>
        <v>No</v>
      </c>
      <c r="N1195" s="4">
        <f>D1195 * I1195</f>
        <v>5216620</v>
      </c>
      <c r="O1195" s="2" t="str">
        <f>IF(D1195&lt;200, "&lt;200", IF(D1195&lt;=500, "200-500", "&gt;500"))</f>
        <v>&gt;500</v>
      </c>
      <c r="P1195" t="str">
        <f>IF(I1195&lt;1000, "Yes", "No")</f>
        <v>No</v>
      </c>
      <c r="Q1195" t="str">
        <f>IF(I1195&lt;1000, "Under 1000", "1000&amp;  Above")</f>
        <v>1000&amp;  Above</v>
      </c>
      <c r="R1195">
        <f>H1195 * I1195</f>
        <v>31922.6</v>
      </c>
    </row>
    <row r="1196" spans="1:18" ht="16.5" x14ac:dyDescent="0.25">
      <c r="A1196" t="s">
        <v>2192</v>
      </c>
      <c r="B1196" s="6" t="s">
        <v>2193</v>
      </c>
      <c r="C1196" t="s">
        <v>1010</v>
      </c>
      <c r="D1196" s="4">
        <v>399</v>
      </c>
      <c r="E1196" s="4">
        <v>193</v>
      </c>
      <c r="F1196" s="1">
        <v>0.52</v>
      </c>
      <c r="G1196" s="2">
        <f>AVERAGEIF(H1196:H2660, "&lt;&gt;")</f>
        <v>3.9866242038216573</v>
      </c>
      <c r="H1196">
        <v>3.6</v>
      </c>
      <c r="I1196">
        <v>37</v>
      </c>
      <c r="J1196">
        <f>H1196*I1196</f>
        <v>133.20000000000002</v>
      </c>
      <c r="K1196" s="4">
        <f>Table4[[#This Row],[Actual Price]] - Table4[[#This Row],[Discount Price]]</f>
        <v>206</v>
      </c>
      <c r="L1196" t="str">
        <f>IF(H1196=4.5, "Excellent", IF(H1196&gt;=4, "Very good", IF(H1196&gt;=3, "Average", IF(H1196&gt;=2, "Poor", "Very Poor"))))</f>
        <v>Average</v>
      </c>
      <c r="M1196" t="str">
        <f>IF(F1196&gt;=50%, "Yes", "No")</f>
        <v>Yes</v>
      </c>
      <c r="N1196" s="4">
        <f>D1196 * I1196</f>
        <v>14763</v>
      </c>
      <c r="O1196" s="2" t="str">
        <f>IF(D1196&lt;200, "&lt;200", IF(D1196&lt;=500, "200-500", "&gt;500"))</f>
        <v>200-500</v>
      </c>
      <c r="P1196" t="str">
        <f>IF(I1196&lt;1000, "Yes", "No")</f>
        <v>Yes</v>
      </c>
      <c r="Q1196" t="str">
        <f>IF(I1196&lt;1000, "Under 1000", "1000&amp;  Above")</f>
        <v>Under 1000</v>
      </c>
      <c r="R1196">
        <f>H1196 * I1196</f>
        <v>133.20000000000002</v>
      </c>
    </row>
    <row r="1197" spans="1:18" ht="16.5" x14ac:dyDescent="0.25">
      <c r="A1197" t="s">
        <v>2194</v>
      </c>
      <c r="B1197" s="6" t="s">
        <v>2195</v>
      </c>
      <c r="C1197" t="s">
        <v>1010</v>
      </c>
      <c r="D1197" s="4">
        <v>2495</v>
      </c>
      <c r="E1197" s="4">
        <v>1299</v>
      </c>
      <c r="F1197" s="1">
        <v>0.48</v>
      </c>
      <c r="G1197" s="2">
        <f>AVERAGEIF(H1197:H2661, "&lt;&gt;")</f>
        <v>3.9891025641025655</v>
      </c>
      <c r="H1197">
        <v>2</v>
      </c>
      <c r="I1197">
        <v>2</v>
      </c>
      <c r="J1197">
        <f>H1197*I1197</f>
        <v>4</v>
      </c>
      <c r="K1197" s="4">
        <f>Table4[[#This Row],[Actual Price]] - Table4[[#This Row],[Discount Price]]</f>
        <v>1196</v>
      </c>
      <c r="L1197" t="str">
        <f>IF(H1197=4.5, "Excellent", IF(H1197&gt;=4, "Very good", IF(H1197&gt;=3, "Average", IF(H1197&gt;=2, "Poor", "Very Poor"))))</f>
        <v>Poor</v>
      </c>
      <c r="M1197" t="str">
        <f>IF(F1197&gt;=50%, "Yes", "No")</f>
        <v>No</v>
      </c>
      <c r="N1197" s="4">
        <f>D1197 * I1197</f>
        <v>4990</v>
      </c>
      <c r="O1197" s="2" t="str">
        <f>IF(D1197&lt;200, "&lt;200", IF(D1197&lt;=500, "200-500", "&gt;500"))</f>
        <v>&gt;500</v>
      </c>
      <c r="P1197" t="str">
        <f>IF(I1197&lt;1000, "Yes", "No")</f>
        <v>Yes</v>
      </c>
      <c r="Q1197" t="str">
        <f>IF(I1197&lt;1000, "Under 1000", "1000&amp;  Above")</f>
        <v>Under 1000</v>
      </c>
      <c r="R1197">
        <f>H1197 * I1197</f>
        <v>4</v>
      </c>
    </row>
    <row r="1198" spans="1:18" ht="16.5" x14ac:dyDescent="0.25">
      <c r="A1198" t="s">
        <v>2196</v>
      </c>
      <c r="B1198" s="6" t="s">
        <v>2197</v>
      </c>
      <c r="C1198" t="s">
        <v>1010</v>
      </c>
      <c r="D1198" s="4">
        <v>3390</v>
      </c>
      <c r="E1198" s="4">
        <v>2449</v>
      </c>
      <c r="F1198" s="1">
        <v>0.28000000000000003</v>
      </c>
      <c r="G1198" s="2">
        <f>AVERAGEIF(H1198:H2662, "&lt;&gt;")</f>
        <v>4.0019354838709686</v>
      </c>
      <c r="H1198">
        <v>4</v>
      </c>
      <c r="I1198">
        <v>5206</v>
      </c>
      <c r="J1198">
        <f>H1198*I1198</f>
        <v>20824</v>
      </c>
      <c r="K1198" s="4">
        <f>Table4[[#This Row],[Actual Price]] - Table4[[#This Row],[Discount Price]]</f>
        <v>941</v>
      </c>
      <c r="L1198" t="str">
        <f>IF(H1198=4.5, "Excellent", IF(H1198&gt;=4, "Very good", IF(H1198&gt;=3, "Average", IF(H1198&gt;=2, "Poor", "Very Poor"))))</f>
        <v>Very good</v>
      </c>
      <c r="M1198" t="str">
        <f>IF(F1198&gt;=50%, "Yes", "No")</f>
        <v>No</v>
      </c>
      <c r="N1198" s="4">
        <f>D1198 * I1198</f>
        <v>17648340</v>
      </c>
      <c r="O1198" s="2" t="str">
        <f>IF(D1198&lt;200, "&lt;200", IF(D1198&lt;=500, "200-500", "&gt;500"))</f>
        <v>&gt;500</v>
      </c>
      <c r="P1198" t="str">
        <f>IF(I1198&lt;1000, "Yes", "No")</f>
        <v>No</v>
      </c>
      <c r="Q1198" t="str">
        <f>IF(I1198&lt;1000, "Under 1000", "1000&amp;  Above")</f>
        <v>1000&amp;  Above</v>
      </c>
      <c r="R1198">
        <f>H1198 * I1198</f>
        <v>20824</v>
      </c>
    </row>
    <row r="1199" spans="1:18" ht="16.5" x14ac:dyDescent="0.25">
      <c r="A1199" t="s">
        <v>2198</v>
      </c>
      <c r="B1199" s="6" t="s">
        <v>2096</v>
      </c>
      <c r="C1199" t="s">
        <v>1010</v>
      </c>
      <c r="D1199" s="4">
        <v>2499</v>
      </c>
      <c r="E1199" s="4">
        <v>1049</v>
      </c>
      <c r="F1199" s="1">
        <v>0.57999999999999996</v>
      </c>
      <c r="G1199" s="2">
        <f>AVERAGEIF(H1199:H2663, "&lt;&gt;")</f>
        <v>4.0019480519480535</v>
      </c>
      <c r="H1199">
        <v>3.7</v>
      </c>
      <c r="I1199">
        <v>638</v>
      </c>
      <c r="J1199">
        <f>H1199*I1199</f>
        <v>2360.6</v>
      </c>
      <c r="K1199" s="4">
        <f>Table4[[#This Row],[Actual Price]] - Table4[[#This Row],[Discount Price]]</f>
        <v>1450</v>
      </c>
      <c r="L1199" t="str">
        <f>IF(H1199=4.5, "Excellent", IF(H1199&gt;=4, "Very good", IF(H1199&gt;=3, "Average", IF(H1199&gt;=2, "Poor", "Very Poor"))))</f>
        <v>Average</v>
      </c>
      <c r="M1199" t="str">
        <f>IF(F1199&gt;=50%, "Yes", "No")</f>
        <v>Yes</v>
      </c>
      <c r="N1199" s="4">
        <f>D1199 * I1199</f>
        <v>1594362</v>
      </c>
      <c r="O1199" s="2" t="str">
        <f>IF(D1199&lt;200, "&lt;200", IF(D1199&lt;=500, "200-500", "&gt;500"))</f>
        <v>&gt;500</v>
      </c>
      <c r="P1199" t="str">
        <f>IF(I1199&lt;1000, "Yes", "No")</f>
        <v>Yes</v>
      </c>
      <c r="Q1199" t="str">
        <f>IF(I1199&lt;1000, "Under 1000", "1000&amp;  Above")</f>
        <v>Under 1000</v>
      </c>
      <c r="R1199">
        <f>H1199 * I1199</f>
        <v>2360.6</v>
      </c>
    </row>
    <row r="1200" spans="1:18" ht="16.5" x14ac:dyDescent="0.25">
      <c r="A1200" t="s">
        <v>2199</v>
      </c>
      <c r="B1200" s="6" t="s">
        <v>2200</v>
      </c>
      <c r="C1200" t="s">
        <v>1010</v>
      </c>
      <c r="D1200" s="4">
        <v>4200</v>
      </c>
      <c r="E1200" s="4">
        <v>2399</v>
      </c>
      <c r="F1200" s="1">
        <v>0.43</v>
      </c>
      <c r="G1200" s="2">
        <f>AVERAGEIF(H1200:H2664, "&lt;&gt;")</f>
        <v>4.0039215686274519</v>
      </c>
      <c r="H1200">
        <v>3.8</v>
      </c>
      <c r="I1200">
        <v>397</v>
      </c>
      <c r="J1200">
        <f>H1200*I1200</f>
        <v>1508.6</v>
      </c>
      <c r="K1200" s="4">
        <f>Table4[[#This Row],[Actual Price]] - Table4[[#This Row],[Discount Price]]</f>
        <v>1801</v>
      </c>
      <c r="L1200" t="str">
        <f>IF(H1200=4.5, "Excellent", IF(H1200&gt;=4, "Very good", IF(H1200&gt;=3, "Average", IF(H1200&gt;=2, "Poor", "Very Poor"))))</f>
        <v>Average</v>
      </c>
      <c r="M1200" t="str">
        <f>IF(F1200&gt;=50%, "Yes", "No")</f>
        <v>No</v>
      </c>
      <c r="N1200" s="4">
        <f>D1200 * I1200</f>
        <v>1667400</v>
      </c>
      <c r="O1200" s="2" t="str">
        <f>IF(D1200&lt;200, "&lt;200", IF(D1200&lt;=500, "200-500", "&gt;500"))</f>
        <v>&gt;500</v>
      </c>
      <c r="P1200" t="str">
        <f>IF(I1200&lt;1000, "Yes", "No")</f>
        <v>Yes</v>
      </c>
      <c r="Q1200" t="str">
        <f>IF(I1200&lt;1000, "Under 1000", "1000&amp;  Above")</f>
        <v>Under 1000</v>
      </c>
      <c r="R1200">
        <f>H1200 * I1200</f>
        <v>1508.6</v>
      </c>
    </row>
    <row r="1201" spans="1:18" ht="16.5" x14ac:dyDescent="0.25">
      <c r="A1201" t="s">
        <v>2201</v>
      </c>
      <c r="B1201" s="6" t="s">
        <v>2202</v>
      </c>
      <c r="C1201" t="s">
        <v>1010</v>
      </c>
      <c r="D1201" s="4">
        <v>4495</v>
      </c>
      <c r="E1201" s="4">
        <v>2286</v>
      </c>
      <c r="F1201" s="1">
        <v>0.49</v>
      </c>
      <c r="G1201" s="2">
        <f>AVERAGEIF(H1201:H2665, "&lt;&gt;")</f>
        <v>4.0052631578947384</v>
      </c>
      <c r="H1201">
        <v>3.9</v>
      </c>
      <c r="I1201">
        <v>326</v>
      </c>
      <c r="J1201">
        <f>H1201*I1201</f>
        <v>1271.3999999999999</v>
      </c>
      <c r="K1201" s="4">
        <f>Table4[[#This Row],[Actual Price]] - Table4[[#This Row],[Discount Price]]</f>
        <v>2209</v>
      </c>
      <c r="L1201" t="str">
        <f>IF(H1201=4.5, "Excellent", IF(H1201&gt;=4, "Very good", IF(H1201&gt;=3, "Average", IF(H1201&gt;=2, "Poor", "Very Poor"))))</f>
        <v>Average</v>
      </c>
      <c r="M1201" t="str">
        <f>IF(F1201&gt;=50%, "Yes", "No")</f>
        <v>No</v>
      </c>
      <c r="N1201" s="4">
        <f>D1201 * I1201</f>
        <v>1465370</v>
      </c>
      <c r="O1201" s="2" t="str">
        <f>IF(D1201&lt;200, "&lt;200", IF(D1201&lt;=500, "200-500", "&gt;500"))</f>
        <v>&gt;500</v>
      </c>
      <c r="P1201" t="str">
        <f>IF(I1201&lt;1000, "Yes", "No")</f>
        <v>Yes</v>
      </c>
      <c r="Q1201" t="str">
        <f>IF(I1201&lt;1000, "Under 1000", "1000&amp;  Above")</f>
        <v>Under 1000</v>
      </c>
      <c r="R1201">
        <f>H1201 * I1201</f>
        <v>1271.3999999999999</v>
      </c>
    </row>
    <row r="1202" spans="1:18" ht="16.5" x14ac:dyDescent="0.25">
      <c r="A1202" t="s">
        <v>2203</v>
      </c>
      <c r="B1202" s="6" t="s">
        <v>2204</v>
      </c>
      <c r="C1202" t="s">
        <v>1010</v>
      </c>
      <c r="D1202" s="4">
        <v>2199</v>
      </c>
      <c r="E1202" s="4">
        <v>499</v>
      </c>
      <c r="F1202" s="1">
        <v>0.77</v>
      </c>
      <c r="G1202" s="2">
        <f>AVERAGEIF(H1202:H2666, "&lt;&gt;")</f>
        <v>4.005960264900664</v>
      </c>
      <c r="H1202">
        <v>3.1</v>
      </c>
      <c r="I1202">
        <v>3527</v>
      </c>
      <c r="J1202">
        <f>H1202*I1202</f>
        <v>10933.7</v>
      </c>
      <c r="K1202" s="4">
        <f>Table4[[#This Row],[Actual Price]] - Table4[[#This Row],[Discount Price]]</f>
        <v>1700</v>
      </c>
      <c r="L1202" t="str">
        <f>IF(H1202=4.5, "Excellent", IF(H1202&gt;=4, "Very good", IF(H1202&gt;=3, "Average", IF(H1202&gt;=2, "Poor", "Very Poor"))))</f>
        <v>Average</v>
      </c>
      <c r="M1202" t="str">
        <f>IF(F1202&gt;=50%, "Yes", "No")</f>
        <v>Yes</v>
      </c>
      <c r="N1202" s="4">
        <f>D1202 * I1202</f>
        <v>7755873</v>
      </c>
      <c r="O1202" s="2" t="str">
        <f>IF(D1202&lt;200, "&lt;200", IF(D1202&lt;=500, "200-500", "&gt;500"))</f>
        <v>&gt;500</v>
      </c>
      <c r="P1202" t="str">
        <f>IF(I1202&lt;1000, "Yes", "No")</f>
        <v>No</v>
      </c>
      <c r="Q1202" t="str">
        <f>IF(I1202&lt;1000, "Under 1000", "1000&amp;  Above")</f>
        <v>1000&amp;  Above</v>
      </c>
      <c r="R1202">
        <f>H1202 * I1202</f>
        <v>10933.7</v>
      </c>
    </row>
    <row r="1203" spans="1:18" ht="16.5" x14ac:dyDescent="0.25">
      <c r="A1203" t="s">
        <v>2205</v>
      </c>
      <c r="B1203" s="6" t="s">
        <v>2206</v>
      </c>
      <c r="C1203" t="s">
        <v>1010</v>
      </c>
      <c r="D1203" s="4">
        <v>999</v>
      </c>
      <c r="E1203" s="4">
        <v>429</v>
      </c>
      <c r="F1203" s="1">
        <v>0.56999999999999995</v>
      </c>
      <c r="G1203" s="2">
        <f>AVERAGEIF(H1203:H2667, "&lt;&gt;")</f>
        <v>4.0120000000000013</v>
      </c>
      <c r="H1203">
        <v>3</v>
      </c>
      <c r="I1203">
        <v>617</v>
      </c>
      <c r="J1203">
        <f>H1203*I1203</f>
        <v>1851</v>
      </c>
      <c r="K1203" s="4">
        <f>Table4[[#This Row],[Actual Price]] - Table4[[#This Row],[Discount Price]]</f>
        <v>570</v>
      </c>
      <c r="L1203" t="str">
        <f>IF(H1203=4.5, "Excellent", IF(H1203&gt;=4, "Very good", IF(H1203&gt;=3, "Average", IF(H1203&gt;=2, "Poor", "Very Poor"))))</f>
        <v>Average</v>
      </c>
      <c r="M1203" t="str">
        <f>IF(F1203&gt;=50%, "Yes", "No")</f>
        <v>Yes</v>
      </c>
      <c r="N1203" s="4">
        <f>D1203 * I1203</f>
        <v>616383</v>
      </c>
      <c r="O1203" s="2" t="str">
        <f>IF(D1203&lt;200, "&lt;200", IF(D1203&lt;=500, "200-500", "&gt;500"))</f>
        <v>&gt;500</v>
      </c>
      <c r="P1203" t="str">
        <f>IF(I1203&lt;1000, "Yes", "No")</f>
        <v>Yes</v>
      </c>
      <c r="Q1203" t="str">
        <f>IF(I1203&lt;1000, "Under 1000", "1000&amp;  Above")</f>
        <v>Under 1000</v>
      </c>
      <c r="R1203">
        <f>H1203 * I1203</f>
        <v>1851</v>
      </c>
    </row>
    <row r="1204" spans="1:18" ht="16.5" x14ac:dyDescent="0.25">
      <c r="A1204" t="s">
        <v>2207</v>
      </c>
      <c r="B1204" s="6" t="s">
        <v>2208</v>
      </c>
      <c r="C1204" t="s">
        <v>1010</v>
      </c>
      <c r="D1204" s="4">
        <v>595</v>
      </c>
      <c r="E1204" s="4">
        <v>299</v>
      </c>
      <c r="F1204" s="1">
        <v>0.5</v>
      </c>
      <c r="G1204" s="2">
        <f>AVERAGEIF(H1204:H2668, "&lt;&gt;")</f>
        <v>4.0187919463087258</v>
      </c>
      <c r="H1204">
        <v>4</v>
      </c>
      <c r="I1204">
        <v>314</v>
      </c>
      <c r="J1204">
        <f>H1204*I1204</f>
        <v>1256</v>
      </c>
      <c r="K1204" s="4">
        <f>Table4[[#This Row],[Actual Price]] - Table4[[#This Row],[Discount Price]]</f>
        <v>296</v>
      </c>
      <c r="L1204" t="str">
        <f>IF(H1204=4.5, "Excellent", IF(H1204&gt;=4, "Very good", IF(H1204&gt;=3, "Average", IF(H1204&gt;=2, "Poor", "Very Poor"))))</f>
        <v>Very good</v>
      </c>
      <c r="M1204" t="str">
        <f>IF(F1204&gt;=50%, "Yes", "No")</f>
        <v>Yes</v>
      </c>
      <c r="N1204" s="4">
        <f>D1204 * I1204</f>
        <v>186830</v>
      </c>
      <c r="O1204" s="2" t="str">
        <f>IF(D1204&lt;200, "&lt;200", IF(D1204&lt;=500, "200-500", "&gt;500"))</f>
        <v>&gt;500</v>
      </c>
      <c r="P1204" t="str">
        <f>IF(I1204&lt;1000, "Yes", "No")</f>
        <v>Yes</v>
      </c>
      <c r="Q1204" t="str">
        <f>IF(I1204&lt;1000, "Under 1000", "1000&amp;  Above")</f>
        <v>Under 1000</v>
      </c>
      <c r="R1204">
        <f>H1204 * I1204</f>
        <v>1256</v>
      </c>
    </row>
    <row r="1205" spans="1:18" ht="16.5" x14ac:dyDescent="0.25">
      <c r="A1205" t="s">
        <v>2209</v>
      </c>
      <c r="B1205" s="6" t="s">
        <v>2210</v>
      </c>
      <c r="C1205" t="s">
        <v>1010</v>
      </c>
      <c r="D1205" s="4">
        <v>19990</v>
      </c>
      <c r="E1205" s="4">
        <v>5395</v>
      </c>
      <c r="F1205" s="1">
        <v>0.73</v>
      </c>
      <c r="G1205" s="2">
        <f>AVERAGEIF(H1205:H2669, "&lt;&gt;")</f>
        <v>4.0189189189189189</v>
      </c>
      <c r="H1205">
        <v>4.4000000000000004</v>
      </c>
      <c r="I1205">
        <v>535</v>
      </c>
      <c r="J1205">
        <f>H1205*I1205</f>
        <v>2354</v>
      </c>
      <c r="K1205" s="4">
        <f>Table4[[#This Row],[Actual Price]] - Table4[[#This Row],[Discount Price]]</f>
        <v>14595</v>
      </c>
      <c r="L1205" t="str">
        <f>IF(H1205=4.5, "Excellent", IF(H1205&gt;=4, "Very good", IF(H1205&gt;=3, "Average", IF(H1205&gt;=2, "Poor", "Very Poor"))))</f>
        <v>Very good</v>
      </c>
      <c r="M1205" t="str">
        <f>IF(F1205&gt;=50%, "Yes", "No")</f>
        <v>Yes</v>
      </c>
      <c r="N1205" s="4">
        <f>D1205 * I1205</f>
        <v>10694650</v>
      </c>
      <c r="O1205" s="2" t="str">
        <f>IF(D1205&lt;200, "&lt;200", IF(D1205&lt;=500, "200-500", "&gt;500"))</f>
        <v>&gt;500</v>
      </c>
      <c r="P1205" t="str">
        <f>IF(I1205&lt;1000, "Yes", "No")</f>
        <v>Yes</v>
      </c>
      <c r="Q1205" t="str">
        <f>IF(I1205&lt;1000, "Under 1000", "1000&amp;  Above")</f>
        <v>Under 1000</v>
      </c>
      <c r="R1205">
        <f>H1205 * I1205</f>
        <v>2354</v>
      </c>
    </row>
    <row r="1206" spans="1:18" ht="16.5" x14ac:dyDescent="0.25">
      <c r="A1206" t="s">
        <v>2211</v>
      </c>
      <c r="B1206" s="6" t="s">
        <v>2212</v>
      </c>
      <c r="C1206" t="s">
        <v>1010</v>
      </c>
      <c r="D1206" s="4">
        <v>1010</v>
      </c>
      <c r="E1206" s="4">
        <v>559</v>
      </c>
      <c r="F1206" s="1">
        <v>0.45</v>
      </c>
      <c r="G1206" s="2">
        <f>AVERAGEIF(H1206:H2670, "&lt;&gt;")</f>
        <v>4.0163265306122451</v>
      </c>
      <c r="H1206">
        <v>4.0999999999999996</v>
      </c>
      <c r="I1206">
        <v>17325</v>
      </c>
      <c r="J1206">
        <f>H1206*I1206</f>
        <v>71032.5</v>
      </c>
      <c r="K1206" s="4">
        <f>Table4[[#This Row],[Actual Price]] - Table4[[#This Row],[Discount Price]]</f>
        <v>451</v>
      </c>
      <c r="L1206" t="str">
        <f>IF(H1206=4.5, "Excellent", IF(H1206&gt;=4, "Very good", IF(H1206&gt;=3, "Average", IF(H1206&gt;=2, "Poor", "Very Poor"))))</f>
        <v>Very good</v>
      </c>
      <c r="M1206" t="str">
        <f>IF(F1206&gt;=50%, "Yes", "No")</f>
        <v>No</v>
      </c>
      <c r="N1206" s="4">
        <f>D1206 * I1206</f>
        <v>17498250</v>
      </c>
      <c r="O1206" s="2" t="str">
        <f>IF(D1206&lt;200, "&lt;200", IF(D1206&lt;=500, "200-500", "&gt;500"))</f>
        <v>&gt;500</v>
      </c>
      <c r="P1206" t="str">
        <f>IF(I1206&lt;1000, "Yes", "No")</f>
        <v>No</v>
      </c>
      <c r="Q1206" t="str">
        <f>IF(I1206&lt;1000, "Under 1000", "1000&amp;  Above")</f>
        <v>1000&amp;  Above</v>
      </c>
      <c r="R1206">
        <f>H1206 * I1206</f>
        <v>71032.5</v>
      </c>
    </row>
    <row r="1207" spans="1:18" ht="16.5" x14ac:dyDescent="0.25">
      <c r="A1207" t="s">
        <v>2213</v>
      </c>
      <c r="B1207" s="6" t="s">
        <v>2011</v>
      </c>
      <c r="C1207" t="s">
        <v>1010</v>
      </c>
      <c r="D1207" s="4">
        <v>1100</v>
      </c>
      <c r="E1207" s="4">
        <v>660</v>
      </c>
      <c r="F1207" s="1">
        <v>0.4</v>
      </c>
      <c r="G1207" s="2">
        <f>AVERAGEIF(H1207:H2671, "&lt;&gt;")</f>
        <v>4.0157534246575359</v>
      </c>
      <c r="H1207">
        <v>3.6</v>
      </c>
      <c r="I1207">
        <v>91</v>
      </c>
      <c r="J1207">
        <f>H1207*I1207</f>
        <v>327.60000000000002</v>
      </c>
      <c r="K1207" s="4">
        <f>Table4[[#This Row],[Actual Price]] - Table4[[#This Row],[Discount Price]]</f>
        <v>440</v>
      </c>
      <c r="L1207" t="str">
        <f>IF(H1207=4.5, "Excellent", IF(H1207&gt;=4, "Very good", IF(H1207&gt;=3, "Average", IF(H1207&gt;=2, "Poor", "Very Poor"))))</f>
        <v>Average</v>
      </c>
      <c r="M1207" t="str">
        <f>IF(F1207&gt;=50%, "Yes", "No")</f>
        <v>No</v>
      </c>
      <c r="N1207" s="4">
        <f>D1207 * I1207</f>
        <v>100100</v>
      </c>
      <c r="O1207" s="2" t="str">
        <f>IF(D1207&lt;200, "&lt;200", IF(D1207&lt;=500, "200-500", "&gt;500"))</f>
        <v>&gt;500</v>
      </c>
      <c r="P1207" t="str">
        <f>IF(I1207&lt;1000, "Yes", "No")</f>
        <v>Yes</v>
      </c>
      <c r="Q1207" t="str">
        <f>IF(I1207&lt;1000, "Under 1000", "1000&amp;  Above")</f>
        <v>Under 1000</v>
      </c>
      <c r="R1207">
        <f>H1207 * I1207</f>
        <v>327.60000000000002</v>
      </c>
    </row>
    <row r="1208" spans="1:18" ht="16.5" x14ac:dyDescent="0.25">
      <c r="A1208" t="s">
        <v>2214</v>
      </c>
      <c r="B1208" s="6" t="s">
        <v>2215</v>
      </c>
      <c r="C1208" t="s">
        <v>1010</v>
      </c>
      <c r="D1208" s="4">
        <v>999</v>
      </c>
      <c r="E1208" s="4">
        <v>419</v>
      </c>
      <c r="F1208" s="1">
        <v>0.57999999999999996</v>
      </c>
      <c r="G1208" s="2">
        <f>AVERAGEIF(H1208:H2672, "&lt;&gt;")</f>
        <v>4.0186206896551742</v>
      </c>
      <c r="H1208">
        <v>4.4000000000000004</v>
      </c>
      <c r="I1208">
        <v>227</v>
      </c>
      <c r="J1208">
        <f>H1208*I1208</f>
        <v>998.80000000000007</v>
      </c>
      <c r="K1208" s="4">
        <f>Table4[[#This Row],[Actual Price]] - Table4[[#This Row],[Discount Price]]</f>
        <v>580</v>
      </c>
      <c r="L1208" t="str">
        <f>IF(H1208=4.5, "Excellent", IF(H1208&gt;=4, "Very good", IF(H1208&gt;=3, "Average", IF(H1208&gt;=2, "Poor", "Very Poor"))))</f>
        <v>Very good</v>
      </c>
      <c r="M1208" t="str">
        <f>IF(F1208&gt;=50%, "Yes", "No")</f>
        <v>Yes</v>
      </c>
      <c r="N1208" s="4">
        <f>D1208 * I1208</f>
        <v>226773</v>
      </c>
      <c r="O1208" s="2" t="str">
        <f>IF(D1208&lt;200, "&lt;200", IF(D1208&lt;=500, "200-500", "&gt;500"))</f>
        <v>&gt;500</v>
      </c>
      <c r="P1208" t="str">
        <f>IF(I1208&lt;1000, "Yes", "No")</f>
        <v>Yes</v>
      </c>
      <c r="Q1208" t="str">
        <f>IF(I1208&lt;1000, "Under 1000", "1000&amp;  Above")</f>
        <v>Under 1000</v>
      </c>
      <c r="R1208">
        <f>H1208 * I1208</f>
        <v>998.80000000000007</v>
      </c>
    </row>
    <row r="1209" spans="1:18" ht="16.5" x14ac:dyDescent="0.25">
      <c r="A1209" t="s">
        <v>2216</v>
      </c>
      <c r="B1209" s="6" t="s">
        <v>2217</v>
      </c>
      <c r="C1209" t="s">
        <v>1010</v>
      </c>
      <c r="D1209" s="4">
        <v>10900</v>
      </c>
      <c r="E1209" s="4">
        <v>7349</v>
      </c>
      <c r="F1209" s="1">
        <v>0.33</v>
      </c>
      <c r="G1209" s="2">
        <f>AVERAGEIF(H1209:H2673, "&lt;&gt;")</f>
        <v>4.0159722222222234</v>
      </c>
      <c r="H1209">
        <v>4.2</v>
      </c>
      <c r="I1209">
        <v>11957</v>
      </c>
      <c r="J1209">
        <f>H1209*I1209</f>
        <v>50219.4</v>
      </c>
      <c r="K1209" s="4">
        <f>Table4[[#This Row],[Actual Price]] - Table4[[#This Row],[Discount Price]]</f>
        <v>3551</v>
      </c>
      <c r="L1209" t="str">
        <f>IF(H1209=4.5, "Excellent", IF(H1209&gt;=4, "Very good", IF(H1209&gt;=3, "Average", IF(H1209&gt;=2, "Poor", "Very Poor"))))</f>
        <v>Very good</v>
      </c>
      <c r="M1209" t="str">
        <f>IF(F1209&gt;=50%, "Yes", "No")</f>
        <v>No</v>
      </c>
      <c r="N1209" s="4">
        <f>D1209 * I1209</f>
        <v>130331300</v>
      </c>
      <c r="O1209" s="2" t="str">
        <f>IF(D1209&lt;200, "&lt;200", IF(D1209&lt;=500, "200-500", "&gt;500"))</f>
        <v>&gt;500</v>
      </c>
      <c r="P1209" t="str">
        <f>IF(I1209&lt;1000, "Yes", "No")</f>
        <v>No</v>
      </c>
      <c r="Q1209" t="str">
        <f>IF(I1209&lt;1000, "Under 1000", "1000&amp;  Above")</f>
        <v>1000&amp;  Above</v>
      </c>
      <c r="R1209">
        <f>H1209 * I1209</f>
        <v>50219.4</v>
      </c>
    </row>
    <row r="1210" spans="1:18" ht="16.5" x14ac:dyDescent="0.25">
      <c r="A1210" t="s">
        <v>2218</v>
      </c>
      <c r="B1210" s="6" t="s">
        <v>2219</v>
      </c>
      <c r="C1210" t="s">
        <v>1010</v>
      </c>
      <c r="D1210" s="4">
        <v>4005</v>
      </c>
      <c r="E1210" s="4">
        <v>2899</v>
      </c>
      <c r="F1210" s="1">
        <v>0.28000000000000003</v>
      </c>
      <c r="G1210" s="2">
        <f>AVERAGEIF(H1210:H2674, "&lt;&gt;")</f>
        <v>4.0146853146853152</v>
      </c>
      <c r="H1210">
        <v>4.3</v>
      </c>
      <c r="I1210">
        <v>7140</v>
      </c>
      <c r="J1210">
        <f>H1210*I1210</f>
        <v>30702</v>
      </c>
      <c r="K1210" s="4">
        <f>Table4[[#This Row],[Actual Price]] - Table4[[#This Row],[Discount Price]]</f>
        <v>1106</v>
      </c>
      <c r="L1210" t="str">
        <f>IF(H1210=4.5, "Excellent", IF(H1210&gt;=4, "Very good", IF(H1210&gt;=3, "Average", IF(H1210&gt;=2, "Poor", "Very Poor"))))</f>
        <v>Very good</v>
      </c>
      <c r="M1210" t="str">
        <f>IF(F1210&gt;=50%, "Yes", "No")</f>
        <v>No</v>
      </c>
      <c r="N1210" s="4">
        <f>D1210 * I1210</f>
        <v>28595700</v>
      </c>
      <c r="O1210" s="2" t="str">
        <f>IF(D1210&lt;200, "&lt;200", IF(D1210&lt;=500, "200-500", "&gt;500"))</f>
        <v>&gt;500</v>
      </c>
      <c r="P1210" t="str">
        <f>IF(I1210&lt;1000, "Yes", "No")</f>
        <v>No</v>
      </c>
      <c r="Q1210" t="str">
        <f>IF(I1210&lt;1000, "Under 1000", "1000&amp;  Above")</f>
        <v>1000&amp;  Above</v>
      </c>
      <c r="R1210">
        <f>H1210 * I1210</f>
        <v>30702</v>
      </c>
    </row>
    <row r="1211" spans="1:18" ht="16.5" x14ac:dyDescent="0.25">
      <c r="A1211" t="s">
        <v>2220</v>
      </c>
      <c r="B1211" s="6" t="s">
        <v>2221</v>
      </c>
      <c r="C1211" t="s">
        <v>1010</v>
      </c>
      <c r="D1211" s="4">
        <v>3295</v>
      </c>
      <c r="E1211" s="4">
        <v>1799</v>
      </c>
      <c r="F1211" s="1">
        <v>0.45</v>
      </c>
      <c r="G1211" s="2">
        <f>AVERAGEIF(H1211:H2675, "&lt;&gt;")</f>
        <v>4.0126760563380293</v>
      </c>
      <c r="H1211">
        <v>3.8</v>
      </c>
      <c r="I1211">
        <v>687</v>
      </c>
      <c r="J1211">
        <f>H1211*I1211</f>
        <v>2610.6</v>
      </c>
      <c r="K1211" s="4">
        <f>Table4[[#This Row],[Actual Price]] - Table4[[#This Row],[Discount Price]]</f>
        <v>1496</v>
      </c>
      <c r="L1211" t="str">
        <f>IF(H1211=4.5, "Excellent", IF(H1211&gt;=4, "Very good", IF(H1211&gt;=3, "Average", IF(H1211&gt;=2, "Poor", "Very Poor"))))</f>
        <v>Average</v>
      </c>
      <c r="M1211" t="str">
        <f>IF(F1211&gt;=50%, "Yes", "No")</f>
        <v>No</v>
      </c>
      <c r="N1211" s="4">
        <f>D1211 * I1211</f>
        <v>2263665</v>
      </c>
      <c r="O1211" s="2" t="str">
        <f>IF(D1211&lt;200, "&lt;200", IF(D1211&lt;=500, "200-500", "&gt;500"))</f>
        <v>&gt;500</v>
      </c>
      <c r="P1211" t="str">
        <f>IF(I1211&lt;1000, "Yes", "No")</f>
        <v>Yes</v>
      </c>
      <c r="Q1211" t="str">
        <f>IF(I1211&lt;1000, "Under 1000", "1000&amp;  Above")</f>
        <v>Under 1000</v>
      </c>
      <c r="R1211">
        <f>H1211 * I1211</f>
        <v>2610.6</v>
      </c>
    </row>
    <row r="1212" spans="1:18" ht="16.5" x14ac:dyDescent="0.25">
      <c r="A1212" t="s">
        <v>2222</v>
      </c>
      <c r="B1212" s="6" t="s">
        <v>2223</v>
      </c>
      <c r="C1212" t="s">
        <v>1010</v>
      </c>
      <c r="D1212" s="4">
        <v>4650</v>
      </c>
      <c r="E1212" s="4">
        <v>1474</v>
      </c>
      <c r="F1212" s="1">
        <v>0.68</v>
      </c>
      <c r="G1212" s="2">
        <f>AVERAGEIF(H1212:H2676, "&lt;&gt;")</f>
        <v>4.0141843971631221</v>
      </c>
      <c r="H1212">
        <v>4.0999999999999996</v>
      </c>
      <c r="I1212">
        <v>1045</v>
      </c>
      <c r="J1212">
        <f>H1212*I1212</f>
        <v>4284.5</v>
      </c>
      <c r="K1212" s="4">
        <f>Table4[[#This Row],[Actual Price]] - Table4[[#This Row],[Discount Price]]</f>
        <v>3176</v>
      </c>
      <c r="L1212" t="str">
        <f>IF(H1212=4.5, "Excellent", IF(H1212&gt;=4, "Very good", IF(H1212&gt;=3, "Average", IF(H1212&gt;=2, "Poor", "Very Poor"))))</f>
        <v>Very good</v>
      </c>
      <c r="M1212" t="str">
        <f>IF(F1212&gt;=50%, "Yes", "No")</f>
        <v>Yes</v>
      </c>
      <c r="N1212" s="4">
        <f>D1212 * I1212</f>
        <v>4859250</v>
      </c>
      <c r="O1212" s="2" t="str">
        <f>IF(D1212&lt;200, "&lt;200", IF(D1212&lt;=500, "200-500", "&gt;500"))</f>
        <v>&gt;500</v>
      </c>
      <c r="P1212" t="str">
        <f>IF(I1212&lt;1000, "Yes", "No")</f>
        <v>No</v>
      </c>
      <c r="Q1212" t="str">
        <f>IF(I1212&lt;1000, "Under 1000", "1000&amp;  Above")</f>
        <v>1000&amp;  Above</v>
      </c>
      <c r="R1212">
        <f>H1212 * I1212</f>
        <v>4284.5</v>
      </c>
    </row>
    <row r="1213" spans="1:18" ht="16.5" x14ac:dyDescent="0.25">
      <c r="A1213" t="s">
        <v>2224</v>
      </c>
      <c r="B1213" s="6" t="s">
        <v>2225</v>
      </c>
      <c r="C1213" t="s">
        <v>1010</v>
      </c>
      <c r="D1213" s="4">
        <v>24500</v>
      </c>
      <c r="E1213" s="4">
        <v>15999</v>
      </c>
      <c r="F1213" s="1">
        <v>0.35</v>
      </c>
      <c r="G1213" s="2">
        <f>AVERAGEIF(H1213:H2677, "&lt;&gt;")</f>
        <v>4.0135714285714297</v>
      </c>
      <c r="H1213">
        <v>4</v>
      </c>
      <c r="I1213">
        <v>11206</v>
      </c>
      <c r="J1213">
        <f>H1213*I1213</f>
        <v>44824</v>
      </c>
      <c r="K1213" s="4">
        <f>Table4[[#This Row],[Actual Price]] - Table4[[#This Row],[Discount Price]]</f>
        <v>8501</v>
      </c>
      <c r="L1213" t="str">
        <f>IF(H1213=4.5, "Excellent", IF(H1213&gt;=4, "Very good", IF(H1213&gt;=3, "Average", IF(H1213&gt;=2, "Poor", "Very Poor"))))</f>
        <v>Very good</v>
      </c>
      <c r="M1213" t="str">
        <f>IF(F1213&gt;=50%, "Yes", "No")</f>
        <v>No</v>
      </c>
      <c r="N1213" s="4">
        <f>D1213 * I1213</f>
        <v>274547000</v>
      </c>
      <c r="O1213" s="2" t="str">
        <f>IF(D1213&lt;200, "&lt;200", IF(D1213&lt;=500, "200-500", "&gt;500"))</f>
        <v>&gt;500</v>
      </c>
      <c r="P1213" t="str">
        <f>IF(I1213&lt;1000, "Yes", "No")</f>
        <v>No</v>
      </c>
      <c r="Q1213" t="str">
        <f>IF(I1213&lt;1000, "Under 1000", "1000&amp;  Above")</f>
        <v>1000&amp;  Above</v>
      </c>
      <c r="R1213">
        <f>H1213 * I1213</f>
        <v>44824</v>
      </c>
    </row>
    <row r="1214" spans="1:18" ht="16.5" x14ac:dyDescent="0.25">
      <c r="A1214" t="s">
        <v>2226</v>
      </c>
      <c r="B1214" s="6" t="s">
        <v>1671</v>
      </c>
      <c r="C1214" t="s">
        <v>1010</v>
      </c>
      <c r="D1214" s="4">
        <v>6070</v>
      </c>
      <c r="E1214" s="4">
        <v>3645</v>
      </c>
      <c r="F1214" s="1">
        <v>0.4</v>
      </c>
      <c r="G1214" s="2">
        <f>AVERAGEIF(H1214:H2678, "&lt;&gt;")</f>
        <v>4.0136690647482025</v>
      </c>
      <c r="H1214">
        <v>4.2</v>
      </c>
      <c r="I1214">
        <v>561</v>
      </c>
      <c r="J1214">
        <f>H1214*I1214</f>
        <v>2356.2000000000003</v>
      </c>
      <c r="K1214" s="4">
        <f>Table4[[#This Row],[Actual Price]] - Table4[[#This Row],[Discount Price]]</f>
        <v>2425</v>
      </c>
      <c r="L1214" t="str">
        <f>IF(H1214=4.5, "Excellent", IF(H1214&gt;=4, "Very good", IF(H1214&gt;=3, "Average", IF(H1214&gt;=2, "Poor", "Very Poor"))))</f>
        <v>Very good</v>
      </c>
      <c r="M1214" t="str">
        <f>IF(F1214&gt;=50%, "Yes", "No")</f>
        <v>No</v>
      </c>
      <c r="N1214" s="4">
        <f>D1214 * I1214</f>
        <v>3405270</v>
      </c>
      <c r="O1214" s="2" t="str">
        <f>IF(D1214&lt;200, "&lt;200", IF(D1214&lt;=500, "200-500", "&gt;500"))</f>
        <v>&gt;500</v>
      </c>
      <c r="P1214" t="str">
        <f>IF(I1214&lt;1000, "Yes", "No")</f>
        <v>Yes</v>
      </c>
      <c r="Q1214" t="str">
        <f>IF(I1214&lt;1000, "Under 1000", "1000&amp;  Above")</f>
        <v>Under 1000</v>
      </c>
      <c r="R1214">
        <f>H1214 * I1214</f>
        <v>2356.2000000000003</v>
      </c>
    </row>
    <row r="1215" spans="1:18" ht="16.5" x14ac:dyDescent="0.25">
      <c r="A1215" t="s">
        <v>2227</v>
      </c>
      <c r="B1215" s="6" t="s">
        <v>2228</v>
      </c>
      <c r="C1215" t="s">
        <v>1010</v>
      </c>
      <c r="D1215" s="4">
        <v>999</v>
      </c>
      <c r="E1215" s="4">
        <v>375</v>
      </c>
      <c r="F1215" s="1">
        <v>0.62</v>
      </c>
      <c r="G1215" s="2">
        <f>AVERAGEIF(H1215:H2679, "&lt;&gt;")</f>
        <v>4.0123188405797121</v>
      </c>
      <c r="H1215">
        <v>3.6</v>
      </c>
      <c r="I1215">
        <v>1988</v>
      </c>
      <c r="J1215">
        <f>H1215*I1215</f>
        <v>7156.8</v>
      </c>
      <c r="K1215" s="4">
        <f>Table4[[#This Row],[Actual Price]] - Table4[[#This Row],[Discount Price]]</f>
        <v>624</v>
      </c>
      <c r="L1215" t="str">
        <f>IF(H1215=4.5, "Excellent", IF(H1215&gt;=4, "Very good", IF(H1215&gt;=3, "Average", IF(H1215&gt;=2, "Poor", "Very Poor"))))</f>
        <v>Average</v>
      </c>
      <c r="M1215" t="str">
        <f>IF(F1215&gt;=50%, "Yes", "No")</f>
        <v>Yes</v>
      </c>
      <c r="N1215" s="4">
        <f>D1215 * I1215</f>
        <v>1986012</v>
      </c>
      <c r="O1215" s="2" t="str">
        <f>IF(D1215&lt;200, "&lt;200", IF(D1215&lt;=500, "200-500", "&gt;500"))</f>
        <v>&gt;500</v>
      </c>
      <c r="P1215" t="str">
        <f>IF(I1215&lt;1000, "Yes", "No")</f>
        <v>No</v>
      </c>
      <c r="Q1215" t="str">
        <f>IF(I1215&lt;1000, "Under 1000", "1000&amp;  Above")</f>
        <v>1000&amp;  Above</v>
      </c>
      <c r="R1215">
        <f>H1215 * I1215</f>
        <v>7156.8</v>
      </c>
    </row>
    <row r="1216" spans="1:18" ht="16.5" x14ac:dyDescent="0.25">
      <c r="A1216" t="s">
        <v>2229</v>
      </c>
      <c r="B1216" s="6" t="s">
        <v>2230</v>
      </c>
      <c r="C1216" t="s">
        <v>1010</v>
      </c>
      <c r="D1216" s="4">
        <v>3945</v>
      </c>
      <c r="E1216" s="4">
        <v>2976</v>
      </c>
      <c r="F1216" s="1">
        <v>0.25</v>
      </c>
      <c r="G1216" s="2">
        <f>AVERAGEIF(H1216:H2680, "&lt;&gt;")</f>
        <v>4.0153284671532861</v>
      </c>
      <c r="H1216">
        <v>4.2</v>
      </c>
      <c r="I1216">
        <v>3740</v>
      </c>
      <c r="J1216">
        <f>H1216*I1216</f>
        <v>15708</v>
      </c>
      <c r="K1216" s="4">
        <f>Table4[[#This Row],[Actual Price]] - Table4[[#This Row],[Discount Price]]</f>
        <v>969</v>
      </c>
      <c r="L1216" t="str">
        <f>IF(H1216=4.5, "Excellent", IF(H1216&gt;=4, "Very good", IF(H1216&gt;=3, "Average", IF(H1216&gt;=2, "Poor", "Very Poor"))))</f>
        <v>Very good</v>
      </c>
      <c r="M1216" t="str">
        <f>IF(F1216&gt;=50%, "Yes", "No")</f>
        <v>No</v>
      </c>
      <c r="N1216" s="4">
        <f>D1216 * I1216</f>
        <v>14754300</v>
      </c>
      <c r="O1216" s="2" t="str">
        <f>IF(D1216&lt;200, "&lt;200", IF(D1216&lt;=500, "200-500", "&gt;500"))</f>
        <v>&gt;500</v>
      </c>
      <c r="P1216" t="str">
        <f>IF(I1216&lt;1000, "Yes", "No")</f>
        <v>No</v>
      </c>
      <c r="Q1216" t="str">
        <f>IF(I1216&lt;1000, "Under 1000", "1000&amp;  Above")</f>
        <v>1000&amp;  Above</v>
      </c>
      <c r="R1216">
        <f>H1216 * I1216</f>
        <v>15708</v>
      </c>
    </row>
    <row r="1217" spans="1:18" ht="16.5" x14ac:dyDescent="0.25">
      <c r="A1217" t="s">
        <v>2231</v>
      </c>
      <c r="B1217" s="6" t="s">
        <v>2232</v>
      </c>
      <c r="C1217" t="s">
        <v>1010</v>
      </c>
      <c r="D1217" s="4">
        <v>1499</v>
      </c>
      <c r="E1217" s="4">
        <v>1099</v>
      </c>
      <c r="F1217" s="1">
        <v>0.27</v>
      </c>
      <c r="G1217" s="2">
        <f>AVERAGEIF(H1217:H2681, "&lt;&gt;")</f>
        <v>4.0139705882352956</v>
      </c>
      <c r="H1217">
        <v>4.0999999999999996</v>
      </c>
      <c r="I1217">
        <v>4401</v>
      </c>
      <c r="J1217">
        <f>H1217*I1217</f>
        <v>18044.099999999999</v>
      </c>
      <c r="K1217" s="4">
        <f>Table4[[#This Row],[Actual Price]] - Table4[[#This Row],[Discount Price]]</f>
        <v>400</v>
      </c>
      <c r="L1217" t="str">
        <f>IF(H1217=4.5, "Excellent", IF(H1217&gt;=4, "Very good", IF(H1217&gt;=3, "Average", IF(H1217&gt;=2, "Poor", "Very Poor"))))</f>
        <v>Very good</v>
      </c>
      <c r="M1217" t="str">
        <f>IF(F1217&gt;=50%, "Yes", "No")</f>
        <v>No</v>
      </c>
      <c r="N1217" s="4">
        <f>D1217 * I1217</f>
        <v>6597099</v>
      </c>
      <c r="O1217" s="2" t="str">
        <f>IF(D1217&lt;200, "&lt;200", IF(D1217&lt;=500, "200-500", "&gt;500"))</f>
        <v>&gt;500</v>
      </c>
      <c r="P1217" t="str">
        <f>IF(I1217&lt;1000, "Yes", "No")</f>
        <v>No</v>
      </c>
      <c r="Q1217" t="str">
        <f>IF(I1217&lt;1000, "Under 1000", "1000&amp;  Above")</f>
        <v>1000&amp;  Above</v>
      </c>
      <c r="R1217">
        <f>H1217 * I1217</f>
        <v>18044.099999999999</v>
      </c>
    </row>
    <row r="1218" spans="1:18" ht="16.5" x14ac:dyDescent="0.25">
      <c r="A1218" t="s">
        <v>2233</v>
      </c>
      <c r="B1218" s="6" t="s">
        <v>2234</v>
      </c>
      <c r="C1218" t="s">
        <v>1010</v>
      </c>
      <c r="D1218" s="4">
        <v>6700</v>
      </c>
      <c r="E1218" s="4">
        <v>2575</v>
      </c>
      <c r="F1218" s="1">
        <v>0.62</v>
      </c>
      <c r="G1218" s="2">
        <f>AVERAGEIF(H1218:H2682, "&lt;&gt;")</f>
        <v>4.0133333333333345</v>
      </c>
      <c r="H1218">
        <v>4.2</v>
      </c>
      <c r="I1218">
        <v>611</v>
      </c>
      <c r="J1218">
        <f>H1218*I1218</f>
        <v>2566.2000000000003</v>
      </c>
      <c r="K1218" s="4">
        <f>Table4[[#This Row],[Actual Price]] - Table4[[#This Row],[Discount Price]]</f>
        <v>4125</v>
      </c>
      <c r="L1218" t="str">
        <f>IF(H1218=4.5, "Excellent", IF(H1218&gt;=4, "Very good", IF(H1218&gt;=3, "Average", IF(H1218&gt;=2, "Poor", "Very Poor"))))</f>
        <v>Very good</v>
      </c>
      <c r="M1218" t="str">
        <f>IF(F1218&gt;=50%, "Yes", "No")</f>
        <v>Yes</v>
      </c>
      <c r="N1218" s="4">
        <f>D1218 * I1218</f>
        <v>4093700</v>
      </c>
      <c r="O1218" s="2" t="str">
        <f>IF(D1218&lt;200, "&lt;200", IF(D1218&lt;=500, "200-500", "&gt;500"))</f>
        <v>&gt;500</v>
      </c>
      <c r="P1218" t="str">
        <f>IF(I1218&lt;1000, "Yes", "No")</f>
        <v>Yes</v>
      </c>
      <c r="Q1218" t="str">
        <f>IF(I1218&lt;1000, "Under 1000", "1000&amp;  Above")</f>
        <v>Under 1000</v>
      </c>
      <c r="R1218">
        <f>H1218 * I1218</f>
        <v>2566.2000000000003</v>
      </c>
    </row>
    <row r="1219" spans="1:18" ht="16.5" x14ac:dyDescent="0.25">
      <c r="A1219" t="s">
        <v>2235</v>
      </c>
      <c r="B1219" s="6" t="s">
        <v>2236</v>
      </c>
      <c r="C1219" t="s">
        <v>1010</v>
      </c>
      <c r="D1219" s="4">
        <v>2800</v>
      </c>
      <c r="E1219" s="4">
        <v>1649</v>
      </c>
      <c r="F1219" s="1">
        <v>0.41</v>
      </c>
      <c r="G1219" s="2">
        <f>AVERAGEIF(H1219:H2683, "&lt;&gt;")</f>
        <v>4.0119402985074641</v>
      </c>
      <c r="H1219">
        <v>3.9</v>
      </c>
      <c r="I1219">
        <v>2162</v>
      </c>
      <c r="J1219">
        <f>H1219*I1219</f>
        <v>8431.7999999999993</v>
      </c>
      <c r="K1219" s="4">
        <f>Table4[[#This Row],[Actual Price]] - Table4[[#This Row],[Discount Price]]</f>
        <v>1151</v>
      </c>
      <c r="L1219" t="str">
        <f>IF(H1219=4.5, "Excellent", IF(H1219&gt;=4, "Very good", IF(H1219&gt;=3, "Average", IF(H1219&gt;=2, "Poor", "Very Poor"))))</f>
        <v>Average</v>
      </c>
      <c r="M1219" t="str">
        <f>IF(F1219&gt;=50%, "Yes", "No")</f>
        <v>No</v>
      </c>
      <c r="N1219" s="4">
        <f>D1219 * I1219</f>
        <v>6053600</v>
      </c>
      <c r="O1219" s="2" t="str">
        <f>IF(D1219&lt;200, "&lt;200", IF(D1219&lt;=500, "200-500", "&gt;500"))</f>
        <v>&gt;500</v>
      </c>
      <c r="P1219" t="str">
        <f>IF(I1219&lt;1000, "Yes", "No")</f>
        <v>No</v>
      </c>
      <c r="Q1219" t="str">
        <f>IF(I1219&lt;1000, "Under 1000", "1000&amp;  Above")</f>
        <v>1000&amp;  Above</v>
      </c>
      <c r="R1219">
        <f>H1219 * I1219</f>
        <v>8431.7999999999993</v>
      </c>
    </row>
    <row r="1220" spans="1:18" ht="16.5" x14ac:dyDescent="0.25">
      <c r="A1220" t="s">
        <v>2237</v>
      </c>
      <c r="B1220" s="6" t="s">
        <v>2238</v>
      </c>
      <c r="C1220" t="s">
        <v>1010</v>
      </c>
      <c r="D1220" s="4">
        <v>1699</v>
      </c>
      <c r="E1220" s="4">
        <v>799</v>
      </c>
      <c r="F1220" s="1">
        <v>0.53</v>
      </c>
      <c r="G1220" s="2">
        <f>AVERAGEIF(H1220:H2684, "&lt;&gt;")</f>
        <v>4.0127819548872194</v>
      </c>
      <c r="H1220">
        <v>4</v>
      </c>
      <c r="I1220">
        <v>97</v>
      </c>
      <c r="J1220">
        <f>H1220*I1220</f>
        <v>388</v>
      </c>
      <c r="K1220" s="4">
        <f>Table4[[#This Row],[Actual Price]] - Table4[[#This Row],[Discount Price]]</f>
        <v>900</v>
      </c>
      <c r="L1220" t="str">
        <f>IF(H1220=4.5, "Excellent", IF(H1220&gt;=4, "Very good", IF(H1220&gt;=3, "Average", IF(H1220&gt;=2, "Poor", "Very Poor"))))</f>
        <v>Very good</v>
      </c>
      <c r="M1220" t="str">
        <f>IF(F1220&gt;=50%, "Yes", "No")</f>
        <v>Yes</v>
      </c>
      <c r="N1220" s="4">
        <f>D1220 * I1220</f>
        <v>164803</v>
      </c>
      <c r="O1220" s="2" t="str">
        <f>IF(D1220&lt;200, "&lt;200", IF(D1220&lt;=500, "200-500", "&gt;500"))</f>
        <v>&gt;500</v>
      </c>
      <c r="P1220" t="str">
        <f>IF(I1220&lt;1000, "Yes", "No")</f>
        <v>Yes</v>
      </c>
      <c r="Q1220" t="str">
        <f>IF(I1220&lt;1000, "Under 1000", "1000&amp;  Above")</f>
        <v>Under 1000</v>
      </c>
      <c r="R1220">
        <f>H1220 * I1220</f>
        <v>388</v>
      </c>
    </row>
    <row r="1221" spans="1:18" ht="16.5" x14ac:dyDescent="0.25">
      <c r="A1221" t="s">
        <v>2239</v>
      </c>
      <c r="B1221" s="6" t="s">
        <v>2240</v>
      </c>
      <c r="C1221" t="s">
        <v>1010</v>
      </c>
      <c r="D1221" s="4">
        <v>970</v>
      </c>
      <c r="E1221" s="4">
        <v>765</v>
      </c>
      <c r="F1221" s="1">
        <v>0.21</v>
      </c>
      <c r="G1221" s="2">
        <f>AVERAGEIF(H1221:H2685, "&lt;&gt;")</f>
        <v>4.0128787878787895</v>
      </c>
      <c r="H1221">
        <v>4.2</v>
      </c>
      <c r="I1221">
        <v>6055</v>
      </c>
      <c r="J1221">
        <f>H1221*I1221</f>
        <v>25431</v>
      </c>
      <c r="K1221" s="4">
        <f>Table4[[#This Row],[Actual Price]] - Table4[[#This Row],[Discount Price]]</f>
        <v>205</v>
      </c>
      <c r="L1221" t="str">
        <f>IF(H1221=4.5, "Excellent", IF(H1221&gt;=4, "Very good", IF(H1221&gt;=3, "Average", IF(H1221&gt;=2, "Poor", "Very Poor"))))</f>
        <v>Very good</v>
      </c>
      <c r="M1221" t="str">
        <f>IF(F1221&gt;=50%, "Yes", "No")</f>
        <v>No</v>
      </c>
      <c r="N1221" s="4">
        <f>D1221 * I1221</f>
        <v>5873350</v>
      </c>
      <c r="O1221" s="2" t="str">
        <f>IF(D1221&lt;200, "&lt;200", IF(D1221&lt;=500, "200-500", "&gt;500"))</f>
        <v>&gt;500</v>
      </c>
      <c r="P1221" t="str">
        <f>IF(I1221&lt;1000, "Yes", "No")</f>
        <v>No</v>
      </c>
      <c r="Q1221" t="str">
        <f>IF(I1221&lt;1000, "Under 1000", "1000&amp;  Above")</f>
        <v>1000&amp;  Above</v>
      </c>
      <c r="R1221">
        <f>H1221 * I1221</f>
        <v>25431</v>
      </c>
    </row>
    <row r="1222" spans="1:18" ht="16.5" x14ac:dyDescent="0.25">
      <c r="A1222" t="s">
        <v>2241</v>
      </c>
      <c r="B1222" s="6" t="s">
        <v>2242</v>
      </c>
      <c r="C1222" t="s">
        <v>1010</v>
      </c>
      <c r="D1222" s="4">
        <v>1500</v>
      </c>
      <c r="E1222" s="4">
        <v>999</v>
      </c>
      <c r="F1222" s="1">
        <v>0.33</v>
      </c>
      <c r="G1222" s="2">
        <f>AVERAGEIF(H1222:H2686, "&lt;&gt;")</f>
        <v>4.0114503816793912</v>
      </c>
      <c r="H1222">
        <v>4.2</v>
      </c>
      <c r="I1222">
        <v>386</v>
      </c>
      <c r="J1222">
        <f>H1222*I1222</f>
        <v>1621.2</v>
      </c>
      <c r="K1222" s="4">
        <f>Table4[[#This Row],[Actual Price]] - Table4[[#This Row],[Discount Price]]</f>
        <v>501</v>
      </c>
      <c r="L1222" t="str">
        <f>IF(H1222=4.5, "Excellent", IF(H1222&gt;=4, "Very good", IF(H1222&gt;=3, "Average", IF(H1222&gt;=2, "Poor", "Very Poor"))))</f>
        <v>Very good</v>
      </c>
      <c r="M1222" t="str">
        <f>IF(F1222&gt;=50%, "Yes", "No")</f>
        <v>No</v>
      </c>
      <c r="N1222" s="4">
        <f>D1222 * I1222</f>
        <v>579000</v>
      </c>
      <c r="O1222" s="2" t="str">
        <f>IF(D1222&lt;200, "&lt;200", IF(D1222&lt;=500, "200-500", "&gt;500"))</f>
        <v>&gt;500</v>
      </c>
      <c r="P1222" t="str">
        <f>IF(I1222&lt;1000, "Yes", "No")</f>
        <v>Yes</v>
      </c>
      <c r="Q1222" t="str">
        <f>IF(I1222&lt;1000, "Under 1000", "1000&amp;  Above")</f>
        <v>Under 1000</v>
      </c>
      <c r="R1222">
        <f>H1222 * I1222</f>
        <v>1621.2</v>
      </c>
    </row>
    <row r="1223" spans="1:18" ht="16.5" x14ac:dyDescent="0.25">
      <c r="A1223" t="s">
        <v>2243</v>
      </c>
      <c r="B1223" s="6" t="s">
        <v>2244</v>
      </c>
      <c r="C1223" t="s">
        <v>1010</v>
      </c>
      <c r="D1223" s="4">
        <v>1295</v>
      </c>
      <c r="E1223" s="4">
        <v>587</v>
      </c>
      <c r="F1223" s="1">
        <v>0.55000000000000004</v>
      </c>
      <c r="G1223" s="2">
        <f>AVERAGEIF(H1223:H2687, "&lt;&gt;")</f>
        <v>4.0100000000000016</v>
      </c>
      <c r="H1223">
        <v>4.0999999999999996</v>
      </c>
      <c r="I1223">
        <v>557</v>
      </c>
      <c r="J1223">
        <f>H1223*I1223</f>
        <v>2283.6999999999998</v>
      </c>
      <c r="K1223" s="4">
        <f>Table4[[#This Row],[Actual Price]] - Table4[[#This Row],[Discount Price]]</f>
        <v>708</v>
      </c>
      <c r="L1223" t="str">
        <f>IF(H1223=4.5, "Excellent", IF(H1223&gt;=4, "Very good", IF(H1223&gt;=3, "Average", IF(H1223&gt;=2, "Poor", "Very Poor"))))</f>
        <v>Very good</v>
      </c>
      <c r="M1223" t="str">
        <f>IF(F1223&gt;=50%, "Yes", "No")</f>
        <v>Yes</v>
      </c>
      <c r="N1223" s="4">
        <f>D1223 * I1223</f>
        <v>721315</v>
      </c>
      <c r="O1223" s="2" t="str">
        <f>IF(D1223&lt;200, "&lt;200", IF(D1223&lt;=500, "200-500", "&gt;500"))</f>
        <v>&gt;500</v>
      </c>
      <c r="P1223" t="str">
        <f>IF(I1223&lt;1000, "Yes", "No")</f>
        <v>Yes</v>
      </c>
      <c r="Q1223" t="str">
        <f>IF(I1223&lt;1000, "Under 1000", "1000&amp;  Above")</f>
        <v>Under 1000</v>
      </c>
      <c r="R1223">
        <f>H1223 * I1223</f>
        <v>2283.6999999999998</v>
      </c>
    </row>
    <row r="1224" spans="1:18" ht="16.5" x14ac:dyDescent="0.25">
      <c r="A1224" t="s">
        <v>2245</v>
      </c>
      <c r="B1224" s="6" t="s">
        <v>2246</v>
      </c>
      <c r="C1224" t="s">
        <v>1010</v>
      </c>
      <c r="D1224" s="4">
        <v>23999</v>
      </c>
      <c r="E1224" s="4">
        <v>12609</v>
      </c>
      <c r="F1224" s="1">
        <v>0.47</v>
      </c>
      <c r="G1224" s="2">
        <f>AVERAGEIF(H1224:H2688, "&lt;&gt;")</f>
        <v>4.0093023255813973</v>
      </c>
      <c r="H1224">
        <v>4.4000000000000004</v>
      </c>
      <c r="I1224">
        <v>2288</v>
      </c>
      <c r="J1224">
        <f>H1224*I1224</f>
        <v>10067.200000000001</v>
      </c>
      <c r="K1224" s="4">
        <f>Table4[[#This Row],[Actual Price]] - Table4[[#This Row],[Discount Price]]</f>
        <v>11390</v>
      </c>
      <c r="L1224" t="str">
        <f>IF(H1224=4.5, "Excellent", IF(H1224&gt;=4, "Very good", IF(H1224&gt;=3, "Average", IF(H1224&gt;=2, "Poor", "Very Poor"))))</f>
        <v>Very good</v>
      </c>
      <c r="M1224" t="str">
        <f>IF(F1224&gt;=50%, "Yes", "No")</f>
        <v>No</v>
      </c>
      <c r="N1224" s="4">
        <f>D1224 * I1224</f>
        <v>54909712</v>
      </c>
      <c r="O1224" s="2" t="str">
        <f>IF(D1224&lt;200, "&lt;200", IF(D1224&lt;=500, "200-500", "&gt;500"))</f>
        <v>&gt;500</v>
      </c>
      <c r="P1224" t="str">
        <f>IF(I1224&lt;1000, "Yes", "No")</f>
        <v>No</v>
      </c>
      <c r="Q1224" t="str">
        <f>IF(I1224&lt;1000, "Under 1000", "1000&amp;  Above")</f>
        <v>1000&amp;  Above</v>
      </c>
      <c r="R1224">
        <f>H1224 * I1224</f>
        <v>10067.200000000001</v>
      </c>
    </row>
    <row r="1225" spans="1:18" ht="16.5" x14ac:dyDescent="0.25">
      <c r="A1225" t="s">
        <v>2247</v>
      </c>
      <c r="B1225" s="6" t="s">
        <v>2248</v>
      </c>
      <c r="C1225" t="s">
        <v>1010</v>
      </c>
      <c r="D1225" s="4">
        <v>850</v>
      </c>
      <c r="E1225" s="4">
        <v>699</v>
      </c>
      <c r="F1225" s="1">
        <v>0.18</v>
      </c>
      <c r="G1225" s="2">
        <f>AVERAGEIF(H1225:H2689, "&lt;&gt;")</f>
        <v>4.0062500000000023</v>
      </c>
      <c r="H1225">
        <v>4.0999999999999996</v>
      </c>
      <c r="I1225">
        <v>1106</v>
      </c>
      <c r="J1225">
        <f>H1225*I1225</f>
        <v>4534.5999999999995</v>
      </c>
      <c r="K1225" s="4">
        <f>Table4[[#This Row],[Actual Price]] - Table4[[#This Row],[Discount Price]]</f>
        <v>151</v>
      </c>
      <c r="L1225" t="str">
        <f>IF(H1225=4.5, "Excellent", IF(H1225&gt;=4, "Very good", IF(H1225&gt;=3, "Average", IF(H1225&gt;=2, "Poor", "Very Poor"))))</f>
        <v>Very good</v>
      </c>
      <c r="M1225" t="str">
        <f>IF(F1225&gt;=50%, "Yes", "No")</f>
        <v>No</v>
      </c>
      <c r="N1225" s="4">
        <f>D1225 * I1225</f>
        <v>940100</v>
      </c>
      <c r="O1225" s="2" t="str">
        <f>IF(D1225&lt;200, "&lt;200", IF(D1225&lt;=500, "200-500", "&gt;500"))</f>
        <v>&gt;500</v>
      </c>
      <c r="P1225" t="str">
        <f>IF(I1225&lt;1000, "Yes", "No")</f>
        <v>No</v>
      </c>
      <c r="Q1225" t="str">
        <f>IF(I1225&lt;1000, "Under 1000", "1000&amp;  Above")</f>
        <v>1000&amp;  Above</v>
      </c>
      <c r="R1225">
        <f>H1225 * I1225</f>
        <v>4534.5999999999995</v>
      </c>
    </row>
    <row r="1226" spans="1:18" ht="16.5" x14ac:dyDescent="0.25">
      <c r="A1226" t="s">
        <v>2249</v>
      </c>
      <c r="B1226" s="6" t="s">
        <v>2250</v>
      </c>
      <c r="C1226" t="s">
        <v>1010</v>
      </c>
      <c r="D1226" s="4">
        <v>6000</v>
      </c>
      <c r="E1226" s="4">
        <v>3799</v>
      </c>
      <c r="F1226" s="1">
        <v>0.37</v>
      </c>
      <c r="G1226" s="2">
        <f>AVERAGEIF(H1226:H2690, "&lt;&gt;")</f>
        <v>4.0055118110236245</v>
      </c>
      <c r="H1226">
        <v>4.2</v>
      </c>
      <c r="I1226">
        <v>11935</v>
      </c>
      <c r="J1226">
        <f>H1226*I1226</f>
        <v>50127</v>
      </c>
      <c r="K1226" s="4">
        <f>Table4[[#This Row],[Actual Price]] - Table4[[#This Row],[Discount Price]]</f>
        <v>2201</v>
      </c>
      <c r="L1226" t="str">
        <f>IF(H1226=4.5, "Excellent", IF(H1226&gt;=4, "Very good", IF(H1226&gt;=3, "Average", IF(H1226&gt;=2, "Poor", "Very Poor"))))</f>
        <v>Very good</v>
      </c>
      <c r="M1226" t="str">
        <f>IF(F1226&gt;=50%, "Yes", "No")</f>
        <v>No</v>
      </c>
      <c r="N1226" s="4">
        <f>D1226 * I1226</f>
        <v>71610000</v>
      </c>
      <c r="O1226" s="2" t="str">
        <f>IF(D1226&lt;200, "&lt;200", IF(D1226&lt;=500, "200-500", "&gt;500"))</f>
        <v>&gt;500</v>
      </c>
      <c r="P1226" t="str">
        <f>IF(I1226&lt;1000, "Yes", "No")</f>
        <v>No</v>
      </c>
      <c r="Q1226" t="str">
        <f>IF(I1226&lt;1000, "Under 1000", "1000&amp;  Above")</f>
        <v>1000&amp;  Above</v>
      </c>
      <c r="R1226">
        <f>H1226 * I1226</f>
        <v>50127</v>
      </c>
    </row>
    <row r="1227" spans="1:18" ht="16.5" x14ac:dyDescent="0.25">
      <c r="A1227" t="s">
        <v>2251</v>
      </c>
      <c r="B1227" s="6" t="s">
        <v>2252</v>
      </c>
      <c r="C1227" t="s">
        <v>1010</v>
      </c>
      <c r="D1227" s="4">
        <v>1020</v>
      </c>
      <c r="E1227" s="4">
        <v>640</v>
      </c>
      <c r="F1227" s="1">
        <v>0.37</v>
      </c>
      <c r="G1227" s="2">
        <f>AVERAGEIF(H1227:H2691, "&lt;&gt;")</f>
        <v>4.0039682539682566</v>
      </c>
      <c r="H1227">
        <v>4.0999999999999996</v>
      </c>
      <c r="I1227">
        <v>5059</v>
      </c>
      <c r="J1227">
        <f>H1227*I1227</f>
        <v>20741.899999999998</v>
      </c>
      <c r="K1227" s="4">
        <f>Table4[[#This Row],[Actual Price]] - Table4[[#This Row],[Discount Price]]</f>
        <v>380</v>
      </c>
      <c r="L1227" t="str">
        <f>IF(H1227=4.5, "Excellent", IF(H1227&gt;=4, "Very good", IF(H1227&gt;=3, "Average", IF(H1227&gt;=2, "Poor", "Very Poor"))))</f>
        <v>Very good</v>
      </c>
      <c r="M1227" t="str">
        <f>IF(F1227&gt;=50%, "Yes", "No")</f>
        <v>No</v>
      </c>
      <c r="N1227" s="4">
        <f>D1227 * I1227</f>
        <v>5160180</v>
      </c>
      <c r="O1227" s="2" t="str">
        <f>IF(D1227&lt;200, "&lt;200", IF(D1227&lt;=500, "200-500", "&gt;500"))</f>
        <v>&gt;500</v>
      </c>
      <c r="P1227" t="str">
        <f>IF(I1227&lt;1000, "Yes", "No")</f>
        <v>No</v>
      </c>
      <c r="Q1227" t="str">
        <f>IF(I1227&lt;1000, "Under 1000", "1000&amp;  Above")</f>
        <v>1000&amp;  Above</v>
      </c>
      <c r="R1227">
        <f>H1227 * I1227</f>
        <v>20741.899999999998</v>
      </c>
    </row>
    <row r="1228" spans="1:18" ht="16.5" x14ac:dyDescent="0.25">
      <c r="A1228" t="s">
        <v>2253</v>
      </c>
      <c r="B1228" s="6" t="s">
        <v>2254</v>
      </c>
      <c r="C1228" t="s">
        <v>1010</v>
      </c>
      <c r="D1228" s="4">
        <v>1999</v>
      </c>
      <c r="E1228" s="4">
        <v>979</v>
      </c>
      <c r="F1228" s="1">
        <v>0.51</v>
      </c>
      <c r="G1228" s="2">
        <f>AVERAGEIF(H1228:H2692, "&lt;&gt;")</f>
        <v>4.0032000000000023</v>
      </c>
      <c r="H1228">
        <v>3.9</v>
      </c>
      <c r="I1228">
        <v>157</v>
      </c>
      <c r="J1228">
        <f>H1228*I1228</f>
        <v>612.29999999999995</v>
      </c>
      <c r="K1228" s="4">
        <f>Table4[[#This Row],[Actual Price]] - Table4[[#This Row],[Discount Price]]</f>
        <v>1020</v>
      </c>
      <c r="L1228" t="str">
        <f>IF(H1228=4.5, "Excellent", IF(H1228&gt;=4, "Very good", IF(H1228&gt;=3, "Average", IF(H1228&gt;=2, "Poor", "Very Poor"))))</f>
        <v>Average</v>
      </c>
      <c r="M1228" t="str">
        <f>IF(F1228&gt;=50%, "Yes", "No")</f>
        <v>Yes</v>
      </c>
      <c r="N1228" s="4">
        <f>D1228 * I1228</f>
        <v>313843</v>
      </c>
      <c r="O1228" s="2" t="str">
        <f>IF(D1228&lt;200, "&lt;200", IF(D1228&lt;=500, "200-500", "&gt;500"))</f>
        <v>&gt;500</v>
      </c>
      <c r="P1228" t="str">
        <f>IF(I1228&lt;1000, "Yes", "No")</f>
        <v>Yes</v>
      </c>
      <c r="Q1228" t="str">
        <f>IF(I1228&lt;1000, "Under 1000", "1000&amp;  Above")</f>
        <v>Under 1000</v>
      </c>
      <c r="R1228">
        <f>H1228 * I1228</f>
        <v>612.29999999999995</v>
      </c>
    </row>
    <row r="1229" spans="1:18" ht="16.5" x14ac:dyDescent="0.25">
      <c r="A1229" t="s">
        <v>2255</v>
      </c>
      <c r="B1229" s="6" t="s">
        <v>2256</v>
      </c>
      <c r="C1229" t="s">
        <v>1010</v>
      </c>
      <c r="D1229" s="4">
        <v>7445</v>
      </c>
      <c r="E1229" s="4">
        <v>5365</v>
      </c>
      <c r="F1229" s="1">
        <v>0.28000000000000003</v>
      </c>
      <c r="G1229" s="2">
        <f>AVERAGEIF(H1229:H2693, "&lt;&gt;")</f>
        <v>4.0040322580645178</v>
      </c>
      <c r="H1229">
        <v>3.9</v>
      </c>
      <c r="I1229">
        <v>3584</v>
      </c>
      <c r="J1229">
        <f>H1229*I1229</f>
        <v>13977.6</v>
      </c>
      <c r="K1229" s="4">
        <f>Table4[[#This Row],[Actual Price]] - Table4[[#This Row],[Discount Price]]</f>
        <v>2080</v>
      </c>
      <c r="L1229" t="str">
        <f>IF(H1229=4.5, "Excellent", IF(H1229&gt;=4, "Very good", IF(H1229&gt;=3, "Average", IF(H1229&gt;=2, "Poor", "Very Poor"))))</f>
        <v>Average</v>
      </c>
      <c r="M1229" t="str">
        <f>IF(F1229&gt;=50%, "Yes", "No")</f>
        <v>No</v>
      </c>
      <c r="N1229" s="4">
        <f>D1229 * I1229</f>
        <v>26682880</v>
      </c>
      <c r="O1229" s="2" t="str">
        <f>IF(D1229&lt;200, "&lt;200", IF(D1229&lt;=500, "200-500", "&gt;500"))</f>
        <v>&gt;500</v>
      </c>
      <c r="P1229" t="str">
        <f>IF(I1229&lt;1000, "Yes", "No")</f>
        <v>No</v>
      </c>
      <c r="Q1229" t="str">
        <f>IF(I1229&lt;1000, "Under 1000", "1000&amp;  Above")</f>
        <v>1000&amp;  Above</v>
      </c>
      <c r="R1229">
        <f>H1229 * I1229</f>
        <v>13977.6</v>
      </c>
    </row>
    <row r="1230" spans="1:18" ht="16.5" x14ac:dyDescent="0.25">
      <c r="A1230" t="s">
        <v>2257</v>
      </c>
      <c r="B1230" s="6" t="s">
        <v>2258</v>
      </c>
      <c r="C1230" t="s">
        <v>1010</v>
      </c>
      <c r="D1230" s="4">
        <v>3500</v>
      </c>
      <c r="E1230" s="4">
        <v>3199</v>
      </c>
      <c r="F1230" s="1">
        <v>0.09</v>
      </c>
      <c r="G1230" s="2">
        <f>AVERAGEIF(H1230:H2694, "&lt;&gt;")</f>
        <v>4.0048780487804896</v>
      </c>
      <c r="H1230">
        <v>4.2</v>
      </c>
      <c r="I1230">
        <v>1899</v>
      </c>
      <c r="J1230">
        <f>H1230*I1230</f>
        <v>7975.8</v>
      </c>
      <c r="K1230" s="4">
        <f>Table4[[#This Row],[Actual Price]] - Table4[[#This Row],[Discount Price]]</f>
        <v>301</v>
      </c>
      <c r="L1230" t="str">
        <f>IF(H1230=4.5, "Excellent", IF(H1230&gt;=4, "Very good", IF(H1230&gt;=3, "Average", IF(H1230&gt;=2, "Poor", "Very Poor"))))</f>
        <v>Very good</v>
      </c>
      <c r="M1230" t="str">
        <f>IF(F1230&gt;=50%, "Yes", "No")</f>
        <v>No</v>
      </c>
      <c r="N1230" s="4">
        <f>D1230 * I1230</f>
        <v>6646500</v>
      </c>
      <c r="O1230" s="2" t="str">
        <f>IF(D1230&lt;200, "&lt;200", IF(D1230&lt;=500, "200-500", "&gt;500"))</f>
        <v>&gt;500</v>
      </c>
      <c r="P1230" t="str">
        <f>IF(I1230&lt;1000, "Yes", "No")</f>
        <v>No</v>
      </c>
      <c r="Q1230" t="str">
        <f>IF(I1230&lt;1000, "Under 1000", "1000&amp;  Above")</f>
        <v>1000&amp;  Above</v>
      </c>
      <c r="R1230">
        <f>H1230 * I1230</f>
        <v>7975.8</v>
      </c>
    </row>
    <row r="1231" spans="1:18" ht="16.5" x14ac:dyDescent="0.25">
      <c r="A1231" t="s">
        <v>2259</v>
      </c>
      <c r="B1231" s="6" t="s">
        <v>2260</v>
      </c>
      <c r="C1231" t="s">
        <v>1010</v>
      </c>
      <c r="D1231" s="4">
        <v>1395</v>
      </c>
      <c r="E1231" s="4">
        <v>979</v>
      </c>
      <c r="F1231" s="1">
        <v>0.3</v>
      </c>
      <c r="G1231" s="2">
        <f>AVERAGEIF(H1231:H2695, "&lt;&gt;")</f>
        <v>4.0032786885245919</v>
      </c>
      <c r="H1231">
        <v>4.2</v>
      </c>
      <c r="I1231">
        <v>15252</v>
      </c>
      <c r="J1231">
        <f>H1231*I1231</f>
        <v>64058.400000000001</v>
      </c>
      <c r="K1231" s="4">
        <f>Table4[[#This Row],[Actual Price]] - Table4[[#This Row],[Discount Price]]</f>
        <v>416</v>
      </c>
      <c r="L1231" t="str">
        <f>IF(H1231=4.5, "Excellent", IF(H1231&gt;=4, "Very good", IF(H1231&gt;=3, "Average", IF(H1231&gt;=2, "Poor", "Very Poor"))))</f>
        <v>Very good</v>
      </c>
      <c r="M1231" t="str">
        <f>IF(F1231&gt;=50%, "Yes", "No")</f>
        <v>No</v>
      </c>
      <c r="N1231" s="4">
        <f>D1231 * I1231</f>
        <v>21276540</v>
      </c>
      <c r="O1231" s="2" t="str">
        <f>IF(D1231&lt;200, "&lt;200", IF(D1231&lt;=500, "200-500", "&gt;500"))</f>
        <v>&gt;500</v>
      </c>
      <c r="P1231" t="str">
        <f>IF(I1231&lt;1000, "Yes", "No")</f>
        <v>No</v>
      </c>
      <c r="Q1231" t="str">
        <f>IF(I1231&lt;1000, "Under 1000", "1000&amp;  Above")</f>
        <v>1000&amp;  Above</v>
      </c>
      <c r="R1231">
        <f>H1231 * I1231</f>
        <v>64058.400000000001</v>
      </c>
    </row>
    <row r="1232" spans="1:18" ht="16.5" x14ac:dyDescent="0.25">
      <c r="A1232" t="s">
        <v>2261</v>
      </c>
      <c r="B1232" s="6" t="s">
        <v>2262</v>
      </c>
      <c r="C1232" t="s">
        <v>1010</v>
      </c>
      <c r="D1232" s="4">
        <v>2199</v>
      </c>
      <c r="E1232" s="4">
        <v>929</v>
      </c>
      <c r="F1232" s="1">
        <v>0.57999999999999996</v>
      </c>
      <c r="G1232" s="2">
        <f>AVERAGEIF(H1232:H2696, "&lt;&gt;")</f>
        <v>4.0016528925619852</v>
      </c>
      <c r="H1232">
        <v>3.7</v>
      </c>
      <c r="I1232">
        <v>4</v>
      </c>
      <c r="J1232">
        <f>H1232*I1232</f>
        <v>14.8</v>
      </c>
      <c r="K1232" s="4">
        <f>Table4[[#This Row],[Actual Price]] - Table4[[#This Row],[Discount Price]]</f>
        <v>1270</v>
      </c>
      <c r="L1232" t="str">
        <f>IF(H1232=4.5, "Excellent", IF(H1232&gt;=4, "Very good", IF(H1232&gt;=3, "Average", IF(H1232&gt;=2, "Poor", "Very Poor"))))</f>
        <v>Average</v>
      </c>
      <c r="M1232" t="str">
        <f>IF(F1232&gt;=50%, "Yes", "No")</f>
        <v>Yes</v>
      </c>
      <c r="N1232" s="4">
        <f>D1232 * I1232</f>
        <v>8796</v>
      </c>
      <c r="O1232" s="2" t="str">
        <f>IF(D1232&lt;200, "&lt;200", IF(D1232&lt;=500, "200-500", "&gt;500"))</f>
        <v>&gt;500</v>
      </c>
      <c r="P1232" t="str">
        <f>IF(I1232&lt;1000, "Yes", "No")</f>
        <v>Yes</v>
      </c>
      <c r="Q1232" t="str">
        <f>IF(I1232&lt;1000, "Under 1000", "1000&amp;  Above")</f>
        <v>Under 1000</v>
      </c>
      <c r="R1232">
        <f>H1232 * I1232</f>
        <v>14.8</v>
      </c>
    </row>
    <row r="1233" spans="1:18" ht="16.5" x14ac:dyDescent="0.25">
      <c r="A1233" t="s">
        <v>2263</v>
      </c>
      <c r="B1233" s="6" t="s">
        <v>2264</v>
      </c>
      <c r="C1233" t="s">
        <v>1010</v>
      </c>
      <c r="D1233" s="4">
        <v>4330</v>
      </c>
      <c r="E1233" s="4">
        <v>3710</v>
      </c>
      <c r="F1233" s="1">
        <v>0.14000000000000001</v>
      </c>
      <c r="G1233" s="2">
        <f>AVERAGEIF(H1233:H2697, "&lt;&gt;")</f>
        <v>4.0041666666666682</v>
      </c>
      <c r="H1233">
        <v>3.7</v>
      </c>
      <c r="I1233">
        <v>1662</v>
      </c>
      <c r="J1233">
        <f>H1233*I1233</f>
        <v>6149.4000000000005</v>
      </c>
      <c r="K1233" s="4">
        <f>Table4[[#This Row],[Actual Price]] - Table4[[#This Row],[Discount Price]]</f>
        <v>620</v>
      </c>
      <c r="L1233" t="str">
        <f>IF(H1233=4.5, "Excellent", IF(H1233&gt;=4, "Very good", IF(H1233&gt;=3, "Average", IF(H1233&gt;=2, "Poor", "Very Poor"))))</f>
        <v>Average</v>
      </c>
      <c r="M1233" t="str">
        <f>IF(F1233&gt;=50%, "Yes", "No")</f>
        <v>No</v>
      </c>
      <c r="N1233" s="4">
        <f>D1233 * I1233</f>
        <v>7196460</v>
      </c>
      <c r="O1233" s="2" t="str">
        <f>IF(D1233&lt;200, "&lt;200", IF(D1233&lt;=500, "200-500", "&gt;500"))</f>
        <v>&gt;500</v>
      </c>
      <c r="P1233" t="str">
        <f>IF(I1233&lt;1000, "Yes", "No")</f>
        <v>No</v>
      </c>
      <c r="Q1233" t="str">
        <f>IF(I1233&lt;1000, "Under 1000", "1000&amp;  Above")</f>
        <v>1000&amp;  Above</v>
      </c>
      <c r="R1233">
        <f>H1233 * I1233</f>
        <v>6149.4000000000005</v>
      </c>
    </row>
    <row r="1234" spans="1:18" ht="16.5" x14ac:dyDescent="0.25">
      <c r="A1234" t="s">
        <v>2265</v>
      </c>
      <c r="B1234" s="6" t="s">
        <v>2266</v>
      </c>
      <c r="C1234" t="s">
        <v>1010</v>
      </c>
      <c r="D1234" s="4">
        <v>4295</v>
      </c>
      <c r="E1234" s="4">
        <v>2033</v>
      </c>
      <c r="F1234" s="1">
        <v>0.53</v>
      </c>
      <c r="G1234" s="2">
        <f>AVERAGEIF(H1234:H2698, "&lt;&gt;")</f>
        <v>4.0067226890756311</v>
      </c>
      <c r="H1234">
        <v>3.4</v>
      </c>
      <c r="I1234">
        <v>422</v>
      </c>
      <c r="J1234">
        <f>H1234*I1234</f>
        <v>1434.8</v>
      </c>
      <c r="K1234" s="4">
        <f>Table4[[#This Row],[Actual Price]] - Table4[[#This Row],[Discount Price]]</f>
        <v>2262</v>
      </c>
      <c r="L1234" t="str">
        <f>IF(H1234=4.5, "Excellent", IF(H1234&gt;=4, "Very good", IF(H1234&gt;=3, "Average", IF(H1234&gt;=2, "Poor", "Very Poor"))))</f>
        <v>Average</v>
      </c>
      <c r="M1234" t="str">
        <f>IF(F1234&gt;=50%, "Yes", "No")</f>
        <v>Yes</v>
      </c>
      <c r="N1234" s="4">
        <f>D1234 * I1234</f>
        <v>1812490</v>
      </c>
      <c r="O1234" s="2" t="str">
        <f>IF(D1234&lt;200, "&lt;200", IF(D1234&lt;=500, "200-500", "&gt;500"))</f>
        <v>&gt;500</v>
      </c>
      <c r="P1234" t="str">
        <f>IF(I1234&lt;1000, "Yes", "No")</f>
        <v>Yes</v>
      </c>
      <c r="Q1234" t="str">
        <f>IF(I1234&lt;1000, "Under 1000", "1000&amp;  Above")</f>
        <v>Under 1000</v>
      </c>
      <c r="R1234">
        <f>H1234 * I1234</f>
        <v>1434.8</v>
      </c>
    </row>
    <row r="1235" spans="1:18" ht="16.5" x14ac:dyDescent="0.25">
      <c r="A1235" t="s">
        <v>2267</v>
      </c>
      <c r="B1235" s="6" t="s">
        <v>2268</v>
      </c>
      <c r="C1235" t="s">
        <v>1010</v>
      </c>
      <c r="D1235" s="4">
        <v>18990</v>
      </c>
      <c r="E1235" s="4">
        <v>9495</v>
      </c>
      <c r="F1235" s="1">
        <v>0.5</v>
      </c>
      <c r="G1235" s="2">
        <f>AVERAGEIF(H1235:H2699, "&lt;&gt;")</f>
        <v>4.0118644067796616</v>
      </c>
      <c r="H1235">
        <v>4.2</v>
      </c>
      <c r="I1235">
        <v>79</v>
      </c>
      <c r="J1235">
        <f>H1235*I1235</f>
        <v>331.8</v>
      </c>
      <c r="K1235" s="4">
        <f>Table4[[#This Row],[Actual Price]] - Table4[[#This Row],[Discount Price]]</f>
        <v>9495</v>
      </c>
      <c r="L1235" t="str">
        <f>IF(H1235=4.5, "Excellent", IF(H1235&gt;=4, "Very good", IF(H1235&gt;=3, "Average", IF(H1235&gt;=2, "Poor", "Very Poor"))))</f>
        <v>Very good</v>
      </c>
      <c r="M1235" t="str">
        <f>IF(F1235&gt;=50%, "Yes", "No")</f>
        <v>Yes</v>
      </c>
      <c r="N1235" s="4">
        <f>D1235 * I1235</f>
        <v>1500210</v>
      </c>
      <c r="O1235" s="2" t="str">
        <f>IF(D1235&lt;200, "&lt;200", IF(D1235&lt;=500, "200-500", "&gt;500"))</f>
        <v>&gt;500</v>
      </c>
      <c r="P1235" t="str">
        <f>IF(I1235&lt;1000, "Yes", "No")</f>
        <v>Yes</v>
      </c>
      <c r="Q1235" t="str">
        <f>IF(I1235&lt;1000, "Under 1000", "1000&amp;  Above")</f>
        <v>Under 1000</v>
      </c>
      <c r="R1235">
        <f>H1235 * I1235</f>
        <v>331.8</v>
      </c>
    </row>
    <row r="1236" spans="1:18" ht="16.5" x14ac:dyDescent="0.25">
      <c r="A1236" t="s">
        <v>2269</v>
      </c>
      <c r="B1236" s="6" t="s">
        <v>2270</v>
      </c>
      <c r="C1236" t="s">
        <v>1010</v>
      </c>
      <c r="D1236" s="4">
        <v>12500</v>
      </c>
      <c r="E1236" s="4">
        <v>7799</v>
      </c>
      <c r="F1236" s="1">
        <v>0.38</v>
      </c>
      <c r="G1236" s="2">
        <f>AVERAGEIF(H1236:H2700, "&lt;&gt;")</f>
        <v>4.0102564102564111</v>
      </c>
      <c r="H1236">
        <v>4</v>
      </c>
      <c r="I1236">
        <v>5160</v>
      </c>
      <c r="J1236">
        <f>H1236*I1236</f>
        <v>20640</v>
      </c>
      <c r="K1236" s="4">
        <f>Table4[[#This Row],[Actual Price]] - Table4[[#This Row],[Discount Price]]</f>
        <v>4701</v>
      </c>
      <c r="L1236" t="str">
        <f>IF(H1236=4.5, "Excellent", IF(H1236&gt;=4, "Very good", IF(H1236&gt;=3, "Average", IF(H1236&gt;=2, "Poor", "Very Poor"))))</f>
        <v>Very good</v>
      </c>
      <c r="M1236" t="str">
        <f>IF(F1236&gt;=50%, "Yes", "No")</f>
        <v>No</v>
      </c>
      <c r="N1236" s="4">
        <f>D1236 * I1236</f>
        <v>64500000</v>
      </c>
      <c r="O1236" s="2" t="str">
        <f>IF(D1236&lt;200, "&lt;200", IF(D1236&lt;=500, "200-500", "&gt;500"))</f>
        <v>&gt;500</v>
      </c>
      <c r="P1236" t="str">
        <f>IF(I1236&lt;1000, "Yes", "No")</f>
        <v>No</v>
      </c>
      <c r="Q1236" t="str">
        <f>IF(I1236&lt;1000, "Under 1000", "1000&amp;  Above")</f>
        <v>1000&amp;  Above</v>
      </c>
      <c r="R1236">
        <f>H1236 * I1236</f>
        <v>20640</v>
      </c>
    </row>
    <row r="1237" spans="1:18" ht="16.5" x14ac:dyDescent="0.25">
      <c r="A1237" t="s">
        <v>2271</v>
      </c>
      <c r="B1237" s="6" t="s">
        <v>2272</v>
      </c>
      <c r="C1237" t="s">
        <v>1010</v>
      </c>
      <c r="D1237" s="4">
        <v>2385</v>
      </c>
      <c r="E1237" s="4">
        <v>949</v>
      </c>
      <c r="F1237" s="1">
        <v>0.6</v>
      </c>
      <c r="G1237" s="2">
        <f>AVERAGEIF(H1237:H2701, "&lt;&gt;")</f>
        <v>4.0103448275862075</v>
      </c>
      <c r="H1237">
        <v>4.0999999999999996</v>
      </c>
      <c r="I1237">
        <v>2311</v>
      </c>
      <c r="J1237">
        <f>H1237*I1237</f>
        <v>9475.0999999999985</v>
      </c>
      <c r="K1237" s="4">
        <f>Table4[[#This Row],[Actual Price]] - Table4[[#This Row],[Discount Price]]</f>
        <v>1436</v>
      </c>
      <c r="L1237" t="str">
        <f>IF(H1237=4.5, "Excellent", IF(H1237&gt;=4, "Very good", IF(H1237&gt;=3, "Average", IF(H1237&gt;=2, "Poor", "Very Poor"))))</f>
        <v>Very good</v>
      </c>
      <c r="M1237" t="str">
        <f>IF(F1237&gt;=50%, "Yes", "No")</f>
        <v>Yes</v>
      </c>
      <c r="N1237" s="4">
        <f>D1237 * I1237</f>
        <v>5511735</v>
      </c>
      <c r="O1237" s="2" t="str">
        <f>IF(D1237&lt;200, "&lt;200", IF(D1237&lt;=500, "200-500", "&gt;500"))</f>
        <v>&gt;500</v>
      </c>
      <c r="P1237" t="str">
        <f>IF(I1237&lt;1000, "Yes", "No")</f>
        <v>No</v>
      </c>
      <c r="Q1237" t="str">
        <f>IF(I1237&lt;1000, "Under 1000", "1000&amp;  Above")</f>
        <v>1000&amp;  Above</v>
      </c>
      <c r="R1237">
        <f>H1237 * I1237</f>
        <v>9475.0999999999985</v>
      </c>
    </row>
    <row r="1238" spans="1:18" ht="16.5" x14ac:dyDescent="0.25">
      <c r="A1238" t="s">
        <v>2273</v>
      </c>
      <c r="B1238" s="6" t="s">
        <v>2274</v>
      </c>
      <c r="C1238" t="s">
        <v>1010</v>
      </c>
      <c r="D1238" s="4">
        <v>4890</v>
      </c>
      <c r="E1238" s="4">
        <v>2790</v>
      </c>
      <c r="F1238" s="1">
        <v>0.43</v>
      </c>
      <c r="G1238" s="2">
        <f>AVERAGEIF(H1238:H2702, "&lt;&gt;")</f>
        <v>4.0095652173913052</v>
      </c>
      <c r="H1238">
        <v>3.9</v>
      </c>
      <c r="I1238">
        <v>588</v>
      </c>
      <c r="J1238">
        <f>H1238*I1238</f>
        <v>2293.1999999999998</v>
      </c>
      <c r="K1238" s="4">
        <f>Table4[[#This Row],[Actual Price]] - Table4[[#This Row],[Discount Price]]</f>
        <v>2100</v>
      </c>
      <c r="L1238" t="str">
        <f>IF(H1238=4.5, "Excellent", IF(H1238&gt;=4, "Very good", IF(H1238&gt;=3, "Average", IF(H1238&gt;=2, "Poor", "Very Poor"))))</f>
        <v>Average</v>
      </c>
      <c r="M1238" t="str">
        <f>IF(F1238&gt;=50%, "Yes", "No")</f>
        <v>No</v>
      </c>
      <c r="N1238" s="4">
        <f>D1238 * I1238</f>
        <v>2875320</v>
      </c>
      <c r="O1238" s="2" t="str">
        <f>IF(D1238&lt;200, "&lt;200", IF(D1238&lt;=500, "200-500", "&gt;500"))</f>
        <v>&gt;500</v>
      </c>
      <c r="P1238" t="str">
        <f>IF(I1238&lt;1000, "Yes", "No")</f>
        <v>Yes</v>
      </c>
      <c r="Q1238" t="str">
        <f>IF(I1238&lt;1000, "Under 1000", "1000&amp;  Above")</f>
        <v>Under 1000</v>
      </c>
      <c r="R1238">
        <f>H1238 * I1238</f>
        <v>2293.1999999999998</v>
      </c>
    </row>
    <row r="1239" spans="1:18" ht="16.5" x14ac:dyDescent="0.25">
      <c r="A1239" t="s">
        <v>2275</v>
      </c>
      <c r="B1239" s="6" t="s">
        <v>2276</v>
      </c>
      <c r="C1239" t="s">
        <v>1010</v>
      </c>
      <c r="D1239" s="4">
        <v>1100</v>
      </c>
      <c r="E1239" s="4">
        <v>645</v>
      </c>
      <c r="F1239" s="1">
        <v>0.41</v>
      </c>
      <c r="G1239" s="2">
        <f>AVERAGEIF(H1239:H2703, "&lt;&gt;")</f>
        <v>4.0105263157894742</v>
      </c>
      <c r="H1239">
        <v>4</v>
      </c>
      <c r="I1239">
        <v>3271</v>
      </c>
      <c r="J1239">
        <f>H1239*I1239</f>
        <v>13084</v>
      </c>
      <c r="K1239" s="4">
        <f>Table4[[#This Row],[Actual Price]] - Table4[[#This Row],[Discount Price]]</f>
        <v>455</v>
      </c>
      <c r="L1239" t="str">
        <f>IF(H1239=4.5, "Excellent", IF(H1239&gt;=4, "Very good", IF(H1239&gt;=3, "Average", IF(H1239&gt;=2, "Poor", "Very Poor"))))</f>
        <v>Very good</v>
      </c>
      <c r="M1239" t="str">
        <f>IF(F1239&gt;=50%, "Yes", "No")</f>
        <v>No</v>
      </c>
      <c r="N1239" s="4">
        <f>D1239 * I1239</f>
        <v>3598100</v>
      </c>
      <c r="O1239" s="2" t="str">
        <f>IF(D1239&lt;200, "&lt;200", IF(D1239&lt;=500, "200-500", "&gt;500"))</f>
        <v>&gt;500</v>
      </c>
      <c r="P1239" t="str">
        <f>IF(I1239&lt;1000, "Yes", "No")</f>
        <v>No</v>
      </c>
      <c r="Q1239" t="str">
        <f>IF(I1239&lt;1000, "Under 1000", "1000&amp;  Above")</f>
        <v>1000&amp;  Above</v>
      </c>
      <c r="R1239">
        <f>H1239 * I1239</f>
        <v>13084</v>
      </c>
    </row>
    <row r="1240" spans="1:18" ht="16.5" x14ac:dyDescent="0.25">
      <c r="A1240" t="s">
        <v>2277</v>
      </c>
      <c r="B1240" s="6" t="s">
        <v>2278</v>
      </c>
      <c r="C1240" t="s">
        <v>1010</v>
      </c>
      <c r="D1240" s="4">
        <v>3899</v>
      </c>
      <c r="E1240" s="4">
        <v>2237.81</v>
      </c>
      <c r="F1240" s="1">
        <v>0.43</v>
      </c>
      <c r="G1240" s="2">
        <f>AVERAGEIF(H1240:H2704, "&lt;&gt;")</f>
        <v>4.0106194690265502</v>
      </c>
      <c r="H1240">
        <v>3.9</v>
      </c>
      <c r="I1240">
        <v>11004</v>
      </c>
      <c r="J1240">
        <f>H1240*I1240</f>
        <v>42915.6</v>
      </c>
      <c r="K1240" s="4">
        <f>Table4[[#This Row],[Actual Price]] - Table4[[#This Row],[Discount Price]]</f>
        <v>1661.19</v>
      </c>
      <c r="L1240" t="str">
        <f>IF(H1240=4.5, "Excellent", IF(H1240&gt;=4, "Very good", IF(H1240&gt;=3, "Average", IF(H1240&gt;=2, "Poor", "Very Poor"))))</f>
        <v>Average</v>
      </c>
      <c r="M1240" t="str">
        <f>IF(F1240&gt;=50%, "Yes", "No")</f>
        <v>No</v>
      </c>
      <c r="N1240" s="4">
        <f>D1240 * I1240</f>
        <v>42904596</v>
      </c>
      <c r="O1240" s="2" t="str">
        <f>IF(D1240&lt;200, "&lt;200", IF(D1240&lt;=500, "200-500", "&gt;500"))</f>
        <v>&gt;500</v>
      </c>
      <c r="P1240" t="str">
        <f>IF(I1240&lt;1000, "Yes", "No")</f>
        <v>No</v>
      </c>
      <c r="Q1240" t="str">
        <f>IF(I1240&lt;1000, "Under 1000", "1000&amp;  Above")</f>
        <v>1000&amp;  Above</v>
      </c>
      <c r="R1240">
        <f>H1240 * I1240</f>
        <v>42915.6</v>
      </c>
    </row>
    <row r="1241" spans="1:18" ht="16.5" x14ac:dyDescent="0.25">
      <c r="A1241" t="s">
        <v>2279</v>
      </c>
      <c r="B1241" s="6" t="s">
        <v>2280</v>
      </c>
      <c r="C1241" t="s">
        <v>1010</v>
      </c>
      <c r="D1241" s="4">
        <v>16899</v>
      </c>
      <c r="E1241" s="4">
        <v>8699</v>
      </c>
      <c r="F1241" s="1">
        <v>0.49</v>
      </c>
      <c r="G1241" s="2">
        <f>AVERAGEIF(H1241:H2705, "&lt;&gt;")</f>
        <v>4.0116071428571436</v>
      </c>
      <c r="H1241">
        <v>4.2</v>
      </c>
      <c r="I1241">
        <v>3195</v>
      </c>
      <c r="J1241">
        <f>H1241*I1241</f>
        <v>13419</v>
      </c>
      <c r="K1241" s="4">
        <f>Table4[[#This Row],[Actual Price]] - Table4[[#This Row],[Discount Price]]</f>
        <v>8200</v>
      </c>
      <c r="L1241" t="str">
        <f>IF(H1241=4.5, "Excellent", IF(H1241&gt;=4, "Very good", IF(H1241&gt;=3, "Average", IF(H1241&gt;=2, "Poor", "Very Poor"))))</f>
        <v>Very good</v>
      </c>
      <c r="M1241" t="str">
        <f>IF(F1241&gt;=50%, "Yes", "No")</f>
        <v>No</v>
      </c>
      <c r="N1241" s="4">
        <f>D1241 * I1241</f>
        <v>53992305</v>
      </c>
      <c r="O1241" s="2" t="str">
        <f>IF(D1241&lt;200, "&lt;200", IF(D1241&lt;=500, "200-500", "&gt;500"))</f>
        <v>&gt;500</v>
      </c>
      <c r="P1241" t="str">
        <f>IF(I1241&lt;1000, "Yes", "No")</f>
        <v>No</v>
      </c>
      <c r="Q1241" t="str">
        <f>IF(I1241&lt;1000, "Under 1000", "1000&amp;  Above")</f>
        <v>1000&amp;  Above</v>
      </c>
      <c r="R1241">
        <f>H1241 * I1241</f>
        <v>13419</v>
      </c>
    </row>
    <row r="1242" spans="1:18" ht="16.5" x14ac:dyDescent="0.25">
      <c r="A1242" t="s">
        <v>2281</v>
      </c>
      <c r="B1242" s="6" t="s">
        <v>2282</v>
      </c>
      <c r="C1242" t="s">
        <v>1010</v>
      </c>
      <c r="D1242" s="4">
        <v>75990</v>
      </c>
      <c r="E1242" s="4">
        <v>42990</v>
      </c>
      <c r="F1242" s="1">
        <v>0.43</v>
      </c>
      <c r="G1242" s="2">
        <f>AVERAGEIF(H1242:H2706, "&lt;&gt;")</f>
        <v>4.0099099099099105</v>
      </c>
      <c r="H1242">
        <v>4.3</v>
      </c>
      <c r="I1242">
        <v>3231</v>
      </c>
      <c r="J1242">
        <f>H1242*I1242</f>
        <v>13893.3</v>
      </c>
      <c r="K1242" s="4">
        <f>Table4[[#This Row],[Actual Price]] - Table4[[#This Row],[Discount Price]]</f>
        <v>33000</v>
      </c>
      <c r="L1242" t="str">
        <f>IF(H1242=4.5, "Excellent", IF(H1242&gt;=4, "Very good", IF(H1242&gt;=3, "Average", IF(H1242&gt;=2, "Poor", "Very Poor"))))</f>
        <v>Very good</v>
      </c>
      <c r="M1242" t="str">
        <f>IF(F1242&gt;=50%, "Yes", "No")</f>
        <v>No</v>
      </c>
      <c r="N1242" s="4">
        <f>D1242 * I1242</f>
        <v>245523690</v>
      </c>
      <c r="O1242" s="2" t="str">
        <f>IF(D1242&lt;200, "&lt;200", IF(D1242&lt;=500, "200-500", "&gt;500"))</f>
        <v>&gt;500</v>
      </c>
      <c r="P1242" t="str">
        <f>IF(I1242&lt;1000, "Yes", "No")</f>
        <v>No</v>
      </c>
      <c r="Q1242" t="str">
        <f>IF(I1242&lt;1000, "Under 1000", "1000&amp;  Above")</f>
        <v>1000&amp;  Above</v>
      </c>
      <c r="R1242">
        <f>H1242 * I1242</f>
        <v>13893.3</v>
      </c>
    </row>
    <row r="1243" spans="1:18" ht="16.5" x14ac:dyDescent="0.25">
      <c r="A1243" t="s">
        <v>2283</v>
      </c>
      <c r="B1243" s="6" t="s">
        <v>2284</v>
      </c>
      <c r="C1243" t="s">
        <v>1010</v>
      </c>
      <c r="D1243" s="4">
        <v>825</v>
      </c>
      <c r="E1243" s="4">
        <v>825</v>
      </c>
      <c r="F1243" s="1">
        <v>0</v>
      </c>
      <c r="G1243" s="2">
        <f>AVERAGEIF(H1243:H2707, "&lt;&gt;")</f>
        <v>4.0072727272727287</v>
      </c>
      <c r="H1243">
        <v>4</v>
      </c>
      <c r="I1243">
        <v>3246</v>
      </c>
      <c r="J1243">
        <f>H1243*I1243</f>
        <v>12984</v>
      </c>
      <c r="K1243" s="4">
        <f>Table4[[#This Row],[Actual Price]] - Table4[[#This Row],[Discount Price]]</f>
        <v>0</v>
      </c>
      <c r="L1243" t="str">
        <f>IF(H1243=4.5, "Excellent", IF(H1243&gt;=4, "Very good", IF(H1243&gt;=3, "Average", IF(H1243&gt;=2, "Poor", "Very Poor"))))</f>
        <v>Very good</v>
      </c>
      <c r="M1243" t="str">
        <f>IF(F1243&gt;=50%, "Yes", "No")</f>
        <v>No</v>
      </c>
      <c r="N1243" s="4">
        <f>D1243 * I1243</f>
        <v>2677950</v>
      </c>
      <c r="O1243" s="2" t="str">
        <f>IF(D1243&lt;200, "&lt;200", IF(D1243&lt;=500, "200-500", "&gt;500"))</f>
        <v>&gt;500</v>
      </c>
      <c r="P1243" t="str">
        <f>IF(I1243&lt;1000, "Yes", "No")</f>
        <v>No</v>
      </c>
      <c r="Q1243" t="str">
        <f>IF(I1243&lt;1000, "Under 1000", "1000&amp;  Above")</f>
        <v>1000&amp;  Above</v>
      </c>
      <c r="R1243">
        <f>H1243 * I1243</f>
        <v>12984</v>
      </c>
    </row>
    <row r="1244" spans="1:18" ht="16.5" x14ac:dyDescent="0.25">
      <c r="A1244" t="s">
        <v>2285</v>
      </c>
      <c r="B1244" s="6" t="s">
        <v>2286</v>
      </c>
      <c r="C1244" t="s">
        <v>1010</v>
      </c>
      <c r="D1244" s="4">
        <v>300</v>
      </c>
      <c r="E1244" s="4">
        <v>161</v>
      </c>
      <c r="F1244" s="1">
        <v>0.46</v>
      </c>
      <c r="G1244" s="2">
        <f>AVERAGEIF(H1244:H2708, "&lt;&gt;")</f>
        <v>4.007339449541286</v>
      </c>
      <c r="H1244">
        <v>2.6</v>
      </c>
      <c r="I1244">
        <v>24</v>
      </c>
      <c r="J1244">
        <f>H1244*I1244</f>
        <v>62.400000000000006</v>
      </c>
      <c r="K1244" s="4">
        <f>Table4[[#This Row],[Actual Price]] - Table4[[#This Row],[Discount Price]]</f>
        <v>139</v>
      </c>
      <c r="L1244" t="str">
        <f>IF(H1244=4.5, "Excellent", IF(H1244&gt;=4, "Very good", IF(H1244&gt;=3, "Average", IF(H1244&gt;=2, "Poor", "Very Poor"))))</f>
        <v>Poor</v>
      </c>
      <c r="M1244" t="str">
        <f>IF(F1244&gt;=50%, "Yes", "No")</f>
        <v>No</v>
      </c>
      <c r="N1244" s="4">
        <f>D1244 * I1244</f>
        <v>7200</v>
      </c>
      <c r="O1244" s="2" t="str">
        <f>IF(D1244&lt;200, "&lt;200", IF(D1244&lt;=500, "200-500", "&gt;500"))</f>
        <v>200-500</v>
      </c>
      <c r="P1244" t="str">
        <f>IF(I1244&lt;1000, "Yes", "No")</f>
        <v>Yes</v>
      </c>
      <c r="Q1244" t="str">
        <f>IF(I1244&lt;1000, "Under 1000", "1000&amp;  Above")</f>
        <v>Under 1000</v>
      </c>
      <c r="R1244">
        <f>H1244 * I1244</f>
        <v>62.400000000000006</v>
      </c>
    </row>
    <row r="1245" spans="1:18" ht="16.5" x14ac:dyDescent="0.25">
      <c r="A1245" t="s">
        <v>2287</v>
      </c>
      <c r="B1245" s="6" t="s">
        <v>2288</v>
      </c>
      <c r="C1245" t="s">
        <v>1010</v>
      </c>
      <c r="D1245" s="4">
        <v>1499</v>
      </c>
      <c r="E1245" s="4">
        <v>697</v>
      </c>
      <c r="F1245" s="1">
        <v>0.54</v>
      </c>
      <c r="G1245" s="2">
        <f>AVERAGEIF(H1245:H2709, "&lt;&gt;")</f>
        <v>4.0203703703703715</v>
      </c>
      <c r="H1245">
        <v>3.8</v>
      </c>
      <c r="I1245">
        <v>144</v>
      </c>
      <c r="J1245">
        <f>H1245*I1245</f>
        <v>547.19999999999993</v>
      </c>
      <c r="K1245" s="4">
        <f>Table4[[#This Row],[Actual Price]] - Table4[[#This Row],[Discount Price]]</f>
        <v>802</v>
      </c>
      <c r="L1245" t="str">
        <f>IF(H1245=4.5, "Excellent", IF(H1245&gt;=4, "Very good", IF(H1245&gt;=3, "Average", IF(H1245&gt;=2, "Poor", "Very Poor"))))</f>
        <v>Average</v>
      </c>
      <c r="M1245" t="str">
        <f>IF(F1245&gt;=50%, "Yes", "No")</f>
        <v>Yes</v>
      </c>
      <c r="N1245" s="4">
        <f>D1245 * I1245</f>
        <v>215856</v>
      </c>
      <c r="O1245" s="2" t="str">
        <f>IF(D1245&lt;200, "&lt;200", IF(D1245&lt;=500, "200-500", "&gt;500"))</f>
        <v>&gt;500</v>
      </c>
      <c r="P1245" t="str">
        <f>IF(I1245&lt;1000, "Yes", "No")</f>
        <v>Yes</v>
      </c>
      <c r="Q1245" t="str">
        <f>IF(I1245&lt;1000, "Under 1000", "1000&amp;  Above")</f>
        <v>Under 1000</v>
      </c>
      <c r="R1245">
        <f>H1245 * I1245</f>
        <v>547.19999999999993</v>
      </c>
    </row>
    <row r="1246" spans="1:18" ht="16.5" x14ac:dyDescent="0.25">
      <c r="A1246" t="s">
        <v>2289</v>
      </c>
      <c r="B1246" s="6" t="s">
        <v>2290</v>
      </c>
      <c r="C1246" t="s">
        <v>1010</v>
      </c>
      <c r="D1246" s="4">
        <v>747</v>
      </c>
      <c r="E1246" s="4">
        <v>688</v>
      </c>
      <c r="F1246" s="1">
        <v>0.08</v>
      </c>
      <c r="G1246" s="2">
        <f>AVERAGEIF(H1246:H2710, "&lt;&gt;")</f>
        <v>4.0224299065420572</v>
      </c>
      <c r="H1246">
        <v>4.5</v>
      </c>
      <c r="I1246">
        <v>2280</v>
      </c>
      <c r="J1246">
        <f>H1246*I1246</f>
        <v>10260</v>
      </c>
      <c r="K1246" s="4">
        <f>Table4[[#This Row],[Actual Price]] - Table4[[#This Row],[Discount Price]]</f>
        <v>59</v>
      </c>
      <c r="L1246" t="str">
        <f>IF(H1246=4.5, "Excellent", IF(H1246&gt;=4, "Very good", IF(H1246&gt;=3, "Average", IF(H1246&gt;=2, "Poor", "Very Poor"))))</f>
        <v>Excellent</v>
      </c>
      <c r="M1246" t="str">
        <f>IF(F1246&gt;=50%, "Yes", "No")</f>
        <v>No</v>
      </c>
      <c r="N1246" s="4">
        <f>D1246 * I1246</f>
        <v>1703160</v>
      </c>
      <c r="O1246" s="2" t="str">
        <f>IF(D1246&lt;200, "&lt;200", IF(D1246&lt;=500, "200-500", "&gt;500"))</f>
        <v>&gt;500</v>
      </c>
      <c r="P1246" t="str">
        <f>IF(I1246&lt;1000, "Yes", "No")</f>
        <v>No</v>
      </c>
      <c r="Q1246" t="str">
        <f>IF(I1246&lt;1000, "Under 1000", "1000&amp;  Above")</f>
        <v>1000&amp;  Above</v>
      </c>
      <c r="R1246">
        <f>H1246 * I1246</f>
        <v>10260</v>
      </c>
    </row>
    <row r="1247" spans="1:18" ht="16.5" x14ac:dyDescent="0.25">
      <c r="A1247" t="s">
        <v>2291</v>
      </c>
      <c r="B1247" s="6" t="s">
        <v>2292</v>
      </c>
      <c r="C1247" t="s">
        <v>1010</v>
      </c>
      <c r="D1247" s="4">
        <v>3999</v>
      </c>
      <c r="E1247" s="4">
        <v>2199</v>
      </c>
      <c r="F1247" s="1">
        <v>0.45</v>
      </c>
      <c r="G1247" s="2">
        <f>AVERAGEIF(H1247:H2711, "&lt;&gt;")</f>
        <v>4.0179245283018874</v>
      </c>
      <c r="H1247">
        <v>3.5</v>
      </c>
      <c r="I1247">
        <v>340</v>
      </c>
      <c r="J1247">
        <f>H1247*I1247</f>
        <v>1190</v>
      </c>
      <c r="K1247" s="4">
        <f>Table4[[#This Row],[Actual Price]] - Table4[[#This Row],[Discount Price]]</f>
        <v>1800</v>
      </c>
      <c r="L1247" t="str">
        <f>IF(H1247=4.5, "Excellent", IF(H1247&gt;=4, "Very good", IF(H1247&gt;=3, "Average", IF(H1247&gt;=2, "Poor", "Very Poor"))))</f>
        <v>Average</v>
      </c>
      <c r="M1247" t="str">
        <f>IF(F1247&gt;=50%, "Yes", "No")</f>
        <v>No</v>
      </c>
      <c r="N1247" s="4">
        <f>D1247 * I1247</f>
        <v>1359660</v>
      </c>
      <c r="O1247" s="2" t="str">
        <f>IF(D1247&lt;200, "&lt;200", IF(D1247&lt;=500, "200-500", "&gt;500"))</f>
        <v>&gt;500</v>
      </c>
      <c r="P1247" t="str">
        <f>IF(I1247&lt;1000, "Yes", "No")</f>
        <v>Yes</v>
      </c>
      <c r="Q1247" t="str">
        <f>IF(I1247&lt;1000, "Under 1000", "1000&amp;  Above")</f>
        <v>Under 1000</v>
      </c>
      <c r="R1247">
        <f>H1247 * I1247</f>
        <v>1190</v>
      </c>
    </row>
    <row r="1248" spans="1:18" ht="16.5" x14ac:dyDescent="0.25">
      <c r="A1248" t="s">
        <v>2293</v>
      </c>
      <c r="B1248" s="6" t="s">
        <v>2294</v>
      </c>
      <c r="C1248" t="s">
        <v>1010</v>
      </c>
      <c r="D1248" s="4">
        <v>11990</v>
      </c>
      <c r="E1248" s="4">
        <v>6850</v>
      </c>
      <c r="F1248" s="1">
        <v>0.43</v>
      </c>
      <c r="G1248" s="2">
        <f>AVERAGEIF(H1248:H2712, "&lt;&gt;")</f>
        <v>4.022857142857144</v>
      </c>
      <c r="H1248">
        <v>3.9</v>
      </c>
      <c r="I1248">
        <v>144</v>
      </c>
      <c r="J1248">
        <f>H1248*I1248</f>
        <v>561.6</v>
      </c>
      <c r="K1248" s="4">
        <f>Table4[[#This Row],[Actual Price]] - Table4[[#This Row],[Discount Price]]</f>
        <v>5140</v>
      </c>
      <c r="L1248" t="str">
        <f>IF(H1248=4.5, "Excellent", IF(H1248&gt;=4, "Very good", IF(H1248&gt;=3, "Average", IF(H1248&gt;=2, "Poor", "Very Poor"))))</f>
        <v>Average</v>
      </c>
      <c r="M1248" t="str">
        <f>IF(F1248&gt;=50%, "Yes", "No")</f>
        <v>No</v>
      </c>
      <c r="N1248" s="4">
        <f>D1248 * I1248</f>
        <v>1726560</v>
      </c>
      <c r="O1248" s="2" t="str">
        <f>IF(D1248&lt;200, "&lt;200", IF(D1248&lt;=500, "200-500", "&gt;500"))</f>
        <v>&gt;500</v>
      </c>
      <c r="P1248" t="str">
        <f>IF(I1248&lt;1000, "Yes", "No")</f>
        <v>Yes</v>
      </c>
      <c r="Q1248" t="str">
        <f>IF(I1248&lt;1000, "Under 1000", "1000&amp;  Above")</f>
        <v>Under 1000</v>
      </c>
      <c r="R1248">
        <f>H1248 * I1248</f>
        <v>561.6</v>
      </c>
    </row>
    <row r="1249" spans="1:18" ht="16.5" x14ac:dyDescent="0.25">
      <c r="A1249" t="s">
        <v>2295</v>
      </c>
      <c r="B1249" s="6" t="s">
        <v>2296</v>
      </c>
      <c r="C1249" t="s">
        <v>1010</v>
      </c>
      <c r="D1249" s="4">
        <v>3799</v>
      </c>
      <c r="E1249" s="4">
        <v>2699</v>
      </c>
      <c r="F1249" s="1">
        <v>0.28999999999999998</v>
      </c>
      <c r="G1249" s="2">
        <f>AVERAGEIF(H1249:H2713, "&lt;&gt;")</f>
        <v>4.0240384615384617</v>
      </c>
      <c r="H1249">
        <v>4</v>
      </c>
      <c r="I1249">
        <v>727</v>
      </c>
      <c r="J1249">
        <f>H1249*I1249</f>
        <v>2908</v>
      </c>
      <c r="K1249" s="4">
        <f>Table4[[#This Row],[Actual Price]] - Table4[[#This Row],[Discount Price]]</f>
        <v>1100</v>
      </c>
      <c r="L1249" t="str">
        <f>IF(H1249=4.5, "Excellent", IF(H1249&gt;=4, "Very good", IF(H1249&gt;=3, "Average", IF(H1249&gt;=2, "Poor", "Very Poor"))))</f>
        <v>Very good</v>
      </c>
      <c r="M1249" t="str">
        <f>IF(F1249&gt;=50%, "Yes", "No")</f>
        <v>No</v>
      </c>
      <c r="N1249" s="4">
        <f>D1249 * I1249</f>
        <v>2761873</v>
      </c>
      <c r="O1249" s="2" t="str">
        <f>IF(D1249&lt;200, "&lt;200", IF(D1249&lt;=500, "200-500", "&gt;500"))</f>
        <v>&gt;500</v>
      </c>
      <c r="P1249" t="str">
        <f>IF(I1249&lt;1000, "Yes", "No")</f>
        <v>Yes</v>
      </c>
      <c r="Q1249" t="str">
        <f>IF(I1249&lt;1000, "Under 1000", "1000&amp;  Above")</f>
        <v>Under 1000</v>
      </c>
      <c r="R1249">
        <f>H1249 * I1249</f>
        <v>2908</v>
      </c>
    </row>
    <row r="1250" spans="1:18" ht="16.5" x14ac:dyDescent="0.25">
      <c r="A1250" t="s">
        <v>2297</v>
      </c>
      <c r="B1250" s="6" t="s">
        <v>2298</v>
      </c>
      <c r="C1250" t="s">
        <v>1010</v>
      </c>
      <c r="D1250" s="4">
        <v>1999</v>
      </c>
      <c r="E1250" s="4">
        <v>899</v>
      </c>
      <c r="F1250" s="1">
        <v>0.55000000000000004</v>
      </c>
      <c r="G1250" s="2">
        <f>AVERAGEIF(H1250:H2714, "&lt;&gt;")</f>
        <v>4.0242718446601948</v>
      </c>
      <c r="H1250">
        <v>4</v>
      </c>
      <c r="I1250">
        <v>832</v>
      </c>
      <c r="J1250">
        <f>H1250*I1250</f>
        <v>3328</v>
      </c>
      <c r="K1250" s="4">
        <f>Table4[[#This Row],[Actual Price]] - Table4[[#This Row],[Discount Price]]</f>
        <v>1100</v>
      </c>
      <c r="L1250" t="str">
        <f>IF(H1250=4.5, "Excellent", IF(H1250&gt;=4, "Very good", IF(H1250&gt;=3, "Average", IF(H1250&gt;=2, "Poor", "Very Poor"))))</f>
        <v>Very good</v>
      </c>
      <c r="M1250" t="str">
        <f>IF(F1250&gt;=50%, "Yes", "No")</f>
        <v>Yes</v>
      </c>
      <c r="N1250" s="4">
        <f>D1250 * I1250</f>
        <v>1663168</v>
      </c>
      <c r="O1250" s="2" t="str">
        <f>IF(D1250&lt;200, "&lt;200", IF(D1250&lt;=500, "200-500", "&gt;500"))</f>
        <v>&gt;500</v>
      </c>
      <c r="P1250" t="str">
        <f>IF(I1250&lt;1000, "Yes", "No")</f>
        <v>Yes</v>
      </c>
      <c r="Q1250" t="str">
        <f>IF(I1250&lt;1000, "Under 1000", "1000&amp;  Above")</f>
        <v>Under 1000</v>
      </c>
      <c r="R1250">
        <f>H1250 * I1250</f>
        <v>3328</v>
      </c>
    </row>
    <row r="1251" spans="1:18" ht="16.5" x14ac:dyDescent="0.25">
      <c r="A1251" t="s">
        <v>2299</v>
      </c>
      <c r="B1251" s="6" t="s">
        <v>2300</v>
      </c>
      <c r="C1251" t="s">
        <v>1010</v>
      </c>
      <c r="D1251" s="4">
        <v>2999</v>
      </c>
      <c r="E1251" s="4">
        <v>1090</v>
      </c>
      <c r="F1251" s="1">
        <v>0.64</v>
      </c>
      <c r="G1251" s="2">
        <f>AVERAGEIF(H1251:H2715, "&lt;&gt;")</f>
        <v>4.0245098039215694</v>
      </c>
      <c r="H1251">
        <v>3.5</v>
      </c>
      <c r="I1251">
        <v>57</v>
      </c>
      <c r="J1251">
        <f>H1251*I1251</f>
        <v>199.5</v>
      </c>
      <c r="K1251" s="4">
        <f>Table4[[#This Row],[Actual Price]] - Table4[[#This Row],[Discount Price]]</f>
        <v>1909</v>
      </c>
      <c r="L1251" t="str">
        <f>IF(H1251=4.5, "Excellent", IF(H1251&gt;=4, "Very good", IF(H1251&gt;=3, "Average", IF(H1251&gt;=2, "Poor", "Very Poor"))))</f>
        <v>Average</v>
      </c>
      <c r="M1251" t="str">
        <f>IF(F1251&gt;=50%, "Yes", "No")</f>
        <v>Yes</v>
      </c>
      <c r="N1251" s="4">
        <f>D1251 * I1251</f>
        <v>170943</v>
      </c>
      <c r="O1251" s="2" t="str">
        <f>IF(D1251&lt;200, "&lt;200", IF(D1251&lt;=500, "200-500", "&gt;500"))</f>
        <v>&gt;500</v>
      </c>
      <c r="P1251" t="str">
        <f>IF(I1251&lt;1000, "Yes", "No")</f>
        <v>Yes</v>
      </c>
      <c r="Q1251" t="str">
        <f>IF(I1251&lt;1000, "Under 1000", "1000&amp;  Above")</f>
        <v>Under 1000</v>
      </c>
      <c r="R1251">
        <f>H1251 * I1251</f>
        <v>199.5</v>
      </c>
    </row>
    <row r="1252" spans="1:18" ht="16.5" x14ac:dyDescent="0.25">
      <c r="A1252" t="s">
        <v>2301</v>
      </c>
      <c r="B1252" s="6" t="s">
        <v>2302</v>
      </c>
      <c r="C1252" t="s">
        <v>1010</v>
      </c>
      <c r="D1252" s="4">
        <v>599</v>
      </c>
      <c r="E1252" s="4">
        <v>295</v>
      </c>
      <c r="F1252" s="1">
        <v>0.51</v>
      </c>
      <c r="G1252" s="2">
        <f>AVERAGEIF(H1252:H2716, "&lt;&gt;")</f>
        <v>4.0297029702970306</v>
      </c>
      <c r="H1252">
        <v>4</v>
      </c>
      <c r="I1252">
        <v>1644</v>
      </c>
      <c r="J1252">
        <f>H1252*I1252</f>
        <v>6576</v>
      </c>
      <c r="K1252" s="4">
        <f>Table4[[#This Row],[Actual Price]] - Table4[[#This Row],[Discount Price]]</f>
        <v>304</v>
      </c>
      <c r="L1252" t="str">
        <f>IF(H1252=4.5, "Excellent", IF(H1252&gt;=4, "Very good", IF(H1252&gt;=3, "Average", IF(H1252&gt;=2, "Poor", "Very Poor"))))</f>
        <v>Very good</v>
      </c>
      <c r="M1252" t="str">
        <f>IF(F1252&gt;=50%, "Yes", "No")</f>
        <v>Yes</v>
      </c>
      <c r="N1252" s="4">
        <f>D1252 * I1252</f>
        <v>984756</v>
      </c>
      <c r="O1252" s="2" t="str">
        <f>IF(D1252&lt;200, "&lt;200", IF(D1252&lt;=500, "200-500", "&gt;500"))</f>
        <v>&gt;500</v>
      </c>
      <c r="P1252" t="str">
        <f>IF(I1252&lt;1000, "Yes", "No")</f>
        <v>No</v>
      </c>
      <c r="Q1252" t="str">
        <f>IF(I1252&lt;1000, "Under 1000", "1000&amp;  Above")</f>
        <v>1000&amp;  Above</v>
      </c>
      <c r="R1252">
        <f>H1252 * I1252</f>
        <v>6576</v>
      </c>
    </row>
    <row r="1253" spans="1:18" ht="16.5" x14ac:dyDescent="0.25">
      <c r="A1253" t="s">
        <v>2303</v>
      </c>
      <c r="B1253" s="6" t="s">
        <v>2304</v>
      </c>
      <c r="C1253" t="s">
        <v>1010</v>
      </c>
      <c r="D1253" s="4">
        <v>1999</v>
      </c>
      <c r="E1253" s="4">
        <v>479</v>
      </c>
      <c r="F1253" s="1">
        <v>0.76</v>
      </c>
      <c r="G1253" s="2">
        <f>AVERAGEIF(H1253:H2717, "&lt;&gt;")</f>
        <v>4.03</v>
      </c>
      <c r="H1253">
        <v>3.4</v>
      </c>
      <c r="I1253">
        <v>1066</v>
      </c>
      <c r="J1253">
        <f>H1253*I1253</f>
        <v>3624.4</v>
      </c>
      <c r="K1253" s="4">
        <f>Table4[[#This Row],[Actual Price]] - Table4[[#This Row],[Discount Price]]</f>
        <v>1520</v>
      </c>
      <c r="L1253" t="str">
        <f>IF(H1253=4.5, "Excellent", IF(H1253&gt;=4, "Very good", IF(H1253&gt;=3, "Average", IF(H1253&gt;=2, "Poor", "Very Poor"))))</f>
        <v>Average</v>
      </c>
      <c r="M1253" t="str">
        <f>IF(F1253&gt;=50%, "Yes", "No")</f>
        <v>Yes</v>
      </c>
      <c r="N1253" s="4">
        <f>D1253 * I1253</f>
        <v>2130934</v>
      </c>
      <c r="O1253" s="2" t="str">
        <f>IF(D1253&lt;200, "&lt;200", IF(D1253&lt;=500, "200-500", "&gt;500"))</f>
        <v>&gt;500</v>
      </c>
      <c r="P1253" t="str">
        <f>IF(I1253&lt;1000, "Yes", "No")</f>
        <v>No</v>
      </c>
      <c r="Q1253" t="str">
        <f>IF(I1253&lt;1000, "Under 1000", "1000&amp;  Above")</f>
        <v>1000&amp;  Above</v>
      </c>
      <c r="R1253">
        <f>H1253 * I1253</f>
        <v>3624.4</v>
      </c>
    </row>
    <row r="1254" spans="1:18" ht="16.5" x14ac:dyDescent="0.25">
      <c r="A1254" t="s">
        <v>2305</v>
      </c>
      <c r="B1254" s="6" t="s">
        <v>2306</v>
      </c>
      <c r="C1254" t="s">
        <v>1010</v>
      </c>
      <c r="D1254" s="4">
        <v>4849</v>
      </c>
      <c r="E1254" s="4">
        <v>2949</v>
      </c>
      <c r="F1254" s="1">
        <v>0.39</v>
      </c>
      <c r="G1254" s="2">
        <f>AVERAGEIF(H1254:H2718, "&lt;&gt;")</f>
        <v>4.036363636363637</v>
      </c>
      <c r="H1254">
        <v>4.2</v>
      </c>
      <c r="I1254">
        <v>7968</v>
      </c>
      <c r="J1254">
        <f>H1254*I1254</f>
        <v>33465.599999999999</v>
      </c>
      <c r="K1254" s="4">
        <f>Table4[[#This Row],[Actual Price]] - Table4[[#This Row],[Discount Price]]</f>
        <v>1900</v>
      </c>
      <c r="L1254" t="str">
        <f>IF(H1254=4.5, "Excellent", IF(H1254&gt;=4, "Very good", IF(H1254&gt;=3, "Average", IF(H1254&gt;=2, "Poor", "Very Poor"))))</f>
        <v>Very good</v>
      </c>
      <c r="M1254" t="str">
        <f>IF(F1254&gt;=50%, "Yes", "No")</f>
        <v>No</v>
      </c>
      <c r="N1254" s="4">
        <f>D1254 * I1254</f>
        <v>38636832</v>
      </c>
      <c r="O1254" s="2" t="str">
        <f>IF(D1254&lt;200, "&lt;200", IF(D1254&lt;=500, "200-500", "&gt;500"))</f>
        <v>&gt;500</v>
      </c>
      <c r="P1254" t="str">
        <f>IF(I1254&lt;1000, "Yes", "No")</f>
        <v>No</v>
      </c>
      <c r="Q1254" t="str">
        <f>IF(I1254&lt;1000, "Under 1000", "1000&amp;  Above")</f>
        <v>1000&amp;  Above</v>
      </c>
      <c r="R1254">
        <f>H1254 * I1254</f>
        <v>33465.599999999999</v>
      </c>
    </row>
    <row r="1255" spans="1:18" ht="16.5" x14ac:dyDescent="0.25">
      <c r="A1255" t="s">
        <v>2307</v>
      </c>
      <c r="B1255" s="6" t="s">
        <v>2308</v>
      </c>
      <c r="C1255" t="s">
        <v>1010</v>
      </c>
      <c r="D1255" s="4">
        <v>510</v>
      </c>
      <c r="E1255" s="4">
        <v>335</v>
      </c>
      <c r="F1255" s="1">
        <v>0.34</v>
      </c>
      <c r="G1255" s="2">
        <f>AVERAGEIF(H1255:H2719, "&lt;&gt;")</f>
        <v>4.034693877551021</v>
      </c>
      <c r="H1255">
        <v>3.8</v>
      </c>
      <c r="I1255">
        <v>3195</v>
      </c>
      <c r="J1255">
        <f>H1255*I1255</f>
        <v>12141</v>
      </c>
      <c r="K1255" s="4">
        <f>Table4[[#This Row],[Actual Price]] - Table4[[#This Row],[Discount Price]]</f>
        <v>175</v>
      </c>
      <c r="L1255" t="str">
        <f>IF(H1255=4.5, "Excellent", IF(H1255&gt;=4, "Very good", IF(H1255&gt;=3, "Average", IF(H1255&gt;=2, "Poor", "Very Poor"))))</f>
        <v>Average</v>
      </c>
      <c r="M1255" t="str">
        <f>IF(F1255&gt;=50%, "Yes", "No")</f>
        <v>No</v>
      </c>
      <c r="N1255" s="4">
        <f>D1255 * I1255</f>
        <v>1629450</v>
      </c>
      <c r="O1255" s="2" t="str">
        <f>IF(D1255&lt;200, "&lt;200", IF(D1255&lt;=500, "200-500", "&gt;500"))</f>
        <v>&gt;500</v>
      </c>
      <c r="P1255" t="str">
        <f>IF(I1255&lt;1000, "Yes", "No")</f>
        <v>No</v>
      </c>
      <c r="Q1255" t="str">
        <f>IF(I1255&lt;1000, "Under 1000", "1000&amp;  Above")</f>
        <v>1000&amp;  Above</v>
      </c>
      <c r="R1255">
        <f>H1255 * I1255</f>
        <v>12141</v>
      </c>
    </row>
    <row r="1256" spans="1:18" ht="16.5" x14ac:dyDescent="0.25">
      <c r="A1256" t="s">
        <v>2309</v>
      </c>
      <c r="B1256" s="6" t="s">
        <v>2310</v>
      </c>
      <c r="C1256" t="s">
        <v>1010</v>
      </c>
      <c r="D1256" s="4">
        <v>499</v>
      </c>
      <c r="E1256" s="4">
        <v>293</v>
      </c>
      <c r="F1256" s="1">
        <v>0.41</v>
      </c>
      <c r="G1256" s="2">
        <f>AVERAGEIF(H1256:H2720, "&lt;&gt;")</f>
        <v>4.0371134020618555</v>
      </c>
      <c r="H1256">
        <v>4.0999999999999996</v>
      </c>
      <c r="I1256">
        <v>1456</v>
      </c>
      <c r="J1256">
        <f>H1256*I1256</f>
        <v>5969.5999999999995</v>
      </c>
      <c r="K1256" s="4">
        <f>Table4[[#This Row],[Actual Price]] - Table4[[#This Row],[Discount Price]]</f>
        <v>206</v>
      </c>
      <c r="L1256" t="str">
        <f>IF(H1256=4.5, "Excellent", IF(H1256&gt;=4, "Very good", IF(H1256&gt;=3, "Average", IF(H1256&gt;=2, "Poor", "Very Poor"))))</f>
        <v>Very good</v>
      </c>
      <c r="M1256" t="str">
        <f>IF(F1256&gt;=50%, "Yes", "No")</f>
        <v>No</v>
      </c>
      <c r="N1256" s="4">
        <f>D1256 * I1256</f>
        <v>726544</v>
      </c>
      <c r="O1256" s="2" t="str">
        <f>IF(D1256&lt;200, "&lt;200", IF(D1256&lt;=500, "200-500", "&gt;500"))</f>
        <v>200-500</v>
      </c>
      <c r="P1256" t="str">
        <f>IF(I1256&lt;1000, "Yes", "No")</f>
        <v>No</v>
      </c>
      <c r="Q1256" t="str">
        <f>IF(I1256&lt;1000, "Under 1000", "1000&amp;  Above")</f>
        <v>1000&amp;  Above</v>
      </c>
      <c r="R1256">
        <f>H1256 * I1256</f>
        <v>5969.5999999999995</v>
      </c>
    </row>
    <row r="1257" spans="1:18" ht="16.5" x14ac:dyDescent="0.25">
      <c r="A1257" t="s">
        <v>2311</v>
      </c>
      <c r="B1257" s="6" t="s">
        <v>2312</v>
      </c>
      <c r="C1257" t="s">
        <v>1010</v>
      </c>
      <c r="D1257" s="4">
        <v>1299</v>
      </c>
      <c r="E1257" s="4">
        <v>599</v>
      </c>
      <c r="F1257" s="1">
        <v>0.54</v>
      </c>
      <c r="G1257" s="2">
        <f>AVERAGEIF(H1257:H2721, "&lt;&gt;")</f>
        <v>4.036458333333333</v>
      </c>
      <c r="H1257">
        <v>4.2</v>
      </c>
      <c r="I1257">
        <v>590</v>
      </c>
      <c r="J1257">
        <f>H1257*I1257</f>
        <v>2478</v>
      </c>
      <c r="K1257" s="4">
        <f>Table4[[#This Row],[Actual Price]] - Table4[[#This Row],[Discount Price]]</f>
        <v>700</v>
      </c>
      <c r="L1257" t="str">
        <f>IF(H1257=4.5, "Excellent", IF(H1257&gt;=4, "Very good", IF(H1257&gt;=3, "Average", IF(H1257&gt;=2, "Poor", "Very Poor"))))</f>
        <v>Very good</v>
      </c>
      <c r="M1257" t="str">
        <f>IF(F1257&gt;=50%, "Yes", "No")</f>
        <v>Yes</v>
      </c>
      <c r="N1257" s="4">
        <f>D1257 * I1257</f>
        <v>766410</v>
      </c>
      <c r="O1257" s="2" t="str">
        <f>IF(D1257&lt;200, "&lt;200", IF(D1257&lt;=500, "200-500", "&gt;500"))</f>
        <v>&gt;500</v>
      </c>
      <c r="P1257" t="str">
        <f>IF(I1257&lt;1000, "Yes", "No")</f>
        <v>Yes</v>
      </c>
      <c r="Q1257" t="str">
        <f>IF(I1257&lt;1000, "Under 1000", "1000&amp;  Above")</f>
        <v>Under 1000</v>
      </c>
      <c r="R1257">
        <f>H1257 * I1257</f>
        <v>2478</v>
      </c>
    </row>
    <row r="1258" spans="1:18" ht="16.5" x14ac:dyDescent="0.25">
      <c r="A1258" t="s">
        <v>2313</v>
      </c>
      <c r="B1258" s="6" t="s">
        <v>2314</v>
      </c>
      <c r="C1258" t="s">
        <v>1010</v>
      </c>
      <c r="D1258" s="4">
        <v>999</v>
      </c>
      <c r="E1258" s="4">
        <v>499</v>
      </c>
      <c r="F1258" s="1">
        <v>0.5</v>
      </c>
      <c r="G1258" s="2">
        <f>AVERAGEIF(H1258:H2722, "&lt;&gt;")</f>
        <v>4.0347368421052634</v>
      </c>
      <c r="H1258">
        <v>4.3</v>
      </c>
      <c r="I1258">
        <v>1436</v>
      </c>
      <c r="J1258">
        <f>H1258*I1258</f>
        <v>6174.8</v>
      </c>
      <c r="K1258" s="4">
        <f>Table4[[#This Row],[Actual Price]] - Table4[[#This Row],[Discount Price]]</f>
        <v>500</v>
      </c>
      <c r="L1258" t="str">
        <f>IF(H1258=4.5, "Excellent", IF(H1258&gt;=4, "Very good", IF(H1258&gt;=3, "Average", IF(H1258&gt;=2, "Poor", "Very Poor"))))</f>
        <v>Very good</v>
      </c>
      <c r="M1258" t="str">
        <f>IF(F1258&gt;=50%, "Yes", "No")</f>
        <v>Yes</v>
      </c>
      <c r="N1258" s="4">
        <f>D1258 * I1258</f>
        <v>1434564</v>
      </c>
      <c r="O1258" s="2" t="str">
        <f>IF(D1258&lt;200, "&lt;200", IF(D1258&lt;=500, "200-500", "&gt;500"))</f>
        <v>&gt;500</v>
      </c>
      <c r="P1258" t="str">
        <f>IF(I1258&lt;1000, "Yes", "No")</f>
        <v>No</v>
      </c>
      <c r="Q1258" t="str">
        <f>IF(I1258&lt;1000, "Under 1000", "1000&amp;  Above")</f>
        <v>1000&amp;  Above</v>
      </c>
      <c r="R1258">
        <f>H1258 * I1258</f>
        <v>6174.8</v>
      </c>
    </row>
    <row r="1259" spans="1:18" ht="16.5" x14ac:dyDescent="0.25">
      <c r="A1259" t="s">
        <v>2315</v>
      </c>
      <c r="B1259" s="6" t="s">
        <v>2316</v>
      </c>
      <c r="C1259" t="s">
        <v>1010</v>
      </c>
      <c r="D1259" s="4">
        <v>1190</v>
      </c>
      <c r="E1259" s="4">
        <v>849</v>
      </c>
      <c r="F1259" s="1">
        <v>0.28999999999999998</v>
      </c>
      <c r="G1259" s="2">
        <f>AVERAGEIF(H1259:H2723, "&lt;&gt;")</f>
        <v>4.0319148936170217</v>
      </c>
      <c r="H1259">
        <v>4.2</v>
      </c>
      <c r="I1259">
        <v>4184</v>
      </c>
      <c r="J1259">
        <f>H1259*I1259</f>
        <v>17572.8</v>
      </c>
      <c r="K1259" s="4">
        <f>Table4[[#This Row],[Actual Price]] - Table4[[#This Row],[Discount Price]]</f>
        <v>341</v>
      </c>
      <c r="L1259" t="str">
        <f>IF(H1259=4.5, "Excellent", IF(H1259&gt;=4, "Very good", IF(H1259&gt;=3, "Average", IF(H1259&gt;=2, "Poor", "Very Poor"))))</f>
        <v>Very good</v>
      </c>
      <c r="M1259" t="str">
        <f>IF(F1259&gt;=50%, "Yes", "No")</f>
        <v>No</v>
      </c>
      <c r="N1259" s="4">
        <f>D1259 * I1259</f>
        <v>4978960</v>
      </c>
      <c r="O1259" s="2" t="str">
        <f>IF(D1259&lt;200, "&lt;200", IF(D1259&lt;=500, "200-500", "&gt;500"))</f>
        <v>&gt;500</v>
      </c>
      <c r="P1259" t="str">
        <f>IF(I1259&lt;1000, "Yes", "No")</f>
        <v>No</v>
      </c>
      <c r="Q1259" t="str">
        <f>IF(I1259&lt;1000, "Under 1000", "1000&amp;  Above")</f>
        <v>1000&amp;  Above</v>
      </c>
      <c r="R1259">
        <f>H1259 * I1259</f>
        <v>17572.8</v>
      </c>
    </row>
    <row r="1260" spans="1:18" ht="16.5" x14ac:dyDescent="0.25">
      <c r="A1260" t="s">
        <v>2317</v>
      </c>
      <c r="B1260" s="6" t="s">
        <v>2318</v>
      </c>
      <c r="C1260" t="s">
        <v>1010</v>
      </c>
      <c r="D1260" s="4">
        <v>400</v>
      </c>
      <c r="E1260" s="4">
        <v>249</v>
      </c>
      <c r="F1260" s="1">
        <v>0.38</v>
      </c>
      <c r="G1260" s="2">
        <f>AVERAGEIF(H1260:H2724, "&lt;&gt;")</f>
        <v>4.0301075268817215</v>
      </c>
      <c r="H1260">
        <v>4.0999999999999996</v>
      </c>
      <c r="I1260">
        <v>693</v>
      </c>
      <c r="J1260">
        <f>H1260*I1260</f>
        <v>2841.2999999999997</v>
      </c>
      <c r="K1260" s="4">
        <f>Table4[[#This Row],[Actual Price]] - Table4[[#This Row],[Discount Price]]</f>
        <v>151</v>
      </c>
      <c r="L1260" t="str">
        <f>IF(H1260=4.5, "Excellent", IF(H1260&gt;=4, "Very good", IF(H1260&gt;=3, "Average", IF(H1260&gt;=2, "Poor", "Very Poor"))))</f>
        <v>Very good</v>
      </c>
      <c r="M1260" t="str">
        <f>IF(F1260&gt;=50%, "Yes", "No")</f>
        <v>No</v>
      </c>
      <c r="N1260" s="4">
        <f>D1260 * I1260</f>
        <v>277200</v>
      </c>
      <c r="O1260" s="2" t="str">
        <f>IF(D1260&lt;200, "&lt;200", IF(D1260&lt;=500, "200-500", "&gt;500"))</f>
        <v>200-500</v>
      </c>
      <c r="P1260" t="str">
        <f>IF(I1260&lt;1000, "Yes", "No")</f>
        <v>Yes</v>
      </c>
      <c r="Q1260" t="str">
        <f>IF(I1260&lt;1000, "Under 1000", "1000&amp;  Above")</f>
        <v>Under 1000</v>
      </c>
      <c r="R1260">
        <f>H1260 * I1260</f>
        <v>2841.2999999999997</v>
      </c>
    </row>
    <row r="1261" spans="1:18" ht="16.5" x14ac:dyDescent="0.25">
      <c r="A1261" t="s">
        <v>2319</v>
      </c>
      <c r="B1261" s="6" t="s">
        <v>2320</v>
      </c>
      <c r="C1261" t="s">
        <v>1010</v>
      </c>
      <c r="D1261" s="4">
        <v>599</v>
      </c>
      <c r="E1261" s="4">
        <v>185</v>
      </c>
      <c r="F1261" s="1">
        <v>0.69</v>
      </c>
      <c r="G1261" s="2">
        <f>AVERAGEIF(H1261:H2725, "&lt;&gt;")</f>
        <v>4.0293478260869575</v>
      </c>
      <c r="H1261">
        <v>3.9</v>
      </c>
      <c r="I1261">
        <v>1306</v>
      </c>
      <c r="J1261">
        <f>H1261*I1261</f>
        <v>5093.3999999999996</v>
      </c>
      <c r="K1261" s="4">
        <f>Table4[[#This Row],[Actual Price]] - Table4[[#This Row],[Discount Price]]</f>
        <v>414</v>
      </c>
      <c r="L1261" t="str">
        <f>IF(H1261=4.5, "Excellent", IF(H1261&gt;=4, "Very good", IF(H1261&gt;=3, "Average", IF(H1261&gt;=2, "Poor", "Very Poor"))))</f>
        <v>Average</v>
      </c>
      <c r="M1261" t="str">
        <f>IF(F1261&gt;=50%, "Yes", "No")</f>
        <v>Yes</v>
      </c>
      <c r="N1261" s="4">
        <f>D1261 * I1261</f>
        <v>782294</v>
      </c>
      <c r="O1261" s="2" t="str">
        <f>IF(D1261&lt;200, "&lt;200", IF(D1261&lt;=500, "200-500", "&gt;500"))</f>
        <v>&gt;500</v>
      </c>
      <c r="P1261" t="str">
        <f>IF(I1261&lt;1000, "Yes", "No")</f>
        <v>No</v>
      </c>
      <c r="Q1261" t="str">
        <f>IF(I1261&lt;1000, "Under 1000", "1000&amp;  Above")</f>
        <v>1000&amp;  Above</v>
      </c>
      <c r="R1261">
        <f>H1261 * I1261</f>
        <v>5093.3999999999996</v>
      </c>
    </row>
    <row r="1262" spans="1:18" ht="16.5" x14ac:dyDescent="0.25">
      <c r="A1262" t="s">
        <v>2321</v>
      </c>
      <c r="B1262" s="6" t="s">
        <v>2322</v>
      </c>
      <c r="C1262" t="s">
        <v>1010</v>
      </c>
      <c r="D1262" s="4">
        <v>999</v>
      </c>
      <c r="E1262" s="4">
        <v>778</v>
      </c>
      <c r="F1262" s="1">
        <v>0.22</v>
      </c>
      <c r="G1262" s="2">
        <f>AVERAGEIF(H1262:H2726, "&lt;&gt;")</f>
        <v>4.0307692307692324</v>
      </c>
      <c r="H1262">
        <v>3.3</v>
      </c>
      <c r="I1262">
        <v>8</v>
      </c>
      <c r="J1262">
        <f>H1262*I1262</f>
        <v>26.4</v>
      </c>
      <c r="K1262" s="4">
        <f>Table4[[#This Row],[Actual Price]] - Table4[[#This Row],[Discount Price]]</f>
        <v>221</v>
      </c>
      <c r="L1262" t="str">
        <f>IF(H1262=4.5, "Excellent", IF(H1262&gt;=4, "Very good", IF(H1262&gt;=3, "Average", IF(H1262&gt;=2, "Poor", "Very Poor"))))</f>
        <v>Average</v>
      </c>
      <c r="M1262" t="str">
        <f>IF(F1262&gt;=50%, "Yes", "No")</f>
        <v>No</v>
      </c>
      <c r="N1262" s="4">
        <f>D1262 * I1262</f>
        <v>7992</v>
      </c>
      <c r="O1262" s="2" t="str">
        <f>IF(D1262&lt;200, "&lt;200", IF(D1262&lt;=500, "200-500", "&gt;500"))</f>
        <v>&gt;500</v>
      </c>
      <c r="P1262" t="str">
        <f>IF(I1262&lt;1000, "Yes", "No")</f>
        <v>Yes</v>
      </c>
      <c r="Q1262" t="str">
        <f>IF(I1262&lt;1000, "Under 1000", "1000&amp;  Above")</f>
        <v>Under 1000</v>
      </c>
      <c r="R1262">
        <f>H1262 * I1262</f>
        <v>26.4</v>
      </c>
    </row>
    <row r="1263" spans="1:18" ht="30" x14ac:dyDescent="0.25">
      <c r="A1263" t="s">
        <v>2323</v>
      </c>
      <c r="B1263" s="6" t="s">
        <v>2324</v>
      </c>
      <c r="C1263" t="s">
        <v>1010</v>
      </c>
      <c r="D1263" s="4">
        <v>699</v>
      </c>
      <c r="E1263" s="4">
        <v>279</v>
      </c>
      <c r="F1263" s="1">
        <v>0.6</v>
      </c>
      <c r="G1263" s="2">
        <f>AVERAGEIF(H1263:H2727, "&lt;&gt;")</f>
        <v>4.0388888888888905</v>
      </c>
      <c r="H1263">
        <v>4.3</v>
      </c>
      <c r="I1263">
        <v>2326</v>
      </c>
      <c r="J1263">
        <f>H1263*I1263</f>
        <v>10001.799999999999</v>
      </c>
      <c r="K1263" s="4">
        <f>Table4[[#This Row],[Actual Price]] - Table4[[#This Row],[Discount Price]]</f>
        <v>420</v>
      </c>
      <c r="L1263" t="str">
        <f>IF(H1263=4.5, "Excellent", IF(H1263&gt;=4, "Very good", IF(H1263&gt;=3, "Average", IF(H1263&gt;=2, "Poor", "Very Poor"))))</f>
        <v>Very good</v>
      </c>
      <c r="M1263" t="str">
        <f>IF(F1263&gt;=50%, "Yes", "No")</f>
        <v>Yes</v>
      </c>
      <c r="N1263" s="4">
        <f>D1263 * I1263</f>
        <v>1625874</v>
      </c>
      <c r="O1263" s="2" t="str">
        <f>IF(D1263&lt;200, "&lt;200", IF(D1263&lt;=500, "200-500", "&gt;500"))</f>
        <v>&gt;500</v>
      </c>
      <c r="P1263" t="str">
        <f>IF(I1263&lt;1000, "Yes", "No")</f>
        <v>No</v>
      </c>
      <c r="Q1263" t="str">
        <f>IF(I1263&lt;1000, "Under 1000", "1000&amp;  Above")</f>
        <v>1000&amp;  Above</v>
      </c>
      <c r="R1263">
        <f>H1263 * I1263</f>
        <v>10001.799999999999</v>
      </c>
    </row>
    <row r="1264" spans="1:18" ht="16.5" x14ac:dyDescent="0.25">
      <c r="A1264" t="s">
        <v>2325</v>
      </c>
      <c r="B1264" s="6" t="s">
        <v>2326</v>
      </c>
      <c r="C1264" t="s">
        <v>1010</v>
      </c>
      <c r="D1264" s="4">
        <v>1499</v>
      </c>
      <c r="E1264" s="4">
        <v>215</v>
      </c>
      <c r="F1264" s="1">
        <v>0.86</v>
      </c>
      <c r="G1264" s="2">
        <f>AVERAGEIF(H1264:H2728, "&lt;&gt;")</f>
        <v>4.0359550561797768</v>
      </c>
      <c r="H1264">
        <v>3.9</v>
      </c>
      <c r="I1264">
        <v>1004</v>
      </c>
      <c r="J1264">
        <f>H1264*I1264</f>
        <v>3915.6</v>
      </c>
      <c r="K1264" s="4">
        <f>Table4[[#This Row],[Actual Price]] - Table4[[#This Row],[Discount Price]]</f>
        <v>1284</v>
      </c>
      <c r="L1264" t="str">
        <f>IF(H1264=4.5, "Excellent", IF(H1264&gt;=4, "Very good", IF(H1264&gt;=3, "Average", IF(H1264&gt;=2, "Poor", "Very Poor"))))</f>
        <v>Average</v>
      </c>
      <c r="M1264" t="str">
        <f>IF(F1264&gt;=50%, "Yes", "No")</f>
        <v>Yes</v>
      </c>
      <c r="N1264" s="4">
        <f>D1264 * I1264</f>
        <v>1504996</v>
      </c>
      <c r="O1264" s="2" t="str">
        <f>IF(D1264&lt;200, "&lt;200", IF(D1264&lt;=500, "200-500", "&gt;500"))</f>
        <v>&gt;500</v>
      </c>
      <c r="P1264" t="str">
        <f>IF(I1264&lt;1000, "Yes", "No")</f>
        <v>No</v>
      </c>
      <c r="Q1264" t="str">
        <f>IF(I1264&lt;1000, "Under 1000", "1000&amp;  Above")</f>
        <v>1000&amp;  Above</v>
      </c>
      <c r="R1264">
        <f>H1264 * I1264</f>
        <v>3915.6</v>
      </c>
    </row>
    <row r="1265" spans="1:18" ht="16.5" x14ac:dyDescent="0.25">
      <c r="A1265" t="s">
        <v>2327</v>
      </c>
      <c r="B1265" s="6" t="s">
        <v>2328</v>
      </c>
      <c r="C1265" t="s">
        <v>1010</v>
      </c>
      <c r="D1265" s="4">
        <v>1295</v>
      </c>
      <c r="E1265" s="4">
        <v>889</v>
      </c>
      <c r="F1265" s="1">
        <v>0.31</v>
      </c>
      <c r="G1265" s="2">
        <f>AVERAGEIF(H1265:H2729, "&lt;&gt;")</f>
        <v>4.0375000000000014</v>
      </c>
      <c r="H1265">
        <v>4.3</v>
      </c>
      <c r="I1265">
        <v>6400</v>
      </c>
      <c r="J1265">
        <f>H1265*I1265</f>
        <v>27520</v>
      </c>
      <c r="K1265" s="4">
        <f>Table4[[#This Row],[Actual Price]] - Table4[[#This Row],[Discount Price]]</f>
        <v>406</v>
      </c>
      <c r="L1265" t="str">
        <f>IF(H1265=4.5, "Excellent", IF(H1265&gt;=4, "Very good", IF(H1265&gt;=3, "Average", IF(H1265&gt;=2, "Poor", "Very Poor"))))</f>
        <v>Very good</v>
      </c>
      <c r="M1265" t="str">
        <f>IF(F1265&gt;=50%, "Yes", "No")</f>
        <v>No</v>
      </c>
      <c r="N1265" s="4">
        <f>D1265 * I1265</f>
        <v>8288000</v>
      </c>
      <c r="O1265" s="2" t="str">
        <f>IF(D1265&lt;200, "&lt;200", IF(D1265&lt;=500, "200-500", "&gt;500"))</f>
        <v>&gt;500</v>
      </c>
      <c r="P1265" t="str">
        <f>IF(I1265&lt;1000, "Yes", "No")</f>
        <v>No</v>
      </c>
      <c r="Q1265" t="str">
        <f>IF(I1265&lt;1000, "Under 1000", "1000&amp;  Above")</f>
        <v>1000&amp;  Above</v>
      </c>
      <c r="R1265">
        <f>H1265 * I1265</f>
        <v>27520</v>
      </c>
    </row>
    <row r="1266" spans="1:18" ht="16.5" x14ac:dyDescent="0.25">
      <c r="A1266" t="s">
        <v>2329</v>
      </c>
      <c r="B1266" s="6" t="s">
        <v>2330</v>
      </c>
      <c r="C1266" t="s">
        <v>1010</v>
      </c>
      <c r="D1266" s="4">
        <v>4999</v>
      </c>
      <c r="E1266" s="4">
        <v>1449</v>
      </c>
      <c r="F1266" s="1">
        <v>0.71</v>
      </c>
      <c r="G1266" s="2">
        <f>AVERAGEIF(H1266:H2730, "&lt;&gt;")</f>
        <v>4.0344827586206913</v>
      </c>
      <c r="H1266">
        <v>3.6</v>
      </c>
      <c r="I1266">
        <v>63</v>
      </c>
      <c r="J1266">
        <f>H1266*I1266</f>
        <v>226.8</v>
      </c>
      <c r="K1266" s="4">
        <f>Table4[[#This Row],[Actual Price]] - Table4[[#This Row],[Discount Price]]</f>
        <v>3550</v>
      </c>
      <c r="L1266" t="str">
        <f>IF(H1266=4.5, "Excellent", IF(H1266&gt;=4, "Very good", IF(H1266&gt;=3, "Average", IF(H1266&gt;=2, "Poor", "Very Poor"))))</f>
        <v>Average</v>
      </c>
      <c r="M1266" t="str">
        <f>IF(F1266&gt;=50%, "Yes", "No")</f>
        <v>Yes</v>
      </c>
      <c r="N1266" s="4">
        <f>D1266 * I1266</f>
        <v>314937</v>
      </c>
      <c r="O1266" s="2" t="str">
        <f>IF(D1266&lt;200, "&lt;200", IF(D1266&lt;=500, "200-500", "&gt;500"))</f>
        <v>&gt;500</v>
      </c>
      <c r="P1266" t="str">
        <f>IF(I1266&lt;1000, "Yes", "No")</f>
        <v>Yes</v>
      </c>
      <c r="Q1266" t="str">
        <f>IF(I1266&lt;1000, "Under 1000", "1000&amp;  Above")</f>
        <v>Under 1000</v>
      </c>
      <c r="R1266">
        <f>H1266 * I1266</f>
        <v>226.8</v>
      </c>
    </row>
    <row r="1267" spans="1:18" ht="16.5" x14ac:dyDescent="0.25">
      <c r="A1267" t="s">
        <v>2331</v>
      </c>
      <c r="B1267" s="6" t="s">
        <v>2332</v>
      </c>
      <c r="C1267" t="s">
        <v>1010</v>
      </c>
      <c r="D1267" s="4">
        <v>2550</v>
      </c>
      <c r="E1267" s="4">
        <v>1190</v>
      </c>
      <c r="F1267" s="1">
        <v>0.53</v>
      </c>
      <c r="G1267" s="2">
        <f>AVERAGEIF(H1267:H2731, "&lt;&gt;")</f>
        <v>4.0395348837209317</v>
      </c>
      <c r="H1267">
        <v>3.8</v>
      </c>
      <c r="I1267">
        <v>1181</v>
      </c>
      <c r="J1267">
        <f>H1267*I1267</f>
        <v>4487.8</v>
      </c>
      <c r="K1267" s="4">
        <f>Table4[[#This Row],[Actual Price]] - Table4[[#This Row],[Discount Price]]</f>
        <v>1360</v>
      </c>
      <c r="L1267" t="str">
        <f>IF(H1267=4.5, "Excellent", IF(H1267&gt;=4, "Very good", IF(H1267&gt;=3, "Average", IF(H1267&gt;=2, "Poor", "Very Poor"))))</f>
        <v>Average</v>
      </c>
      <c r="M1267" t="str">
        <f>IF(F1267&gt;=50%, "Yes", "No")</f>
        <v>Yes</v>
      </c>
      <c r="N1267" s="4">
        <f>D1267 * I1267</f>
        <v>3011550</v>
      </c>
      <c r="O1267" s="2" t="str">
        <f>IF(D1267&lt;200, "&lt;200", IF(D1267&lt;=500, "200-500", "&gt;500"))</f>
        <v>&gt;500</v>
      </c>
      <c r="P1267" t="str">
        <f>IF(I1267&lt;1000, "Yes", "No")</f>
        <v>No</v>
      </c>
      <c r="Q1267" t="str">
        <f>IF(I1267&lt;1000, "Under 1000", "1000&amp;  Above")</f>
        <v>1000&amp;  Above</v>
      </c>
      <c r="R1267">
        <f>H1267 * I1267</f>
        <v>4487.8</v>
      </c>
    </row>
    <row r="1268" spans="1:18" ht="16.5" x14ac:dyDescent="0.25">
      <c r="A1268" t="s">
        <v>2333</v>
      </c>
      <c r="B1268" s="6" t="s">
        <v>2334</v>
      </c>
      <c r="C1268" t="s">
        <v>1010</v>
      </c>
      <c r="D1268" s="4">
        <v>1950</v>
      </c>
      <c r="E1268" s="4">
        <v>1799</v>
      </c>
      <c r="F1268" s="1">
        <v>0.08</v>
      </c>
      <c r="G1268" s="2">
        <f>AVERAGEIF(H1268:H2732, "&lt;&gt;")</f>
        <v>4.0423529411764711</v>
      </c>
      <c r="H1268">
        <v>3.9</v>
      </c>
      <c r="I1268">
        <v>1888</v>
      </c>
      <c r="J1268">
        <f>H1268*I1268</f>
        <v>7363.2</v>
      </c>
      <c r="K1268" s="4">
        <f>Table4[[#This Row],[Actual Price]] - Table4[[#This Row],[Discount Price]]</f>
        <v>151</v>
      </c>
      <c r="L1268" t="str">
        <f>IF(H1268=4.5, "Excellent", IF(H1268&gt;=4, "Very good", IF(H1268&gt;=3, "Average", IF(H1268&gt;=2, "Poor", "Very Poor"))))</f>
        <v>Average</v>
      </c>
      <c r="M1268" t="str">
        <f>IF(F1268&gt;=50%, "Yes", "No")</f>
        <v>No</v>
      </c>
      <c r="N1268" s="4">
        <f>D1268 * I1268</f>
        <v>3681600</v>
      </c>
      <c r="O1268" s="2" t="str">
        <f>IF(D1268&lt;200, "&lt;200", IF(D1268&lt;=500, "200-500", "&gt;500"))</f>
        <v>&gt;500</v>
      </c>
      <c r="P1268" t="str">
        <f>IF(I1268&lt;1000, "Yes", "No")</f>
        <v>No</v>
      </c>
      <c r="Q1268" t="str">
        <f>IF(I1268&lt;1000, "Under 1000", "1000&amp;  Above")</f>
        <v>1000&amp;  Above</v>
      </c>
      <c r="R1268">
        <f>H1268 * I1268</f>
        <v>7363.2</v>
      </c>
    </row>
    <row r="1269" spans="1:18" ht="16.5" x14ac:dyDescent="0.25">
      <c r="A1269" t="s">
        <v>2335</v>
      </c>
      <c r="B1269" s="6" t="s">
        <v>2336</v>
      </c>
      <c r="C1269" t="s">
        <v>1010</v>
      </c>
      <c r="D1269" s="4">
        <v>8478</v>
      </c>
      <c r="E1269" s="4">
        <v>6120</v>
      </c>
      <c r="F1269" s="1">
        <v>0.28000000000000003</v>
      </c>
      <c r="G1269" s="2">
        <f>AVERAGEIF(H1269:H2733, "&lt;&gt;")</f>
        <v>4.0440476190476193</v>
      </c>
      <c r="H1269">
        <v>4.5999999999999996</v>
      </c>
      <c r="I1269">
        <v>6550</v>
      </c>
      <c r="J1269">
        <f>H1269*I1269</f>
        <v>30129.999999999996</v>
      </c>
      <c r="K1269" s="4">
        <f>Table4[[#This Row],[Actual Price]] - Table4[[#This Row],[Discount Price]]</f>
        <v>2358</v>
      </c>
      <c r="L1269" t="str">
        <f>IF(H1269=4.5, "Excellent", IF(H1269&gt;=4, "Very good", IF(H1269&gt;=3, "Average", IF(H1269&gt;=2, "Poor", "Very Poor"))))</f>
        <v>Very good</v>
      </c>
      <c r="M1269" t="str">
        <f>IF(F1269&gt;=50%, "Yes", "No")</f>
        <v>No</v>
      </c>
      <c r="N1269" s="4">
        <f>D1269 * I1269</f>
        <v>55530900</v>
      </c>
      <c r="O1269" s="2" t="str">
        <f>IF(D1269&lt;200, "&lt;200", IF(D1269&lt;=500, "200-500", "&gt;500"))</f>
        <v>&gt;500</v>
      </c>
      <c r="P1269" t="str">
        <f>IF(I1269&lt;1000, "Yes", "No")</f>
        <v>No</v>
      </c>
      <c r="Q1269" t="str">
        <f>IF(I1269&lt;1000, "Under 1000", "1000&amp;  Above")</f>
        <v>1000&amp;  Above</v>
      </c>
      <c r="R1269">
        <f>H1269 * I1269</f>
        <v>30129.999999999996</v>
      </c>
    </row>
    <row r="1270" spans="1:18" ht="16.5" x14ac:dyDescent="0.25">
      <c r="A1270" t="s">
        <v>2337</v>
      </c>
      <c r="B1270" s="6" t="s">
        <v>2338</v>
      </c>
      <c r="C1270" t="s">
        <v>1010</v>
      </c>
      <c r="D1270" s="4">
        <v>3299</v>
      </c>
      <c r="E1270" s="4">
        <v>1799</v>
      </c>
      <c r="F1270" s="1">
        <v>0.45</v>
      </c>
      <c r="G1270" s="2">
        <f>AVERAGEIF(H1270:H2734, "&lt;&gt;")</f>
        <v>4.0373493975903623</v>
      </c>
      <c r="H1270">
        <v>3.8</v>
      </c>
      <c r="I1270">
        <v>1846</v>
      </c>
      <c r="J1270">
        <f>H1270*I1270</f>
        <v>7014.7999999999993</v>
      </c>
      <c r="K1270" s="4">
        <f>Table4[[#This Row],[Actual Price]] - Table4[[#This Row],[Discount Price]]</f>
        <v>1500</v>
      </c>
      <c r="L1270" t="str">
        <f>IF(H1270=4.5, "Excellent", IF(H1270&gt;=4, "Very good", IF(H1270&gt;=3, "Average", IF(H1270&gt;=2, "Poor", "Very Poor"))))</f>
        <v>Average</v>
      </c>
      <c r="M1270" t="str">
        <f>IF(F1270&gt;=50%, "Yes", "No")</f>
        <v>No</v>
      </c>
      <c r="N1270" s="4">
        <f>D1270 * I1270</f>
        <v>6089954</v>
      </c>
      <c r="O1270" s="2" t="str">
        <f>IF(D1270&lt;200, "&lt;200", IF(D1270&lt;=500, "200-500", "&gt;500"))</f>
        <v>&gt;500</v>
      </c>
      <c r="P1270" t="str">
        <f>IF(I1270&lt;1000, "Yes", "No")</f>
        <v>No</v>
      </c>
      <c r="Q1270" t="str">
        <f>IF(I1270&lt;1000, "Under 1000", "1000&amp;  Above")</f>
        <v>1000&amp;  Above</v>
      </c>
      <c r="R1270">
        <f>H1270 * I1270</f>
        <v>7014.7999999999993</v>
      </c>
    </row>
    <row r="1271" spans="1:18" ht="16.5" x14ac:dyDescent="0.25">
      <c r="A1271" t="s">
        <v>2339</v>
      </c>
      <c r="B1271" s="6" t="s">
        <v>2340</v>
      </c>
      <c r="C1271" t="s">
        <v>1010</v>
      </c>
      <c r="D1271" s="4">
        <v>3895</v>
      </c>
      <c r="E1271" s="4">
        <v>2199</v>
      </c>
      <c r="F1271" s="1">
        <v>0.44</v>
      </c>
      <c r="G1271" s="2">
        <f>AVERAGEIF(H1271:H2735, "&lt;&gt;")</f>
        <v>4.0402439024390251</v>
      </c>
      <c r="H1271">
        <v>3.9</v>
      </c>
      <c r="I1271">
        <v>1085</v>
      </c>
      <c r="J1271">
        <f>H1271*I1271</f>
        <v>4231.5</v>
      </c>
      <c r="K1271" s="4">
        <f>Table4[[#This Row],[Actual Price]] - Table4[[#This Row],[Discount Price]]</f>
        <v>1696</v>
      </c>
      <c r="L1271" t="str">
        <f>IF(H1271=4.5, "Excellent", IF(H1271&gt;=4, "Very good", IF(H1271&gt;=3, "Average", IF(H1271&gt;=2, "Poor", "Very Poor"))))</f>
        <v>Average</v>
      </c>
      <c r="M1271" t="str">
        <f>IF(F1271&gt;=50%, "Yes", "No")</f>
        <v>No</v>
      </c>
      <c r="N1271" s="4">
        <f>D1271 * I1271</f>
        <v>4226075</v>
      </c>
      <c r="O1271" s="2" t="str">
        <f>IF(D1271&lt;200, "&lt;200", IF(D1271&lt;=500, "200-500", "&gt;500"))</f>
        <v>&gt;500</v>
      </c>
      <c r="P1271" t="str">
        <f>IF(I1271&lt;1000, "Yes", "No")</f>
        <v>No</v>
      </c>
      <c r="Q1271" t="str">
        <f>IF(I1271&lt;1000, "Under 1000", "1000&amp;  Above")</f>
        <v>1000&amp;  Above</v>
      </c>
      <c r="R1271">
        <f>H1271 * I1271</f>
        <v>4231.5</v>
      </c>
    </row>
    <row r="1272" spans="1:18" ht="16.5" x14ac:dyDescent="0.25">
      <c r="A1272" t="s">
        <v>2341</v>
      </c>
      <c r="B1272" s="6" t="s">
        <v>2342</v>
      </c>
      <c r="C1272" t="s">
        <v>1010</v>
      </c>
      <c r="D1272" s="4">
        <v>5495</v>
      </c>
      <c r="E1272" s="4">
        <v>3685</v>
      </c>
      <c r="F1272" s="1">
        <v>0.33</v>
      </c>
      <c r="G1272" s="2">
        <f>AVERAGEIF(H1272:H2736, "&lt;&gt;")</f>
        <v>4.0419753086419759</v>
      </c>
      <c r="H1272">
        <v>4.0999999999999996</v>
      </c>
      <c r="I1272">
        <v>290</v>
      </c>
      <c r="J1272">
        <f>H1272*I1272</f>
        <v>1189</v>
      </c>
      <c r="K1272" s="4">
        <f>Table4[[#This Row],[Actual Price]] - Table4[[#This Row],[Discount Price]]</f>
        <v>1810</v>
      </c>
      <c r="L1272" t="str">
        <f>IF(H1272=4.5, "Excellent", IF(H1272&gt;=4, "Very good", IF(H1272&gt;=3, "Average", IF(H1272&gt;=2, "Poor", "Very Poor"))))</f>
        <v>Very good</v>
      </c>
      <c r="M1272" t="str">
        <f>IF(F1272&gt;=50%, "Yes", "No")</f>
        <v>No</v>
      </c>
      <c r="N1272" s="4">
        <f>D1272 * I1272</f>
        <v>1593550</v>
      </c>
      <c r="O1272" s="2" t="str">
        <f>IF(D1272&lt;200, "&lt;200", IF(D1272&lt;=500, "200-500", "&gt;500"))</f>
        <v>&gt;500</v>
      </c>
      <c r="P1272" t="str">
        <f>IF(I1272&lt;1000, "Yes", "No")</f>
        <v>Yes</v>
      </c>
      <c r="Q1272" t="str">
        <f>IF(I1272&lt;1000, "Under 1000", "1000&amp;  Above")</f>
        <v>Under 1000</v>
      </c>
      <c r="R1272">
        <f>H1272 * I1272</f>
        <v>1189</v>
      </c>
    </row>
    <row r="1273" spans="1:18" ht="16.5" x14ac:dyDescent="0.25">
      <c r="A1273" t="s">
        <v>2343</v>
      </c>
      <c r="B1273" s="6" t="s">
        <v>2344</v>
      </c>
      <c r="C1273" t="s">
        <v>1010</v>
      </c>
      <c r="D1273" s="4">
        <v>999</v>
      </c>
      <c r="E1273" s="4">
        <v>649</v>
      </c>
      <c r="F1273" s="1">
        <v>0.35</v>
      </c>
      <c r="G1273" s="2">
        <f>AVERAGEIF(H1273:H2737, "&lt;&gt;")</f>
        <v>4.0412500000000007</v>
      </c>
      <c r="H1273">
        <v>3.6</v>
      </c>
      <c r="I1273">
        <v>4</v>
      </c>
      <c r="J1273">
        <f>H1273*I1273</f>
        <v>14.4</v>
      </c>
      <c r="K1273" s="4">
        <f>Table4[[#This Row],[Actual Price]] - Table4[[#This Row],[Discount Price]]</f>
        <v>350</v>
      </c>
      <c r="L1273" t="str">
        <f>IF(H1273=4.5, "Excellent", IF(H1273&gt;=4, "Very good", IF(H1273&gt;=3, "Average", IF(H1273&gt;=2, "Poor", "Very Poor"))))</f>
        <v>Average</v>
      </c>
      <c r="M1273" t="str">
        <f>IF(F1273&gt;=50%, "Yes", "No")</f>
        <v>No</v>
      </c>
      <c r="N1273" s="4">
        <f>D1273 * I1273</f>
        <v>3996</v>
      </c>
      <c r="O1273" s="2" t="str">
        <f>IF(D1273&lt;200, "&lt;200", IF(D1273&lt;=500, "200-500", "&gt;500"))</f>
        <v>&gt;500</v>
      </c>
      <c r="P1273" t="str">
        <f>IF(I1273&lt;1000, "Yes", "No")</f>
        <v>Yes</v>
      </c>
      <c r="Q1273" t="str">
        <f>IF(I1273&lt;1000, "Under 1000", "1000&amp;  Above")</f>
        <v>Under 1000</v>
      </c>
      <c r="R1273">
        <f>H1273 * I1273</f>
        <v>14.4</v>
      </c>
    </row>
    <row r="1274" spans="1:18" ht="16.5" x14ac:dyDescent="0.25">
      <c r="A1274" t="s">
        <v>2345</v>
      </c>
      <c r="B1274" s="6" t="s">
        <v>2346</v>
      </c>
      <c r="C1274" t="s">
        <v>1010</v>
      </c>
      <c r="D1274" s="4">
        <v>8995</v>
      </c>
      <c r="E1274" s="4">
        <v>8599</v>
      </c>
      <c r="F1274" s="1">
        <v>0.04</v>
      </c>
      <c r="G1274" s="2">
        <f>AVERAGEIF(H1274:H2738, "&lt;&gt;")</f>
        <v>4.0468354430379749</v>
      </c>
      <c r="H1274">
        <v>4.4000000000000004</v>
      </c>
      <c r="I1274">
        <v>9734</v>
      </c>
      <c r="J1274">
        <f>H1274*I1274</f>
        <v>42829.600000000006</v>
      </c>
      <c r="K1274" s="4">
        <f>Table4[[#This Row],[Actual Price]] - Table4[[#This Row],[Discount Price]]</f>
        <v>396</v>
      </c>
      <c r="L1274" t="str">
        <f>IF(H1274=4.5, "Excellent", IF(H1274&gt;=4, "Very good", IF(H1274&gt;=3, "Average", IF(H1274&gt;=2, "Poor", "Very Poor"))))</f>
        <v>Very good</v>
      </c>
      <c r="M1274" t="str">
        <f>IF(F1274&gt;=50%, "Yes", "No")</f>
        <v>No</v>
      </c>
      <c r="N1274" s="4">
        <f>D1274 * I1274</f>
        <v>87557330</v>
      </c>
      <c r="O1274" s="2" t="str">
        <f>IF(D1274&lt;200, "&lt;200", IF(D1274&lt;=500, "200-500", "&gt;500"))</f>
        <v>&gt;500</v>
      </c>
      <c r="P1274" t="str">
        <f>IF(I1274&lt;1000, "Yes", "No")</f>
        <v>No</v>
      </c>
      <c r="Q1274" t="str">
        <f>IF(I1274&lt;1000, "Under 1000", "1000&amp;  Above")</f>
        <v>1000&amp;  Above</v>
      </c>
      <c r="R1274">
        <f>H1274 * I1274</f>
        <v>42829.600000000006</v>
      </c>
    </row>
    <row r="1275" spans="1:18" ht="16.5" x14ac:dyDescent="0.25">
      <c r="A1275" t="s">
        <v>2347</v>
      </c>
      <c r="B1275" s="6" t="s">
        <v>2348</v>
      </c>
      <c r="C1275" t="s">
        <v>1010</v>
      </c>
      <c r="D1275" s="4">
        <v>1599</v>
      </c>
      <c r="E1275" s="4">
        <v>1110</v>
      </c>
      <c r="F1275" s="1">
        <v>0.31</v>
      </c>
      <c r="G1275" s="2">
        <f>AVERAGEIF(H1275:H2739, "&lt;&gt;")</f>
        <v>4.0423076923076922</v>
      </c>
      <c r="H1275">
        <v>4.3</v>
      </c>
      <c r="I1275">
        <v>4022</v>
      </c>
      <c r="J1275">
        <f>H1275*I1275</f>
        <v>17294.599999999999</v>
      </c>
      <c r="K1275" s="4">
        <f>Table4[[#This Row],[Actual Price]] - Table4[[#This Row],[Discount Price]]</f>
        <v>489</v>
      </c>
      <c r="L1275" t="str">
        <f>IF(H1275=4.5, "Excellent", IF(H1275&gt;=4, "Very good", IF(H1275&gt;=3, "Average", IF(H1275&gt;=2, "Poor", "Very Poor"))))</f>
        <v>Very good</v>
      </c>
      <c r="M1275" t="str">
        <f>IF(F1275&gt;=50%, "Yes", "No")</f>
        <v>No</v>
      </c>
      <c r="N1275" s="4">
        <f>D1275 * I1275</f>
        <v>6431178</v>
      </c>
      <c r="O1275" s="2" t="str">
        <f>IF(D1275&lt;200, "&lt;200", IF(D1275&lt;=500, "200-500", "&gt;500"))</f>
        <v>&gt;500</v>
      </c>
      <c r="P1275" t="str">
        <f>IF(I1275&lt;1000, "Yes", "No")</f>
        <v>No</v>
      </c>
      <c r="Q1275" t="str">
        <f>IF(I1275&lt;1000, "Under 1000", "1000&amp;  Above")</f>
        <v>1000&amp;  Above</v>
      </c>
      <c r="R1275">
        <f>H1275 * I1275</f>
        <v>17294.599999999999</v>
      </c>
    </row>
    <row r="1276" spans="1:18" ht="16.5" x14ac:dyDescent="0.25">
      <c r="A1276" t="s">
        <v>2349</v>
      </c>
      <c r="B1276" s="6" t="s">
        <v>2350</v>
      </c>
      <c r="C1276" t="s">
        <v>1010</v>
      </c>
      <c r="D1276" s="4">
        <v>3500</v>
      </c>
      <c r="E1276" s="4">
        <v>1499</v>
      </c>
      <c r="F1276" s="1">
        <v>0.56999999999999995</v>
      </c>
      <c r="G1276" s="2">
        <f>AVERAGEIF(H1276:H2740, "&lt;&gt;")</f>
        <v>4.0389610389610393</v>
      </c>
      <c r="H1276">
        <v>4.7</v>
      </c>
      <c r="I1276">
        <v>2591</v>
      </c>
      <c r="J1276">
        <f>H1276*I1276</f>
        <v>12177.7</v>
      </c>
      <c r="K1276" s="4">
        <f>Table4[[#This Row],[Actual Price]] - Table4[[#This Row],[Discount Price]]</f>
        <v>2001</v>
      </c>
      <c r="L1276" t="str">
        <f>IF(H1276=4.5, "Excellent", IF(H1276&gt;=4, "Very good", IF(H1276&gt;=3, "Average", IF(H1276&gt;=2, "Poor", "Very Poor"))))</f>
        <v>Very good</v>
      </c>
      <c r="M1276" t="str">
        <f>IF(F1276&gt;=50%, "Yes", "No")</f>
        <v>Yes</v>
      </c>
      <c r="N1276" s="4">
        <f>D1276 * I1276</f>
        <v>9068500</v>
      </c>
      <c r="O1276" s="2" t="str">
        <f>IF(D1276&lt;200, "&lt;200", IF(D1276&lt;=500, "200-500", "&gt;500"))</f>
        <v>&gt;500</v>
      </c>
      <c r="P1276" t="str">
        <f>IF(I1276&lt;1000, "Yes", "No")</f>
        <v>No</v>
      </c>
      <c r="Q1276" t="str">
        <f>IF(I1276&lt;1000, "Under 1000", "1000&amp;  Above")</f>
        <v>1000&amp;  Above</v>
      </c>
      <c r="R1276">
        <f>H1276 * I1276</f>
        <v>12177.7</v>
      </c>
    </row>
    <row r="1277" spans="1:18" ht="16.5" x14ac:dyDescent="0.25">
      <c r="A1277" t="s">
        <v>2351</v>
      </c>
      <c r="B1277" s="6" t="s">
        <v>2352</v>
      </c>
      <c r="C1277" t="s">
        <v>1010</v>
      </c>
      <c r="D1277" s="4">
        <v>1999</v>
      </c>
      <c r="E1277" s="4">
        <v>759</v>
      </c>
      <c r="F1277" s="1">
        <v>0.62</v>
      </c>
      <c r="G1277" s="2">
        <f>AVERAGEIF(H1277:H2741, "&lt;&gt;")</f>
        <v>4.0302631578947379</v>
      </c>
      <c r="H1277">
        <v>4.3</v>
      </c>
      <c r="I1277">
        <v>532</v>
      </c>
      <c r="J1277">
        <f>H1277*I1277</f>
        <v>2287.6</v>
      </c>
      <c r="K1277" s="4">
        <f>Table4[[#This Row],[Actual Price]] - Table4[[#This Row],[Discount Price]]</f>
        <v>1240</v>
      </c>
      <c r="L1277" t="str">
        <f>IF(H1277=4.5, "Excellent", IF(H1277&gt;=4, "Very good", IF(H1277&gt;=3, "Average", IF(H1277&gt;=2, "Poor", "Very Poor"))))</f>
        <v>Very good</v>
      </c>
      <c r="M1277" t="str">
        <f>IF(F1277&gt;=50%, "Yes", "No")</f>
        <v>Yes</v>
      </c>
      <c r="N1277" s="4">
        <f>D1277 * I1277</f>
        <v>1063468</v>
      </c>
      <c r="O1277" s="2" t="str">
        <f>IF(D1277&lt;200, "&lt;200", IF(D1277&lt;=500, "200-500", "&gt;500"))</f>
        <v>&gt;500</v>
      </c>
      <c r="P1277" t="str">
        <f>IF(I1277&lt;1000, "Yes", "No")</f>
        <v>Yes</v>
      </c>
      <c r="Q1277" t="str">
        <f>IF(I1277&lt;1000, "Under 1000", "1000&amp;  Above")</f>
        <v>Under 1000</v>
      </c>
      <c r="R1277">
        <f>H1277 * I1277</f>
        <v>2287.6</v>
      </c>
    </row>
    <row r="1278" spans="1:18" ht="16.5" x14ac:dyDescent="0.25">
      <c r="A1278" t="s">
        <v>2353</v>
      </c>
      <c r="B1278" s="6" t="s">
        <v>2354</v>
      </c>
      <c r="C1278" t="s">
        <v>1010</v>
      </c>
      <c r="D1278" s="4">
        <v>3199</v>
      </c>
      <c r="E1278" s="4">
        <v>2669</v>
      </c>
      <c r="F1278" s="1">
        <v>0.17</v>
      </c>
      <c r="G1278" s="2">
        <f>AVERAGEIF(H1278:H2742, "&lt;&gt;")</f>
        <v>4.0266666666666673</v>
      </c>
      <c r="H1278">
        <v>3.9</v>
      </c>
      <c r="I1278">
        <v>260</v>
      </c>
      <c r="J1278">
        <f>H1278*I1278</f>
        <v>1014</v>
      </c>
      <c r="K1278" s="4">
        <f>Table4[[#This Row],[Actual Price]] - Table4[[#This Row],[Discount Price]]</f>
        <v>530</v>
      </c>
      <c r="L1278" t="str">
        <f>IF(H1278=4.5, "Excellent", IF(H1278&gt;=4, "Very good", IF(H1278&gt;=3, "Average", IF(H1278&gt;=2, "Poor", "Very Poor"))))</f>
        <v>Average</v>
      </c>
      <c r="M1278" t="str">
        <f>IF(F1278&gt;=50%, "Yes", "No")</f>
        <v>No</v>
      </c>
      <c r="N1278" s="4">
        <f>D1278 * I1278</f>
        <v>831740</v>
      </c>
      <c r="O1278" s="2" t="str">
        <f>IF(D1278&lt;200, "&lt;200", IF(D1278&lt;=500, "200-500", "&gt;500"))</f>
        <v>&gt;500</v>
      </c>
      <c r="P1278" t="str">
        <f>IF(I1278&lt;1000, "Yes", "No")</f>
        <v>Yes</v>
      </c>
      <c r="Q1278" t="str">
        <f>IF(I1278&lt;1000, "Under 1000", "1000&amp;  Above")</f>
        <v>Under 1000</v>
      </c>
      <c r="R1278">
        <f>H1278 * I1278</f>
        <v>1014</v>
      </c>
    </row>
    <row r="1279" spans="1:18" ht="16.5" x14ac:dyDescent="0.25">
      <c r="A1279" t="s">
        <v>2355</v>
      </c>
      <c r="B1279" s="6" t="s">
        <v>2356</v>
      </c>
      <c r="C1279" t="s">
        <v>1010</v>
      </c>
      <c r="D1279" s="4">
        <v>1300</v>
      </c>
      <c r="E1279" s="4">
        <v>929</v>
      </c>
      <c r="F1279" s="1">
        <v>0.28999999999999998</v>
      </c>
      <c r="G1279" s="2">
        <f>AVERAGEIF(H1279:H2743, "&lt;&gt;")</f>
        <v>4.0283783783783784</v>
      </c>
      <c r="H1279">
        <v>3.9</v>
      </c>
      <c r="I1279">
        <v>1672</v>
      </c>
      <c r="J1279">
        <f>H1279*I1279</f>
        <v>6520.8</v>
      </c>
      <c r="K1279" s="4">
        <f>Table4[[#This Row],[Actual Price]] - Table4[[#This Row],[Discount Price]]</f>
        <v>371</v>
      </c>
      <c r="L1279" t="str">
        <f>IF(H1279=4.5, "Excellent", IF(H1279&gt;=4, "Very good", IF(H1279&gt;=3, "Average", IF(H1279&gt;=2, "Poor", "Very Poor"))))</f>
        <v>Average</v>
      </c>
      <c r="M1279" t="str">
        <f>IF(F1279&gt;=50%, "Yes", "No")</f>
        <v>No</v>
      </c>
      <c r="N1279" s="4">
        <f>D1279 * I1279</f>
        <v>2173600</v>
      </c>
      <c r="O1279" s="2" t="str">
        <f>IF(D1279&lt;200, "&lt;200", IF(D1279&lt;=500, "200-500", "&gt;500"))</f>
        <v>&gt;500</v>
      </c>
      <c r="P1279" t="str">
        <f>IF(I1279&lt;1000, "Yes", "No")</f>
        <v>No</v>
      </c>
      <c r="Q1279" t="str">
        <f>IF(I1279&lt;1000, "Under 1000", "1000&amp;  Above")</f>
        <v>1000&amp;  Above</v>
      </c>
      <c r="R1279">
        <f>H1279 * I1279</f>
        <v>6520.8</v>
      </c>
    </row>
    <row r="1280" spans="1:18" ht="16.5" x14ac:dyDescent="0.25">
      <c r="A1280" t="s">
        <v>2357</v>
      </c>
      <c r="B1280" s="6" t="s">
        <v>2358</v>
      </c>
      <c r="C1280" t="s">
        <v>1010</v>
      </c>
      <c r="D1280" s="4">
        <v>399</v>
      </c>
      <c r="E1280" s="4">
        <v>199</v>
      </c>
      <c r="F1280" s="1">
        <v>0.5</v>
      </c>
      <c r="G1280" s="2">
        <f>AVERAGEIF(H1280:H2744, "&lt;&gt;")</f>
        <v>4.0301369863013701</v>
      </c>
      <c r="H1280">
        <v>3.7</v>
      </c>
      <c r="I1280">
        <v>7945</v>
      </c>
      <c r="J1280">
        <f>H1280*I1280</f>
        <v>29396.5</v>
      </c>
      <c r="K1280" s="4">
        <f>Table4[[#This Row],[Actual Price]] - Table4[[#This Row],[Discount Price]]</f>
        <v>200</v>
      </c>
      <c r="L1280" t="str">
        <f>IF(H1280=4.5, "Excellent", IF(H1280&gt;=4, "Very good", IF(H1280&gt;=3, "Average", IF(H1280&gt;=2, "Poor", "Very Poor"))))</f>
        <v>Average</v>
      </c>
      <c r="M1280" t="str">
        <f>IF(F1280&gt;=50%, "Yes", "No")</f>
        <v>Yes</v>
      </c>
      <c r="N1280" s="4">
        <f>D1280 * I1280</f>
        <v>3170055</v>
      </c>
      <c r="O1280" s="2" t="str">
        <f>IF(D1280&lt;200, "&lt;200", IF(D1280&lt;=500, "200-500", "&gt;500"))</f>
        <v>200-500</v>
      </c>
      <c r="P1280" t="str">
        <f>IF(I1280&lt;1000, "Yes", "No")</f>
        <v>No</v>
      </c>
      <c r="Q1280" t="str">
        <f>IF(I1280&lt;1000, "Under 1000", "1000&amp;  Above")</f>
        <v>1000&amp;  Above</v>
      </c>
      <c r="R1280">
        <f>H1280 * I1280</f>
        <v>29396.5</v>
      </c>
    </row>
    <row r="1281" spans="1:18" ht="16.5" x14ac:dyDescent="0.25">
      <c r="A1281" t="s">
        <v>2359</v>
      </c>
      <c r="B1281" s="6" t="s">
        <v>2360</v>
      </c>
      <c r="C1281" t="s">
        <v>1010</v>
      </c>
      <c r="D1281" s="4">
        <v>599</v>
      </c>
      <c r="E1281" s="4">
        <v>279</v>
      </c>
      <c r="F1281" s="1">
        <v>0.53</v>
      </c>
      <c r="G1281" s="2">
        <f>AVERAGEIF(H1281:H2745, "&lt;&gt;")</f>
        <v>4.0347222222222232</v>
      </c>
      <c r="H1281">
        <v>3.5</v>
      </c>
      <c r="I1281">
        <v>1367</v>
      </c>
      <c r="J1281">
        <f>H1281*I1281</f>
        <v>4784.5</v>
      </c>
      <c r="K1281" s="4">
        <f>Table4[[#This Row],[Actual Price]] - Table4[[#This Row],[Discount Price]]</f>
        <v>320</v>
      </c>
      <c r="L1281" t="str">
        <f>IF(H1281=4.5, "Excellent", IF(H1281&gt;=4, "Very good", IF(H1281&gt;=3, "Average", IF(H1281&gt;=2, "Poor", "Very Poor"))))</f>
        <v>Average</v>
      </c>
      <c r="M1281" t="str">
        <f>IF(F1281&gt;=50%, "Yes", "No")</f>
        <v>Yes</v>
      </c>
      <c r="N1281" s="4">
        <f>D1281 * I1281</f>
        <v>818833</v>
      </c>
      <c r="O1281" s="2" t="str">
        <f>IF(D1281&lt;200, "&lt;200", IF(D1281&lt;=500, "200-500", "&gt;500"))</f>
        <v>&gt;500</v>
      </c>
      <c r="P1281" t="str">
        <f>IF(I1281&lt;1000, "Yes", "No")</f>
        <v>No</v>
      </c>
      <c r="Q1281" t="str">
        <f>IF(I1281&lt;1000, "Under 1000", "1000&amp;  Above")</f>
        <v>1000&amp;  Above</v>
      </c>
      <c r="R1281">
        <f>H1281 * I1281</f>
        <v>4784.5</v>
      </c>
    </row>
    <row r="1282" spans="1:18" ht="16.5" x14ac:dyDescent="0.25">
      <c r="A1282" t="s">
        <v>2361</v>
      </c>
      <c r="B1282" s="6" t="s">
        <v>2362</v>
      </c>
      <c r="C1282" t="s">
        <v>1010</v>
      </c>
      <c r="D1282" s="4">
        <v>999</v>
      </c>
      <c r="E1282" s="4">
        <v>549</v>
      </c>
      <c r="F1282" s="1">
        <v>0.45</v>
      </c>
      <c r="G1282" s="2">
        <f>AVERAGEIF(H1282:H2746, "&lt;&gt;")</f>
        <v>4.042253521126761</v>
      </c>
      <c r="H1282">
        <v>4</v>
      </c>
      <c r="I1282">
        <v>1313</v>
      </c>
      <c r="J1282">
        <f>H1282*I1282</f>
        <v>5252</v>
      </c>
      <c r="K1282" s="4">
        <f>Table4[[#This Row],[Actual Price]] - Table4[[#This Row],[Discount Price]]</f>
        <v>450</v>
      </c>
      <c r="L1282" t="str">
        <f>IF(H1282=4.5, "Excellent", IF(H1282&gt;=4, "Very good", IF(H1282&gt;=3, "Average", IF(H1282&gt;=2, "Poor", "Very Poor"))))</f>
        <v>Very good</v>
      </c>
      <c r="M1282" t="str">
        <f>IF(F1282&gt;=50%, "Yes", "No")</f>
        <v>No</v>
      </c>
      <c r="N1282" s="4">
        <f>D1282 * I1282</f>
        <v>1311687</v>
      </c>
      <c r="O1282" s="2" t="str">
        <f>IF(D1282&lt;200, "&lt;200", IF(D1282&lt;=500, "200-500", "&gt;500"))</f>
        <v>&gt;500</v>
      </c>
      <c r="P1282" t="str">
        <f>IF(I1282&lt;1000, "Yes", "No")</f>
        <v>No</v>
      </c>
      <c r="Q1282" t="str">
        <f>IF(I1282&lt;1000, "Under 1000", "1000&amp;  Above")</f>
        <v>1000&amp;  Above</v>
      </c>
      <c r="R1282">
        <f>H1282 * I1282</f>
        <v>5252</v>
      </c>
    </row>
    <row r="1283" spans="1:18" ht="16.5" x14ac:dyDescent="0.25">
      <c r="A1283" t="s">
        <v>2363</v>
      </c>
      <c r="B1283" s="6" t="s">
        <v>2364</v>
      </c>
      <c r="C1283" t="s">
        <v>1010</v>
      </c>
      <c r="D1283" s="4">
        <v>199</v>
      </c>
      <c r="E1283" s="4">
        <v>85</v>
      </c>
      <c r="F1283" s="1">
        <v>0.56999999999999995</v>
      </c>
      <c r="G1283" s="2">
        <f>AVERAGEIF(H1283:H2747, "&lt;&gt;")</f>
        <v>4.0428571428571436</v>
      </c>
      <c r="H1283">
        <v>4.0999999999999996</v>
      </c>
      <c r="I1283">
        <v>212</v>
      </c>
      <c r="J1283">
        <f>H1283*I1283</f>
        <v>869.19999999999993</v>
      </c>
      <c r="K1283" s="4">
        <f>Table4[[#This Row],[Actual Price]] - Table4[[#This Row],[Discount Price]]</f>
        <v>114</v>
      </c>
      <c r="L1283" t="str">
        <f>IF(H1283=4.5, "Excellent", IF(H1283&gt;=4, "Very good", IF(H1283&gt;=3, "Average", IF(H1283&gt;=2, "Poor", "Very Poor"))))</f>
        <v>Very good</v>
      </c>
      <c r="M1283" t="str">
        <f>IF(F1283&gt;=50%, "Yes", "No")</f>
        <v>Yes</v>
      </c>
      <c r="N1283" s="4">
        <f>D1283 * I1283</f>
        <v>42188</v>
      </c>
      <c r="O1283" s="2" t="str">
        <f>IF(D1283&lt;200, "&lt;200", IF(D1283&lt;=500, "200-500", "&gt;500"))</f>
        <v>&lt;200</v>
      </c>
      <c r="P1283" t="str">
        <f>IF(I1283&lt;1000, "Yes", "No")</f>
        <v>Yes</v>
      </c>
      <c r="Q1283" t="str">
        <f>IF(I1283&lt;1000, "Under 1000", "1000&amp;  Above")</f>
        <v>Under 1000</v>
      </c>
      <c r="R1283">
        <f>H1283 * I1283</f>
        <v>869.19999999999993</v>
      </c>
    </row>
    <row r="1284" spans="1:18" ht="16.5" x14ac:dyDescent="0.25">
      <c r="A1284" t="s">
        <v>2365</v>
      </c>
      <c r="B1284" s="6" t="s">
        <v>2366</v>
      </c>
      <c r="C1284" t="s">
        <v>1010</v>
      </c>
      <c r="D1284" s="4">
        <v>1299</v>
      </c>
      <c r="E1284" s="4">
        <v>499</v>
      </c>
      <c r="F1284" s="1">
        <v>0.62</v>
      </c>
      <c r="G1284" s="2">
        <f>AVERAGEIF(H1284:H2748, "&lt;&gt;")</f>
        <v>4.0420289855072467</v>
      </c>
      <c r="H1284">
        <v>3.9</v>
      </c>
      <c r="I1284">
        <v>65</v>
      </c>
      <c r="J1284">
        <f>H1284*I1284</f>
        <v>253.5</v>
      </c>
      <c r="K1284" s="4">
        <f>Table4[[#This Row],[Actual Price]] - Table4[[#This Row],[Discount Price]]</f>
        <v>800</v>
      </c>
      <c r="L1284" t="str">
        <f>IF(H1284=4.5, "Excellent", IF(H1284&gt;=4, "Very good", IF(H1284&gt;=3, "Average", IF(H1284&gt;=2, "Poor", "Very Poor"))))</f>
        <v>Average</v>
      </c>
      <c r="M1284" t="str">
        <f>IF(F1284&gt;=50%, "Yes", "No")</f>
        <v>Yes</v>
      </c>
      <c r="N1284" s="4">
        <f>D1284 * I1284</f>
        <v>84435</v>
      </c>
      <c r="O1284" s="2" t="str">
        <f>IF(D1284&lt;200, "&lt;200", IF(D1284&lt;=500, "200-500", "&gt;500"))</f>
        <v>&gt;500</v>
      </c>
      <c r="P1284" t="str">
        <f>IF(I1284&lt;1000, "Yes", "No")</f>
        <v>Yes</v>
      </c>
      <c r="Q1284" t="str">
        <f>IF(I1284&lt;1000, "Under 1000", "1000&amp;  Above")</f>
        <v>Under 1000</v>
      </c>
      <c r="R1284">
        <f>H1284 * I1284</f>
        <v>253.5</v>
      </c>
    </row>
    <row r="1285" spans="1:18" ht="16.5" x14ac:dyDescent="0.25">
      <c r="A1285" t="s">
        <v>2367</v>
      </c>
      <c r="B1285" s="6" t="s">
        <v>2153</v>
      </c>
      <c r="C1285" t="s">
        <v>1010</v>
      </c>
      <c r="D1285" s="4">
        <v>7776</v>
      </c>
      <c r="E1285" s="4">
        <v>5865</v>
      </c>
      <c r="F1285" s="1">
        <v>0.25</v>
      </c>
      <c r="G1285" s="2">
        <f>AVERAGEIF(H1285:H2749, "&lt;&gt;")</f>
        <v>4.0441176470588243</v>
      </c>
      <c r="H1285">
        <v>4.4000000000000004</v>
      </c>
      <c r="I1285">
        <v>2737</v>
      </c>
      <c r="J1285">
        <f>H1285*I1285</f>
        <v>12042.800000000001</v>
      </c>
      <c r="K1285" s="4">
        <f>Table4[[#This Row],[Actual Price]] - Table4[[#This Row],[Discount Price]]</f>
        <v>1911</v>
      </c>
      <c r="L1285" t="str">
        <f>IF(H1285=4.5, "Excellent", IF(H1285&gt;=4, "Very good", IF(H1285&gt;=3, "Average", IF(H1285&gt;=2, "Poor", "Very Poor"))))</f>
        <v>Very good</v>
      </c>
      <c r="M1285" t="str">
        <f>IF(F1285&gt;=50%, "Yes", "No")</f>
        <v>No</v>
      </c>
      <c r="N1285" s="4">
        <f>D1285 * I1285</f>
        <v>21282912</v>
      </c>
      <c r="O1285" s="2" t="str">
        <f>IF(D1285&lt;200, "&lt;200", IF(D1285&lt;=500, "200-500", "&gt;500"))</f>
        <v>&gt;500</v>
      </c>
      <c r="P1285" t="str">
        <f>IF(I1285&lt;1000, "Yes", "No")</f>
        <v>No</v>
      </c>
      <c r="Q1285" t="str">
        <f>IF(I1285&lt;1000, "Under 1000", "1000&amp;  Above")</f>
        <v>1000&amp;  Above</v>
      </c>
      <c r="R1285">
        <f>H1285 * I1285</f>
        <v>12042.800000000001</v>
      </c>
    </row>
    <row r="1286" spans="1:18" ht="16.5" x14ac:dyDescent="0.25">
      <c r="A1286" t="s">
        <v>2368</v>
      </c>
      <c r="B1286" s="6" t="s">
        <v>2369</v>
      </c>
      <c r="C1286" t="s">
        <v>1010</v>
      </c>
      <c r="D1286" s="4">
        <v>2299</v>
      </c>
      <c r="E1286" s="4">
        <v>1260</v>
      </c>
      <c r="F1286" s="1">
        <v>0.45</v>
      </c>
      <c r="G1286" s="2">
        <f>AVERAGEIF(H1286:H2750, "&lt;&gt;")</f>
        <v>4.0388059701492542</v>
      </c>
      <c r="H1286">
        <v>4.3</v>
      </c>
      <c r="I1286">
        <v>55</v>
      </c>
      <c r="J1286">
        <f>H1286*I1286</f>
        <v>236.5</v>
      </c>
      <c r="K1286" s="4">
        <f>Table4[[#This Row],[Actual Price]] - Table4[[#This Row],[Discount Price]]</f>
        <v>1039</v>
      </c>
      <c r="L1286" t="str">
        <f>IF(H1286=4.5, "Excellent", IF(H1286&gt;=4, "Very good", IF(H1286&gt;=3, "Average", IF(H1286&gt;=2, "Poor", "Very Poor"))))</f>
        <v>Very good</v>
      </c>
      <c r="M1286" t="str">
        <f>IF(F1286&gt;=50%, "Yes", "No")</f>
        <v>No</v>
      </c>
      <c r="N1286" s="4">
        <f>D1286 * I1286</f>
        <v>126445</v>
      </c>
      <c r="O1286" s="2" t="str">
        <f>IF(D1286&lt;200, "&lt;200", IF(D1286&lt;=500, "200-500", "&gt;500"))</f>
        <v>&gt;500</v>
      </c>
      <c r="P1286" t="str">
        <f>IF(I1286&lt;1000, "Yes", "No")</f>
        <v>Yes</v>
      </c>
      <c r="Q1286" t="str">
        <f>IF(I1286&lt;1000, "Under 1000", "1000&amp;  Above")</f>
        <v>Under 1000</v>
      </c>
      <c r="R1286">
        <f>H1286 * I1286</f>
        <v>236.5</v>
      </c>
    </row>
    <row r="1287" spans="1:18" ht="16.5" x14ac:dyDescent="0.25">
      <c r="A1287" t="s">
        <v>2370</v>
      </c>
      <c r="B1287" s="6" t="s">
        <v>2371</v>
      </c>
      <c r="C1287" t="s">
        <v>1010</v>
      </c>
      <c r="D1287" s="4">
        <v>1500</v>
      </c>
      <c r="E1287" s="4">
        <v>1099</v>
      </c>
      <c r="F1287" s="1">
        <v>0.27</v>
      </c>
      <c r="G1287" s="2">
        <f>AVERAGEIF(H1287:H2751, "&lt;&gt;")</f>
        <v>4.0348484848484842</v>
      </c>
      <c r="H1287">
        <v>4.5</v>
      </c>
      <c r="I1287">
        <v>1065</v>
      </c>
      <c r="J1287">
        <f>H1287*I1287</f>
        <v>4792.5</v>
      </c>
      <c r="K1287" s="4">
        <f>Table4[[#This Row],[Actual Price]] - Table4[[#This Row],[Discount Price]]</f>
        <v>401</v>
      </c>
      <c r="L1287" t="str">
        <f>IF(H1287=4.5, "Excellent", IF(H1287&gt;=4, "Very good", IF(H1287&gt;=3, "Average", IF(H1287&gt;=2, "Poor", "Very Poor"))))</f>
        <v>Excellent</v>
      </c>
      <c r="M1287" t="str">
        <f>IF(F1287&gt;=50%, "Yes", "No")</f>
        <v>No</v>
      </c>
      <c r="N1287" s="4">
        <f>D1287 * I1287</f>
        <v>1597500</v>
      </c>
      <c r="O1287" s="2" t="str">
        <f>IF(D1287&lt;200, "&lt;200", IF(D1287&lt;=500, "200-500", "&gt;500"))</f>
        <v>&gt;500</v>
      </c>
      <c r="P1287" t="str">
        <f>IF(I1287&lt;1000, "Yes", "No")</f>
        <v>No</v>
      </c>
      <c r="Q1287" t="str">
        <f>IF(I1287&lt;1000, "Under 1000", "1000&amp;  Above")</f>
        <v>1000&amp;  Above</v>
      </c>
      <c r="R1287">
        <f>H1287 * I1287</f>
        <v>4792.5</v>
      </c>
    </row>
    <row r="1288" spans="1:18" ht="16.5" x14ac:dyDescent="0.25">
      <c r="A1288" t="s">
        <v>2372</v>
      </c>
      <c r="B1288" s="6" t="s">
        <v>2373</v>
      </c>
      <c r="C1288" t="s">
        <v>1010</v>
      </c>
      <c r="D1288" s="4">
        <v>2590</v>
      </c>
      <c r="E1288" s="4">
        <v>1928</v>
      </c>
      <c r="F1288" s="1">
        <v>0.26</v>
      </c>
      <c r="G1288" s="2">
        <f>AVERAGEIF(H1288:H2752, "&lt;&gt;")</f>
        <v>4.0276923076923072</v>
      </c>
      <c r="H1288">
        <v>4</v>
      </c>
      <c r="I1288">
        <v>2377</v>
      </c>
      <c r="J1288">
        <f>H1288*I1288</f>
        <v>9508</v>
      </c>
      <c r="K1288" s="4">
        <f>Table4[[#This Row],[Actual Price]] - Table4[[#This Row],[Discount Price]]</f>
        <v>662</v>
      </c>
      <c r="L1288" t="str">
        <f>IF(H1288=4.5, "Excellent", IF(H1288&gt;=4, "Very good", IF(H1288&gt;=3, "Average", IF(H1288&gt;=2, "Poor", "Very Poor"))))</f>
        <v>Very good</v>
      </c>
      <c r="M1288" t="str">
        <f>IF(F1288&gt;=50%, "Yes", "No")</f>
        <v>No</v>
      </c>
      <c r="N1288" s="4">
        <f>D1288 * I1288</f>
        <v>6156430</v>
      </c>
      <c r="O1288" s="2" t="str">
        <f>IF(D1288&lt;200, "&lt;200", IF(D1288&lt;=500, "200-500", "&gt;500"))</f>
        <v>&gt;500</v>
      </c>
      <c r="P1288" t="str">
        <f>IF(I1288&lt;1000, "Yes", "No")</f>
        <v>No</v>
      </c>
      <c r="Q1288" t="str">
        <f>IF(I1288&lt;1000, "Under 1000", "1000&amp;  Above")</f>
        <v>1000&amp;  Above</v>
      </c>
      <c r="R1288">
        <f>H1288 * I1288</f>
        <v>9508</v>
      </c>
    </row>
    <row r="1289" spans="1:18" ht="16.5" x14ac:dyDescent="0.25">
      <c r="A1289" t="s">
        <v>2374</v>
      </c>
      <c r="B1289" s="6" t="s">
        <v>2375</v>
      </c>
      <c r="C1289" t="s">
        <v>1010</v>
      </c>
      <c r="D1289" s="4">
        <v>6299</v>
      </c>
      <c r="E1289" s="4">
        <v>3249</v>
      </c>
      <c r="F1289" s="1">
        <v>0.48</v>
      </c>
      <c r="G1289" s="2">
        <f>AVERAGEIF(H1289:H2753, "&lt;&gt;")</f>
        <v>4.0281249999999993</v>
      </c>
      <c r="H1289">
        <v>3.9</v>
      </c>
      <c r="I1289">
        <v>2569</v>
      </c>
      <c r="J1289">
        <f>H1289*I1289</f>
        <v>10019.1</v>
      </c>
      <c r="K1289" s="4">
        <f>Table4[[#This Row],[Actual Price]] - Table4[[#This Row],[Discount Price]]</f>
        <v>3050</v>
      </c>
      <c r="L1289" t="str">
        <f>IF(H1289=4.5, "Excellent", IF(H1289&gt;=4, "Very good", IF(H1289&gt;=3, "Average", IF(H1289&gt;=2, "Poor", "Very Poor"))))</f>
        <v>Average</v>
      </c>
      <c r="M1289" t="str">
        <f>IF(F1289&gt;=50%, "Yes", "No")</f>
        <v>No</v>
      </c>
      <c r="N1289" s="4">
        <f>D1289 * I1289</f>
        <v>16182131</v>
      </c>
      <c r="O1289" s="2" t="str">
        <f>IF(D1289&lt;200, "&lt;200", IF(D1289&lt;=500, "200-500", "&gt;500"))</f>
        <v>&gt;500</v>
      </c>
      <c r="P1289" t="str">
        <f>IF(I1289&lt;1000, "Yes", "No")</f>
        <v>No</v>
      </c>
      <c r="Q1289" t="str">
        <f>IF(I1289&lt;1000, "Under 1000", "1000&amp;  Above")</f>
        <v>1000&amp;  Above</v>
      </c>
      <c r="R1289">
        <f>H1289 * I1289</f>
        <v>10019.1</v>
      </c>
    </row>
    <row r="1290" spans="1:18" ht="16.5" x14ac:dyDescent="0.25">
      <c r="A1290" t="s">
        <v>2376</v>
      </c>
      <c r="B1290" s="6" t="s">
        <v>2377</v>
      </c>
      <c r="C1290" t="s">
        <v>1010</v>
      </c>
      <c r="D1290" s="4">
        <v>1795</v>
      </c>
      <c r="E1290" s="4">
        <v>1199</v>
      </c>
      <c r="F1290" s="1">
        <v>0.33</v>
      </c>
      <c r="G1290" s="2">
        <f>AVERAGEIF(H1290:H2754, "&lt;&gt;")</f>
        <v>4.0301587301587292</v>
      </c>
      <c r="H1290">
        <v>4.2</v>
      </c>
      <c r="I1290">
        <v>5967</v>
      </c>
      <c r="J1290">
        <f>H1290*I1290</f>
        <v>25061.4</v>
      </c>
      <c r="K1290" s="4">
        <f>Table4[[#This Row],[Actual Price]] - Table4[[#This Row],[Discount Price]]</f>
        <v>596</v>
      </c>
      <c r="L1290" t="str">
        <f>IF(H1290=4.5, "Excellent", IF(H1290&gt;=4, "Very good", IF(H1290&gt;=3, "Average", IF(H1290&gt;=2, "Poor", "Very Poor"))))</f>
        <v>Very good</v>
      </c>
      <c r="M1290" t="str">
        <f>IF(F1290&gt;=50%, "Yes", "No")</f>
        <v>No</v>
      </c>
      <c r="N1290" s="4">
        <f>D1290 * I1290</f>
        <v>10710765</v>
      </c>
      <c r="O1290" s="2" t="str">
        <f>IF(D1290&lt;200, "&lt;200", IF(D1290&lt;=500, "200-500", "&gt;500"))</f>
        <v>&gt;500</v>
      </c>
      <c r="P1290" t="str">
        <f>IF(I1290&lt;1000, "Yes", "No")</f>
        <v>No</v>
      </c>
      <c r="Q1290" t="str">
        <f>IF(I1290&lt;1000, "Under 1000", "1000&amp;  Above")</f>
        <v>1000&amp;  Above</v>
      </c>
      <c r="R1290">
        <f>H1290 * I1290</f>
        <v>25061.4</v>
      </c>
    </row>
    <row r="1291" spans="1:18" ht="16.5" x14ac:dyDescent="0.25">
      <c r="A1291" t="s">
        <v>2378</v>
      </c>
      <c r="B1291" s="6" t="s">
        <v>2379</v>
      </c>
      <c r="C1291" t="s">
        <v>1010</v>
      </c>
      <c r="D1291" s="4">
        <v>3190</v>
      </c>
      <c r="E1291" s="4">
        <v>1456</v>
      </c>
      <c r="F1291" s="1">
        <v>0.54</v>
      </c>
      <c r="G1291" s="2">
        <f>AVERAGEIF(H1291:H2755, "&lt;&gt;")</f>
        <v>4.0274193548387087</v>
      </c>
      <c r="H1291">
        <v>4.0999999999999996</v>
      </c>
      <c r="I1291">
        <v>1776</v>
      </c>
      <c r="J1291">
        <f>H1291*I1291</f>
        <v>7281.5999999999995</v>
      </c>
      <c r="K1291" s="4">
        <f>Table4[[#This Row],[Actual Price]] - Table4[[#This Row],[Discount Price]]</f>
        <v>1734</v>
      </c>
      <c r="L1291" t="str">
        <f>IF(H1291=4.5, "Excellent", IF(H1291&gt;=4, "Very good", IF(H1291&gt;=3, "Average", IF(H1291&gt;=2, "Poor", "Very Poor"))))</f>
        <v>Very good</v>
      </c>
      <c r="M1291" t="str">
        <f>IF(F1291&gt;=50%, "Yes", "No")</f>
        <v>Yes</v>
      </c>
      <c r="N1291" s="4">
        <f>D1291 * I1291</f>
        <v>5665440</v>
      </c>
      <c r="O1291" s="2" t="str">
        <f>IF(D1291&lt;200, "&lt;200", IF(D1291&lt;=500, "200-500", "&gt;500"))</f>
        <v>&gt;500</v>
      </c>
      <c r="P1291" t="str">
        <f>IF(I1291&lt;1000, "Yes", "No")</f>
        <v>No</v>
      </c>
      <c r="Q1291" t="str">
        <f>IF(I1291&lt;1000, "Under 1000", "1000&amp;  Above")</f>
        <v>1000&amp;  Above</v>
      </c>
      <c r="R1291">
        <f>H1291 * I1291</f>
        <v>7281.5999999999995</v>
      </c>
    </row>
    <row r="1292" spans="1:18" ht="16.5" x14ac:dyDescent="0.25">
      <c r="A1292" t="s">
        <v>2380</v>
      </c>
      <c r="B1292" s="6" t="s">
        <v>2381</v>
      </c>
      <c r="C1292" t="s">
        <v>1010</v>
      </c>
      <c r="D1292" s="4">
        <v>4799</v>
      </c>
      <c r="E1292" s="4">
        <v>3349</v>
      </c>
      <c r="F1292" s="1">
        <v>0.3</v>
      </c>
      <c r="G1292" s="2">
        <f>AVERAGEIF(H1292:H2756, "&lt;&gt;")</f>
        <v>4.026229508196721</v>
      </c>
      <c r="H1292">
        <v>3.7</v>
      </c>
      <c r="I1292">
        <v>4200</v>
      </c>
      <c r="J1292">
        <f>H1292*I1292</f>
        <v>15540</v>
      </c>
      <c r="K1292" s="4">
        <f>Table4[[#This Row],[Actual Price]] - Table4[[#This Row],[Discount Price]]</f>
        <v>1450</v>
      </c>
      <c r="L1292" t="str">
        <f>IF(H1292=4.5, "Excellent", IF(H1292&gt;=4, "Very good", IF(H1292&gt;=3, "Average", IF(H1292&gt;=2, "Poor", "Very Poor"))))</f>
        <v>Average</v>
      </c>
      <c r="M1292" t="str">
        <f>IF(F1292&gt;=50%, "Yes", "No")</f>
        <v>No</v>
      </c>
      <c r="N1292" s="4">
        <f>D1292 * I1292</f>
        <v>20155800</v>
      </c>
      <c r="O1292" s="2" t="str">
        <f>IF(D1292&lt;200, "&lt;200", IF(D1292&lt;=500, "200-500", "&gt;500"))</f>
        <v>&gt;500</v>
      </c>
      <c r="P1292" t="str">
        <f>IF(I1292&lt;1000, "Yes", "No")</f>
        <v>No</v>
      </c>
      <c r="Q1292" t="str">
        <f>IF(I1292&lt;1000, "Under 1000", "1000&amp;  Above")</f>
        <v>1000&amp;  Above</v>
      </c>
      <c r="R1292">
        <f>H1292 * I1292</f>
        <v>15540</v>
      </c>
    </row>
    <row r="1293" spans="1:18" ht="16.5" x14ac:dyDescent="0.25">
      <c r="A1293" t="s">
        <v>2382</v>
      </c>
      <c r="B1293" s="6" t="s">
        <v>2383</v>
      </c>
      <c r="C1293" t="s">
        <v>1010</v>
      </c>
      <c r="D1293" s="4">
        <v>8999</v>
      </c>
      <c r="E1293" s="4">
        <v>4899</v>
      </c>
      <c r="F1293" s="1">
        <v>0.46</v>
      </c>
      <c r="G1293" s="2">
        <f>AVERAGEIF(H1293:H2757, "&lt;&gt;")</f>
        <v>4.0316666666666654</v>
      </c>
      <c r="H1293">
        <v>4.0999999999999996</v>
      </c>
      <c r="I1293">
        <v>297</v>
      </c>
      <c r="J1293">
        <f>H1293*I1293</f>
        <v>1217.6999999999998</v>
      </c>
      <c r="K1293" s="4">
        <f>Table4[[#This Row],[Actual Price]] - Table4[[#This Row],[Discount Price]]</f>
        <v>4100</v>
      </c>
      <c r="L1293" t="str">
        <f>IF(H1293=4.5, "Excellent", IF(H1293&gt;=4, "Very good", IF(H1293&gt;=3, "Average", IF(H1293&gt;=2, "Poor", "Very Poor"))))</f>
        <v>Very good</v>
      </c>
      <c r="M1293" t="str">
        <f>IF(F1293&gt;=50%, "Yes", "No")</f>
        <v>No</v>
      </c>
      <c r="N1293" s="4">
        <f>D1293 * I1293</f>
        <v>2672703</v>
      </c>
      <c r="O1293" s="2" t="str">
        <f>IF(D1293&lt;200, "&lt;200", IF(D1293&lt;=500, "200-500", "&gt;500"))</f>
        <v>&gt;500</v>
      </c>
      <c r="P1293" t="str">
        <f>IF(I1293&lt;1000, "Yes", "No")</f>
        <v>Yes</v>
      </c>
      <c r="Q1293" t="str">
        <f>IF(I1293&lt;1000, "Under 1000", "1000&amp;  Above")</f>
        <v>Under 1000</v>
      </c>
      <c r="R1293">
        <f>H1293 * I1293</f>
        <v>1217.6999999999998</v>
      </c>
    </row>
    <row r="1294" spans="1:18" ht="16.5" x14ac:dyDescent="0.25">
      <c r="A1294" t="s">
        <v>2384</v>
      </c>
      <c r="B1294" s="6" t="s">
        <v>2385</v>
      </c>
      <c r="C1294" t="s">
        <v>1010</v>
      </c>
      <c r="D1294" s="4">
        <v>1899</v>
      </c>
      <c r="E1294" s="4">
        <v>1199</v>
      </c>
      <c r="F1294" s="1">
        <v>0.37</v>
      </c>
      <c r="G1294" s="2">
        <f>AVERAGEIF(H1294:H2758, "&lt;&gt;")</f>
        <v>4.03050847457627</v>
      </c>
      <c r="H1294">
        <v>4.2</v>
      </c>
      <c r="I1294">
        <v>3858</v>
      </c>
      <c r="J1294">
        <f>H1294*I1294</f>
        <v>16203.6</v>
      </c>
      <c r="K1294" s="4">
        <f>Table4[[#This Row],[Actual Price]] - Table4[[#This Row],[Discount Price]]</f>
        <v>700</v>
      </c>
      <c r="L1294" t="str">
        <f>IF(H1294=4.5, "Excellent", IF(H1294&gt;=4, "Very good", IF(H1294&gt;=3, "Average", IF(H1294&gt;=2, "Poor", "Very Poor"))))</f>
        <v>Very good</v>
      </c>
      <c r="M1294" t="str">
        <f>IF(F1294&gt;=50%, "Yes", "No")</f>
        <v>No</v>
      </c>
      <c r="N1294" s="4">
        <f>D1294 * I1294</f>
        <v>7326342</v>
      </c>
      <c r="O1294" s="2" t="str">
        <f>IF(D1294&lt;200, "&lt;200", IF(D1294&lt;=500, "200-500", "&gt;500"))</f>
        <v>&gt;500</v>
      </c>
      <c r="P1294" t="str">
        <f>IF(I1294&lt;1000, "Yes", "No")</f>
        <v>No</v>
      </c>
      <c r="Q1294" t="str">
        <f>IF(I1294&lt;1000, "Under 1000", "1000&amp;  Above")</f>
        <v>1000&amp;  Above</v>
      </c>
      <c r="R1294">
        <f>H1294 * I1294</f>
        <v>16203.6</v>
      </c>
    </row>
    <row r="1295" spans="1:18" ht="16.5" x14ac:dyDescent="0.25">
      <c r="A1295" t="s">
        <v>2386</v>
      </c>
      <c r="B1295" s="6" t="s">
        <v>2387</v>
      </c>
      <c r="C1295" t="s">
        <v>1010</v>
      </c>
      <c r="D1295" s="4">
        <v>5799</v>
      </c>
      <c r="E1295" s="4">
        <v>3290</v>
      </c>
      <c r="F1295" s="1">
        <v>0.43</v>
      </c>
      <c r="G1295" s="2">
        <f>AVERAGEIF(H1295:H2759, "&lt;&gt;")</f>
        <v>4.0275862068965509</v>
      </c>
      <c r="H1295">
        <v>4.3</v>
      </c>
      <c r="I1295">
        <v>168</v>
      </c>
      <c r="J1295">
        <f>H1295*I1295</f>
        <v>722.4</v>
      </c>
      <c r="K1295" s="4">
        <f>Table4[[#This Row],[Actual Price]] - Table4[[#This Row],[Discount Price]]</f>
        <v>2509</v>
      </c>
      <c r="L1295" t="str">
        <f>IF(H1295=4.5, "Excellent", IF(H1295&gt;=4, "Very good", IF(H1295&gt;=3, "Average", IF(H1295&gt;=2, "Poor", "Very Poor"))))</f>
        <v>Very good</v>
      </c>
      <c r="M1295" t="str">
        <f>IF(F1295&gt;=50%, "Yes", "No")</f>
        <v>No</v>
      </c>
      <c r="N1295" s="4">
        <f>D1295 * I1295</f>
        <v>974232</v>
      </c>
      <c r="O1295" s="2" t="str">
        <f>IF(D1295&lt;200, "&lt;200", IF(D1295&lt;=500, "200-500", "&gt;500"))</f>
        <v>&gt;500</v>
      </c>
      <c r="P1295" t="str">
        <f>IF(I1295&lt;1000, "Yes", "No")</f>
        <v>Yes</v>
      </c>
      <c r="Q1295" t="str">
        <f>IF(I1295&lt;1000, "Under 1000", "1000&amp;  Above")</f>
        <v>Under 1000</v>
      </c>
      <c r="R1295">
        <f>H1295 * I1295</f>
        <v>722.4</v>
      </c>
    </row>
    <row r="1296" spans="1:18" ht="16.5" x14ac:dyDescent="0.25">
      <c r="A1296" t="s">
        <v>2388</v>
      </c>
      <c r="B1296" s="6" t="s">
        <v>2389</v>
      </c>
      <c r="C1296" t="s">
        <v>1010</v>
      </c>
      <c r="D1296" s="4">
        <v>799</v>
      </c>
      <c r="E1296" s="4">
        <v>179</v>
      </c>
      <c r="F1296" s="1">
        <v>0.78</v>
      </c>
      <c r="G1296" s="2">
        <f>AVERAGEIF(H1296:H2760, "&lt;&gt;")</f>
        <v>4.0228070175438591</v>
      </c>
      <c r="H1296">
        <v>3.6</v>
      </c>
      <c r="I1296">
        <v>101</v>
      </c>
      <c r="J1296">
        <f>H1296*I1296</f>
        <v>363.6</v>
      </c>
      <c r="K1296" s="4">
        <f>Table4[[#This Row],[Actual Price]] - Table4[[#This Row],[Discount Price]]</f>
        <v>620</v>
      </c>
      <c r="L1296" t="str">
        <f>IF(H1296=4.5, "Excellent", IF(H1296&gt;=4, "Very good", IF(H1296&gt;=3, "Average", IF(H1296&gt;=2, "Poor", "Very Poor"))))</f>
        <v>Average</v>
      </c>
      <c r="M1296" t="str">
        <f>IF(F1296&gt;=50%, "Yes", "No")</f>
        <v>Yes</v>
      </c>
      <c r="N1296" s="4">
        <f>D1296 * I1296</f>
        <v>80699</v>
      </c>
      <c r="O1296" s="2" t="str">
        <f>IF(D1296&lt;200, "&lt;200", IF(D1296&lt;=500, "200-500", "&gt;500"))</f>
        <v>&gt;500</v>
      </c>
      <c r="P1296" t="str">
        <f>IF(I1296&lt;1000, "Yes", "No")</f>
        <v>Yes</v>
      </c>
      <c r="Q1296" t="str">
        <f>IF(I1296&lt;1000, "Under 1000", "1000&amp;  Above")</f>
        <v>Under 1000</v>
      </c>
      <c r="R1296">
        <f>H1296 * I1296</f>
        <v>363.6</v>
      </c>
    </row>
    <row r="1297" spans="1:18" ht="16.5" x14ac:dyDescent="0.25">
      <c r="A1297" t="s">
        <v>2390</v>
      </c>
      <c r="B1297" s="6" t="s">
        <v>2391</v>
      </c>
      <c r="C1297" t="s">
        <v>1010</v>
      </c>
      <c r="D1297" s="4">
        <v>300</v>
      </c>
      <c r="E1297" s="4">
        <v>149</v>
      </c>
      <c r="F1297" s="1">
        <v>0.5</v>
      </c>
      <c r="G1297" s="2">
        <f>AVERAGEIF(H1297:H2761, "&lt;&gt;")</f>
        <v>4.0303571428571425</v>
      </c>
      <c r="H1297">
        <v>4.0999999999999996</v>
      </c>
      <c r="I1297">
        <v>4074</v>
      </c>
      <c r="J1297">
        <f>H1297*I1297</f>
        <v>16703.399999999998</v>
      </c>
      <c r="K1297" s="4">
        <f>Table4[[#This Row],[Actual Price]] - Table4[[#This Row],[Discount Price]]</f>
        <v>151</v>
      </c>
      <c r="L1297" t="str">
        <f>IF(H1297=4.5, "Excellent", IF(H1297&gt;=4, "Very good", IF(H1297&gt;=3, "Average", IF(H1297&gt;=2, "Poor", "Very Poor"))))</f>
        <v>Very good</v>
      </c>
      <c r="M1297" t="str">
        <f>IF(F1297&gt;=50%, "Yes", "No")</f>
        <v>Yes</v>
      </c>
      <c r="N1297" s="4">
        <f>D1297 * I1297</f>
        <v>1222200</v>
      </c>
      <c r="O1297" s="2" t="str">
        <f>IF(D1297&lt;200, "&lt;200", IF(D1297&lt;=500, "200-500", "&gt;500"))</f>
        <v>200-500</v>
      </c>
      <c r="P1297" t="str">
        <f>IF(I1297&lt;1000, "Yes", "No")</f>
        <v>No</v>
      </c>
      <c r="Q1297" t="str">
        <f>IF(I1297&lt;1000, "Under 1000", "1000&amp;  Above")</f>
        <v>1000&amp;  Above</v>
      </c>
      <c r="R1297">
        <f>H1297 * I1297</f>
        <v>16703.399999999998</v>
      </c>
    </row>
    <row r="1298" spans="1:18" ht="16.5" x14ac:dyDescent="0.25">
      <c r="A1298" t="s">
        <v>2392</v>
      </c>
      <c r="B1298" s="6" t="s">
        <v>2393</v>
      </c>
      <c r="C1298" t="s">
        <v>1010</v>
      </c>
      <c r="D1298" s="4">
        <v>7200</v>
      </c>
      <c r="E1298" s="4">
        <v>5490</v>
      </c>
      <c r="F1298" s="1">
        <v>0.24</v>
      </c>
      <c r="G1298" s="2">
        <f>AVERAGEIF(H1298:H2762, "&lt;&gt;")</f>
        <v>4.0290909090909084</v>
      </c>
      <c r="H1298">
        <v>4.5</v>
      </c>
      <c r="I1298">
        <v>1408</v>
      </c>
      <c r="J1298">
        <f>H1298*I1298</f>
        <v>6336</v>
      </c>
      <c r="K1298" s="4">
        <f>Table4[[#This Row],[Actual Price]] - Table4[[#This Row],[Discount Price]]</f>
        <v>1710</v>
      </c>
      <c r="L1298" t="str">
        <f>IF(H1298=4.5, "Excellent", IF(H1298&gt;=4, "Very good", IF(H1298&gt;=3, "Average", IF(H1298&gt;=2, "Poor", "Very Poor"))))</f>
        <v>Excellent</v>
      </c>
      <c r="M1298" t="str">
        <f>IF(F1298&gt;=50%, "Yes", "No")</f>
        <v>No</v>
      </c>
      <c r="N1298" s="4">
        <f>D1298 * I1298</f>
        <v>10137600</v>
      </c>
      <c r="O1298" s="2" t="str">
        <f>IF(D1298&lt;200, "&lt;200", IF(D1298&lt;=500, "200-500", "&gt;500"))</f>
        <v>&gt;500</v>
      </c>
      <c r="P1298" t="str">
        <f>IF(I1298&lt;1000, "Yes", "No")</f>
        <v>No</v>
      </c>
      <c r="Q1298" t="str">
        <f>IF(I1298&lt;1000, "Under 1000", "1000&amp;  Above")</f>
        <v>1000&amp;  Above</v>
      </c>
      <c r="R1298">
        <f>H1298 * I1298</f>
        <v>6336</v>
      </c>
    </row>
    <row r="1299" spans="1:18" ht="16.5" x14ac:dyDescent="0.25">
      <c r="A1299" t="s">
        <v>2394</v>
      </c>
      <c r="B1299" s="6" t="s">
        <v>2395</v>
      </c>
      <c r="C1299" t="s">
        <v>1010</v>
      </c>
      <c r="D1299" s="4">
        <v>389</v>
      </c>
      <c r="E1299" s="4">
        <v>379</v>
      </c>
      <c r="F1299" s="1">
        <v>0.03</v>
      </c>
      <c r="G1299" s="2">
        <f>AVERAGEIF(H1299:H2763, "&lt;&gt;")</f>
        <v>4.0203703703703697</v>
      </c>
      <c r="H1299">
        <v>4.2</v>
      </c>
      <c r="I1299">
        <v>3739</v>
      </c>
      <c r="J1299">
        <f>H1299*I1299</f>
        <v>15703.800000000001</v>
      </c>
      <c r="K1299" s="4">
        <f>Table4[[#This Row],[Actual Price]] - Table4[[#This Row],[Discount Price]]</f>
        <v>10</v>
      </c>
      <c r="L1299" t="str">
        <f>IF(H1299=4.5, "Excellent", IF(H1299&gt;=4, "Very good", IF(H1299&gt;=3, "Average", IF(H1299&gt;=2, "Poor", "Very Poor"))))</f>
        <v>Very good</v>
      </c>
      <c r="M1299" t="str">
        <f>IF(F1299&gt;=50%, "Yes", "No")</f>
        <v>No</v>
      </c>
      <c r="N1299" s="4">
        <f>D1299 * I1299</f>
        <v>1454471</v>
      </c>
      <c r="O1299" s="2" t="str">
        <f>IF(D1299&lt;200, "&lt;200", IF(D1299&lt;=500, "200-500", "&gt;500"))</f>
        <v>200-500</v>
      </c>
      <c r="P1299" t="str">
        <f>IF(I1299&lt;1000, "Yes", "No")</f>
        <v>No</v>
      </c>
      <c r="Q1299" t="str">
        <f>IF(I1299&lt;1000, "Under 1000", "1000&amp;  Above")</f>
        <v>1000&amp;  Above</v>
      </c>
      <c r="R1299">
        <f>H1299 * I1299</f>
        <v>15703.800000000001</v>
      </c>
    </row>
    <row r="1300" spans="1:18" ht="16.5" x14ac:dyDescent="0.25">
      <c r="A1300" t="s">
        <v>2396</v>
      </c>
      <c r="B1300" s="6" t="s">
        <v>2397</v>
      </c>
      <c r="C1300" t="s">
        <v>1010</v>
      </c>
      <c r="D1300" s="4">
        <v>13049</v>
      </c>
      <c r="E1300" s="4">
        <v>8699</v>
      </c>
      <c r="F1300" s="1">
        <v>0.33</v>
      </c>
      <c r="G1300" s="2">
        <f>AVERAGEIF(H1300:H2764, "&lt;&gt;")</f>
        <v>4.0169811320754709</v>
      </c>
      <c r="H1300">
        <v>4.3</v>
      </c>
      <c r="I1300">
        <v>5891</v>
      </c>
      <c r="J1300">
        <f>H1300*I1300</f>
        <v>25331.3</v>
      </c>
      <c r="K1300" s="4">
        <f>Table4[[#This Row],[Actual Price]] - Table4[[#This Row],[Discount Price]]</f>
        <v>4350</v>
      </c>
      <c r="L1300" t="str">
        <f>IF(H1300=4.5, "Excellent", IF(H1300&gt;=4, "Very good", IF(H1300&gt;=3, "Average", IF(H1300&gt;=2, "Poor", "Very Poor"))))</f>
        <v>Very good</v>
      </c>
      <c r="M1300" t="str">
        <f>IF(F1300&gt;=50%, "Yes", "No")</f>
        <v>No</v>
      </c>
      <c r="N1300" s="4">
        <f>D1300 * I1300</f>
        <v>76871659</v>
      </c>
      <c r="O1300" s="2" t="str">
        <f>IF(D1300&lt;200, "&lt;200", IF(D1300&lt;=500, "200-500", "&gt;500"))</f>
        <v>&gt;500</v>
      </c>
      <c r="P1300" t="str">
        <f>IF(I1300&lt;1000, "Yes", "No")</f>
        <v>No</v>
      </c>
      <c r="Q1300" t="str">
        <f>IF(I1300&lt;1000, "Under 1000", "1000&amp;  Above")</f>
        <v>1000&amp;  Above</v>
      </c>
      <c r="R1300">
        <f>H1300 * I1300</f>
        <v>25331.3</v>
      </c>
    </row>
    <row r="1301" spans="1:18" ht="16.5" x14ac:dyDescent="0.25">
      <c r="A1301" t="s">
        <v>2398</v>
      </c>
      <c r="B1301" s="6" t="s">
        <v>2399</v>
      </c>
      <c r="C1301" t="s">
        <v>1010</v>
      </c>
      <c r="D1301" s="4">
        <v>5999</v>
      </c>
      <c r="E1301" s="4">
        <v>3041.67</v>
      </c>
      <c r="F1301" s="1">
        <v>0.49</v>
      </c>
      <c r="G1301" s="2">
        <f>AVERAGEIF(H1301:H2765, "&lt;&gt;")</f>
        <v>4.0115384615384615</v>
      </c>
      <c r="H1301">
        <v>4</v>
      </c>
      <c r="I1301">
        <v>777</v>
      </c>
      <c r="J1301">
        <f>H1301*I1301</f>
        <v>3108</v>
      </c>
      <c r="K1301" s="4">
        <f>Table4[[#This Row],[Actual Price]] - Table4[[#This Row],[Discount Price]]</f>
        <v>2957.33</v>
      </c>
      <c r="L1301" t="str">
        <f>IF(H1301=4.5, "Excellent", IF(H1301&gt;=4, "Very good", IF(H1301&gt;=3, "Average", IF(H1301&gt;=2, "Poor", "Very Poor"))))</f>
        <v>Very good</v>
      </c>
      <c r="M1301" t="str">
        <f>IF(F1301&gt;=50%, "Yes", "No")</f>
        <v>No</v>
      </c>
      <c r="N1301" s="4">
        <f>D1301 * I1301</f>
        <v>4661223</v>
      </c>
      <c r="O1301" s="2" t="str">
        <f>IF(D1301&lt;200, "&lt;200", IF(D1301&lt;=500, "200-500", "&gt;500"))</f>
        <v>&gt;500</v>
      </c>
      <c r="P1301" t="str">
        <f>IF(I1301&lt;1000, "Yes", "No")</f>
        <v>Yes</v>
      </c>
      <c r="Q1301" t="str">
        <f>IF(I1301&lt;1000, "Under 1000", "1000&amp;  Above")</f>
        <v>Under 1000</v>
      </c>
      <c r="R1301">
        <f>H1301 * I1301</f>
        <v>3108</v>
      </c>
    </row>
    <row r="1302" spans="1:18" ht="16.5" x14ac:dyDescent="0.25">
      <c r="A1302" t="s">
        <v>2400</v>
      </c>
      <c r="B1302" s="6" t="s">
        <v>2401</v>
      </c>
      <c r="C1302" t="s">
        <v>1010</v>
      </c>
      <c r="D1302" s="4">
        <v>2400</v>
      </c>
      <c r="E1302" s="4">
        <v>1745</v>
      </c>
      <c r="F1302" s="1">
        <v>0.27</v>
      </c>
      <c r="G1302" s="2">
        <f>AVERAGEIF(H1302:H2766, "&lt;&gt;")</f>
        <v>4.0117647058823529</v>
      </c>
      <c r="H1302">
        <v>4.2</v>
      </c>
      <c r="I1302">
        <v>14160</v>
      </c>
      <c r="J1302">
        <f>H1302*I1302</f>
        <v>59472</v>
      </c>
      <c r="K1302" s="4">
        <f>Table4[[#This Row],[Actual Price]] - Table4[[#This Row],[Discount Price]]</f>
        <v>655</v>
      </c>
      <c r="L1302" t="str">
        <f>IF(H1302=4.5, "Excellent", IF(H1302&gt;=4, "Very good", IF(H1302&gt;=3, "Average", IF(H1302&gt;=2, "Poor", "Very Poor"))))</f>
        <v>Very good</v>
      </c>
      <c r="M1302" t="str">
        <f>IF(F1302&gt;=50%, "Yes", "No")</f>
        <v>No</v>
      </c>
      <c r="N1302" s="4">
        <f>D1302 * I1302</f>
        <v>33984000</v>
      </c>
      <c r="O1302" s="2" t="str">
        <f>IF(D1302&lt;200, "&lt;200", IF(D1302&lt;=500, "200-500", "&gt;500"))</f>
        <v>&gt;500</v>
      </c>
      <c r="P1302" t="str">
        <f>IF(I1302&lt;1000, "Yes", "No")</f>
        <v>No</v>
      </c>
      <c r="Q1302" t="str">
        <f>IF(I1302&lt;1000, "Under 1000", "1000&amp;  Above")</f>
        <v>1000&amp;  Above</v>
      </c>
      <c r="R1302">
        <f>H1302 * I1302</f>
        <v>59472</v>
      </c>
    </row>
    <row r="1303" spans="1:18" ht="16.5" x14ac:dyDescent="0.25">
      <c r="A1303" t="s">
        <v>2402</v>
      </c>
      <c r="B1303" s="6" t="s">
        <v>2403</v>
      </c>
      <c r="C1303" t="s">
        <v>1010</v>
      </c>
      <c r="D1303" s="4">
        <v>5295</v>
      </c>
      <c r="E1303" s="4">
        <v>3180</v>
      </c>
      <c r="F1303" s="1">
        <v>0.4</v>
      </c>
      <c r="G1303" s="2">
        <f>AVERAGEIF(H1303:H2767, "&lt;&gt;")</f>
        <v>4.0079999999999991</v>
      </c>
      <c r="H1303">
        <v>4.2</v>
      </c>
      <c r="I1303">
        <v>6919</v>
      </c>
      <c r="J1303">
        <f>H1303*I1303</f>
        <v>29059.800000000003</v>
      </c>
      <c r="K1303" s="4">
        <f>Table4[[#This Row],[Actual Price]] - Table4[[#This Row],[Discount Price]]</f>
        <v>2115</v>
      </c>
      <c r="L1303" t="str">
        <f>IF(H1303=4.5, "Excellent", IF(H1303&gt;=4, "Very good", IF(H1303&gt;=3, "Average", IF(H1303&gt;=2, "Poor", "Very Poor"))))</f>
        <v>Very good</v>
      </c>
      <c r="M1303" t="str">
        <f>IF(F1303&gt;=50%, "Yes", "No")</f>
        <v>No</v>
      </c>
      <c r="N1303" s="4">
        <f>D1303 * I1303</f>
        <v>36636105</v>
      </c>
      <c r="O1303" s="2" t="str">
        <f>IF(D1303&lt;200, "&lt;200", IF(D1303&lt;=500, "200-500", "&gt;500"))</f>
        <v>&gt;500</v>
      </c>
      <c r="P1303" t="str">
        <f>IF(I1303&lt;1000, "Yes", "No")</f>
        <v>No</v>
      </c>
      <c r="Q1303" t="str">
        <f>IF(I1303&lt;1000, "Under 1000", "1000&amp;  Above")</f>
        <v>1000&amp;  Above</v>
      </c>
      <c r="R1303">
        <f>H1303 * I1303</f>
        <v>29059.800000000003</v>
      </c>
    </row>
    <row r="1304" spans="1:18" ht="16.5" x14ac:dyDescent="0.25">
      <c r="A1304" t="s">
        <v>2404</v>
      </c>
      <c r="B1304" s="6" t="s">
        <v>2405</v>
      </c>
      <c r="C1304" t="s">
        <v>1010</v>
      </c>
      <c r="D1304" s="4">
        <v>24999</v>
      </c>
      <c r="E1304" s="4">
        <v>4999</v>
      </c>
      <c r="F1304" s="1">
        <v>0.8</v>
      </c>
      <c r="G1304" s="2">
        <f>AVERAGEIF(H1304:H2768, "&lt;&gt;")</f>
        <v>4.0040816326530608</v>
      </c>
      <c r="H1304">
        <v>4.5</v>
      </c>
      <c r="I1304">
        <v>287</v>
      </c>
      <c r="J1304">
        <f>H1304*I1304</f>
        <v>1291.5</v>
      </c>
      <c r="K1304" s="4">
        <f>Table4[[#This Row],[Actual Price]] - Table4[[#This Row],[Discount Price]]</f>
        <v>20000</v>
      </c>
      <c r="L1304" t="str">
        <f>IF(H1304=4.5, "Excellent", IF(H1304&gt;=4, "Very good", IF(H1304&gt;=3, "Average", IF(H1304&gt;=2, "Poor", "Very Poor"))))</f>
        <v>Excellent</v>
      </c>
      <c r="M1304" t="str">
        <f>IF(F1304&gt;=50%, "Yes", "No")</f>
        <v>Yes</v>
      </c>
      <c r="N1304" s="4">
        <f>D1304 * I1304</f>
        <v>7174713</v>
      </c>
      <c r="O1304" s="2" t="str">
        <f>IF(D1304&lt;200, "&lt;200", IF(D1304&lt;=500, "200-500", "&gt;500"))</f>
        <v>&gt;500</v>
      </c>
      <c r="P1304" t="str">
        <f>IF(I1304&lt;1000, "Yes", "No")</f>
        <v>Yes</v>
      </c>
      <c r="Q1304" t="str">
        <f>IF(I1304&lt;1000, "Under 1000", "1000&amp;  Above")</f>
        <v>Under 1000</v>
      </c>
      <c r="R1304">
        <f>H1304 * I1304</f>
        <v>1291.5</v>
      </c>
    </row>
    <row r="1305" spans="1:18" ht="16.5" x14ac:dyDescent="0.25">
      <c r="A1305" t="s">
        <v>2406</v>
      </c>
      <c r="B1305" s="6" t="s">
        <v>2407</v>
      </c>
      <c r="C1305" t="s">
        <v>1010</v>
      </c>
      <c r="D1305" s="4">
        <v>799</v>
      </c>
      <c r="E1305" s="4">
        <v>390</v>
      </c>
      <c r="F1305" s="1">
        <v>0.51</v>
      </c>
      <c r="G1305" s="2">
        <f>AVERAGEIF(H1305:H2769, "&lt;&gt;")</f>
        <v>3.9937499999999999</v>
      </c>
      <c r="H1305">
        <v>3.8</v>
      </c>
      <c r="I1305">
        <v>287</v>
      </c>
      <c r="J1305">
        <f>H1305*I1305</f>
        <v>1090.5999999999999</v>
      </c>
      <c r="K1305" s="4">
        <f>Table4[[#This Row],[Actual Price]] - Table4[[#This Row],[Discount Price]]</f>
        <v>409</v>
      </c>
      <c r="L1305" t="str">
        <f>IF(H1305=4.5, "Excellent", IF(H1305&gt;=4, "Very good", IF(H1305&gt;=3, "Average", IF(H1305&gt;=2, "Poor", "Very Poor"))))</f>
        <v>Average</v>
      </c>
      <c r="M1305" t="str">
        <f>IF(F1305&gt;=50%, "Yes", "No")</f>
        <v>Yes</v>
      </c>
      <c r="N1305" s="4">
        <f>D1305 * I1305</f>
        <v>229313</v>
      </c>
      <c r="O1305" s="2" t="str">
        <f>IF(D1305&lt;200, "&lt;200", IF(D1305&lt;=500, "200-500", "&gt;500"))</f>
        <v>&gt;500</v>
      </c>
      <c r="P1305" t="str">
        <f>IF(I1305&lt;1000, "Yes", "No")</f>
        <v>Yes</v>
      </c>
      <c r="Q1305" t="str">
        <f>IF(I1305&lt;1000, "Under 1000", "1000&amp;  Above")</f>
        <v>Under 1000</v>
      </c>
      <c r="R1305">
        <f>H1305 * I1305</f>
        <v>1090.5999999999999</v>
      </c>
    </row>
    <row r="1306" spans="1:18" ht="16.5" x14ac:dyDescent="0.25">
      <c r="A1306" t="s">
        <v>2408</v>
      </c>
      <c r="B1306" s="6" t="s">
        <v>2409</v>
      </c>
      <c r="C1306" t="s">
        <v>1010</v>
      </c>
      <c r="D1306" s="4">
        <v>2999</v>
      </c>
      <c r="E1306" s="4">
        <v>1999</v>
      </c>
      <c r="F1306" s="1">
        <v>0.33</v>
      </c>
      <c r="G1306" s="2">
        <f>AVERAGEIF(H1306:H2770, "&lt;&gt;")</f>
        <v>3.9978723404255314</v>
      </c>
      <c r="H1306">
        <v>4.4000000000000004</v>
      </c>
      <c r="I1306">
        <v>388</v>
      </c>
      <c r="J1306">
        <f>H1306*I1306</f>
        <v>1707.2</v>
      </c>
      <c r="K1306" s="4">
        <f>Table4[[#This Row],[Actual Price]] - Table4[[#This Row],[Discount Price]]</f>
        <v>1000</v>
      </c>
      <c r="L1306" t="str">
        <f>IF(H1306=4.5, "Excellent", IF(H1306&gt;=4, "Very good", IF(H1306&gt;=3, "Average", IF(H1306&gt;=2, "Poor", "Very Poor"))))</f>
        <v>Very good</v>
      </c>
      <c r="M1306" t="str">
        <f>IF(F1306&gt;=50%, "Yes", "No")</f>
        <v>No</v>
      </c>
      <c r="N1306" s="4">
        <f>D1306 * I1306</f>
        <v>1163612</v>
      </c>
      <c r="O1306" s="2" t="str">
        <f>IF(D1306&lt;200, "&lt;200", IF(D1306&lt;=500, "200-500", "&gt;500"))</f>
        <v>&gt;500</v>
      </c>
      <c r="P1306" t="str">
        <f>IF(I1306&lt;1000, "Yes", "No")</f>
        <v>Yes</v>
      </c>
      <c r="Q1306" t="str">
        <f>IF(I1306&lt;1000, "Under 1000", "1000&amp;  Above")</f>
        <v>Under 1000</v>
      </c>
      <c r="R1306">
        <f>H1306 * I1306</f>
        <v>1707.2</v>
      </c>
    </row>
    <row r="1307" spans="1:18" ht="16.5" x14ac:dyDescent="0.25">
      <c r="A1307" t="s">
        <v>2410</v>
      </c>
      <c r="B1307" s="6" t="s">
        <v>2411</v>
      </c>
      <c r="C1307" t="s">
        <v>1010</v>
      </c>
      <c r="D1307" s="4">
        <v>2495</v>
      </c>
      <c r="E1307" s="4">
        <v>1624</v>
      </c>
      <c r="F1307" s="1">
        <v>0.35</v>
      </c>
      <c r="G1307" s="2">
        <f>AVERAGEIF(H1307:H2771, "&lt;&gt;")</f>
        <v>3.989130434782608</v>
      </c>
      <c r="H1307">
        <v>4.0999999999999996</v>
      </c>
      <c r="I1307">
        <v>827</v>
      </c>
      <c r="J1307">
        <f>H1307*I1307</f>
        <v>3390.7</v>
      </c>
      <c r="K1307" s="4">
        <f>Table4[[#This Row],[Actual Price]] - Table4[[#This Row],[Discount Price]]</f>
        <v>871</v>
      </c>
      <c r="L1307" t="str">
        <f>IF(H1307=4.5, "Excellent", IF(H1307&gt;=4, "Very good", IF(H1307&gt;=3, "Average", IF(H1307&gt;=2, "Poor", "Very Poor"))))</f>
        <v>Very good</v>
      </c>
      <c r="M1307" t="str">
        <f>IF(F1307&gt;=50%, "Yes", "No")</f>
        <v>No</v>
      </c>
      <c r="N1307" s="4">
        <f>D1307 * I1307</f>
        <v>2063365</v>
      </c>
      <c r="O1307" s="2" t="str">
        <f>IF(D1307&lt;200, "&lt;200", IF(D1307&lt;=500, "200-500", "&gt;500"))</f>
        <v>&gt;500</v>
      </c>
      <c r="P1307" t="str">
        <f>IF(I1307&lt;1000, "Yes", "No")</f>
        <v>Yes</v>
      </c>
      <c r="Q1307" t="str">
        <f>IF(I1307&lt;1000, "Under 1000", "1000&amp;  Above")</f>
        <v>Under 1000</v>
      </c>
      <c r="R1307">
        <f>H1307 * I1307</f>
        <v>3390.7</v>
      </c>
    </row>
    <row r="1308" spans="1:18" ht="16.5" x14ac:dyDescent="0.25">
      <c r="A1308" t="s">
        <v>2412</v>
      </c>
      <c r="B1308" s="6" t="s">
        <v>2413</v>
      </c>
      <c r="C1308" t="s">
        <v>1010</v>
      </c>
      <c r="D1308" s="4">
        <v>450</v>
      </c>
      <c r="E1308" s="4">
        <v>184</v>
      </c>
      <c r="F1308" s="1">
        <v>0.59</v>
      </c>
      <c r="G1308" s="2">
        <f>AVERAGEIF(H1308:H2772, "&lt;&gt;")</f>
        <v>3.9866666666666664</v>
      </c>
      <c r="H1308">
        <v>4.2</v>
      </c>
      <c r="I1308">
        <v>4971</v>
      </c>
      <c r="J1308">
        <f>H1308*I1308</f>
        <v>20878.2</v>
      </c>
      <c r="K1308" s="4">
        <f>Table4[[#This Row],[Actual Price]] - Table4[[#This Row],[Discount Price]]</f>
        <v>266</v>
      </c>
      <c r="L1308" t="str">
        <f>IF(H1308=4.5, "Excellent", IF(H1308&gt;=4, "Very good", IF(H1308&gt;=3, "Average", IF(H1308&gt;=2, "Poor", "Very Poor"))))</f>
        <v>Very good</v>
      </c>
      <c r="M1308" t="str">
        <f>IF(F1308&gt;=50%, "Yes", "No")</f>
        <v>Yes</v>
      </c>
      <c r="N1308" s="4">
        <f>D1308 * I1308</f>
        <v>2236950</v>
      </c>
      <c r="O1308" s="2" t="str">
        <f>IF(D1308&lt;200, "&lt;200", IF(D1308&lt;=500, "200-500", "&gt;500"))</f>
        <v>200-500</v>
      </c>
      <c r="P1308" t="str">
        <f>IF(I1308&lt;1000, "Yes", "No")</f>
        <v>No</v>
      </c>
      <c r="Q1308" t="str">
        <f>IF(I1308&lt;1000, "Under 1000", "1000&amp;  Above")</f>
        <v>1000&amp;  Above</v>
      </c>
      <c r="R1308">
        <f>H1308 * I1308</f>
        <v>20878.2</v>
      </c>
    </row>
    <row r="1309" spans="1:18" ht="16.5" x14ac:dyDescent="0.25">
      <c r="A1309" t="s">
        <v>2414</v>
      </c>
      <c r="B1309" s="6" t="s">
        <v>2415</v>
      </c>
      <c r="C1309" t="s">
        <v>1010</v>
      </c>
      <c r="D1309" s="4">
        <v>999</v>
      </c>
      <c r="E1309" s="4">
        <v>445</v>
      </c>
      <c r="F1309" s="1">
        <v>0.55000000000000004</v>
      </c>
      <c r="G1309" s="2">
        <f>AVERAGEIF(H1309:H2773, "&lt;&gt;")</f>
        <v>3.9818181818181815</v>
      </c>
      <c r="H1309">
        <v>4.3</v>
      </c>
      <c r="I1309">
        <v>229</v>
      </c>
      <c r="J1309">
        <f>H1309*I1309</f>
        <v>984.69999999999993</v>
      </c>
      <c r="K1309" s="4">
        <f>Table4[[#This Row],[Actual Price]] - Table4[[#This Row],[Discount Price]]</f>
        <v>554</v>
      </c>
      <c r="L1309" t="str">
        <f>IF(H1309=4.5, "Excellent", IF(H1309&gt;=4, "Very good", IF(H1309&gt;=3, "Average", IF(H1309&gt;=2, "Poor", "Very Poor"))))</f>
        <v>Very good</v>
      </c>
      <c r="M1309" t="str">
        <f>IF(F1309&gt;=50%, "Yes", "No")</f>
        <v>Yes</v>
      </c>
      <c r="N1309" s="4">
        <f>D1309 * I1309</f>
        <v>228771</v>
      </c>
      <c r="O1309" s="2" t="str">
        <f>IF(D1309&lt;200, "&lt;200", IF(D1309&lt;=500, "200-500", "&gt;500"))</f>
        <v>&gt;500</v>
      </c>
      <c r="P1309" t="str">
        <f>IF(I1309&lt;1000, "Yes", "No")</f>
        <v>Yes</v>
      </c>
      <c r="Q1309" t="str">
        <f>IF(I1309&lt;1000, "Under 1000", "1000&amp;  Above")</f>
        <v>Under 1000</v>
      </c>
      <c r="R1309">
        <f>H1309 * I1309</f>
        <v>984.69999999999993</v>
      </c>
    </row>
    <row r="1310" spans="1:18" ht="16.5" x14ac:dyDescent="0.25">
      <c r="A1310" t="s">
        <v>2416</v>
      </c>
      <c r="B1310" s="6" t="s">
        <v>2417</v>
      </c>
      <c r="C1310" t="s">
        <v>1010</v>
      </c>
      <c r="D1310" s="4">
        <v>1690</v>
      </c>
      <c r="E1310" s="4">
        <v>699</v>
      </c>
      <c r="F1310" s="1">
        <v>0.59</v>
      </c>
      <c r="G1310" s="2">
        <f>AVERAGEIF(H1310:H2774, "&lt;&gt;")</f>
        <v>3.9744186046511625</v>
      </c>
      <c r="H1310">
        <v>4.0999999999999996</v>
      </c>
      <c r="I1310">
        <v>3524</v>
      </c>
      <c r="J1310">
        <f>H1310*I1310</f>
        <v>14448.4</v>
      </c>
      <c r="K1310" s="4">
        <f>Table4[[#This Row],[Actual Price]] - Table4[[#This Row],[Discount Price]]</f>
        <v>991</v>
      </c>
      <c r="L1310" t="str">
        <f>IF(H1310=4.5, "Excellent", IF(H1310&gt;=4, "Very good", IF(H1310&gt;=3, "Average", IF(H1310&gt;=2, "Poor", "Very Poor"))))</f>
        <v>Very good</v>
      </c>
      <c r="M1310" t="str">
        <f>IF(F1310&gt;=50%, "Yes", "No")</f>
        <v>Yes</v>
      </c>
      <c r="N1310" s="4">
        <f>D1310 * I1310</f>
        <v>5955560</v>
      </c>
      <c r="O1310" s="2" t="str">
        <f>IF(D1310&lt;200, "&lt;200", IF(D1310&lt;=500, "200-500", "&gt;500"))</f>
        <v>&gt;500</v>
      </c>
      <c r="P1310" t="str">
        <f>IF(I1310&lt;1000, "Yes", "No")</f>
        <v>No</v>
      </c>
      <c r="Q1310" t="str">
        <f>IF(I1310&lt;1000, "Under 1000", "1000&amp;  Above")</f>
        <v>1000&amp;  Above</v>
      </c>
      <c r="R1310">
        <f>H1310 * I1310</f>
        <v>14448.4</v>
      </c>
    </row>
    <row r="1311" spans="1:18" ht="16.5" x14ac:dyDescent="0.25">
      <c r="A1311" t="s">
        <v>2418</v>
      </c>
      <c r="B1311" s="6" t="s">
        <v>2419</v>
      </c>
      <c r="C1311" t="s">
        <v>1010</v>
      </c>
      <c r="D1311" s="4">
        <v>3890</v>
      </c>
      <c r="E1311" s="4">
        <v>1601</v>
      </c>
      <c r="F1311" s="1">
        <v>0.59</v>
      </c>
      <c r="G1311" s="2">
        <f>AVERAGEIF(H1311:H2775, "&lt;&gt;")</f>
        <v>3.9714285714285702</v>
      </c>
      <c r="H1311">
        <v>4.2</v>
      </c>
      <c r="I1311">
        <v>156</v>
      </c>
      <c r="J1311">
        <f>H1311*I1311</f>
        <v>655.20000000000005</v>
      </c>
      <c r="K1311" s="4">
        <f>Table4[[#This Row],[Actual Price]] - Table4[[#This Row],[Discount Price]]</f>
        <v>2289</v>
      </c>
      <c r="L1311" t="str">
        <f>IF(H1311=4.5, "Excellent", IF(H1311&gt;=4, "Very good", IF(H1311&gt;=3, "Average", IF(H1311&gt;=2, "Poor", "Very Poor"))))</f>
        <v>Very good</v>
      </c>
      <c r="M1311" t="str">
        <f>IF(F1311&gt;=50%, "Yes", "No")</f>
        <v>Yes</v>
      </c>
      <c r="N1311" s="4">
        <f>D1311 * I1311</f>
        <v>606840</v>
      </c>
      <c r="O1311" s="2" t="str">
        <f>IF(D1311&lt;200, "&lt;200", IF(D1311&lt;=500, "200-500", "&gt;500"))</f>
        <v>&gt;500</v>
      </c>
      <c r="P1311" t="str">
        <f>IF(I1311&lt;1000, "Yes", "No")</f>
        <v>Yes</v>
      </c>
      <c r="Q1311" t="str">
        <f>IF(I1311&lt;1000, "Under 1000", "1000&amp;  Above")</f>
        <v>Under 1000</v>
      </c>
      <c r="R1311">
        <f>H1311 * I1311</f>
        <v>655.20000000000005</v>
      </c>
    </row>
    <row r="1312" spans="1:18" ht="16.5" x14ac:dyDescent="0.25">
      <c r="A1312" t="s">
        <v>2420</v>
      </c>
      <c r="B1312" s="6" t="s">
        <v>2421</v>
      </c>
      <c r="C1312" t="s">
        <v>1010</v>
      </c>
      <c r="D1312" s="4">
        <v>260</v>
      </c>
      <c r="E1312" s="4">
        <v>231</v>
      </c>
      <c r="F1312" s="1">
        <v>0.11</v>
      </c>
      <c r="G1312" s="2">
        <f>AVERAGEIF(H1312:H2776, "&lt;&gt;")</f>
        <v>3.9658536585365844</v>
      </c>
      <c r="H1312">
        <v>4.0999999999999996</v>
      </c>
      <c r="I1312">
        <v>490</v>
      </c>
      <c r="J1312">
        <f>H1312*I1312</f>
        <v>2008.9999999999998</v>
      </c>
      <c r="K1312" s="4">
        <f>Table4[[#This Row],[Actual Price]] - Table4[[#This Row],[Discount Price]]</f>
        <v>29</v>
      </c>
      <c r="L1312" t="str">
        <f>IF(H1312=4.5, "Excellent", IF(H1312&gt;=4, "Very good", IF(H1312&gt;=3, "Average", IF(H1312&gt;=2, "Poor", "Very Poor"))))</f>
        <v>Very good</v>
      </c>
      <c r="M1312" t="str">
        <f>IF(F1312&gt;=50%, "Yes", "No")</f>
        <v>No</v>
      </c>
      <c r="N1312" s="4">
        <f>D1312 * I1312</f>
        <v>127400</v>
      </c>
      <c r="O1312" s="2" t="str">
        <f>IF(D1312&lt;200, "&lt;200", IF(D1312&lt;=500, "200-500", "&gt;500"))</f>
        <v>200-500</v>
      </c>
      <c r="P1312" t="str">
        <f>IF(I1312&lt;1000, "Yes", "No")</f>
        <v>Yes</v>
      </c>
      <c r="Q1312" t="str">
        <f>IF(I1312&lt;1000, "Under 1000", "1000&amp;  Above")</f>
        <v>Under 1000</v>
      </c>
      <c r="R1312">
        <f>H1312 * I1312</f>
        <v>2008.9999999999998</v>
      </c>
    </row>
    <row r="1313" spans="1:18" ht="16.5" x14ac:dyDescent="0.25">
      <c r="A1313" t="s">
        <v>2422</v>
      </c>
      <c r="B1313" s="6" t="s">
        <v>2423</v>
      </c>
      <c r="C1313" t="s">
        <v>1010</v>
      </c>
      <c r="D1313" s="4">
        <v>599</v>
      </c>
      <c r="E1313" s="4">
        <v>369</v>
      </c>
      <c r="F1313" s="1">
        <v>0.38</v>
      </c>
      <c r="G1313" s="2">
        <f>AVERAGEIF(H1313:H2777, "&lt;&gt;")</f>
        <v>3.9624999999999995</v>
      </c>
      <c r="H1313">
        <v>3.9</v>
      </c>
      <c r="I1313">
        <v>82</v>
      </c>
      <c r="J1313">
        <f>H1313*I1313</f>
        <v>319.8</v>
      </c>
      <c r="K1313" s="4">
        <f>Table4[[#This Row],[Actual Price]] - Table4[[#This Row],[Discount Price]]</f>
        <v>230</v>
      </c>
      <c r="L1313" t="str">
        <f>IF(H1313=4.5, "Excellent", IF(H1313&gt;=4, "Very good", IF(H1313&gt;=3, "Average", IF(H1313&gt;=2, "Poor", "Very Poor"))))</f>
        <v>Average</v>
      </c>
      <c r="M1313" t="str">
        <f>IF(F1313&gt;=50%, "Yes", "No")</f>
        <v>No</v>
      </c>
      <c r="N1313" s="4">
        <f>D1313 * I1313</f>
        <v>49118</v>
      </c>
      <c r="O1313" s="2" t="str">
        <f>IF(D1313&lt;200, "&lt;200", IF(D1313&lt;=500, "200-500", "&gt;500"))</f>
        <v>&gt;500</v>
      </c>
      <c r="P1313" t="str">
        <f>IF(I1313&lt;1000, "Yes", "No")</f>
        <v>Yes</v>
      </c>
      <c r="Q1313" t="str">
        <f>IF(I1313&lt;1000, "Under 1000", "1000&amp;  Above")</f>
        <v>Under 1000</v>
      </c>
      <c r="R1313">
        <f>H1313 * I1313</f>
        <v>319.8</v>
      </c>
    </row>
    <row r="1314" spans="1:18" ht="16.5" x14ac:dyDescent="0.25">
      <c r="A1314" t="s">
        <v>2424</v>
      </c>
      <c r="B1314" s="6" t="s">
        <v>2425</v>
      </c>
      <c r="C1314" t="s">
        <v>1010</v>
      </c>
      <c r="D1314" s="4">
        <v>1950</v>
      </c>
      <c r="E1314" s="4">
        <v>809</v>
      </c>
      <c r="F1314" s="1">
        <v>0.59</v>
      </c>
      <c r="G1314" s="2">
        <f>AVERAGEIF(H1314:H2778, "&lt;&gt;")</f>
        <v>3.9641025641025638</v>
      </c>
      <c r="H1314">
        <v>3.9</v>
      </c>
      <c r="I1314">
        <v>710</v>
      </c>
      <c r="J1314">
        <f>H1314*I1314</f>
        <v>2769</v>
      </c>
      <c r="K1314" s="4">
        <f>Table4[[#This Row],[Actual Price]] - Table4[[#This Row],[Discount Price]]</f>
        <v>1141</v>
      </c>
      <c r="L1314" t="str">
        <f>IF(H1314=4.5, "Excellent", IF(H1314&gt;=4, "Very good", IF(H1314&gt;=3, "Average", IF(H1314&gt;=2, "Poor", "Very Poor"))))</f>
        <v>Average</v>
      </c>
      <c r="M1314" t="str">
        <f>IF(F1314&gt;=50%, "Yes", "No")</f>
        <v>Yes</v>
      </c>
      <c r="N1314" s="4">
        <f>D1314 * I1314</f>
        <v>1384500</v>
      </c>
      <c r="O1314" s="2" t="str">
        <f>IF(D1314&lt;200, "&lt;200", IF(D1314&lt;=500, "200-500", "&gt;500"))</f>
        <v>&gt;500</v>
      </c>
      <c r="P1314" t="str">
        <f>IF(I1314&lt;1000, "Yes", "No")</f>
        <v>Yes</v>
      </c>
      <c r="Q1314" t="str">
        <f>IF(I1314&lt;1000, "Under 1000", "1000&amp;  Above")</f>
        <v>Under 1000</v>
      </c>
      <c r="R1314">
        <f>H1314 * I1314</f>
        <v>2769</v>
      </c>
    </row>
    <row r="1315" spans="1:18" ht="16.5" x14ac:dyDescent="0.25">
      <c r="A1315" t="s">
        <v>2426</v>
      </c>
      <c r="B1315" s="6" t="s">
        <v>2427</v>
      </c>
      <c r="C1315" t="s">
        <v>1010</v>
      </c>
      <c r="D1315" s="4">
        <v>2990</v>
      </c>
      <c r="E1315" s="4">
        <v>1199</v>
      </c>
      <c r="F1315" s="1">
        <v>0.6</v>
      </c>
      <c r="G1315" s="2">
        <f>AVERAGEIF(H1315:H2779, "&lt;&gt;")</f>
        <v>3.9657894736842101</v>
      </c>
      <c r="H1315">
        <v>3.8</v>
      </c>
      <c r="I1315">
        <v>133</v>
      </c>
      <c r="J1315">
        <f>H1315*I1315</f>
        <v>505.4</v>
      </c>
      <c r="K1315" s="4">
        <f>Table4[[#This Row],[Actual Price]] - Table4[[#This Row],[Discount Price]]</f>
        <v>1791</v>
      </c>
      <c r="L1315" t="str">
        <f>IF(H1315=4.5, "Excellent", IF(H1315&gt;=4, "Very good", IF(H1315&gt;=3, "Average", IF(H1315&gt;=2, "Poor", "Very Poor"))))</f>
        <v>Average</v>
      </c>
      <c r="M1315" t="str">
        <f>IF(F1315&gt;=50%, "Yes", "No")</f>
        <v>Yes</v>
      </c>
      <c r="N1315" s="4">
        <f>D1315 * I1315</f>
        <v>397670</v>
      </c>
      <c r="O1315" s="2" t="str">
        <f>IF(D1315&lt;200, "&lt;200", IF(D1315&lt;=500, "200-500", "&gt;500"))</f>
        <v>&gt;500</v>
      </c>
      <c r="P1315" t="str">
        <f>IF(I1315&lt;1000, "Yes", "No")</f>
        <v>Yes</v>
      </c>
      <c r="Q1315" t="str">
        <f>IF(I1315&lt;1000, "Under 1000", "1000&amp;  Above")</f>
        <v>Under 1000</v>
      </c>
      <c r="R1315">
        <f>H1315 * I1315</f>
        <v>505.4</v>
      </c>
    </row>
    <row r="1316" spans="1:18" ht="16.5" x14ac:dyDescent="0.25">
      <c r="A1316" t="s">
        <v>2428</v>
      </c>
      <c r="B1316" s="6" t="s">
        <v>2429</v>
      </c>
      <c r="C1316" t="s">
        <v>1010</v>
      </c>
      <c r="D1316" s="4">
        <v>8073</v>
      </c>
      <c r="E1316" s="4">
        <v>6120</v>
      </c>
      <c r="F1316" s="1">
        <v>0.24</v>
      </c>
      <c r="G1316" s="2">
        <f>AVERAGEIF(H1316:H2780, "&lt;&gt;")</f>
        <v>3.9702702702702695</v>
      </c>
      <c r="H1316">
        <v>4.5999999999999996</v>
      </c>
      <c r="I1316">
        <v>2751</v>
      </c>
      <c r="J1316">
        <f>H1316*I1316</f>
        <v>12654.599999999999</v>
      </c>
      <c r="K1316" s="4">
        <f>Table4[[#This Row],[Actual Price]] - Table4[[#This Row],[Discount Price]]</f>
        <v>1953</v>
      </c>
      <c r="L1316" t="str">
        <f>IF(H1316=4.5, "Excellent", IF(H1316&gt;=4, "Very good", IF(H1316&gt;=3, "Average", IF(H1316&gt;=2, "Poor", "Very Poor"))))</f>
        <v>Very good</v>
      </c>
      <c r="M1316" t="str">
        <f>IF(F1316&gt;=50%, "Yes", "No")</f>
        <v>No</v>
      </c>
      <c r="N1316" s="4">
        <f>D1316 * I1316</f>
        <v>22208823</v>
      </c>
      <c r="O1316" s="2" t="str">
        <f>IF(D1316&lt;200, "&lt;200", IF(D1316&lt;=500, "200-500", "&gt;500"))</f>
        <v>&gt;500</v>
      </c>
      <c r="P1316" t="str">
        <f>IF(I1316&lt;1000, "Yes", "No")</f>
        <v>No</v>
      </c>
      <c r="Q1316" t="str">
        <f>IF(I1316&lt;1000, "Under 1000", "1000&amp;  Above")</f>
        <v>1000&amp;  Above</v>
      </c>
      <c r="R1316">
        <f>H1316 * I1316</f>
        <v>12654.599999999999</v>
      </c>
    </row>
    <row r="1317" spans="1:18" ht="16.5" x14ac:dyDescent="0.25">
      <c r="A1317" t="s">
        <v>2430</v>
      </c>
      <c r="B1317" s="6" t="s">
        <v>2431</v>
      </c>
      <c r="C1317" t="s">
        <v>1010</v>
      </c>
      <c r="D1317" s="4">
        <v>2599</v>
      </c>
      <c r="E1317" s="4">
        <v>1799</v>
      </c>
      <c r="F1317" s="1">
        <v>0.31</v>
      </c>
      <c r="G1317" s="2">
        <f>AVERAGEIF(H1317:H2781, "&lt;&gt;")</f>
        <v>3.9527777777777779</v>
      </c>
      <c r="H1317">
        <v>3.6</v>
      </c>
      <c r="I1317">
        <v>771</v>
      </c>
      <c r="J1317">
        <f>H1317*I1317</f>
        <v>2775.6</v>
      </c>
      <c r="K1317" s="4">
        <f>Table4[[#This Row],[Actual Price]] - Table4[[#This Row],[Discount Price]]</f>
        <v>800</v>
      </c>
      <c r="L1317" t="str">
        <f>IF(H1317=4.5, "Excellent", IF(H1317&gt;=4, "Very good", IF(H1317&gt;=3, "Average", IF(H1317&gt;=2, "Poor", "Very Poor"))))</f>
        <v>Average</v>
      </c>
      <c r="M1317" t="str">
        <f>IF(F1317&gt;=50%, "Yes", "No")</f>
        <v>No</v>
      </c>
      <c r="N1317" s="4">
        <f>D1317 * I1317</f>
        <v>2003829</v>
      </c>
      <c r="O1317" s="2" t="str">
        <f>IF(D1317&lt;200, "&lt;200", IF(D1317&lt;=500, "200-500", "&gt;500"))</f>
        <v>&gt;500</v>
      </c>
      <c r="P1317" t="str">
        <f>IF(I1317&lt;1000, "Yes", "No")</f>
        <v>Yes</v>
      </c>
      <c r="Q1317" t="str">
        <f>IF(I1317&lt;1000, "Under 1000", "1000&amp;  Above")</f>
        <v>Under 1000</v>
      </c>
      <c r="R1317">
        <f>H1317 * I1317</f>
        <v>2775.6</v>
      </c>
    </row>
    <row r="1318" spans="1:18" ht="16.5" x14ac:dyDescent="0.25">
      <c r="A1318" t="s">
        <v>2432</v>
      </c>
      <c r="B1318" s="6" t="s">
        <v>2433</v>
      </c>
      <c r="C1318" t="s">
        <v>1010</v>
      </c>
      <c r="D1318" s="4">
        <v>29999</v>
      </c>
      <c r="E1318" s="4">
        <v>18999</v>
      </c>
      <c r="F1318" s="1">
        <v>0.37</v>
      </c>
      <c r="G1318" s="2">
        <f>AVERAGEIF(H1318:H2782, "&lt;&gt;")</f>
        <v>3.9628571428571426</v>
      </c>
      <c r="H1318">
        <v>4.0999999999999996</v>
      </c>
      <c r="I1318">
        <v>2536</v>
      </c>
      <c r="J1318">
        <f>H1318*I1318</f>
        <v>10397.599999999999</v>
      </c>
      <c r="K1318" s="4">
        <f>Table4[[#This Row],[Actual Price]] - Table4[[#This Row],[Discount Price]]</f>
        <v>11000</v>
      </c>
      <c r="L1318" t="str">
        <f>IF(H1318=4.5, "Excellent", IF(H1318&gt;=4, "Very good", IF(H1318&gt;=3, "Average", IF(H1318&gt;=2, "Poor", "Very Poor"))))</f>
        <v>Very good</v>
      </c>
      <c r="M1318" t="str">
        <f>IF(F1318&gt;=50%, "Yes", "No")</f>
        <v>No</v>
      </c>
      <c r="N1318" s="4">
        <f>D1318 * I1318</f>
        <v>76077464</v>
      </c>
      <c r="O1318" s="2" t="str">
        <f>IF(D1318&lt;200, "&lt;200", IF(D1318&lt;=500, "200-500", "&gt;500"))</f>
        <v>&gt;500</v>
      </c>
      <c r="P1318" t="str">
        <f>IF(I1318&lt;1000, "Yes", "No")</f>
        <v>No</v>
      </c>
      <c r="Q1318" t="str">
        <f>IF(I1318&lt;1000, "Under 1000", "1000&amp;  Above")</f>
        <v>1000&amp;  Above</v>
      </c>
      <c r="R1318">
        <f>H1318 * I1318</f>
        <v>10397.599999999999</v>
      </c>
    </row>
    <row r="1319" spans="1:18" ht="16.5" x14ac:dyDescent="0.25">
      <c r="A1319" t="s">
        <v>2434</v>
      </c>
      <c r="B1319" s="6" t="s">
        <v>2435</v>
      </c>
      <c r="C1319" t="s">
        <v>1010</v>
      </c>
      <c r="D1319" s="4">
        <v>2360</v>
      </c>
      <c r="E1319" s="4">
        <v>1999</v>
      </c>
      <c r="F1319" s="1">
        <v>0.15</v>
      </c>
      <c r="G1319" s="2">
        <f>AVERAGEIF(H1319:H2783, "&lt;&gt;")</f>
        <v>3.9588235294117644</v>
      </c>
      <c r="H1319">
        <v>4.2</v>
      </c>
      <c r="I1319">
        <v>7801</v>
      </c>
      <c r="J1319">
        <f>H1319*I1319</f>
        <v>32764.2</v>
      </c>
      <c r="K1319" s="4">
        <f>Table4[[#This Row],[Actual Price]] - Table4[[#This Row],[Discount Price]]</f>
        <v>361</v>
      </c>
      <c r="L1319" t="str">
        <f>IF(H1319=4.5, "Excellent", IF(H1319&gt;=4, "Very good", IF(H1319&gt;=3, "Average", IF(H1319&gt;=2, "Poor", "Very Poor"))))</f>
        <v>Very good</v>
      </c>
      <c r="M1319" t="str">
        <f>IF(F1319&gt;=50%, "Yes", "No")</f>
        <v>No</v>
      </c>
      <c r="N1319" s="4">
        <f>D1319 * I1319</f>
        <v>18410360</v>
      </c>
      <c r="O1319" s="2" t="str">
        <f>IF(D1319&lt;200, "&lt;200", IF(D1319&lt;=500, "200-500", "&gt;500"))</f>
        <v>&gt;500</v>
      </c>
      <c r="P1319" t="str">
        <f>IF(I1319&lt;1000, "Yes", "No")</f>
        <v>No</v>
      </c>
      <c r="Q1319" t="str">
        <f>IF(I1319&lt;1000, "Under 1000", "1000&amp;  Above")</f>
        <v>1000&amp;  Above</v>
      </c>
      <c r="R1319">
        <f>H1319 * I1319</f>
        <v>32764.2</v>
      </c>
    </row>
    <row r="1320" spans="1:18" ht="16.5" x14ac:dyDescent="0.25">
      <c r="A1320" t="s">
        <v>2436</v>
      </c>
      <c r="B1320" s="6" t="s">
        <v>2437</v>
      </c>
      <c r="C1320" t="s">
        <v>1010</v>
      </c>
      <c r="D1320" s="4">
        <v>11495</v>
      </c>
      <c r="E1320" s="4">
        <v>5999</v>
      </c>
      <c r="F1320" s="1">
        <v>0.48</v>
      </c>
      <c r="G1320" s="2">
        <f>AVERAGEIF(H1320:H2784, "&lt;&gt;")</f>
        <v>3.9515151515151508</v>
      </c>
      <c r="H1320">
        <v>4.3</v>
      </c>
      <c r="I1320">
        <v>534</v>
      </c>
      <c r="J1320">
        <f>H1320*I1320</f>
        <v>2296.1999999999998</v>
      </c>
      <c r="K1320" s="4">
        <f>Table4[[#This Row],[Actual Price]] - Table4[[#This Row],[Discount Price]]</f>
        <v>5496</v>
      </c>
      <c r="L1320" t="str">
        <f>IF(H1320=4.5, "Excellent", IF(H1320&gt;=4, "Very good", IF(H1320&gt;=3, "Average", IF(H1320&gt;=2, "Poor", "Very Poor"))))</f>
        <v>Very good</v>
      </c>
      <c r="M1320" t="str">
        <f>IF(F1320&gt;=50%, "Yes", "No")</f>
        <v>No</v>
      </c>
      <c r="N1320" s="4">
        <f>D1320 * I1320</f>
        <v>6138330</v>
      </c>
      <c r="O1320" s="2" t="str">
        <f>IF(D1320&lt;200, "&lt;200", IF(D1320&lt;=500, "200-500", "&gt;500"))</f>
        <v>&gt;500</v>
      </c>
      <c r="P1320" t="str">
        <f>IF(I1320&lt;1000, "Yes", "No")</f>
        <v>Yes</v>
      </c>
      <c r="Q1320" t="str">
        <f>IF(I1320&lt;1000, "Under 1000", "1000&amp;  Above")</f>
        <v>Under 1000</v>
      </c>
      <c r="R1320">
        <f>H1320 * I1320</f>
        <v>2296.1999999999998</v>
      </c>
    </row>
    <row r="1321" spans="1:18" ht="16.5" x14ac:dyDescent="0.25">
      <c r="A1321" t="s">
        <v>2438</v>
      </c>
      <c r="B1321" s="6" t="s">
        <v>2439</v>
      </c>
      <c r="C1321" t="s">
        <v>1010</v>
      </c>
      <c r="D1321" s="4">
        <v>4780</v>
      </c>
      <c r="E1321" s="4">
        <v>2599</v>
      </c>
      <c r="F1321" s="1">
        <v>0.46</v>
      </c>
      <c r="G1321" s="2">
        <f>AVERAGEIF(H1321:H2785, "&lt;&gt;")</f>
        <v>3.9406249999999994</v>
      </c>
      <c r="H1321">
        <v>3.9</v>
      </c>
      <c r="I1321">
        <v>898</v>
      </c>
      <c r="J1321">
        <f>H1321*I1321</f>
        <v>3502.2</v>
      </c>
      <c r="K1321" s="4">
        <f>Table4[[#This Row],[Actual Price]] - Table4[[#This Row],[Discount Price]]</f>
        <v>2181</v>
      </c>
      <c r="L1321" t="str">
        <f>IF(H1321=4.5, "Excellent", IF(H1321&gt;=4, "Very good", IF(H1321&gt;=3, "Average", IF(H1321&gt;=2, "Poor", "Very Poor"))))</f>
        <v>Average</v>
      </c>
      <c r="M1321" t="str">
        <f>IF(F1321&gt;=50%, "Yes", "No")</f>
        <v>No</v>
      </c>
      <c r="N1321" s="4">
        <f>D1321 * I1321</f>
        <v>4292440</v>
      </c>
      <c r="O1321" s="2" t="str">
        <f>IF(D1321&lt;200, "&lt;200", IF(D1321&lt;=500, "200-500", "&gt;500"))</f>
        <v>&gt;500</v>
      </c>
      <c r="P1321" t="str">
        <f>IF(I1321&lt;1000, "Yes", "No")</f>
        <v>Yes</v>
      </c>
      <c r="Q1321" t="str">
        <f>IF(I1321&lt;1000, "Under 1000", "1000&amp;  Above")</f>
        <v>Under 1000</v>
      </c>
      <c r="R1321">
        <f>H1321 * I1321</f>
        <v>3502.2</v>
      </c>
    </row>
    <row r="1322" spans="1:18" ht="16.5" x14ac:dyDescent="0.25">
      <c r="A1322" t="s">
        <v>2440</v>
      </c>
      <c r="B1322" s="6" t="s">
        <v>2441</v>
      </c>
      <c r="C1322" t="s">
        <v>1010</v>
      </c>
      <c r="D1322" s="4">
        <v>2400</v>
      </c>
      <c r="E1322" s="4">
        <v>1199</v>
      </c>
      <c r="F1322" s="1">
        <v>0.5</v>
      </c>
      <c r="G1322" s="2">
        <f>AVERAGEIF(H1322:H2786, "&lt;&gt;")</f>
        <v>3.9419354838709668</v>
      </c>
      <c r="H1322">
        <v>3.9</v>
      </c>
      <c r="I1322">
        <v>1202</v>
      </c>
      <c r="J1322">
        <f>H1322*I1322</f>
        <v>4687.8</v>
      </c>
      <c r="K1322" s="4">
        <f>Table4[[#This Row],[Actual Price]] - Table4[[#This Row],[Discount Price]]</f>
        <v>1201</v>
      </c>
      <c r="L1322" t="str">
        <f>IF(H1322=4.5, "Excellent", IF(H1322&gt;=4, "Very good", IF(H1322&gt;=3, "Average", IF(H1322&gt;=2, "Poor", "Very Poor"))))</f>
        <v>Average</v>
      </c>
      <c r="M1322" t="str">
        <f>IF(F1322&gt;=50%, "Yes", "No")</f>
        <v>Yes</v>
      </c>
      <c r="N1322" s="4">
        <f>D1322 * I1322</f>
        <v>2884800</v>
      </c>
      <c r="O1322" s="2" t="str">
        <f>IF(D1322&lt;200, "&lt;200", IF(D1322&lt;=500, "200-500", "&gt;500"))</f>
        <v>&gt;500</v>
      </c>
      <c r="P1322" t="str">
        <f>IF(I1322&lt;1000, "Yes", "No")</f>
        <v>No</v>
      </c>
      <c r="Q1322" t="str">
        <f>IF(I1322&lt;1000, "Under 1000", "1000&amp;  Above")</f>
        <v>1000&amp;  Above</v>
      </c>
      <c r="R1322">
        <f>H1322 * I1322</f>
        <v>4687.8</v>
      </c>
    </row>
    <row r="1323" spans="1:18" ht="16.5" x14ac:dyDescent="0.25">
      <c r="A1323" t="s">
        <v>2442</v>
      </c>
      <c r="B1323" s="6" t="s">
        <v>1819</v>
      </c>
      <c r="C1323" t="s">
        <v>1010</v>
      </c>
      <c r="D1323" s="4">
        <v>249</v>
      </c>
      <c r="E1323" s="4">
        <v>219</v>
      </c>
      <c r="F1323" s="1">
        <v>0.12</v>
      </c>
      <c r="G1323" s="2">
        <f>AVERAGEIF(H1323:H2787, "&lt;&gt;")</f>
        <v>3.9433333333333325</v>
      </c>
      <c r="H1323">
        <v>4</v>
      </c>
      <c r="I1323">
        <v>1108</v>
      </c>
      <c r="J1323">
        <f>H1323*I1323</f>
        <v>4432</v>
      </c>
      <c r="K1323" s="4">
        <f>Table4[[#This Row],[Actual Price]] - Table4[[#This Row],[Discount Price]]</f>
        <v>30</v>
      </c>
      <c r="L1323" t="str">
        <f>IF(H1323=4.5, "Excellent", IF(H1323&gt;=4, "Very good", IF(H1323&gt;=3, "Average", IF(H1323&gt;=2, "Poor", "Very Poor"))))</f>
        <v>Very good</v>
      </c>
      <c r="M1323" t="str">
        <f>IF(F1323&gt;=50%, "Yes", "No")</f>
        <v>No</v>
      </c>
      <c r="N1323" s="4">
        <f>D1323 * I1323</f>
        <v>275892</v>
      </c>
      <c r="O1323" s="2" t="str">
        <f>IF(D1323&lt;200, "&lt;200", IF(D1323&lt;=500, "200-500", "&gt;500"))</f>
        <v>200-500</v>
      </c>
      <c r="P1323" t="str">
        <f>IF(I1323&lt;1000, "Yes", "No")</f>
        <v>No</v>
      </c>
      <c r="Q1323" t="str">
        <f>IF(I1323&lt;1000, "Under 1000", "1000&amp;  Above")</f>
        <v>1000&amp;  Above</v>
      </c>
      <c r="R1323">
        <f>H1323 * I1323</f>
        <v>4432</v>
      </c>
    </row>
    <row r="1324" spans="1:18" ht="16.5" x14ac:dyDescent="0.25">
      <c r="A1324" t="s">
        <v>2443</v>
      </c>
      <c r="B1324" s="6" t="s">
        <v>2444</v>
      </c>
      <c r="C1324" t="s">
        <v>1010</v>
      </c>
      <c r="D1324" s="4">
        <v>1199</v>
      </c>
      <c r="E1324" s="4">
        <v>799</v>
      </c>
      <c r="F1324" s="1">
        <v>0.33</v>
      </c>
      <c r="G1324" s="2">
        <f>AVERAGEIF(H1324:H2788, "&lt;&gt;")</f>
        <v>3.9413793103448267</v>
      </c>
      <c r="H1324">
        <v>4.4000000000000004</v>
      </c>
      <c r="I1324">
        <v>17</v>
      </c>
      <c r="J1324">
        <f>H1324*I1324</f>
        <v>74.800000000000011</v>
      </c>
      <c r="K1324" s="4">
        <f>Table4[[#This Row],[Actual Price]] - Table4[[#This Row],[Discount Price]]</f>
        <v>400</v>
      </c>
      <c r="L1324" t="str">
        <f>IF(H1324=4.5, "Excellent", IF(H1324&gt;=4, "Very good", IF(H1324&gt;=3, "Average", IF(H1324&gt;=2, "Poor", "Very Poor"))))</f>
        <v>Very good</v>
      </c>
      <c r="M1324" t="str">
        <f>IF(F1324&gt;=50%, "Yes", "No")</f>
        <v>No</v>
      </c>
      <c r="N1324" s="4">
        <f>D1324 * I1324</f>
        <v>20383</v>
      </c>
      <c r="O1324" s="2" t="str">
        <f>IF(D1324&lt;200, "&lt;200", IF(D1324&lt;=500, "200-500", "&gt;500"))</f>
        <v>&gt;500</v>
      </c>
      <c r="P1324" t="str">
        <f>IF(I1324&lt;1000, "Yes", "No")</f>
        <v>Yes</v>
      </c>
      <c r="Q1324" t="str">
        <f>IF(I1324&lt;1000, "Under 1000", "1000&amp;  Above")</f>
        <v>Under 1000</v>
      </c>
      <c r="R1324">
        <f>H1324 * I1324</f>
        <v>74.800000000000011</v>
      </c>
    </row>
    <row r="1325" spans="1:18" ht="16.5" x14ac:dyDescent="0.25">
      <c r="A1325" t="s">
        <v>2445</v>
      </c>
      <c r="B1325" s="6" t="s">
        <v>2446</v>
      </c>
      <c r="C1325" t="s">
        <v>1010</v>
      </c>
      <c r="D1325" s="4">
        <v>10999</v>
      </c>
      <c r="E1325" s="4">
        <v>6199</v>
      </c>
      <c r="F1325" s="1">
        <v>0.44</v>
      </c>
      <c r="G1325" s="2">
        <f>AVERAGEIF(H1325:H2789, "&lt;&gt;")</f>
        <v>3.9249999999999985</v>
      </c>
      <c r="H1325">
        <v>4.2</v>
      </c>
      <c r="I1325">
        <v>10429</v>
      </c>
      <c r="J1325">
        <f>H1325*I1325</f>
        <v>43801.8</v>
      </c>
      <c r="K1325" s="4">
        <f>Table4[[#This Row],[Actual Price]] - Table4[[#This Row],[Discount Price]]</f>
        <v>4800</v>
      </c>
      <c r="L1325" t="str">
        <f>IF(H1325=4.5, "Excellent", IF(H1325&gt;=4, "Very good", IF(H1325&gt;=3, "Average", IF(H1325&gt;=2, "Poor", "Very Poor"))))</f>
        <v>Very good</v>
      </c>
      <c r="M1325" t="str">
        <f>IF(F1325&gt;=50%, "Yes", "No")</f>
        <v>No</v>
      </c>
      <c r="N1325" s="4">
        <f>D1325 * I1325</f>
        <v>114708571</v>
      </c>
      <c r="O1325" s="2" t="str">
        <f>IF(D1325&lt;200, "&lt;200", IF(D1325&lt;=500, "200-500", "&gt;500"))</f>
        <v>&gt;500</v>
      </c>
      <c r="P1325" t="str">
        <f>IF(I1325&lt;1000, "Yes", "No")</f>
        <v>No</v>
      </c>
      <c r="Q1325" t="str">
        <f>IF(I1325&lt;1000, "Under 1000", "1000&amp;  Above")</f>
        <v>1000&amp;  Above</v>
      </c>
      <c r="R1325">
        <f>H1325 * I1325</f>
        <v>43801.8</v>
      </c>
    </row>
    <row r="1326" spans="1:18" ht="16.5" x14ac:dyDescent="0.25">
      <c r="A1326" t="s">
        <v>2447</v>
      </c>
      <c r="B1326" s="6" t="s">
        <v>2448</v>
      </c>
      <c r="C1326" t="s">
        <v>1010</v>
      </c>
      <c r="D1326" s="4">
        <v>10995</v>
      </c>
      <c r="E1326" s="4">
        <v>6790</v>
      </c>
      <c r="F1326" s="1">
        <v>0.38</v>
      </c>
      <c r="G1326" s="2">
        <f>AVERAGEIF(H1326:H2790, "&lt;&gt;")</f>
        <v>3.9148148148148141</v>
      </c>
      <c r="H1326">
        <v>4.5</v>
      </c>
      <c r="I1326">
        <v>3192</v>
      </c>
      <c r="J1326">
        <f>H1326*I1326</f>
        <v>14364</v>
      </c>
      <c r="K1326" s="4">
        <f>Table4[[#This Row],[Actual Price]] - Table4[[#This Row],[Discount Price]]</f>
        <v>4205</v>
      </c>
      <c r="L1326" t="str">
        <f>IF(H1326=4.5, "Excellent", IF(H1326&gt;=4, "Very good", IF(H1326&gt;=3, "Average", IF(H1326&gt;=2, "Poor", "Very Poor"))))</f>
        <v>Excellent</v>
      </c>
      <c r="M1326" t="str">
        <f>IF(F1326&gt;=50%, "Yes", "No")</f>
        <v>No</v>
      </c>
      <c r="N1326" s="4">
        <f>D1326 * I1326</f>
        <v>35096040</v>
      </c>
      <c r="O1326" s="2" t="str">
        <f>IF(D1326&lt;200, "&lt;200", IF(D1326&lt;=500, "200-500", "&gt;500"))</f>
        <v>&gt;500</v>
      </c>
      <c r="P1326" t="str">
        <f>IF(I1326&lt;1000, "Yes", "No")</f>
        <v>No</v>
      </c>
      <c r="Q1326" t="str">
        <f>IF(I1326&lt;1000, "Under 1000", "1000&amp;  Above")</f>
        <v>1000&amp;  Above</v>
      </c>
      <c r="R1326">
        <f>H1326 * I1326</f>
        <v>14364</v>
      </c>
    </row>
    <row r="1327" spans="1:18" ht="16.5" x14ac:dyDescent="0.25">
      <c r="A1327" t="s">
        <v>2449</v>
      </c>
      <c r="B1327" s="6" t="s">
        <v>2450</v>
      </c>
      <c r="C1327" t="s">
        <v>1010</v>
      </c>
      <c r="D1327" s="4">
        <v>3300</v>
      </c>
      <c r="E1327" s="4">
        <v>1982.84</v>
      </c>
      <c r="F1327" s="1">
        <v>0.4</v>
      </c>
      <c r="G1327" s="2">
        <f>AVERAGEIF(H1327:H2791, "&lt;&gt;")</f>
        <v>3.8923076923076914</v>
      </c>
      <c r="H1327">
        <v>4.0999999999999996</v>
      </c>
      <c r="I1327">
        <v>5873</v>
      </c>
      <c r="J1327">
        <f>H1327*I1327</f>
        <v>24079.3</v>
      </c>
      <c r="K1327" s="4">
        <f>Table4[[#This Row],[Actual Price]] - Table4[[#This Row],[Discount Price]]</f>
        <v>1317.16</v>
      </c>
      <c r="L1327" t="str">
        <f>IF(H1327=4.5, "Excellent", IF(H1327&gt;=4, "Very good", IF(H1327&gt;=3, "Average", IF(H1327&gt;=2, "Poor", "Very Poor"))))</f>
        <v>Very good</v>
      </c>
      <c r="M1327" t="str">
        <f>IF(F1327&gt;=50%, "Yes", "No")</f>
        <v>No</v>
      </c>
      <c r="N1327" s="4">
        <f>D1327 * I1327</f>
        <v>19380900</v>
      </c>
      <c r="O1327" s="2" t="str">
        <f>IF(D1327&lt;200, "&lt;200", IF(D1327&lt;=500, "200-500", "&gt;500"))</f>
        <v>&gt;500</v>
      </c>
      <c r="P1327" t="str">
        <f>IF(I1327&lt;1000, "Yes", "No")</f>
        <v>No</v>
      </c>
      <c r="Q1327" t="str">
        <f>IF(I1327&lt;1000, "Under 1000", "1000&amp;  Above")</f>
        <v>1000&amp;  Above</v>
      </c>
      <c r="R1327">
        <f>H1327 * I1327</f>
        <v>24079.3</v>
      </c>
    </row>
    <row r="1328" spans="1:18" ht="16.5" x14ac:dyDescent="0.25">
      <c r="A1328" t="s">
        <v>2451</v>
      </c>
      <c r="B1328" s="6" t="s">
        <v>2452</v>
      </c>
      <c r="C1328" t="s">
        <v>1010</v>
      </c>
      <c r="D1328" s="4">
        <v>400</v>
      </c>
      <c r="E1328" s="4">
        <v>199</v>
      </c>
      <c r="F1328" s="1">
        <v>0.5</v>
      </c>
      <c r="G1328" s="2">
        <f>AVERAGEIF(H1328:H2792, "&lt;&gt;")</f>
        <v>3.883999999999999</v>
      </c>
      <c r="H1328">
        <v>4.0999999999999996</v>
      </c>
      <c r="I1328">
        <v>1379</v>
      </c>
      <c r="J1328">
        <f>H1328*I1328</f>
        <v>5653.9</v>
      </c>
      <c r="K1328" s="4">
        <f>Table4[[#This Row],[Actual Price]] - Table4[[#This Row],[Discount Price]]</f>
        <v>201</v>
      </c>
      <c r="L1328" t="str">
        <f>IF(H1328=4.5, "Excellent", IF(H1328&gt;=4, "Very good", IF(H1328&gt;=3, "Average", IF(H1328&gt;=2, "Poor", "Very Poor"))))</f>
        <v>Very good</v>
      </c>
      <c r="M1328" t="str">
        <f>IF(F1328&gt;=50%, "Yes", "No")</f>
        <v>Yes</v>
      </c>
      <c r="N1328" s="4">
        <f>D1328 * I1328</f>
        <v>551600</v>
      </c>
      <c r="O1328" s="2" t="str">
        <f>IF(D1328&lt;200, "&lt;200", IF(D1328&lt;=500, "200-500", "&gt;500"))</f>
        <v>200-500</v>
      </c>
      <c r="P1328" t="str">
        <f>IF(I1328&lt;1000, "Yes", "No")</f>
        <v>No</v>
      </c>
      <c r="Q1328" t="str">
        <f>IF(I1328&lt;1000, "Under 1000", "1000&amp;  Above")</f>
        <v>1000&amp;  Above</v>
      </c>
      <c r="R1328">
        <f>H1328 * I1328</f>
        <v>5653.9</v>
      </c>
    </row>
    <row r="1329" spans="1:18" ht="16.5" x14ac:dyDescent="0.25">
      <c r="A1329" t="s">
        <v>2453</v>
      </c>
      <c r="B1329" s="6" t="s">
        <v>2454</v>
      </c>
      <c r="C1329" t="s">
        <v>1010</v>
      </c>
      <c r="D1329" s="4">
        <v>1440</v>
      </c>
      <c r="E1329" s="4">
        <v>1180</v>
      </c>
      <c r="F1329" s="1">
        <v>0.18</v>
      </c>
      <c r="G1329" s="2">
        <f>AVERAGEIF(H1329:H2793, "&lt;&gt;")</f>
        <v>3.8749999999999996</v>
      </c>
      <c r="H1329">
        <v>4.2</v>
      </c>
      <c r="I1329">
        <v>1527</v>
      </c>
      <c r="J1329">
        <f>H1329*I1329</f>
        <v>6413.4000000000005</v>
      </c>
      <c r="K1329" s="4">
        <f>Table4[[#This Row],[Actual Price]] - Table4[[#This Row],[Discount Price]]</f>
        <v>260</v>
      </c>
      <c r="L1329" t="str">
        <f>IF(H1329=4.5, "Excellent", IF(H1329&gt;=4, "Very good", IF(H1329&gt;=3, "Average", IF(H1329&gt;=2, "Poor", "Very Poor"))))</f>
        <v>Very good</v>
      </c>
      <c r="M1329" t="str">
        <f>IF(F1329&gt;=50%, "Yes", "No")</f>
        <v>No</v>
      </c>
      <c r="N1329" s="4">
        <f>D1329 * I1329</f>
        <v>2198880</v>
      </c>
      <c r="O1329" s="2" t="str">
        <f>IF(D1329&lt;200, "&lt;200", IF(D1329&lt;=500, "200-500", "&gt;500"))</f>
        <v>&gt;500</v>
      </c>
      <c r="P1329" t="str">
        <f>IF(I1329&lt;1000, "Yes", "No")</f>
        <v>No</v>
      </c>
      <c r="Q1329" t="str">
        <f>IF(I1329&lt;1000, "Under 1000", "1000&amp;  Above")</f>
        <v>1000&amp;  Above</v>
      </c>
      <c r="R1329">
        <f>H1329 * I1329</f>
        <v>6413.4000000000005</v>
      </c>
    </row>
    <row r="1330" spans="1:18" ht="16.5" x14ac:dyDescent="0.25">
      <c r="A1330" t="s">
        <v>2455</v>
      </c>
      <c r="B1330" s="6" t="s">
        <v>1935</v>
      </c>
      <c r="C1330" t="s">
        <v>1010</v>
      </c>
      <c r="D1330" s="4">
        <v>3045</v>
      </c>
      <c r="E1330" s="4">
        <v>2199</v>
      </c>
      <c r="F1330" s="1">
        <v>0.28000000000000003</v>
      </c>
      <c r="G1330" s="2">
        <f>AVERAGEIF(H1330:H2794, "&lt;&gt;")</f>
        <v>3.8608695652173908</v>
      </c>
      <c r="H1330">
        <v>4.2</v>
      </c>
      <c r="I1330">
        <v>2686</v>
      </c>
      <c r="J1330">
        <f>H1330*I1330</f>
        <v>11281.2</v>
      </c>
      <c r="K1330" s="4">
        <f>Table4[[#This Row],[Actual Price]] - Table4[[#This Row],[Discount Price]]</f>
        <v>846</v>
      </c>
      <c r="L1330" t="str">
        <f>IF(H1330=4.5, "Excellent", IF(H1330&gt;=4, "Very good", IF(H1330&gt;=3, "Average", IF(H1330&gt;=2, "Poor", "Very Poor"))))</f>
        <v>Very good</v>
      </c>
      <c r="M1330" t="str">
        <f>IF(F1330&gt;=50%, "Yes", "No")</f>
        <v>No</v>
      </c>
      <c r="N1330" s="4">
        <f>D1330 * I1330</f>
        <v>8178870</v>
      </c>
      <c r="O1330" s="2" t="str">
        <f>IF(D1330&lt;200, "&lt;200", IF(D1330&lt;=500, "200-500", "&gt;500"))</f>
        <v>&gt;500</v>
      </c>
      <c r="P1330" t="str">
        <f>IF(I1330&lt;1000, "Yes", "No")</f>
        <v>No</v>
      </c>
      <c r="Q1330" t="str">
        <f>IF(I1330&lt;1000, "Under 1000", "1000&amp;  Above")</f>
        <v>1000&amp;  Above</v>
      </c>
      <c r="R1330">
        <f>H1330 * I1330</f>
        <v>11281.2</v>
      </c>
    </row>
    <row r="1331" spans="1:18" ht="16.5" x14ac:dyDescent="0.25">
      <c r="A1331" t="s">
        <v>2456</v>
      </c>
      <c r="B1331" s="6" t="s">
        <v>2457</v>
      </c>
      <c r="C1331" t="s">
        <v>1010</v>
      </c>
      <c r="D1331" s="4">
        <v>3595</v>
      </c>
      <c r="E1331" s="4">
        <v>2999</v>
      </c>
      <c r="F1331" s="1">
        <v>0.17</v>
      </c>
      <c r="G1331" s="2">
        <f>AVERAGEIF(H1331:H2795, "&lt;&gt;")</f>
        <v>3.8454545454545443</v>
      </c>
      <c r="H1331">
        <v>4</v>
      </c>
      <c r="I1331">
        <v>178</v>
      </c>
      <c r="J1331">
        <f>H1331*I1331</f>
        <v>712</v>
      </c>
      <c r="K1331" s="4">
        <f>Table4[[#This Row],[Actual Price]] - Table4[[#This Row],[Discount Price]]</f>
        <v>596</v>
      </c>
      <c r="L1331" t="str">
        <f>IF(H1331=4.5, "Excellent", IF(H1331&gt;=4, "Very good", IF(H1331&gt;=3, "Average", IF(H1331&gt;=2, "Poor", "Very Poor"))))</f>
        <v>Very good</v>
      </c>
      <c r="M1331" t="str">
        <f>IF(F1331&gt;=50%, "Yes", "No")</f>
        <v>No</v>
      </c>
      <c r="N1331" s="4">
        <f>D1331 * I1331</f>
        <v>639910</v>
      </c>
      <c r="O1331" s="2" t="str">
        <f>IF(D1331&lt;200, "&lt;200", IF(D1331&lt;=500, "200-500", "&gt;500"))</f>
        <v>&gt;500</v>
      </c>
      <c r="P1331" t="str">
        <f>IF(I1331&lt;1000, "Yes", "No")</f>
        <v>Yes</v>
      </c>
      <c r="Q1331" t="str">
        <f>IF(I1331&lt;1000, "Under 1000", "1000&amp;  Above")</f>
        <v>Under 1000</v>
      </c>
      <c r="R1331">
        <f>H1331 * I1331</f>
        <v>712</v>
      </c>
    </row>
    <row r="1332" spans="1:18" ht="16.5" x14ac:dyDescent="0.25">
      <c r="A1332" t="s">
        <v>2458</v>
      </c>
      <c r="B1332" s="6" t="s">
        <v>2459</v>
      </c>
      <c r="C1332" t="s">
        <v>1010</v>
      </c>
      <c r="D1332" s="4">
        <v>500</v>
      </c>
      <c r="E1332" s="4">
        <v>253</v>
      </c>
      <c r="F1332" s="1">
        <v>0.49</v>
      </c>
      <c r="G1332" s="2">
        <f>AVERAGEIF(H1332:H2796, "&lt;&gt;")</f>
        <v>3.8380952380952373</v>
      </c>
      <c r="H1332">
        <v>4.3</v>
      </c>
      <c r="I1332">
        <v>2664</v>
      </c>
      <c r="J1332">
        <f>H1332*I1332</f>
        <v>11455.199999999999</v>
      </c>
      <c r="K1332" s="4">
        <f>Table4[[#This Row],[Actual Price]] - Table4[[#This Row],[Discount Price]]</f>
        <v>247</v>
      </c>
      <c r="L1332" t="str">
        <f>IF(H1332=4.5, "Excellent", IF(H1332&gt;=4, "Very good", IF(H1332&gt;=3, "Average", IF(H1332&gt;=2, "Poor", "Very Poor"))))</f>
        <v>Very good</v>
      </c>
      <c r="M1332" t="str">
        <f>IF(F1332&gt;=50%, "Yes", "No")</f>
        <v>No</v>
      </c>
      <c r="N1332" s="4">
        <f>D1332 * I1332</f>
        <v>1332000</v>
      </c>
      <c r="O1332" s="2" t="str">
        <f>IF(D1332&lt;200, "&lt;200", IF(D1332&lt;=500, "200-500", "&gt;500"))</f>
        <v>200-500</v>
      </c>
      <c r="P1332" t="str">
        <f>IF(I1332&lt;1000, "Yes", "No")</f>
        <v>No</v>
      </c>
      <c r="Q1332" t="str">
        <f>IF(I1332&lt;1000, "Under 1000", "1000&amp;  Above")</f>
        <v>1000&amp;  Above</v>
      </c>
      <c r="R1332">
        <f>H1332 * I1332</f>
        <v>11455.199999999999</v>
      </c>
    </row>
    <row r="1333" spans="1:18" ht="16.5" x14ac:dyDescent="0.25">
      <c r="A1333" t="s">
        <v>2460</v>
      </c>
      <c r="B1333" s="6" t="s">
        <v>2461</v>
      </c>
      <c r="C1333" t="s">
        <v>1010</v>
      </c>
      <c r="D1333" s="4">
        <v>799</v>
      </c>
      <c r="E1333" s="4">
        <v>499</v>
      </c>
      <c r="F1333" s="1">
        <v>0.38</v>
      </c>
      <c r="G1333" s="2">
        <f>AVERAGEIF(H1333:H2797, "&lt;&gt;")</f>
        <v>3.8149999999999999</v>
      </c>
      <c r="H1333">
        <v>3.6</v>
      </c>
      <c r="I1333">
        <v>212</v>
      </c>
      <c r="J1333">
        <f>H1333*I1333</f>
        <v>763.2</v>
      </c>
      <c r="K1333" s="4">
        <f>Table4[[#This Row],[Actual Price]] - Table4[[#This Row],[Discount Price]]</f>
        <v>300</v>
      </c>
      <c r="L1333" t="str">
        <f>IF(H1333=4.5, "Excellent", IF(H1333&gt;=4, "Very good", IF(H1333&gt;=3, "Average", IF(H1333&gt;=2, "Poor", "Very Poor"))))</f>
        <v>Average</v>
      </c>
      <c r="M1333" t="str">
        <f>IF(F1333&gt;=50%, "Yes", "No")</f>
        <v>No</v>
      </c>
      <c r="N1333" s="4">
        <f>D1333 * I1333</f>
        <v>169388</v>
      </c>
      <c r="O1333" s="2" t="str">
        <f>IF(D1333&lt;200, "&lt;200", IF(D1333&lt;=500, "200-500", "&gt;500"))</f>
        <v>&gt;500</v>
      </c>
      <c r="P1333" t="str">
        <f>IF(I1333&lt;1000, "Yes", "No")</f>
        <v>Yes</v>
      </c>
      <c r="Q1333" t="str">
        <f>IF(I1333&lt;1000, "Under 1000", "1000&amp;  Above")</f>
        <v>Under 1000</v>
      </c>
      <c r="R1333">
        <f>H1333 * I1333</f>
        <v>763.2</v>
      </c>
    </row>
    <row r="1334" spans="1:18" ht="16.5" x14ac:dyDescent="0.25">
      <c r="A1334" t="s">
        <v>2462</v>
      </c>
      <c r="B1334" s="6" t="s">
        <v>2463</v>
      </c>
      <c r="C1334" t="s">
        <v>1010</v>
      </c>
      <c r="D1334" s="4">
        <v>1899</v>
      </c>
      <c r="E1334" s="4">
        <v>1149</v>
      </c>
      <c r="F1334" s="1">
        <v>0.39</v>
      </c>
      <c r="G1334" s="2">
        <f>AVERAGEIF(H1334:H2798, "&lt;&gt;")</f>
        <v>3.8263157894736843</v>
      </c>
      <c r="H1334">
        <v>3.5</v>
      </c>
      <c r="I1334">
        <v>24</v>
      </c>
      <c r="J1334">
        <f>H1334*I1334</f>
        <v>84</v>
      </c>
      <c r="K1334" s="4">
        <f>Table4[[#This Row],[Actual Price]] - Table4[[#This Row],[Discount Price]]</f>
        <v>750</v>
      </c>
      <c r="L1334" t="str">
        <f>IF(H1334=4.5, "Excellent", IF(H1334&gt;=4, "Very good", IF(H1334&gt;=3, "Average", IF(H1334&gt;=2, "Poor", "Very Poor"))))</f>
        <v>Average</v>
      </c>
      <c r="M1334" t="str">
        <f>IF(F1334&gt;=50%, "Yes", "No")</f>
        <v>No</v>
      </c>
      <c r="N1334" s="4">
        <f>D1334 * I1334</f>
        <v>45576</v>
      </c>
      <c r="O1334" s="2" t="str">
        <f>IF(D1334&lt;200, "&lt;200", IF(D1334&lt;=500, "200-500", "&gt;500"))</f>
        <v>&gt;500</v>
      </c>
      <c r="P1334" t="str">
        <f>IF(I1334&lt;1000, "Yes", "No")</f>
        <v>Yes</v>
      </c>
      <c r="Q1334" t="str">
        <f>IF(I1334&lt;1000, "Under 1000", "1000&amp;  Above")</f>
        <v>Under 1000</v>
      </c>
      <c r="R1334">
        <f>H1334 * I1334</f>
        <v>84</v>
      </c>
    </row>
    <row r="1335" spans="1:18" ht="16.5" x14ac:dyDescent="0.25">
      <c r="A1335" t="s">
        <v>2464</v>
      </c>
      <c r="B1335" s="6" t="s">
        <v>2465</v>
      </c>
      <c r="C1335" t="s">
        <v>1010</v>
      </c>
      <c r="D1335" s="4">
        <v>799</v>
      </c>
      <c r="E1335" s="4">
        <v>457</v>
      </c>
      <c r="F1335" s="1">
        <v>0.43</v>
      </c>
      <c r="G1335" s="2">
        <f>AVERAGEIF(H1335:H2799, "&lt;&gt;")</f>
        <v>3.8444444444444446</v>
      </c>
      <c r="H1335">
        <v>4.3</v>
      </c>
      <c r="I1335">
        <v>1868</v>
      </c>
      <c r="J1335">
        <f>H1335*I1335</f>
        <v>8032.4</v>
      </c>
      <c r="K1335" s="4">
        <f>Table4[[#This Row],[Actual Price]] - Table4[[#This Row],[Discount Price]]</f>
        <v>342</v>
      </c>
      <c r="L1335" t="str">
        <f>IF(H1335=4.5, "Excellent", IF(H1335&gt;=4, "Very good", IF(H1335&gt;=3, "Average", IF(H1335&gt;=2, "Poor", "Very Poor"))))</f>
        <v>Very good</v>
      </c>
      <c r="M1335" t="str">
        <f>IF(F1335&gt;=50%, "Yes", "No")</f>
        <v>No</v>
      </c>
      <c r="N1335" s="4">
        <f>D1335 * I1335</f>
        <v>1492532</v>
      </c>
      <c r="O1335" s="2" t="str">
        <f>IF(D1335&lt;200, "&lt;200", IF(D1335&lt;=500, "200-500", "&gt;500"))</f>
        <v>&gt;500</v>
      </c>
      <c r="P1335" t="str">
        <f>IF(I1335&lt;1000, "Yes", "No")</f>
        <v>No</v>
      </c>
      <c r="Q1335" t="str">
        <f>IF(I1335&lt;1000, "Under 1000", "1000&amp;  Above")</f>
        <v>1000&amp;  Above</v>
      </c>
      <c r="R1335">
        <f>H1335 * I1335</f>
        <v>8032.4</v>
      </c>
    </row>
    <row r="1336" spans="1:18" ht="16.5" x14ac:dyDescent="0.25">
      <c r="A1336" t="s">
        <v>2466</v>
      </c>
      <c r="B1336" s="6" t="s">
        <v>2467</v>
      </c>
      <c r="C1336" t="s">
        <v>1010</v>
      </c>
      <c r="D1336" s="4">
        <v>399</v>
      </c>
      <c r="E1336" s="4">
        <v>229</v>
      </c>
      <c r="F1336" s="1">
        <v>0.43</v>
      </c>
      <c r="G1336" s="2">
        <f>AVERAGEIF(H1336:H2800, "&lt;&gt;")</f>
        <v>3.8176470588235296</v>
      </c>
      <c r="H1336">
        <v>3.6</v>
      </c>
      <c r="I1336">
        <v>451</v>
      </c>
      <c r="J1336">
        <f>H1336*I1336</f>
        <v>1623.6000000000001</v>
      </c>
      <c r="K1336" s="4">
        <f>Table4[[#This Row],[Actual Price]] - Table4[[#This Row],[Discount Price]]</f>
        <v>170</v>
      </c>
      <c r="L1336" t="str">
        <f>IF(H1336=4.5, "Excellent", IF(H1336&gt;=4, "Very good", IF(H1336&gt;=3, "Average", IF(H1336&gt;=2, "Poor", "Very Poor"))))</f>
        <v>Average</v>
      </c>
      <c r="M1336" t="str">
        <f>IF(F1336&gt;=50%, "Yes", "No")</f>
        <v>No</v>
      </c>
      <c r="N1336" s="4">
        <f>D1336 * I1336</f>
        <v>179949</v>
      </c>
      <c r="O1336" s="2" t="str">
        <f>IF(D1336&lt;200, "&lt;200", IF(D1336&lt;=500, "200-500", "&gt;500"))</f>
        <v>200-500</v>
      </c>
      <c r="P1336" t="str">
        <f>IF(I1336&lt;1000, "Yes", "No")</f>
        <v>Yes</v>
      </c>
      <c r="Q1336" t="str">
        <f>IF(I1336&lt;1000, "Under 1000", "1000&amp;  Above")</f>
        <v>Under 1000</v>
      </c>
      <c r="R1336">
        <f>H1336 * I1336</f>
        <v>1623.6000000000001</v>
      </c>
    </row>
    <row r="1337" spans="1:18" ht="16.5" x14ac:dyDescent="0.25">
      <c r="A1337" t="s">
        <v>2468</v>
      </c>
      <c r="B1337" s="6" t="s">
        <v>2469</v>
      </c>
      <c r="C1337" t="s">
        <v>1010</v>
      </c>
      <c r="D1337" s="4">
        <v>699</v>
      </c>
      <c r="E1337" s="4">
        <v>199</v>
      </c>
      <c r="F1337" s="1">
        <v>0.72</v>
      </c>
      <c r="G1337" s="2">
        <f>AVERAGEIF(H1337:H2801, "&lt;&gt;")</f>
        <v>3.8312500000000003</v>
      </c>
      <c r="H1337">
        <v>2.9</v>
      </c>
      <c r="I1337">
        <v>159</v>
      </c>
      <c r="J1337">
        <f>H1337*I1337</f>
        <v>461.09999999999997</v>
      </c>
      <c r="K1337" s="4">
        <f>Table4[[#This Row],[Actual Price]] - Table4[[#This Row],[Discount Price]]</f>
        <v>500</v>
      </c>
      <c r="L1337" t="str">
        <f>IF(H1337=4.5, "Excellent", IF(H1337&gt;=4, "Very good", IF(H1337&gt;=3, "Average", IF(H1337&gt;=2, "Poor", "Very Poor"))))</f>
        <v>Poor</v>
      </c>
      <c r="M1337" t="str">
        <f>IF(F1337&gt;=50%, "Yes", "No")</f>
        <v>Yes</v>
      </c>
      <c r="N1337" s="4">
        <f>D1337 * I1337</f>
        <v>111141</v>
      </c>
      <c r="O1337" s="2" t="str">
        <f>IF(D1337&lt;200, "&lt;200", IF(D1337&lt;=500, "200-500", "&gt;500"))</f>
        <v>&gt;500</v>
      </c>
      <c r="P1337" t="str">
        <f>IF(I1337&lt;1000, "Yes", "No")</f>
        <v>Yes</v>
      </c>
      <c r="Q1337" t="str">
        <f>IF(I1337&lt;1000, "Under 1000", "1000&amp;  Above")</f>
        <v>Under 1000</v>
      </c>
      <c r="R1337">
        <f>H1337 * I1337</f>
        <v>461.09999999999997</v>
      </c>
    </row>
    <row r="1338" spans="1:18" ht="16.5" x14ac:dyDescent="0.25">
      <c r="A1338" t="s">
        <v>2470</v>
      </c>
      <c r="B1338" s="6" t="s">
        <v>2471</v>
      </c>
      <c r="C1338" t="s">
        <v>1010</v>
      </c>
      <c r="D1338" s="4">
        <v>1999</v>
      </c>
      <c r="E1338" s="4">
        <v>899</v>
      </c>
      <c r="F1338" s="1">
        <v>0.55000000000000004</v>
      </c>
      <c r="G1338" s="2">
        <f>AVERAGEIF(H1338:H2802, "&lt;&gt;")</f>
        <v>3.8933333333333335</v>
      </c>
      <c r="H1338">
        <v>4.2</v>
      </c>
      <c r="I1338">
        <v>39</v>
      </c>
      <c r="J1338">
        <f>H1338*I1338</f>
        <v>163.80000000000001</v>
      </c>
      <c r="K1338" s="4">
        <f>Table4[[#This Row],[Actual Price]] - Table4[[#This Row],[Discount Price]]</f>
        <v>1100</v>
      </c>
      <c r="L1338" t="str">
        <f>IF(H1338=4.5, "Excellent", IF(H1338&gt;=4, "Very good", IF(H1338&gt;=3, "Average", IF(H1338&gt;=2, "Poor", "Very Poor"))))</f>
        <v>Very good</v>
      </c>
      <c r="M1338" t="str">
        <f>IF(F1338&gt;=50%, "Yes", "No")</f>
        <v>Yes</v>
      </c>
      <c r="N1338" s="4">
        <f>D1338 * I1338</f>
        <v>77961</v>
      </c>
      <c r="O1338" s="2" t="str">
        <f>IF(D1338&lt;200, "&lt;200", IF(D1338&lt;=500, "200-500", "&gt;500"))</f>
        <v>&gt;500</v>
      </c>
      <c r="P1338" t="str">
        <f>IF(I1338&lt;1000, "Yes", "No")</f>
        <v>Yes</v>
      </c>
      <c r="Q1338" t="str">
        <f>IF(I1338&lt;1000, "Under 1000", "1000&amp;  Above")</f>
        <v>Under 1000</v>
      </c>
      <c r="R1338">
        <f>H1338 * I1338</f>
        <v>163.80000000000001</v>
      </c>
    </row>
    <row r="1339" spans="1:18" ht="16.5" x14ac:dyDescent="0.25">
      <c r="A1339" t="s">
        <v>2472</v>
      </c>
      <c r="B1339" s="6" t="s">
        <v>2473</v>
      </c>
      <c r="C1339" t="s">
        <v>1010</v>
      </c>
      <c r="D1339" s="4">
        <v>2199</v>
      </c>
      <c r="E1339" s="4">
        <v>1499</v>
      </c>
      <c r="F1339" s="1">
        <v>0.32</v>
      </c>
      <c r="G1339" s="2">
        <f>AVERAGEIF(H1339:H2803, "&lt;&gt;")</f>
        <v>3.8714285714285714</v>
      </c>
      <c r="H1339">
        <v>4.4000000000000004</v>
      </c>
      <c r="I1339">
        <v>6531</v>
      </c>
      <c r="J1339">
        <f>H1339*I1339</f>
        <v>28736.400000000001</v>
      </c>
      <c r="K1339" s="4">
        <f>Table4[[#This Row],[Actual Price]] - Table4[[#This Row],[Discount Price]]</f>
        <v>700</v>
      </c>
      <c r="L1339" t="str">
        <f>IF(H1339=4.5, "Excellent", IF(H1339&gt;=4, "Very good", IF(H1339&gt;=3, "Average", IF(H1339&gt;=2, "Poor", "Very Poor"))))</f>
        <v>Very good</v>
      </c>
      <c r="M1339" t="str">
        <f>IF(F1339&gt;=50%, "Yes", "No")</f>
        <v>No</v>
      </c>
      <c r="N1339" s="4">
        <f>D1339 * I1339</f>
        <v>14361669</v>
      </c>
      <c r="O1339" s="2" t="str">
        <f>IF(D1339&lt;200, "&lt;200", IF(D1339&lt;=500, "200-500", "&gt;500"))</f>
        <v>&gt;500</v>
      </c>
      <c r="P1339" t="str">
        <f>IF(I1339&lt;1000, "Yes", "No")</f>
        <v>No</v>
      </c>
      <c r="Q1339" t="str">
        <f>IF(I1339&lt;1000, "Under 1000", "1000&amp;  Above")</f>
        <v>1000&amp;  Above</v>
      </c>
      <c r="R1339">
        <f>H1339 * I1339</f>
        <v>28736.400000000001</v>
      </c>
    </row>
    <row r="1340" spans="1:18" ht="16.5" x14ac:dyDescent="0.25">
      <c r="A1340" t="s">
        <v>2474</v>
      </c>
      <c r="B1340" s="6" t="s">
        <v>2475</v>
      </c>
      <c r="C1340" t="s">
        <v>1010</v>
      </c>
      <c r="D1340" s="4">
        <v>999</v>
      </c>
      <c r="E1340" s="4">
        <v>426</v>
      </c>
      <c r="F1340" s="1">
        <v>0.56999999999999995</v>
      </c>
      <c r="G1340" s="2">
        <f>AVERAGEIF(H1340:H2804, "&lt;&gt;")</f>
        <v>3.8307692307692309</v>
      </c>
      <c r="H1340">
        <v>4.0999999999999996</v>
      </c>
      <c r="I1340">
        <v>222</v>
      </c>
      <c r="J1340">
        <f>H1340*I1340</f>
        <v>910.19999999999993</v>
      </c>
      <c r="K1340" s="4">
        <f>Table4[[#This Row],[Actual Price]] - Table4[[#This Row],[Discount Price]]</f>
        <v>573</v>
      </c>
      <c r="L1340" t="str">
        <f>IF(H1340=4.5, "Excellent", IF(H1340&gt;=4, "Very good", IF(H1340&gt;=3, "Average", IF(H1340&gt;=2, "Poor", "Very Poor"))))</f>
        <v>Very good</v>
      </c>
      <c r="M1340" t="str">
        <f>IF(F1340&gt;=50%, "Yes", "No")</f>
        <v>Yes</v>
      </c>
      <c r="N1340" s="4">
        <f>D1340 * I1340</f>
        <v>221778</v>
      </c>
      <c r="O1340" s="2" t="str">
        <f>IF(D1340&lt;200, "&lt;200", IF(D1340&lt;=500, "200-500", "&gt;500"))</f>
        <v>&gt;500</v>
      </c>
      <c r="P1340" t="str">
        <f>IF(I1340&lt;1000, "Yes", "No")</f>
        <v>Yes</v>
      </c>
      <c r="Q1340" t="str">
        <f>IF(I1340&lt;1000, "Under 1000", "1000&amp;  Above")</f>
        <v>Under 1000</v>
      </c>
      <c r="R1340">
        <f>H1340 * I1340</f>
        <v>910.19999999999993</v>
      </c>
    </row>
    <row r="1341" spans="1:18" ht="16.5" x14ac:dyDescent="0.25">
      <c r="A1341" t="s">
        <v>2476</v>
      </c>
      <c r="B1341" s="6" t="s">
        <v>2477</v>
      </c>
      <c r="C1341" t="s">
        <v>1010</v>
      </c>
      <c r="D1341" s="4">
        <v>3290</v>
      </c>
      <c r="E1341" s="4">
        <v>2320</v>
      </c>
      <c r="F1341" s="1">
        <v>0.28999999999999998</v>
      </c>
      <c r="G1341" s="2">
        <f>AVERAGEIF(H1341:H2805, "&lt;&gt;")</f>
        <v>3.8083333333333336</v>
      </c>
      <c r="H1341">
        <v>3.8</v>
      </c>
      <c r="I1341">
        <v>195</v>
      </c>
      <c r="J1341">
        <f>H1341*I1341</f>
        <v>741</v>
      </c>
      <c r="K1341" s="4">
        <f>Table4[[#This Row],[Actual Price]] - Table4[[#This Row],[Discount Price]]</f>
        <v>970</v>
      </c>
      <c r="L1341" t="str">
        <f>IF(H1341=4.5, "Excellent", IF(H1341&gt;=4, "Very good", IF(H1341&gt;=3, "Average", IF(H1341&gt;=2, "Poor", "Very Poor"))))</f>
        <v>Average</v>
      </c>
      <c r="M1341" t="str">
        <f>IF(F1341&gt;=50%, "Yes", "No")</f>
        <v>No</v>
      </c>
      <c r="N1341" s="4">
        <f>D1341 * I1341</f>
        <v>641550</v>
      </c>
      <c r="O1341" s="2" t="str">
        <f>IF(D1341&lt;200, "&lt;200", IF(D1341&lt;=500, "200-500", "&gt;500"))</f>
        <v>&gt;500</v>
      </c>
      <c r="P1341" t="str">
        <f>IF(I1341&lt;1000, "Yes", "No")</f>
        <v>Yes</v>
      </c>
      <c r="Q1341" t="str">
        <f>IF(I1341&lt;1000, "Under 1000", "1000&amp;  Above")</f>
        <v>Under 1000</v>
      </c>
      <c r="R1341">
        <f>H1341 * I1341</f>
        <v>741</v>
      </c>
    </row>
    <row r="1342" spans="1:18" ht="16.5" x14ac:dyDescent="0.25">
      <c r="A1342" t="s">
        <v>2478</v>
      </c>
      <c r="B1342" s="6" t="s">
        <v>2082</v>
      </c>
      <c r="C1342" t="s">
        <v>1010</v>
      </c>
      <c r="D1342" s="4">
        <v>3098</v>
      </c>
      <c r="E1342" s="4">
        <v>1563</v>
      </c>
      <c r="F1342" s="1">
        <v>0.5</v>
      </c>
      <c r="G1342" s="2">
        <f>AVERAGEIF(H1342:H2806, "&lt;&gt;")</f>
        <v>3.8090909090909091</v>
      </c>
      <c r="H1342">
        <v>3.5</v>
      </c>
      <c r="I1342">
        <v>2283</v>
      </c>
      <c r="J1342">
        <f>H1342*I1342</f>
        <v>7990.5</v>
      </c>
      <c r="K1342" s="4">
        <f>Table4[[#This Row],[Actual Price]] - Table4[[#This Row],[Discount Price]]</f>
        <v>1535</v>
      </c>
      <c r="L1342" t="str">
        <f>IF(H1342=4.5, "Excellent", IF(H1342&gt;=4, "Very good", IF(H1342&gt;=3, "Average", IF(H1342&gt;=2, "Poor", "Very Poor"))))</f>
        <v>Average</v>
      </c>
      <c r="M1342" t="str">
        <f>IF(F1342&gt;=50%, "Yes", "No")</f>
        <v>Yes</v>
      </c>
      <c r="N1342" s="4">
        <f>D1342 * I1342</f>
        <v>7072734</v>
      </c>
      <c r="O1342" s="2" t="str">
        <f>IF(D1342&lt;200, "&lt;200", IF(D1342&lt;=500, "200-500", "&gt;500"))</f>
        <v>&gt;500</v>
      </c>
      <c r="P1342" t="str">
        <f>IF(I1342&lt;1000, "Yes", "No")</f>
        <v>No</v>
      </c>
      <c r="Q1342" t="str">
        <f>IF(I1342&lt;1000, "Under 1000", "1000&amp;  Above")</f>
        <v>1000&amp;  Above</v>
      </c>
      <c r="R1342">
        <f>H1342 * I1342</f>
        <v>7990.5</v>
      </c>
    </row>
    <row r="1343" spans="1:18" ht="16.5" x14ac:dyDescent="0.25">
      <c r="A1343" t="s">
        <v>2479</v>
      </c>
      <c r="B1343" s="6" t="s">
        <v>2480</v>
      </c>
      <c r="C1343" t="s">
        <v>1010</v>
      </c>
      <c r="D1343" s="4">
        <v>4990</v>
      </c>
      <c r="E1343" s="4">
        <v>3487.77</v>
      </c>
      <c r="F1343" s="1">
        <v>0.3</v>
      </c>
      <c r="G1343" s="2">
        <f>AVERAGEIF(H1343:H2807, "&lt;&gt;")</f>
        <v>3.84</v>
      </c>
      <c r="H1343">
        <v>4.0999999999999996</v>
      </c>
      <c r="I1343">
        <v>1127</v>
      </c>
      <c r="J1343">
        <f>H1343*I1343</f>
        <v>4620.7</v>
      </c>
      <c r="K1343" s="4">
        <f>Table4[[#This Row],[Actual Price]] - Table4[[#This Row],[Discount Price]]</f>
        <v>1502.23</v>
      </c>
      <c r="L1343" t="str">
        <f>IF(H1343=4.5, "Excellent", IF(H1343&gt;=4, "Very good", IF(H1343&gt;=3, "Average", IF(H1343&gt;=2, "Poor", "Very Poor"))))</f>
        <v>Very good</v>
      </c>
      <c r="M1343" t="str">
        <f>IF(F1343&gt;=50%, "Yes", "No")</f>
        <v>No</v>
      </c>
      <c r="N1343" s="4">
        <f>D1343 * I1343</f>
        <v>5623730</v>
      </c>
      <c r="O1343" s="2" t="str">
        <f>IF(D1343&lt;200, "&lt;200", IF(D1343&lt;=500, "200-500", "&gt;500"))</f>
        <v>&gt;500</v>
      </c>
      <c r="P1343" t="str">
        <f>IF(I1343&lt;1000, "Yes", "No")</f>
        <v>No</v>
      </c>
      <c r="Q1343" t="str">
        <f>IF(I1343&lt;1000, "Under 1000", "1000&amp;  Above")</f>
        <v>1000&amp;  Above</v>
      </c>
      <c r="R1343">
        <f>H1343 * I1343</f>
        <v>4620.7</v>
      </c>
    </row>
    <row r="1344" spans="1:18" ht="16.5" x14ac:dyDescent="0.25">
      <c r="A1344" t="s">
        <v>2481</v>
      </c>
      <c r="B1344" s="6" t="s">
        <v>2482</v>
      </c>
      <c r="C1344" t="s">
        <v>1010</v>
      </c>
      <c r="D1344" s="4">
        <v>1200</v>
      </c>
      <c r="E1344" s="4">
        <v>498</v>
      </c>
      <c r="F1344" s="1">
        <v>0.59</v>
      </c>
      <c r="G1344" s="2">
        <f>AVERAGEIF(H1344:H2808, "&lt;&gt;")</f>
        <v>3.8111111111111109</v>
      </c>
      <c r="H1344">
        <v>3.2</v>
      </c>
      <c r="I1344">
        <v>113</v>
      </c>
      <c r="J1344">
        <f>H1344*I1344</f>
        <v>361.6</v>
      </c>
      <c r="K1344" s="4">
        <f>Table4[[#This Row],[Actual Price]] - Table4[[#This Row],[Discount Price]]</f>
        <v>702</v>
      </c>
      <c r="L1344" t="str">
        <f>IF(H1344=4.5, "Excellent", IF(H1344&gt;=4, "Very good", IF(H1344&gt;=3, "Average", IF(H1344&gt;=2, "Poor", "Very Poor"))))</f>
        <v>Average</v>
      </c>
      <c r="M1344" t="str">
        <f>IF(F1344&gt;=50%, "Yes", "No")</f>
        <v>Yes</v>
      </c>
      <c r="N1344" s="4">
        <f>D1344 * I1344</f>
        <v>135600</v>
      </c>
      <c r="O1344" s="2" t="str">
        <f>IF(D1344&lt;200, "&lt;200", IF(D1344&lt;=500, "200-500", "&gt;500"))</f>
        <v>&gt;500</v>
      </c>
      <c r="P1344" t="str">
        <f>IF(I1344&lt;1000, "Yes", "No")</f>
        <v>Yes</v>
      </c>
      <c r="Q1344" t="str">
        <f>IF(I1344&lt;1000, "Under 1000", "1000&amp;  Above")</f>
        <v>Under 1000</v>
      </c>
      <c r="R1344">
        <f>H1344 * I1344</f>
        <v>361.6</v>
      </c>
    </row>
    <row r="1345" spans="1:18" ht="16.5" x14ac:dyDescent="0.25">
      <c r="A1345" t="s">
        <v>2483</v>
      </c>
      <c r="B1345" s="6" t="s">
        <v>2484</v>
      </c>
      <c r="C1345" t="s">
        <v>1010</v>
      </c>
      <c r="D1345" s="4">
        <v>2695</v>
      </c>
      <c r="E1345" s="4">
        <v>2695</v>
      </c>
      <c r="F1345" s="1">
        <v>0</v>
      </c>
      <c r="G1345" s="2">
        <f>AVERAGEIF(H1345:H2809, "&lt;&gt;")</f>
        <v>3.8875000000000002</v>
      </c>
      <c r="H1345">
        <v>4.4000000000000004</v>
      </c>
      <c r="I1345">
        <v>2518</v>
      </c>
      <c r="J1345">
        <f>H1345*I1345</f>
        <v>11079.2</v>
      </c>
      <c r="K1345" s="4">
        <f>Table4[[#This Row],[Actual Price]] - Table4[[#This Row],[Discount Price]]</f>
        <v>0</v>
      </c>
      <c r="L1345" t="str">
        <f>IF(H1345=4.5, "Excellent", IF(H1345&gt;=4, "Very good", IF(H1345&gt;=3, "Average", IF(H1345&gt;=2, "Poor", "Very Poor"))))</f>
        <v>Very good</v>
      </c>
      <c r="M1345" t="str">
        <f>IF(F1345&gt;=50%, "Yes", "No")</f>
        <v>No</v>
      </c>
      <c r="N1345" s="4">
        <f>D1345 * I1345</f>
        <v>6786010</v>
      </c>
      <c r="O1345" s="2" t="str">
        <f>IF(D1345&lt;200, "&lt;200", IF(D1345&lt;=500, "200-500", "&gt;500"))</f>
        <v>&gt;500</v>
      </c>
      <c r="P1345" t="str">
        <f>IF(I1345&lt;1000, "Yes", "No")</f>
        <v>No</v>
      </c>
      <c r="Q1345" t="str">
        <f>IF(I1345&lt;1000, "Under 1000", "1000&amp;  Above")</f>
        <v>1000&amp;  Above</v>
      </c>
      <c r="R1345">
        <f>H1345 * I1345</f>
        <v>11079.2</v>
      </c>
    </row>
    <row r="1346" spans="1:18" ht="16.5" x14ac:dyDescent="0.25">
      <c r="A1346" t="s">
        <v>2485</v>
      </c>
      <c r="B1346" s="6" t="s">
        <v>2486</v>
      </c>
      <c r="C1346" t="s">
        <v>1010</v>
      </c>
      <c r="D1346" s="4">
        <v>2299</v>
      </c>
      <c r="E1346" s="4">
        <v>949</v>
      </c>
      <c r="F1346" s="1">
        <v>0.59</v>
      </c>
      <c r="G1346" s="2">
        <f>AVERAGEIF(H1346:H2810, "&lt;&gt;")</f>
        <v>3.8142857142857141</v>
      </c>
      <c r="H1346">
        <v>3.6</v>
      </c>
      <c r="I1346">
        <v>550</v>
      </c>
      <c r="J1346">
        <f>H1346*I1346</f>
        <v>1980</v>
      </c>
      <c r="K1346" s="4">
        <f>Table4[[#This Row],[Actual Price]] - Table4[[#This Row],[Discount Price]]</f>
        <v>1350</v>
      </c>
      <c r="L1346" t="str">
        <f>IF(H1346=4.5, "Excellent", IF(H1346&gt;=4, "Very good", IF(H1346&gt;=3, "Average", IF(H1346&gt;=2, "Poor", "Very Poor"))))</f>
        <v>Average</v>
      </c>
      <c r="M1346" t="str">
        <f>IF(F1346&gt;=50%, "Yes", "No")</f>
        <v>Yes</v>
      </c>
      <c r="N1346" s="4">
        <f>D1346 * I1346</f>
        <v>1264450</v>
      </c>
      <c r="O1346" s="2" t="str">
        <f>IF(D1346&lt;200, "&lt;200", IF(D1346&lt;=500, "200-500", "&gt;500"))</f>
        <v>&gt;500</v>
      </c>
      <c r="P1346" t="str">
        <f>IF(I1346&lt;1000, "Yes", "No")</f>
        <v>Yes</v>
      </c>
      <c r="Q1346" t="str">
        <f>IF(I1346&lt;1000, "Under 1000", "1000&amp;  Above")</f>
        <v>Under 1000</v>
      </c>
      <c r="R1346">
        <f>H1346 * I1346</f>
        <v>1980</v>
      </c>
    </row>
    <row r="1347" spans="1:18" ht="16.5" x14ac:dyDescent="0.25">
      <c r="A1347" t="s">
        <v>2487</v>
      </c>
      <c r="B1347" s="6" t="s">
        <v>2488</v>
      </c>
      <c r="C1347" t="s">
        <v>1010</v>
      </c>
      <c r="D1347" s="4">
        <v>999</v>
      </c>
      <c r="E1347" s="4">
        <v>199</v>
      </c>
      <c r="F1347" s="1">
        <v>0.8</v>
      </c>
      <c r="G1347" s="2">
        <f>AVERAGEIF(H1347:H2811, "&lt;&gt;")</f>
        <v>3.8499999999999996</v>
      </c>
      <c r="H1347">
        <v>3.1</v>
      </c>
      <c r="I1347">
        <v>2</v>
      </c>
      <c r="J1347">
        <f>H1347*I1347</f>
        <v>6.2</v>
      </c>
      <c r="K1347" s="4">
        <f>Table4[[#This Row],[Actual Price]] - Table4[[#This Row],[Discount Price]]</f>
        <v>800</v>
      </c>
      <c r="L1347" t="str">
        <f>IF(H1347=4.5, "Excellent", IF(H1347&gt;=4, "Very good", IF(H1347&gt;=3, "Average", IF(H1347&gt;=2, "Poor", "Very Poor"))))</f>
        <v>Average</v>
      </c>
      <c r="M1347" t="str">
        <f>IF(F1347&gt;=50%, "Yes", "No")</f>
        <v>Yes</v>
      </c>
      <c r="N1347" s="4">
        <f>D1347 * I1347</f>
        <v>1998</v>
      </c>
      <c r="O1347" s="2" t="str">
        <f>IF(D1347&lt;200, "&lt;200", IF(D1347&lt;=500, "200-500", "&gt;500"))</f>
        <v>&gt;500</v>
      </c>
      <c r="P1347" t="str">
        <f>IF(I1347&lt;1000, "Yes", "No")</f>
        <v>Yes</v>
      </c>
      <c r="Q1347" t="str">
        <f>IF(I1347&lt;1000, "Under 1000", "1000&amp;  Above")</f>
        <v>Under 1000</v>
      </c>
      <c r="R1347">
        <f>H1347 * I1347</f>
        <v>6.2</v>
      </c>
    </row>
    <row r="1348" spans="1:18" ht="16.5" x14ac:dyDescent="0.25">
      <c r="A1348" t="s">
        <v>2489</v>
      </c>
      <c r="B1348" s="6" t="s">
        <v>2490</v>
      </c>
      <c r="C1348" t="s">
        <v>1010</v>
      </c>
      <c r="D1348" s="4">
        <v>919</v>
      </c>
      <c r="E1348" s="4">
        <v>379</v>
      </c>
      <c r="F1348" s="1">
        <v>0.59</v>
      </c>
      <c r="G1348" s="2">
        <f>AVERAGEIF(H1348:H2812, "&lt;&gt;")</f>
        <v>4</v>
      </c>
      <c r="H1348">
        <v>4</v>
      </c>
      <c r="I1348">
        <v>1090</v>
      </c>
      <c r="J1348">
        <f>H1348*I1348</f>
        <v>4360</v>
      </c>
      <c r="K1348" s="4">
        <f>Table4[[#This Row],[Actual Price]] - Table4[[#This Row],[Discount Price]]</f>
        <v>540</v>
      </c>
      <c r="L1348" t="str">
        <f>IF(H1348=4.5, "Excellent", IF(H1348&gt;=4, "Very good", IF(H1348&gt;=3, "Average", IF(H1348&gt;=2, "Poor", "Very Poor"))))</f>
        <v>Very good</v>
      </c>
      <c r="M1348" t="str">
        <f>IF(F1348&gt;=50%, "Yes", "No")</f>
        <v>Yes</v>
      </c>
      <c r="N1348" s="4">
        <f>D1348 * I1348</f>
        <v>1001710</v>
      </c>
      <c r="O1348" s="2" t="str">
        <f>IF(D1348&lt;200, "&lt;200", IF(D1348&lt;=500, "200-500", "&gt;500"))</f>
        <v>&gt;500</v>
      </c>
      <c r="P1348" t="str">
        <f>IF(I1348&lt;1000, "Yes", "No")</f>
        <v>No</v>
      </c>
      <c r="Q1348" t="str">
        <f>IF(I1348&lt;1000, "Under 1000", "1000&amp;  Above")</f>
        <v>1000&amp;  Above</v>
      </c>
      <c r="R1348">
        <f>H1348 * I1348</f>
        <v>4360</v>
      </c>
    </row>
    <row r="1349" spans="1:18" ht="16.5" x14ac:dyDescent="0.25">
      <c r="A1349" t="s">
        <v>2491</v>
      </c>
      <c r="B1349" s="6" t="s">
        <v>2492</v>
      </c>
      <c r="C1349" t="s">
        <v>1010</v>
      </c>
      <c r="D1349" s="4">
        <v>3045</v>
      </c>
      <c r="E1349" s="4">
        <v>2280</v>
      </c>
      <c r="F1349" s="1">
        <v>0.25</v>
      </c>
      <c r="G1349" s="2">
        <f>AVERAGEIF(H1349:H2813, "&lt;&gt;")</f>
        <v>4</v>
      </c>
      <c r="H1349">
        <v>4.0999999999999996</v>
      </c>
      <c r="I1349">
        <v>4118</v>
      </c>
      <c r="J1349">
        <f>H1349*I1349</f>
        <v>16883.8</v>
      </c>
      <c r="K1349" s="4">
        <f>Table4[[#This Row],[Actual Price]] - Table4[[#This Row],[Discount Price]]</f>
        <v>765</v>
      </c>
      <c r="L1349" t="str">
        <f>IF(H1349=4.5, "Excellent", IF(H1349&gt;=4, "Very good", IF(H1349&gt;=3, "Average", IF(H1349&gt;=2, "Poor", "Very Poor"))))</f>
        <v>Very good</v>
      </c>
      <c r="M1349" t="str">
        <f>IF(F1349&gt;=50%, "Yes", "No")</f>
        <v>No</v>
      </c>
      <c r="N1349" s="4">
        <f>D1349 * I1349</f>
        <v>12539310</v>
      </c>
      <c r="O1349" s="2" t="str">
        <f>IF(D1349&lt;200, "&lt;200", IF(D1349&lt;=500, "200-500", "&gt;500"))</f>
        <v>&gt;500</v>
      </c>
      <c r="P1349" t="str">
        <f>IF(I1349&lt;1000, "Yes", "No")</f>
        <v>No</v>
      </c>
      <c r="Q1349" t="str">
        <f>IF(I1349&lt;1000, "Under 1000", "1000&amp;  Above")</f>
        <v>1000&amp;  Above</v>
      </c>
      <c r="R1349">
        <f>H1349 * I1349</f>
        <v>16883.8</v>
      </c>
    </row>
    <row r="1350" spans="1:18" ht="16.5" x14ac:dyDescent="0.25">
      <c r="A1350" t="s">
        <v>2493</v>
      </c>
      <c r="B1350" s="6" t="s">
        <v>2494</v>
      </c>
      <c r="C1350" t="s">
        <v>1010</v>
      </c>
      <c r="D1350" s="4">
        <v>3080</v>
      </c>
      <c r="E1350" s="4">
        <v>2219</v>
      </c>
      <c r="F1350" s="1">
        <v>0.28000000000000003</v>
      </c>
      <c r="G1350" s="2">
        <f>AVERAGEIF(H1350:H2814, "&lt;&gt;")</f>
        <v>3.9666666666666663</v>
      </c>
      <c r="H1350">
        <v>3.6</v>
      </c>
      <c r="I1350">
        <v>468</v>
      </c>
      <c r="J1350">
        <f>H1350*I1350</f>
        <v>1684.8</v>
      </c>
      <c r="K1350" s="4">
        <f>Table4[[#This Row],[Actual Price]] - Table4[[#This Row],[Discount Price]]</f>
        <v>861</v>
      </c>
      <c r="L1350" t="str">
        <f>IF(H1350=4.5, "Excellent", IF(H1350&gt;=4, "Very good", IF(H1350&gt;=3, "Average", IF(H1350&gt;=2, "Poor", "Very Poor"))))</f>
        <v>Average</v>
      </c>
      <c r="M1350" t="str">
        <f>IF(F1350&gt;=50%, "Yes", "No")</f>
        <v>No</v>
      </c>
      <c r="N1350" s="4">
        <f>D1350 * I1350</f>
        <v>1441440</v>
      </c>
      <c r="O1350" s="2" t="str">
        <f>IF(D1350&lt;200, "&lt;200", IF(D1350&lt;=500, "200-500", "&gt;500"))</f>
        <v>&gt;500</v>
      </c>
      <c r="P1350" t="str">
        <f>IF(I1350&lt;1000, "Yes", "No")</f>
        <v>Yes</v>
      </c>
      <c r="Q1350" t="str">
        <f>IF(I1350&lt;1000, "Under 1000", "1000&amp;  Above")</f>
        <v>Under 1000</v>
      </c>
      <c r="R1350">
        <f>H1350 * I1350</f>
        <v>1684.8</v>
      </c>
    </row>
    <row r="1351" spans="1:18" ht="16.5" x14ac:dyDescent="0.25">
      <c r="A1351" t="s">
        <v>2495</v>
      </c>
      <c r="B1351" s="6" t="s">
        <v>2435</v>
      </c>
      <c r="C1351" t="s">
        <v>1010</v>
      </c>
      <c r="D1351" s="4">
        <v>1890</v>
      </c>
      <c r="E1351" s="4">
        <v>1399</v>
      </c>
      <c r="F1351" s="1">
        <v>0.26</v>
      </c>
      <c r="G1351" s="2">
        <f>AVERAGEIF(H1351:H2815, "&lt;&gt;")</f>
        <v>4.1500000000000004</v>
      </c>
      <c r="H1351">
        <v>4</v>
      </c>
      <c r="I1351">
        <v>8031</v>
      </c>
      <c r="J1351">
        <f>H1351*I1351</f>
        <v>32124</v>
      </c>
      <c r="K1351" s="4">
        <f>Table4[[#This Row],[Actual Price]] - Table4[[#This Row],[Discount Price]]</f>
        <v>491</v>
      </c>
      <c r="L1351" t="str">
        <f>IF(H1351=4.5, "Excellent", IF(H1351&gt;=4, "Very good", IF(H1351&gt;=3, "Average", IF(H1351&gt;=2, "Poor", "Very Poor"))))</f>
        <v>Very good</v>
      </c>
      <c r="M1351" t="str">
        <f>IF(F1351&gt;=50%, "Yes", "No")</f>
        <v>No</v>
      </c>
      <c r="N1351" s="4">
        <f>D1351 * I1351</f>
        <v>15178590</v>
      </c>
      <c r="O1351" s="2" t="str">
        <f>IF(D1351&lt;200, "&lt;200", IF(D1351&lt;=500, "200-500", "&gt;500"))</f>
        <v>&gt;500</v>
      </c>
      <c r="P1351" t="str">
        <f>IF(I1351&lt;1000, "Yes", "No")</f>
        <v>No</v>
      </c>
      <c r="Q1351" t="str">
        <f>IF(I1351&lt;1000, "Under 1000", "1000&amp;  Above")</f>
        <v>1000&amp;  Above</v>
      </c>
      <c r="R1351">
        <f>H1351 * I1351</f>
        <v>32124</v>
      </c>
    </row>
    <row r="1352" spans="1:18" ht="16.5" x14ac:dyDescent="0.25">
      <c r="A1352" t="s">
        <v>2496</v>
      </c>
      <c r="B1352" s="6" t="s">
        <v>2497</v>
      </c>
      <c r="C1352" t="s">
        <v>1010</v>
      </c>
      <c r="D1352" s="4">
        <v>3690</v>
      </c>
      <c r="E1352" s="4">
        <v>2863</v>
      </c>
      <c r="F1352" s="1">
        <v>0.22</v>
      </c>
      <c r="G1352" s="2">
        <f>AVERAGEIF(H1352:H2816, "&lt;&gt;")</f>
        <v>4.3</v>
      </c>
      <c r="H1352">
        <v>4.3</v>
      </c>
      <c r="I1352">
        <v>6987</v>
      </c>
      <c r="J1352">
        <f>H1352*I1352</f>
        <v>30044.1</v>
      </c>
      <c r="K1352" s="4">
        <f>Table4[[#This Row],[Actual Price]] - Table4[[#This Row],[Discount Price]]</f>
        <v>827</v>
      </c>
      <c r="L1352" t="str">
        <f>IF(H1352=4.5, "Excellent", IF(H1352&gt;=4, "Very good", IF(H1352&gt;=3, "Average", IF(H1352&gt;=2, "Poor", "Very Poor"))))</f>
        <v>Very good</v>
      </c>
      <c r="M1352" t="str">
        <f>IF(F1352&gt;=50%, "Yes", "No")</f>
        <v>No</v>
      </c>
      <c r="N1352" s="4">
        <f>D1352 * I1352</f>
        <v>25782030</v>
      </c>
      <c r="O1352" s="2" t="str">
        <f>IF(D1352&lt;200, "&lt;200", IF(D1352&lt;=500, "200-500", "&gt;500"))</f>
        <v>&gt;500</v>
      </c>
      <c r="P1352" t="str">
        <f>IF(I1352&lt;1000, "Yes", "No")</f>
        <v>No</v>
      </c>
      <c r="Q1352" t="str">
        <f>IF(I1352&lt;1000, "Under 1000", "1000&amp;  Above")</f>
        <v>1000&amp;  Above</v>
      </c>
      <c r="R1352">
        <f>H1352 * I1352</f>
        <v>30044.1</v>
      </c>
    </row>
    <row r="1353" spans="1:18" ht="16.5" x14ac:dyDescent="0.25">
      <c r="G1353"/>
    </row>
    <row r="1354" spans="1:18" ht="16.5" x14ac:dyDescent="0.25">
      <c r="G1354"/>
    </row>
    <row r="1355" spans="1:18" ht="16.5" x14ac:dyDescent="0.25">
      <c r="G1355"/>
    </row>
    <row r="1356" spans="1:18" ht="16.5" x14ac:dyDescent="0.25">
      <c r="G1356"/>
    </row>
    <row r="1357" spans="1:18" ht="16.5" x14ac:dyDescent="0.25">
      <c r="G1357"/>
    </row>
    <row r="1358" spans="1:18" ht="16.5" x14ac:dyDescent="0.25">
      <c r="G1358"/>
    </row>
    <row r="1359" spans="1:18" ht="16.5" x14ac:dyDescent="0.25">
      <c r="G1359"/>
    </row>
    <row r="1360" spans="1:18" ht="16.5" x14ac:dyDescent="0.25">
      <c r="G1360"/>
    </row>
    <row r="1361" spans="7:7" ht="16.5" x14ac:dyDescent="0.25">
      <c r="G1361"/>
    </row>
    <row r="1362" spans="7:7" ht="16.5" x14ac:dyDescent="0.25">
      <c r="G1362"/>
    </row>
    <row r="1363" spans="7:7" ht="16.5" x14ac:dyDescent="0.25">
      <c r="G1363"/>
    </row>
    <row r="1364" spans="7:7" ht="16.5" x14ac:dyDescent="0.25">
      <c r="G1364"/>
    </row>
    <row r="1365" spans="7:7" ht="16.5" x14ac:dyDescent="0.25">
      <c r="G1365"/>
    </row>
    <row r="1366" spans="7:7" ht="16.5" x14ac:dyDescent="0.25">
      <c r="G1366"/>
    </row>
    <row r="1367" spans="7:7" ht="16.5" x14ac:dyDescent="0.25">
      <c r="G1367"/>
    </row>
    <row r="1368" spans="7:7" ht="16.5" x14ac:dyDescent="0.25">
      <c r="G1368"/>
    </row>
    <row r="1369" spans="7:7" ht="16.5" x14ac:dyDescent="0.25">
      <c r="G1369"/>
    </row>
    <row r="1370" spans="7:7" ht="16.5" x14ac:dyDescent="0.25">
      <c r="G1370"/>
    </row>
    <row r="1371" spans="7:7" ht="16.5" x14ac:dyDescent="0.25">
      <c r="G1371"/>
    </row>
    <row r="1372" spans="7:7" ht="16.5" x14ac:dyDescent="0.25">
      <c r="G1372"/>
    </row>
    <row r="1373" spans="7:7" ht="16.5" x14ac:dyDescent="0.25">
      <c r="G1373"/>
    </row>
    <row r="1374" spans="7:7" ht="16.5" x14ac:dyDescent="0.25">
      <c r="G1374"/>
    </row>
    <row r="1375" spans="7:7" ht="16.5" x14ac:dyDescent="0.25">
      <c r="G1375"/>
    </row>
    <row r="1376" spans="7:7" ht="16.5" x14ac:dyDescent="0.25">
      <c r="G1376"/>
    </row>
    <row r="1377" spans="7:7" ht="16.5" x14ac:dyDescent="0.25">
      <c r="G1377"/>
    </row>
    <row r="1378" spans="7:7" ht="16.5" x14ac:dyDescent="0.25">
      <c r="G1378"/>
    </row>
    <row r="1379" spans="7:7" ht="16.5" x14ac:dyDescent="0.25">
      <c r="G1379"/>
    </row>
    <row r="1380" spans="7:7" ht="16.5" x14ac:dyDescent="0.25">
      <c r="G1380"/>
    </row>
    <row r="1381" spans="7:7" ht="16.5" x14ac:dyDescent="0.25">
      <c r="G1381"/>
    </row>
    <row r="1382" spans="7:7" ht="16.5" x14ac:dyDescent="0.25">
      <c r="G1382"/>
    </row>
    <row r="1383" spans="7:7" ht="16.5" x14ac:dyDescent="0.25">
      <c r="G1383"/>
    </row>
    <row r="1384" spans="7:7" ht="16.5" x14ac:dyDescent="0.25">
      <c r="G1384"/>
    </row>
    <row r="1385" spans="7:7" ht="16.5" x14ac:dyDescent="0.25">
      <c r="G1385"/>
    </row>
    <row r="1386" spans="7:7" ht="16.5" x14ac:dyDescent="0.25">
      <c r="G1386"/>
    </row>
    <row r="1387" spans="7:7" ht="16.5" x14ac:dyDescent="0.25">
      <c r="G1387"/>
    </row>
    <row r="1388" spans="7:7" ht="16.5" x14ac:dyDescent="0.25">
      <c r="G1388"/>
    </row>
    <row r="1389" spans="7:7" ht="16.5" x14ac:dyDescent="0.25">
      <c r="G1389"/>
    </row>
    <row r="1390" spans="7:7" ht="16.5" x14ac:dyDescent="0.25">
      <c r="G1390"/>
    </row>
    <row r="1391" spans="7:7" ht="16.5" x14ac:dyDescent="0.25">
      <c r="G1391"/>
    </row>
    <row r="1392" spans="7:7" ht="16.5" x14ac:dyDescent="0.25">
      <c r="G1392"/>
    </row>
    <row r="1393" spans="7:7" ht="16.5" x14ac:dyDescent="0.25">
      <c r="G1393"/>
    </row>
    <row r="1394" spans="7:7" ht="16.5" x14ac:dyDescent="0.25">
      <c r="G1394"/>
    </row>
    <row r="1395" spans="7:7" ht="16.5" x14ac:dyDescent="0.25">
      <c r="G1395"/>
    </row>
    <row r="1396" spans="7:7" ht="16.5" x14ac:dyDescent="0.25">
      <c r="G1396"/>
    </row>
    <row r="1397" spans="7:7" ht="16.5" x14ac:dyDescent="0.25">
      <c r="G1397"/>
    </row>
    <row r="1398" spans="7:7" ht="16.5" x14ac:dyDescent="0.25">
      <c r="G1398"/>
    </row>
    <row r="1399" spans="7:7" ht="16.5" x14ac:dyDescent="0.25">
      <c r="G1399"/>
    </row>
    <row r="1400" spans="7:7" ht="16.5" x14ac:dyDescent="0.25">
      <c r="G1400"/>
    </row>
    <row r="1401" spans="7:7" ht="16.5" x14ac:dyDescent="0.25">
      <c r="G1401"/>
    </row>
    <row r="1402" spans="7:7" ht="16.5" x14ac:dyDescent="0.25">
      <c r="G1402"/>
    </row>
    <row r="1403" spans="7:7" ht="16.5" x14ac:dyDescent="0.25">
      <c r="G1403"/>
    </row>
    <row r="1404" spans="7:7" ht="16.5" x14ac:dyDescent="0.25">
      <c r="G1404"/>
    </row>
    <row r="1405" spans="7:7" ht="16.5" x14ac:dyDescent="0.25">
      <c r="G1405"/>
    </row>
    <row r="1406" spans="7:7" ht="16.5" x14ac:dyDescent="0.25">
      <c r="G1406"/>
    </row>
    <row r="1407" spans="7:7" ht="16.5" x14ac:dyDescent="0.25">
      <c r="G1407"/>
    </row>
    <row r="1408" spans="7:7" ht="16.5" x14ac:dyDescent="0.25">
      <c r="G1408"/>
    </row>
    <row r="1409" spans="7:7" ht="16.5" x14ac:dyDescent="0.25">
      <c r="G1409"/>
    </row>
    <row r="1410" spans="7:7" ht="16.5" x14ac:dyDescent="0.25">
      <c r="G1410"/>
    </row>
    <row r="1411" spans="7:7" ht="16.5" x14ac:dyDescent="0.25">
      <c r="G1411"/>
    </row>
    <row r="1412" spans="7:7" ht="16.5" x14ac:dyDescent="0.25">
      <c r="G1412"/>
    </row>
    <row r="1413" spans="7:7" ht="16.5" x14ac:dyDescent="0.25">
      <c r="G1413"/>
    </row>
    <row r="1414" spans="7:7" ht="16.5" x14ac:dyDescent="0.25">
      <c r="G1414"/>
    </row>
    <row r="1415" spans="7:7" ht="16.5" x14ac:dyDescent="0.25">
      <c r="G1415"/>
    </row>
    <row r="1416" spans="7:7" ht="16.5" x14ac:dyDescent="0.25">
      <c r="G1416"/>
    </row>
    <row r="1417" spans="7:7" ht="16.5" x14ac:dyDescent="0.25">
      <c r="G1417"/>
    </row>
    <row r="1418" spans="7:7" ht="16.5" x14ac:dyDescent="0.25">
      <c r="G1418"/>
    </row>
    <row r="1419" spans="7:7" ht="16.5" x14ac:dyDescent="0.25">
      <c r="G1419"/>
    </row>
    <row r="1420" spans="7:7" ht="16.5" x14ac:dyDescent="0.25">
      <c r="G1420"/>
    </row>
    <row r="1421" spans="7:7" ht="16.5" x14ac:dyDescent="0.25">
      <c r="G1421"/>
    </row>
    <row r="1422" spans="7:7" ht="16.5" x14ac:dyDescent="0.25">
      <c r="G1422"/>
    </row>
    <row r="1423" spans="7:7" ht="16.5" x14ac:dyDescent="0.25">
      <c r="G1423"/>
    </row>
    <row r="1424" spans="7:7" ht="16.5" x14ac:dyDescent="0.25">
      <c r="G1424"/>
    </row>
    <row r="1425" spans="7:7" ht="16.5" x14ac:dyDescent="0.25">
      <c r="G1425"/>
    </row>
    <row r="1426" spans="7:7" ht="16.5" x14ac:dyDescent="0.25">
      <c r="G1426"/>
    </row>
    <row r="1427" spans="7:7" ht="16.5" x14ac:dyDescent="0.25">
      <c r="G1427"/>
    </row>
    <row r="1428" spans="7:7" ht="16.5" x14ac:dyDescent="0.25">
      <c r="G1428"/>
    </row>
    <row r="1429" spans="7:7" ht="16.5" x14ac:dyDescent="0.25">
      <c r="G1429"/>
    </row>
    <row r="1430" spans="7:7" ht="16.5" x14ac:dyDescent="0.25">
      <c r="G1430"/>
    </row>
    <row r="1431" spans="7:7" ht="16.5" x14ac:dyDescent="0.25">
      <c r="G1431"/>
    </row>
    <row r="1432" spans="7:7" ht="16.5" x14ac:dyDescent="0.25">
      <c r="G1432"/>
    </row>
    <row r="1433" spans="7:7" ht="16.5" x14ac:dyDescent="0.25">
      <c r="G1433"/>
    </row>
    <row r="1434" spans="7:7" ht="16.5" x14ac:dyDescent="0.25">
      <c r="G1434"/>
    </row>
    <row r="1435" spans="7:7" ht="16.5" x14ac:dyDescent="0.25">
      <c r="G1435"/>
    </row>
    <row r="1436" spans="7:7" ht="16.5" x14ac:dyDescent="0.25">
      <c r="G1436"/>
    </row>
    <row r="1437" spans="7:7" ht="16.5" x14ac:dyDescent="0.25">
      <c r="G1437"/>
    </row>
    <row r="1438" spans="7:7" ht="16.5" x14ac:dyDescent="0.25">
      <c r="G1438"/>
    </row>
    <row r="1439" spans="7:7" ht="16.5" x14ac:dyDescent="0.25">
      <c r="G1439"/>
    </row>
    <row r="1440" spans="7:7" ht="16.5" x14ac:dyDescent="0.25">
      <c r="G1440"/>
    </row>
    <row r="1441" spans="7:7" ht="16.5" x14ac:dyDescent="0.25">
      <c r="G1441"/>
    </row>
    <row r="1442" spans="7:7" ht="16.5" x14ac:dyDescent="0.25">
      <c r="G1442"/>
    </row>
    <row r="1443" spans="7:7" ht="16.5" x14ac:dyDescent="0.25">
      <c r="G1443"/>
    </row>
    <row r="1444" spans="7:7" ht="16.5" x14ac:dyDescent="0.25">
      <c r="G1444"/>
    </row>
    <row r="1445" spans="7:7" ht="16.5" x14ac:dyDescent="0.25">
      <c r="G1445"/>
    </row>
    <row r="1446" spans="7:7" ht="16.5" x14ac:dyDescent="0.25">
      <c r="G1446"/>
    </row>
    <row r="1447" spans="7:7" ht="16.5" x14ac:dyDescent="0.25">
      <c r="G1447"/>
    </row>
    <row r="1448" spans="7:7" ht="16.5" x14ac:dyDescent="0.25">
      <c r="G1448"/>
    </row>
    <row r="1449" spans="7:7" ht="16.5" x14ac:dyDescent="0.25">
      <c r="G1449"/>
    </row>
    <row r="1450" spans="7:7" ht="16.5" x14ac:dyDescent="0.25">
      <c r="G1450"/>
    </row>
    <row r="1451" spans="7:7" ht="16.5" x14ac:dyDescent="0.25">
      <c r="G1451"/>
    </row>
    <row r="1452" spans="7:7" ht="16.5" x14ac:dyDescent="0.25">
      <c r="G1452"/>
    </row>
    <row r="1453" spans="7:7" ht="16.5" x14ac:dyDescent="0.25">
      <c r="G1453"/>
    </row>
    <row r="1454" spans="7:7" ht="16.5" x14ac:dyDescent="0.25">
      <c r="G1454"/>
    </row>
    <row r="1455" spans="7:7" ht="16.5" x14ac:dyDescent="0.25">
      <c r="G1455"/>
    </row>
    <row r="1456" spans="7:7" ht="16.5" x14ac:dyDescent="0.25">
      <c r="G1456"/>
    </row>
    <row r="1457" spans="7:7" ht="16.5" x14ac:dyDescent="0.25">
      <c r="G1457"/>
    </row>
    <row r="1458" spans="7:7" ht="16.5" x14ac:dyDescent="0.25">
      <c r="G1458"/>
    </row>
    <row r="1459" spans="7:7" ht="16.5" x14ac:dyDescent="0.25">
      <c r="G1459"/>
    </row>
    <row r="1460" spans="7:7" ht="16.5" x14ac:dyDescent="0.25">
      <c r="G1460"/>
    </row>
    <row r="1461" spans="7:7" ht="16.5" x14ac:dyDescent="0.25">
      <c r="G1461"/>
    </row>
    <row r="1462" spans="7:7" ht="16.5" x14ac:dyDescent="0.25">
      <c r="G1462"/>
    </row>
    <row r="1463" spans="7:7" ht="16.5" x14ac:dyDescent="0.25">
      <c r="G1463"/>
    </row>
    <row r="1464" spans="7:7" ht="16.5" x14ac:dyDescent="0.25">
      <c r="G1464"/>
    </row>
    <row r="1465" spans="7:7" ht="16.5" x14ac:dyDescent="0.25">
      <c r="G1465"/>
    </row>
    <row r="1466" spans="7:7" ht="16.5" x14ac:dyDescent="0.25">
      <c r="G1466"/>
    </row>
    <row r="1467" spans="7:7" ht="16.5" x14ac:dyDescent="0.25"/>
    <row r="1468" spans="7:7" ht="16.5" x14ac:dyDescent="0.25"/>
    <row r="1469" spans="7:7" ht="16.5" x14ac:dyDescent="0.25"/>
    <row r="1470" spans="7:7" ht="16.5" x14ac:dyDescent="0.25"/>
    <row r="1471" spans="7:7" ht="16.5" x14ac:dyDescent="0.25"/>
    <row r="1472" spans="7:7" ht="16.5" x14ac:dyDescent="0.25"/>
    <row r="1473" ht="16.5" x14ac:dyDescent="0.25"/>
    <row r="1474" ht="16.5" x14ac:dyDescent="0.25"/>
    <row r="1475" ht="16.5" x14ac:dyDescent="0.25"/>
    <row r="1476" ht="16.5" x14ac:dyDescent="0.25"/>
    <row r="1477" ht="16.5" x14ac:dyDescent="0.25"/>
    <row r="1478" ht="16.5" x14ac:dyDescent="0.25"/>
    <row r="1479" ht="16.5" x14ac:dyDescent="0.25"/>
    <row r="1480" ht="16.5" x14ac:dyDescent="0.25"/>
    <row r="1481" ht="16.5" x14ac:dyDescent="0.25"/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87C2-1220-4997-8826-FEA7A0EF261E}">
  <dimension ref="A2:B12"/>
  <sheetViews>
    <sheetView workbookViewId="0">
      <selection activeCell="A12" sqref="A12:B12"/>
    </sheetView>
  </sheetViews>
  <sheetFormatPr defaultRowHeight="16.5" x14ac:dyDescent="0.25"/>
  <cols>
    <col min="1" max="1" width="20.46875" bestFit="1" customWidth="1"/>
    <col min="2" max="2" width="21.82421875" bestFit="1" customWidth="1"/>
  </cols>
  <sheetData>
    <row r="2" spans="1:2" x14ac:dyDescent="0.25">
      <c r="A2" s="13" t="s">
        <v>2</v>
      </c>
      <c r="B2" s="13" t="s">
        <v>2507</v>
      </c>
    </row>
    <row r="3" spans="1:2" x14ac:dyDescent="0.25">
      <c r="A3" t="s">
        <v>1900</v>
      </c>
      <c r="B3" s="18">
        <v>4472000</v>
      </c>
    </row>
    <row r="4" spans="1:2" x14ac:dyDescent="0.25">
      <c r="A4" t="s">
        <v>20</v>
      </c>
      <c r="B4" s="18">
        <v>11664778974.004061</v>
      </c>
    </row>
    <row r="5" spans="1:2" x14ac:dyDescent="0.25">
      <c r="A5" t="s">
        <v>43</v>
      </c>
      <c r="B5" s="18">
        <v>91323918321</v>
      </c>
    </row>
    <row r="6" spans="1:2" x14ac:dyDescent="0.25">
      <c r="A6" t="s">
        <v>2074</v>
      </c>
      <c r="B6" s="18">
        <v>6959700</v>
      </c>
    </row>
    <row r="7" spans="1:2" x14ac:dyDescent="0.25">
      <c r="A7" t="s">
        <v>1010</v>
      </c>
      <c r="B7" s="18">
        <v>10459722337</v>
      </c>
    </row>
    <row r="8" spans="1:2" x14ac:dyDescent="0.25">
      <c r="A8" t="s">
        <v>1301</v>
      </c>
      <c r="B8" s="18">
        <v>6163434</v>
      </c>
    </row>
    <row r="9" spans="1:2" x14ac:dyDescent="0.25">
      <c r="A9" t="s">
        <v>1002</v>
      </c>
      <c r="B9" s="18">
        <v>151117062</v>
      </c>
    </row>
    <row r="10" spans="1:2" x14ac:dyDescent="0.25">
      <c r="A10" t="s">
        <v>1007</v>
      </c>
      <c r="B10" s="18">
        <v>60778817</v>
      </c>
    </row>
    <row r="11" spans="1:2" x14ac:dyDescent="0.25">
      <c r="A11" t="s">
        <v>1493</v>
      </c>
      <c r="B11" s="18">
        <v>2380050</v>
      </c>
    </row>
    <row r="12" spans="1:2" x14ac:dyDescent="0.25">
      <c r="A12" s="13" t="s">
        <v>2499</v>
      </c>
      <c r="B12" s="19">
        <v>113680290695.00406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B96D-728F-49C2-A909-72A956E8B9A5}">
  <dimension ref="A2:B6"/>
  <sheetViews>
    <sheetView workbookViewId="0">
      <selection activeCell="A6" sqref="A6:B6"/>
    </sheetView>
  </sheetViews>
  <sheetFormatPr defaultRowHeight="16.5" x14ac:dyDescent="0.25"/>
  <cols>
    <col min="1" max="1" width="19.60546875" bestFit="1" customWidth="1"/>
    <col min="2" max="2" width="16.890625" bestFit="1" customWidth="1"/>
  </cols>
  <sheetData>
    <row r="2" spans="1:2" x14ac:dyDescent="0.25">
      <c r="A2" s="13" t="s">
        <v>14</v>
      </c>
      <c r="B2" s="13" t="s">
        <v>2500</v>
      </c>
    </row>
    <row r="3" spans="1:2" x14ac:dyDescent="0.25">
      <c r="A3" t="s">
        <v>2508</v>
      </c>
      <c r="B3" s="5">
        <v>34</v>
      </c>
    </row>
    <row r="4" spans="1:2" x14ac:dyDescent="0.25">
      <c r="A4" t="s">
        <v>2509</v>
      </c>
      <c r="B4" s="5">
        <v>1166</v>
      </c>
    </row>
    <row r="5" spans="1:2" x14ac:dyDescent="0.25">
      <c r="A5" t="s">
        <v>2510</v>
      </c>
      <c r="B5" s="5">
        <v>151</v>
      </c>
    </row>
    <row r="6" spans="1:2" x14ac:dyDescent="0.25">
      <c r="A6" s="13" t="s">
        <v>2499</v>
      </c>
      <c r="B6" s="17">
        <v>1351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6DA8-9630-44A0-A730-D112BB2CEDE6}">
  <dimension ref="A2:B7"/>
  <sheetViews>
    <sheetView workbookViewId="0">
      <selection activeCell="A7" sqref="A7:B7"/>
    </sheetView>
  </sheetViews>
  <sheetFormatPr defaultRowHeight="16.5" x14ac:dyDescent="0.25"/>
  <cols>
    <col min="1" max="1" width="15.04296875" bestFit="1" customWidth="1"/>
    <col min="2" max="2" width="24.4140625" bestFit="1" customWidth="1"/>
  </cols>
  <sheetData>
    <row r="2" spans="1:2" x14ac:dyDescent="0.25">
      <c r="A2" s="13" t="s">
        <v>11</v>
      </c>
      <c r="B2" s="13" t="s">
        <v>2511</v>
      </c>
    </row>
    <row r="3" spans="1:2" x14ac:dyDescent="0.25">
      <c r="A3" t="s">
        <v>2512</v>
      </c>
      <c r="B3" s="1">
        <v>427.89000000000016</v>
      </c>
    </row>
    <row r="4" spans="1:2" x14ac:dyDescent="0.25">
      <c r="A4" t="s">
        <v>2513</v>
      </c>
      <c r="B4" s="1">
        <v>172.60000000000002</v>
      </c>
    </row>
    <row r="5" spans="1:2" x14ac:dyDescent="0.25">
      <c r="A5" t="s">
        <v>2514</v>
      </c>
      <c r="B5" s="1">
        <v>26.39</v>
      </c>
    </row>
    <row r="6" spans="1:2" x14ac:dyDescent="0.25">
      <c r="A6" t="s">
        <v>2515</v>
      </c>
      <c r="B6" s="1">
        <v>3.84</v>
      </c>
    </row>
    <row r="7" spans="1:2" x14ac:dyDescent="0.25">
      <c r="A7" s="13" t="s">
        <v>2499</v>
      </c>
      <c r="B7" s="14">
        <v>630.72000000000014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2C8D-4624-4B04-9001-FB7DA24753BC}">
  <dimension ref="A2:B5"/>
  <sheetViews>
    <sheetView topLeftCell="A2" workbookViewId="0">
      <selection activeCell="A5" sqref="A5:B5"/>
    </sheetView>
  </sheetViews>
  <sheetFormatPr defaultRowHeight="16.5" x14ac:dyDescent="0.25"/>
  <cols>
    <col min="1" max="2" width="16.890625" bestFit="1" customWidth="1"/>
  </cols>
  <sheetData>
    <row r="2" spans="1:2" x14ac:dyDescent="0.25">
      <c r="A2" s="13" t="s">
        <v>16</v>
      </c>
      <c r="B2" s="13" t="s">
        <v>2500</v>
      </c>
    </row>
    <row r="3" spans="1:2" x14ac:dyDescent="0.25">
      <c r="A3" t="s">
        <v>2516</v>
      </c>
      <c r="B3" s="5">
        <v>1043</v>
      </c>
    </row>
    <row r="4" spans="1:2" x14ac:dyDescent="0.25">
      <c r="A4" t="s">
        <v>2517</v>
      </c>
      <c r="B4" s="5">
        <v>308</v>
      </c>
    </row>
    <row r="5" spans="1:2" x14ac:dyDescent="0.25">
      <c r="A5" s="13" t="s">
        <v>2499</v>
      </c>
      <c r="B5" s="17">
        <v>1351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D86A-1EF9-4CC6-AD15-9988C7053337}">
  <dimension ref="A2:B12"/>
  <sheetViews>
    <sheetView workbookViewId="0">
      <selection activeCell="A12" sqref="A12:B12"/>
    </sheetView>
  </sheetViews>
  <sheetFormatPr defaultRowHeight="16.5" x14ac:dyDescent="0.25"/>
  <cols>
    <col min="1" max="1" width="20.46875" bestFit="1" customWidth="1"/>
    <col min="2" max="2" width="27.25" bestFit="1" customWidth="1"/>
  </cols>
  <sheetData>
    <row r="2" spans="1:2" x14ac:dyDescent="0.25">
      <c r="A2" s="13" t="s">
        <v>2</v>
      </c>
      <c r="B2" s="13" t="s">
        <v>2498</v>
      </c>
    </row>
    <row r="3" spans="1:2" x14ac:dyDescent="0.25">
      <c r="A3" t="s">
        <v>1493</v>
      </c>
      <c r="B3" s="1">
        <v>0</v>
      </c>
    </row>
    <row r="4" spans="1:2" x14ac:dyDescent="0.25">
      <c r="A4" t="s">
        <v>1007</v>
      </c>
      <c r="B4" s="1">
        <v>0.12354838709677421</v>
      </c>
    </row>
    <row r="5" spans="1:2" x14ac:dyDescent="0.25">
      <c r="A5" t="s">
        <v>1002</v>
      </c>
      <c r="B5" s="1">
        <v>0.45999999999999996</v>
      </c>
    </row>
    <row r="6" spans="1:2" x14ac:dyDescent="0.25">
      <c r="A6" t="s">
        <v>1301</v>
      </c>
      <c r="B6" s="1">
        <v>0.57499999999999996</v>
      </c>
    </row>
    <row r="7" spans="1:2" x14ac:dyDescent="0.25">
      <c r="A7" t="s">
        <v>1010</v>
      </c>
      <c r="B7" s="1">
        <v>0.40120535714285727</v>
      </c>
    </row>
    <row r="8" spans="1:2" x14ac:dyDescent="0.25">
      <c r="A8" t="s">
        <v>2074</v>
      </c>
      <c r="B8" s="1">
        <v>0.53</v>
      </c>
    </row>
    <row r="9" spans="1:2" x14ac:dyDescent="0.25">
      <c r="A9" t="s">
        <v>43</v>
      </c>
      <c r="B9" s="1">
        <v>0.49906122448979562</v>
      </c>
    </row>
    <row r="10" spans="1:2" x14ac:dyDescent="0.25">
      <c r="A10" t="s">
        <v>20</v>
      </c>
      <c r="B10" s="1">
        <v>0.53224000000000005</v>
      </c>
    </row>
    <row r="11" spans="1:2" x14ac:dyDescent="0.25">
      <c r="A11" t="s">
        <v>1900</v>
      </c>
      <c r="B11" s="1">
        <v>0.42</v>
      </c>
    </row>
    <row r="12" spans="1:2" x14ac:dyDescent="0.25">
      <c r="A12" s="20" t="s">
        <v>2499</v>
      </c>
      <c r="B12" s="21">
        <v>0.46685418208734247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0FDB-B73B-4203-8290-ECAFED1A6C21}">
  <dimension ref="A2:B8"/>
  <sheetViews>
    <sheetView topLeftCell="B2" workbookViewId="0">
      <selection activeCell="G18" sqref="G18"/>
    </sheetView>
  </sheetViews>
  <sheetFormatPr defaultRowHeight="16.5" x14ac:dyDescent="0.25"/>
  <cols>
    <col min="1" max="1" width="26.87890625" bestFit="1" customWidth="1"/>
    <col min="2" max="2" width="24.16796875" bestFit="1" customWidth="1"/>
  </cols>
  <sheetData>
    <row r="2" spans="1:2" x14ac:dyDescent="0.25">
      <c r="A2" s="20" t="s">
        <v>1</v>
      </c>
      <c r="B2" s="20" t="s">
        <v>2518</v>
      </c>
    </row>
    <row r="3" spans="1:2" x14ac:dyDescent="0.25">
      <c r="A3" t="s">
        <v>629</v>
      </c>
      <c r="B3" s="5">
        <v>4473661.6999999993</v>
      </c>
    </row>
    <row r="4" spans="1:2" x14ac:dyDescent="0.25">
      <c r="A4" t="s">
        <v>660</v>
      </c>
      <c r="B4" s="5">
        <v>3860150</v>
      </c>
    </row>
    <row r="5" spans="1:2" x14ac:dyDescent="0.25">
      <c r="A5" t="s">
        <v>109</v>
      </c>
      <c r="B5" s="5">
        <v>3757362.4000000004</v>
      </c>
    </row>
    <row r="6" spans="1:2" x14ac:dyDescent="0.25">
      <c r="A6" t="s">
        <v>42</v>
      </c>
      <c r="B6" s="5">
        <v>1878681.2000000002</v>
      </c>
    </row>
    <row r="7" spans="1:2" x14ac:dyDescent="0.25">
      <c r="A7" t="s">
        <v>619</v>
      </c>
      <c r="B7" s="5">
        <v>1579233.9</v>
      </c>
    </row>
    <row r="8" spans="1:2" x14ac:dyDescent="0.25">
      <c r="A8" s="20" t="s">
        <v>2499</v>
      </c>
      <c r="B8" s="22">
        <v>15549089.200000001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E73F-AE0B-47DD-A9F3-9BB9AC5A478F}">
  <dimension ref="A1"/>
  <sheetViews>
    <sheetView showGridLines="0" topLeftCell="A4" workbookViewId="0">
      <selection activeCell="C10" sqref="C10"/>
    </sheetView>
  </sheetViews>
  <sheetFormatPr defaultRowHeight="16.5" x14ac:dyDescent="0.25"/>
  <cols>
    <col min="1" max="1" width="15.04296875" bestFit="1" customWidth="1"/>
    <col min="2" max="2" width="13.31640625" bestFit="1" customWidth="1"/>
    <col min="3" max="3" width="11.58984375" bestFit="1" customWidth="1"/>
    <col min="4" max="4" width="12.9453125" bestFit="1" customWidth="1"/>
    <col min="5" max="5" width="13.808593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D790-07C4-43A1-A0C3-436764824E44}">
  <dimension ref="A1"/>
  <sheetViews>
    <sheetView showGridLines="0" workbookViewId="0">
      <selection activeCell="AA25" sqref="AA25"/>
    </sheetView>
  </sheetViews>
  <sheetFormatPr defaultRowHeight="16.5" x14ac:dyDescent="0.25"/>
  <cols>
    <col min="1" max="1" width="20.46875" bestFit="1" customWidth="1"/>
    <col min="2" max="2" width="18.37109375" bestFit="1" customWidth="1"/>
  </cols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F200-1044-47B0-B91A-4A130CF118C5}">
  <dimension ref="A1"/>
  <sheetViews>
    <sheetView showGridLines="0" tabSelected="1" workbookViewId="0">
      <selection activeCell="D23" sqref="D23"/>
    </sheetView>
  </sheetViews>
  <sheetFormatPr defaultRowHeight="16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CA9C-BC3E-4F76-A43A-B119FB508285}">
  <dimension ref="A2:B12"/>
  <sheetViews>
    <sheetView workbookViewId="0">
      <selection activeCell="A12" sqref="A12:B12"/>
    </sheetView>
  </sheetViews>
  <sheetFormatPr defaultRowHeight="16.5" x14ac:dyDescent="0.25"/>
  <cols>
    <col min="1" max="1" width="20.46875" bestFit="1" customWidth="1"/>
    <col min="2" max="2" width="27.25" bestFit="1" customWidth="1"/>
  </cols>
  <sheetData>
    <row r="2" spans="1:2" x14ac:dyDescent="0.25">
      <c r="A2" s="13" t="s">
        <v>2</v>
      </c>
      <c r="B2" s="13" t="s">
        <v>2498</v>
      </c>
    </row>
    <row r="3" spans="1:2" x14ac:dyDescent="0.25">
      <c r="A3" t="s">
        <v>1301</v>
      </c>
      <c r="B3" s="1">
        <v>0.57499999999999996</v>
      </c>
    </row>
    <row r="4" spans="1:2" x14ac:dyDescent="0.25">
      <c r="A4" t="s">
        <v>20</v>
      </c>
      <c r="B4" s="1">
        <v>0.53224000000000005</v>
      </c>
    </row>
    <row r="5" spans="1:2" x14ac:dyDescent="0.25">
      <c r="A5" t="s">
        <v>2074</v>
      </c>
      <c r="B5" s="1">
        <v>0.53</v>
      </c>
    </row>
    <row r="6" spans="1:2" x14ac:dyDescent="0.25">
      <c r="A6" t="s">
        <v>43</v>
      </c>
      <c r="B6" s="1">
        <v>0.49906122448979562</v>
      </c>
    </row>
    <row r="7" spans="1:2" x14ac:dyDescent="0.25">
      <c r="A7" t="s">
        <v>1002</v>
      </c>
      <c r="B7" s="1">
        <v>0.45999999999999996</v>
      </c>
    </row>
    <row r="8" spans="1:2" x14ac:dyDescent="0.25">
      <c r="A8" t="s">
        <v>1900</v>
      </c>
      <c r="B8" s="1">
        <v>0.42</v>
      </c>
    </row>
    <row r="9" spans="1:2" x14ac:dyDescent="0.25">
      <c r="A9" t="s">
        <v>1010</v>
      </c>
      <c r="B9" s="1">
        <v>0.40120535714285727</v>
      </c>
    </row>
    <row r="10" spans="1:2" x14ac:dyDescent="0.25">
      <c r="A10" t="s">
        <v>1007</v>
      </c>
      <c r="B10" s="1">
        <v>0.12354838709677421</v>
      </c>
    </row>
    <row r="11" spans="1:2" x14ac:dyDescent="0.25">
      <c r="A11" t="s">
        <v>1493</v>
      </c>
      <c r="B11" s="1">
        <v>0</v>
      </c>
    </row>
    <row r="12" spans="1:2" x14ac:dyDescent="0.25">
      <c r="A12" s="13" t="s">
        <v>2499</v>
      </c>
      <c r="B12" s="14">
        <v>0.46685418208734242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51EC-8838-4798-95AC-39D659185944}">
  <dimension ref="A2:B12"/>
  <sheetViews>
    <sheetView workbookViewId="0">
      <selection activeCell="A12" sqref="A12:B12"/>
    </sheetView>
  </sheetViews>
  <sheetFormatPr defaultRowHeight="16.5" x14ac:dyDescent="0.25"/>
  <cols>
    <col min="1" max="1" width="20.46875" bestFit="1" customWidth="1"/>
    <col min="2" max="2" width="16.890625" bestFit="1" customWidth="1"/>
  </cols>
  <sheetData>
    <row r="2" spans="1:2" x14ac:dyDescent="0.25">
      <c r="A2" s="15" t="s">
        <v>2</v>
      </c>
      <c r="B2" s="15" t="s">
        <v>2500</v>
      </c>
    </row>
    <row r="3" spans="1:2" x14ac:dyDescent="0.25">
      <c r="A3" t="s">
        <v>43</v>
      </c>
      <c r="B3" s="4">
        <v>490</v>
      </c>
    </row>
    <row r="4" spans="1:2" x14ac:dyDescent="0.25">
      <c r="A4" t="s">
        <v>1010</v>
      </c>
      <c r="B4" s="4">
        <v>448</v>
      </c>
    </row>
    <row r="5" spans="1:2" x14ac:dyDescent="0.25">
      <c r="A5" t="s">
        <v>20</v>
      </c>
      <c r="B5" s="4">
        <v>375</v>
      </c>
    </row>
    <row r="6" spans="1:2" x14ac:dyDescent="0.25">
      <c r="A6" t="s">
        <v>1007</v>
      </c>
      <c r="B6" s="4">
        <v>31</v>
      </c>
    </row>
    <row r="7" spans="1:2" x14ac:dyDescent="0.25">
      <c r="A7" t="s">
        <v>1002</v>
      </c>
      <c r="B7" s="4">
        <v>2</v>
      </c>
    </row>
    <row r="8" spans="1:2" x14ac:dyDescent="0.25">
      <c r="A8" t="s">
        <v>1301</v>
      </c>
      <c r="B8" s="4">
        <v>2</v>
      </c>
    </row>
    <row r="9" spans="1:2" x14ac:dyDescent="0.25">
      <c r="A9" t="s">
        <v>1900</v>
      </c>
      <c r="B9" s="4">
        <v>1</v>
      </c>
    </row>
    <row r="10" spans="1:2" x14ac:dyDescent="0.25">
      <c r="A10" t="s">
        <v>1493</v>
      </c>
      <c r="B10" s="4">
        <v>1</v>
      </c>
    </row>
    <row r="11" spans="1:2" x14ac:dyDescent="0.25">
      <c r="A11" t="s">
        <v>2074</v>
      </c>
      <c r="B11" s="4">
        <v>1</v>
      </c>
    </row>
    <row r="12" spans="1:2" x14ac:dyDescent="0.25">
      <c r="A12" s="13" t="s">
        <v>2499</v>
      </c>
      <c r="B12" s="16">
        <v>1351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29B6-F1B3-4F14-A46F-925443E09574}">
  <dimension ref="A2:C14"/>
  <sheetViews>
    <sheetView workbookViewId="0">
      <selection activeCell="A12" sqref="A12:B12"/>
    </sheetView>
  </sheetViews>
  <sheetFormatPr defaultRowHeight="16.5" x14ac:dyDescent="0.25"/>
  <cols>
    <col min="1" max="1" width="20.46875" bestFit="1" customWidth="1"/>
    <col min="2" max="2" width="17.5078125" bestFit="1" customWidth="1"/>
  </cols>
  <sheetData>
    <row r="2" spans="1:3" x14ac:dyDescent="0.25">
      <c r="A2" s="13" t="s">
        <v>2</v>
      </c>
      <c r="B2" s="13" t="s">
        <v>2501</v>
      </c>
    </row>
    <row r="3" spans="1:3" x14ac:dyDescent="0.25">
      <c r="A3" t="s">
        <v>43</v>
      </c>
      <c r="B3" s="4">
        <v>14208406</v>
      </c>
    </row>
    <row r="4" spans="1:3" x14ac:dyDescent="0.25">
      <c r="A4" t="s">
        <v>20</v>
      </c>
      <c r="B4" s="4">
        <v>6371768.0827067671</v>
      </c>
    </row>
    <row r="5" spans="1:3" x14ac:dyDescent="0.25">
      <c r="A5" t="s">
        <v>1010</v>
      </c>
      <c r="B5" s="4">
        <v>2991069</v>
      </c>
    </row>
    <row r="6" spans="1:3" x14ac:dyDescent="0.25">
      <c r="A6" t="s">
        <v>1007</v>
      </c>
      <c r="B6" s="4">
        <v>149675</v>
      </c>
    </row>
    <row r="7" spans="1:3" x14ac:dyDescent="0.25">
      <c r="A7" t="s">
        <v>1002</v>
      </c>
      <c r="B7" s="4">
        <v>88882</v>
      </c>
    </row>
    <row r="8" spans="1:3" x14ac:dyDescent="0.25">
      <c r="A8" t="s">
        <v>1493</v>
      </c>
      <c r="B8" s="4">
        <v>15867</v>
      </c>
    </row>
    <row r="9" spans="1:3" x14ac:dyDescent="0.25">
      <c r="A9" t="s">
        <v>1301</v>
      </c>
      <c r="B9" s="4">
        <v>8566</v>
      </c>
    </row>
    <row r="10" spans="1:3" x14ac:dyDescent="0.25">
      <c r="A10" t="s">
        <v>2074</v>
      </c>
      <c r="B10" s="4">
        <v>3663</v>
      </c>
    </row>
    <row r="11" spans="1:3" x14ac:dyDescent="0.25">
      <c r="A11" t="s">
        <v>1900</v>
      </c>
      <c r="B11" s="4">
        <v>1118</v>
      </c>
    </row>
    <row r="12" spans="1:3" x14ac:dyDescent="0.25">
      <c r="A12" s="13" t="s">
        <v>2499</v>
      </c>
      <c r="B12" s="16">
        <v>23839014.082706768</v>
      </c>
    </row>
    <row r="14" spans="1:3" x14ac:dyDescent="0.25">
      <c r="C14" s="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11FD-0A7B-47E8-BB48-B4F32FAE207F}">
  <dimension ref="A2:B9"/>
  <sheetViews>
    <sheetView workbookViewId="0">
      <selection activeCell="A9" sqref="A9:B9"/>
    </sheetView>
  </sheetViews>
  <sheetFormatPr defaultRowHeight="16.5" x14ac:dyDescent="0.25"/>
  <cols>
    <col min="1" max="1" width="20.46875" bestFit="1" customWidth="1"/>
    <col min="2" max="2" width="15.90625" bestFit="1" customWidth="1"/>
  </cols>
  <sheetData>
    <row r="2" spans="1:2" x14ac:dyDescent="0.25">
      <c r="A2" s="13" t="s">
        <v>1</v>
      </c>
      <c r="B2" s="13" t="s">
        <v>2502</v>
      </c>
    </row>
    <row r="3" spans="1:2" x14ac:dyDescent="0.25">
      <c r="A3" t="s">
        <v>329</v>
      </c>
      <c r="B3" s="5">
        <v>5</v>
      </c>
    </row>
    <row r="4" spans="1:2" x14ac:dyDescent="0.25">
      <c r="A4" t="s">
        <v>1246</v>
      </c>
      <c r="B4" s="5">
        <v>5</v>
      </c>
    </row>
    <row r="5" spans="1:2" x14ac:dyDescent="0.25">
      <c r="A5" t="s">
        <v>577</v>
      </c>
      <c r="B5" s="5">
        <v>5</v>
      </c>
    </row>
    <row r="6" spans="1:2" x14ac:dyDescent="0.25">
      <c r="A6" t="s">
        <v>1985</v>
      </c>
      <c r="B6" s="5">
        <v>4.8</v>
      </c>
    </row>
    <row r="7" spans="1:2" x14ac:dyDescent="0.25">
      <c r="A7" t="s">
        <v>1877</v>
      </c>
      <c r="B7" s="5">
        <v>4.8</v>
      </c>
    </row>
    <row r="8" spans="1:2" x14ac:dyDescent="0.25">
      <c r="A8" t="s">
        <v>2175</v>
      </c>
      <c r="B8" s="5">
        <v>4.8</v>
      </c>
    </row>
    <row r="9" spans="1:2" x14ac:dyDescent="0.25">
      <c r="A9" s="13" t="s">
        <v>2499</v>
      </c>
      <c r="B9" s="17">
        <v>4.9000000000000004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0D4A-A5E0-43AE-AC94-6B8A5B2BC9B9}">
  <dimension ref="A2:C12"/>
  <sheetViews>
    <sheetView workbookViewId="0">
      <selection activeCell="M6" sqref="M6"/>
    </sheetView>
  </sheetViews>
  <sheetFormatPr defaultRowHeight="16.5" x14ac:dyDescent="0.25"/>
  <cols>
    <col min="1" max="1" width="20.46875" bestFit="1" customWidth="1"/>
    <col min="2" max="2" width="19.60546875" bestFit="1" customWidth="1"/>
    <col min="3" max="3" width="21.703125" bestFit="1" customWidth="1"/>
  </cols>
  <sheetData>
    <row r="2" spans="1:3" x14ac:dyDescent="0.25">
      <c r="A2" s="13" t="s">
        <v>2</v>
      </c>
      <c r="B2" s="13" t="s">
        <v>2503</v>
      </c>
      <c r="C2" s="13" t="s">
        <v>2504</v>
      </c>
    </row>
    <row r="3" spans="1:3" x14ac:dyDescent="0.25">
      <c r="A3" t="s">
        <v>43</v>
      </c>
      <c r="B3" s="18">
        <v>10418.083673469388</v>
      </c>
      <c r="C3" s="18">
        <v>6225.8693877551023</v>
      </c>
    </row>
    <row r="4" spans="1:3" x14ac:dyDescent="0.25">
      <c r="A4" t="s">
        <v>1900</v>
      </c>
      <c r="B4" s="18">
        <v>4000</v>
      </c>
      <c r="C4" s="18">
        <v>2339</v>
      </c>
    </row>
    <row r="5" spans="1:3" x14ac:dyDescent="0.25">
      <c r="A5" t="s">
        <v>1010</v>
      </c>
      <c r="B5" s="18">
        <v>4162.0736607142853</v>
      </c>
      <c r="C5" s="18">
        <v>2330.6156473214287</v>
      </c>
    </row>
    <row r="6" spans="1:3" x14ac:dyDescent="0.25">
      <c r="A6" t="s">
        <v>20</v>
      </c>
      <c r="B6" s="18">
        <v>1857.7456533333336</v>
      </c>
      <c r="C6" s="18">
        <v>947.48895999999991</v>
      </c>
    </row>
    <row r="7" spans="1:3" x14ac:dyDescent="0.25">
      <c r="A7" t="s">
        <v>2074</v>
      </c>
      <c r="B7" s="18">
        <v>1900</v>
      </c>
      <c r="C7" s="18">
        <v>899</v>
      </c>
    </row>
    <row r="8" spans="1:3" x14ac:dyDescent="0.25">
      <c r="A8" t="s">
        <v>1002</v>
      </c>
      <c r="B8" s="18">
        <v>1347</v>
      </c>
      <c r="C8" s="18">
        <v>638</v>
      </c>
    </row>
    <row r="9" spans="1:3" x14ac:dyDescent="0.25">
      <c r="A9" t="s">
        <v>1301</v>
      </c>
      <c r="B9" s="18">
        <v>799</v>
      </c>
      <c r="C9" s="18">
        <v>337</v>
      </c>
    </row>
    <row r="10" spans="1:3" x14ac:dyDescent="0.25">
      <c r="A10" t="s">
        <v>1007</v>
      </c>
      <c r="B10" s="18">
        <v>397.19354838709677</v>
      </c>
      <c r="C10" s="18">
        <v>301.58064516129031</v>
      </c>
    </row>
    <row r="11" spans="1:3" x14ac:dyDescent="0.25">
      <c r="A11" t="s">
        <v>1493</v>
      </c>
      <c r="B11" s="18">
        <v>150</v>
      </c>
      <c r="C11" s="18">
        <v>150</v>
      </c>
    </row>
    <row r="12" spans="1:3" x14ac:dyDescent="0.25">
      <c r="A12" s="13" t="s">
        <v>2499</v>
      </c>
      <c r="B12" s="19">
        <v>5691.1766247224277</v>
      </c>
      <c r="C12" s="19">
        <v>3304.8017542561065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1D62-CA45-4FC3-B97A-D1863BEFD6D5}">
  <dimension ref="A2:B12"/>
  <sheetViews>
    <sheetView workbookViewId="0">
      <selection activeCell="A12" sqref="A12:B12"/>
    </sheetView>
  </sheetViews>
  <sheetFormatPr defaultRowHeight="16.5" x14ac:dyDescent="0.25"/>
  <cols>
    <col min="1" max="1" width="20.46875" bestFit="1" customWidth="1"/>
    <col min="2" max="3" width="17.5078125" bestFit="1" customWidth="1"/>
  </cols>
  <sheetData>
    <row r="2" spans="1:2" x14ac:dyDescent="0.25">
      <c r="A2" s="13" t="s">
        <v>2</v>
      </c>
      <c r="B2" s="13" t="s">
        <v>2501</v>
      </c>
    </row>
    <row r="3" spans="1:2" x14ac:dyDescent="0.25">
      <c r="A3" t="s">
        <v>43</v>
      </c>
      <c r="B3" s="5">
        <v>14208406</v>
      </c>
    </row>
    <row r="4" spans="1:2" x14ac:dyDescent="0.25">
      <c r="A4" t="s">
        <v>20</v>
      </c>
      <c r="B4" s="5">
        <v>6371768.0827067671</v>
      </c>
    </row>
    <row r="5" spans="1:2" x14ac:dyDescent="0.25">
      <c r="A5" t="s">
        <v>1010</v>
      </c>
      <c r="B5" s="5">
        <v>2991069</v>
      </c>
    </row>
    <row r="6" spans="1:2" x14ac:dyDescent="0.25">
      <c r="A6" t="s">
        <v>1007</v>
      </c>
      <c r="B6" s="5">
        <v>149675</v>
      </c>
    </row>
    <row r="7" spans="1:2" x14ac:dyDescent="0.25">
      <c r="A7" t="s">
        <v>1002</v>
      </c>
      <c r="B7" s="5">
        <v>88882</v>
      </c>
    </row>
    <row r="8" spans="1:2" x14ac:dyDescent="0.25">
      <c r="A8" t="s">
        <v>1493</v>
      </c>
      <c r="B8" s="5">
        <v>15867</v>
      </c>
    </row>
    <row r="9" spans="1:2" x14ac:dyDescent="0.25">
      <c r="A9" t="s">
        <v>1301</v>
      </c>
      <c r="B9" s="5">
        <v>8566</v>
      </c>
    </row>
    <row r="10" spans="1:2" x14ac:dyDescent="0.25">
      <c r="A10" t="s">
        <v>2074</v>
      </c>
      <c r="B10" s="5">
        <v>3663</v>
      </c>
    </row>
    <row r="11" spans="1:2" x14ac:dyDescent="0.25">
      <c r="A11" t="s">
        <v>1900</v>
      </c>
      <c r="B11" s="5">
        <v>1118</v>
      </c>
    </row>
    <row r="12" spans="1:2" x14ac:dyDescent="0.25">
      <c r="A12" s="13" t="s">
        <v>2499</v>
      </c>
      <c r="B12" s="17">
        <v>23839014.082706768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B683-3FE7-49D3-83F3-1E4C4516F8BD}">
  <dimension ref="A2:B5"/>
  <sheetViews>
    <sheetView workbookViewId="0">
      <selection activeCell="A5" sqref="A5:B5"/>
    </sheetView>
  </sheetViews>
  <sheetFormatPr defaultRowHeight="16.5" x14ac:dyDescent="0.25"/>
  <cols>
    <col min="1" max="1" width="18.98828125" bestFit="1" customWidth="1"/>
    <col min="2" max="2" width="16.890625" bestFit="1" customWidth="1"/>
  </cols>
  <sheetData>
    <row r="2" spans="1:2" x14ac:dyDescent="0.25">
      <c r="A2" s="13" t="s">
        <v>12</v>
      </c>
      <c r="B2" s="13" t="s">
        <v>2500</v>
      </c>
    </row>
    <row r="3" spans="1:2" x14ac:dyDescent="0.25">
      <c r="A3" t="s">
        <v>2505</v>
      </c>
      <c r="B3" s="5">
        <v>689</v>
      </c>
    </row>
    <row r="4" spans="1:2" x14ac:dyDescent="0.25">
      <c r="A4" t="s">
        <v>2506</v>
      </c>
      <c r="B4" s="5">
        <v>662</v>
      </c>
    </row>
    <row r="5" spans="1:2" x14ac:dyDescent="0.25">
      <c r="A5" s="13" t="s">
        <v>2499</v>
      </c>
      <c r="B5" s="17">
        <v>1351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6AE9-F578-4375-8771-BFF208AA7462}">
  <dimension ref="A2:B29"/>
  <sheetViews>
    <sheetView workbookViewId="0">
      <selection activeCell="A29" sqref="A29:B29"/>
    </sheetView>
  </sheetViews>
  <sheetFormatPr defaultRowHeight="16.5" x14ac:dyDescent="0.25"/>
  <cols>
    <col min="1" max="1" width="10.234375" bestFit="1" customWidth="1"/>
    <col min="2" max="2" width="16.890625" bestFit="1" customWidth="1"/>
  </cols>
  <sheetData>
    <row r="2" spans="1:2" x14ac:dyDescent="0.25">
      <c r="A2" s="13" t="s">
        <v>7</v>
      </c>
      <c r="B2" s="13" t="s">
        <v>2500</v>
      </c>
    </row>
    <row r="3" spans="1:2" x14ac:dyDescent="0.25">
      <c r="A3">
        <v>5</v>
      </c>
      <c r="B3" s="5">
        <v>3</v>
      </c>
    </row>
    <row r="4" spans="1:2" x14ac:dyDescent="0.25">
      <c r="A4">
        <v>4.8</v>
      </c>
      <c r="B4" s="5">
        <v>3</v>
      </c>
    </row>
    <row r="5" spans="1:2" x14ac:dyDescent="0.25">
      <c r="A5">
        <v>4.7</v>
      </c>
      <c r="B5" s="5">
        <v>6</v>
      </c>
    </row>
    <row r="6" spans="1:2" x14ac:dyDescent="0.25">
      <c r="A6">
        <v>4.5999999999999996</v>
      </c>
      <c r="B6" s="5">
        <v>16</v>
      </c>
    </row>
    <row r="7" spans="1:2" x14ac:dyDescent="0.25">
      <c r="A7">
        <v>4.5</v>
      </c>
      <c r="B7" s="5">
        <v>68</v>
      </c>
    </row>
    <row r="8" spans="1:2" x14ac:dyDescent="0.25">
      <c r="A8">
        <v>4.4000000000000004</v>
      </c>
      <c r="B8" s="5">
        <v>114</v>
      </c>
    </row>
    <row r="9" spans="1:2" x14ac:dyDescent="0.25">
      <c r="A9">
        <v>4.3</v>
      </c>
      <c r="B9" s="5">
        <v>209</v>
      </c>
    </row>
    <row r="10" spans="1:2" x14ac:dyDescent="0.25">
      <c r="A10">
        <v>4.2</v>
      </c>
      <c r="B10" s="5">
        <v>207</v>
      </c>
    </row>
    <row r="11" spans="1:2" x14ac:dyDescent="0.25">
      <c r="A11">
        <v>4.0999999999999996</v>
      </c>
      <c r="B11" s="5">
        <v>225</v>
      </c>
    </row>
    <row r="12" spans="1:2" x14ac:dyDescent="0.25">
      <c r="A12">
        <v>4.01</v>
      </c>
      <c r="B12" s="5">
        <v>1</v>
      </c>
    </row>
    <row r="13" spans="1:2" x14ac:dyDescent="0.25">
      <c r="A13">
        <v>4</v>
      </c>
      <c r="B13" s="5">
        <v>159</v>
      </c>
    </row>
    <row r="14" spans="1:2" x14ac:dyDescent="0.25">
      <c r="A14">
        <v>3.9</v>
      </c>
      <c r="B14" s="5">
        <v>114</v>
      </c>
    </row>
    <row r="15" spans="1:2" x14ac:dyDescent="0.25">
      <c r="A15">
        <v>3.8</v>
      </c>
      <c r="B15" s="5">
        <v>84</v>
      </c>
    </row>
    <row r="16" spans="1:2" x14ac:dyDescent="0.25">
      <c r="A16">
        <v>3.7</v>
      </c>
      <c r="B16" s="5">
        <v>41</v>
      </c>
    </row>
    <row r="17" spans="1:2" x14ac:dyDescent="0.25">
      <c r="A17">
        <v>3.6</v>
      </c>
      <c r="B17" s="5">
        <v>34</v>
      </c>
    </row>
    <row r="18" spans="1:2" x14ac:dyDescent="0.25">
      <c r="A18">
        <v>3.5</v>
      </c>
      <c r="B18" s="5">
        <v>26</v>
      </c>
    </row>
    <row r="19" spans="1:2" x14ac:dyDescent="0.25">
      <c r="A19">
        <v>3.4</v>
      </c>
      <c r="B19" s="5">
        <v>10</v>
      </c>
    </row>
    <row r="20" spans="1:2" x14ac:dyDescent="0.25">
      <c r="A20">
        <v>3.3</v>
      </c>
      <c r="B20" s="5">
        <v>15</v>
      </c>
    </row>
    <row r="21" spans="1:2" x14ac:dyDescent="0.25">
      <c r="A21">
        <v>3.2</v>
      </c>
      <c r="B21" s="5">
        <v>2</v>
      </c>
    </row>
    <row r="22" spans="1:2" x14ac:dyDescent="0.25">
      <c r="A22">
        <v>3.1</v>
      </c>
      <c r="B22" s="5">
        <v>4</v>
      </c>
    </row>
    <row r="23" spans="1:2" x14ac:dyDescent="0.25">
      <c r="A23">
        <v>3</v>
      </c>
      <c r="B23" s="5">
        <v>4</v>
      </c>
    </row>
    <row r="24" spans="1:2" x14ac:dyDescent="0.25">
      <c r="A24">
        <v>2.9</v>
      </c>
      <c r="B24" s="5">
        <v>1</v>
      </c>
    </row>
    <row r="25" spans="1:2" x14ac:dyDescent="0.25">
      <c r="A25">
        <v>2.8</v>
      </c>
      <c r="B25" s="5">
        <v>2</v>
      </c>
    </row>
    <row r="26" spans="1:2" x14ac:dyDescent="0.25">
      <c r="A26">
        <v>2.6</v>
      </c>
      <c r="B26" s="5">
        <v>1</v>
      </c>
    </row>
    <row r="27" spans="1:2" x14ac:dyDescent="0.25">
      <c r="A27">
        <v>2.2999999999999998</v>
      </c>
      <c r="B27" s="5">
        <v>1</v>
      </c>
    </row>
    <row r="28" spans="1:2" x14ac:dyDescent="0.25">
      <c r="A28">
        <v>2</v>
      </c>
      <c r="B28" s="5">
        <v>1</v>
      </c>
    </row>
    <row r="29" spans="1:2" x14ac:dyDescent="0.25">
      <c r="A29" s="13" t="s">
        <v>2499</v>
      </c>
      <c r="B29" s="17">
        <v>1351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Amazon Data</vt:lpstr>
      <vt:lpstr>Question 1</vt:lpstr>
      <vt:lpstr>Question 2 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Dashboard</vt:lpstr>
      <vt:lpstr>Dashboard 2</vt:lpstr>
      <vt:lpstr>Dashboard3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Temidayo AYENI</dc:creator>
  <cp:keywords/>
  <dc:description/>
  <cp:lastModifiedBy>oluwatosin adeosun</cp:lastModifiedBy>
  <cp:revision/>
  <dcterms:created xsi:type="dcterms:W3CDTF">2025-05-26T18:46:29Z</dcterms:created>
  <dcterms:modified xsi:type="dcterms:W3CDTF">2025-07-04T22:11:28Z</dcterms:modified>
  <cp:category/>
  <cp:contentStatus/>
</cp:coreProperties>
</file>