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  <fileRecoveryPr repairLoad="1"/>
</workbook>
</file>

<file path=xl/calcChain.xml><?xml version="1.0" encoding="utf-8"?>
<calcChain xmlns="http://schemas.openxmlformats.org/spreadsheetml/2006/main">
  <c r="P6" i="2" l="1"/>
  <c r="O4" i="2"/>
  <c r="O3" i="2"/>
  <c r="O6" i="2" s="1"/>
  <c r="E14" i="2"/>
  <c r="E13" i="2"/>
  <c r="E16" i="2" s="1"/>
  <c r="I16" i="2" s="1"/>
  <c r="E4" i="2"/>
  <c r="E3" i="2"/>
  <c r="E6" i="2" l="1"/>
  <c r="I6" i="2" s="1"/>
  <c r="K18" i="1"/>
  <c r="J14" i="1"/>
  <c r="J15" i="1"/>
  <c r="J13" i="1"/>
  <c r="J22" i="1"/>
  <c r="H23" i="1"/>
  <c r="H22" i="1"/>
  <c r="D20" i="1"/>
  <c r="D18" i="1"/>
  <c r="D17" i="1"/>
  <c r="J23" i="1" l="1"/>
  <c r="I23" i="1" s="1"/>
  <c r="I22" i="1"/>
  <c r="J12" i="1"/>
  <c r="F19" i="1"/>
  <c r="N12" i="1"/>
  <c r="N13" i="1" s="1"/>
  <c r="N11" i="1"/>
  <c r="P11" i="1"/>
  <c r="E10" i="1"/>
  <c r="O11" i="1"/>
  <c r="D10" i="1"/>
  <c r="C10" i="1"/>
  <c r="K2" i="1"/>
  <c r="J11" i="1"/>
  <c r="E7" i="1"/>
  <c r="E6" i="1"/>
  <c r="E3" i="1"/>
  <c r="E2" i="1"/>
  <c r="N14" i="1" l="1"/>
  <c r="N15" i="1" s="1"/>
  <c r="N16" i="1" s="1"/>
  <c r="N17" i="1" s="1"/>
  <c r="N18" i="1" s="1"/>
  <c r="N19" i="1" s="1"/>
  <c r="P12" i="1"/>
  <c r="L7" i="1"/>
  <c r="P13" i="1" l="1"/>
  <c r="O12" i="1"/>
  <c r="P14" i="1" l="1"/>
  <c r="O14" i="1" s="1"/>
  <c r="O13" i="1"/>
  <c r="P15" i="1" l="1"/>
  <c r="P16" i="1" s="1"/>
  <c r="O15" i="1" l="1"/>
  <c r="O16" i="1"/>
  <c r="P17" i="1"/>
  <c r="P18" i="1" l="1"/>
  <c r="O17" i="1"/>
  <c r="O18" i="1" l="1"/>
  <c r="P19" i="1"/>
  <c r="O19" i="1" s="1"/>
</calcChain>
</file>

<file path=xl/sharedStrings.xml><?xml version="1.0" encoding="utf-8"?>
<sst xmlns="http://schemas.openxmlformats.org/spreadsheetml/2006/main" count="42" uniqueCount="17">
  <si>
    <t>code</t>
  </si>
  <si>
    <t>qty</t>
  </si>
  <si>
    <t>price</t>
  </si>
  <si>
    <t>tot</t>
  </si>
  <si>
    <t>no inv</t>
  </si>
  <si>
    <t>balance</t>
  </si>
  <si>
    <t>cost</t>
  </si>
  <si>
    <t>Balance</t>
  </si>
  <si>
    <t>In</t>
  </si>
  <si>
    <t>Out</t>
  </si>
  <si>
    <t>retuern</t>
  </si>
  <si>
    <t>purchase</t>
  </si>
  <si>
    <t>net wares</t>
  </si>
  <si>
    <t>sales inv</t>
  </si>
  <si>
    <t>purchase inv</t>
  </si>
  <si>
    <t>cogs</t>
  </si>
  <si>
    <t>purchase inv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</si>
</sst>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7" sqref="A1:E7"/>
    </sheetView>
  </sheetViews>
  <sheetFormatPr defaultRowHeight="15" x14ac:dyDescent="0.25"/>
  <cols>
    <col min="1" max="16384" width="9.140625" style="1"/>
  </cols>
  <sheetData>
    <row r="1" spans="1:1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16" x14ac:dyDescent="0.25">
      <c r="A2" s="1">
        <v>1001</v>
      </c>
      <c r="B2" s="1">
        <v>1</v>
      </c>
      <c r="C2" s="1">
        <v>10</v>
      </c>
      <c r="D2" s="1">
        <v>2</v>
      </c>
      <c r="E2" s="1">
        <f>D2*C2</f>
        <v>20</v>
      </c>
      <c r="K2" s="1">
        <f>35/15</f>
        <v>2.3333333333333335</v>
      </c>
    </row>
    <row r="3" spans="1:16" x14ac:dyDescent="0.25">
      <c r="A3" s="1">
        <v>1002</v>
      </c>
      <c r="B3" s="1">
        <v>1</v>
      </c>
      <c r="C3" s="1">
        <v>20</v>
      </c>
      <c r="D3" s="1">
        <v>3</v>
      </c>
      <c r="E3" s="1">
        <f>D3*C3</f>
        <v>60</v>
      </c>
    </row>
    <row r="6" spans="1:16" x14ac:dyDescent="0.25">
      <c r="A6" s="1">
        <v>1001</v>
      </c>
      <c r="B6" s="1">
        <v>1</v>
      </c>
      <c r="C6" s="1">
        <v>5</v>
      </c>
      <c r="D6" s="1">
        <v>3</v>
      </c>
      <c r="E6" s="1">
        <f>D6*C6</f>
        <v>15</v>
      </c>
    </row>
    <row r="7" spans="1:16" x14ac:dyDescent="0.25">
      <c r="A7" s="1">
        <v>1002</v>
      </c>
      <c r="B7" s="1">
        <v>1</v>
      </c>
      <c r="C7" s="1">
        <v>4</v>
      </c>
      <c r="D7" s="1">
        <v>4</v>
      </c>
      <c r="E7" s="1">
        <f>D7*C7</f>
        <v>16</v>
      </c>
      <c r="I7" s="1">
        <v>1001</v>
      </c>
      <c r="L7" s="1">
        <f>+I22*H22</f>
        <v>125</v>
      </c>
    </row>
    <row r="8" spans="1:16" ht="15.75" thickBot="1" x14ac:dyDescent="0.3"/>
    <row r="9" spans="1:16" ht="15.75" thickBot="1" x14ac:dyDescent="0.3">
      <c r="H9" s="3" t="s">
        <v>8</v>
      </c>
      <c r="I9" s="4"/>
      <c r="J9" s="5"/>
      <c r="K9" s="6" t="s">
        <v>9</v>
      </c>
      <c r="L9" s="7"/>
      <c r="M9" s="8"/>
      <c r="N9" s="6" t="s">
        <v>7</v>
      </c>
      <c r="O9" s="7"/>
      <c r="P9" s="8"/>
    </row>
    <row r="10" spans="1:16" x14ac:dyDescent="0.25">
      <c r="C10" s="1">
        <f>+C2+C6</f>
        <v>15</v>
      </c>
      <c r="D10" s="1">
        <f>+E10/C10</f>
        <v>2.3333333333333335</v>
      </c>
      <c r="E10" s="1">
        <f>+E2+E6</f>
        <v>35</v>
      </c>
      <c r="H10" s="2" t="s">
        <v>1</v>
      </c>
      <c r="I10" s="2" t="s">
        <v>2</v>
      </c>
      <c r="J10" s="2" t="s">
        <v>3</v>
      </c>
      <c r="K10" s="2" t="s">
        <v>1</v>
      </c>
      <c r="L10" s="2" t="s">
        <v>2</v>
      </c>
      <c r="M10" s="2" t="s">
        <v>3</v>
      </c>
      <c r="N10" s="2" t="s">
        <v>5</v>
      </c>
      <c r="O10" s="2" t="s">
        <v>6</v>
      </c>
      <c r="P10" s="2" t="s">
        <v>3</v>
      </c>
    </row>
    <row r="11" spans="1:16" x14ac:dyDescent="0.25">
      <c r="G11" s="1" t="s">
        <v>11</v>
      </c>
      <c r="H11" s="1">
        <v>10</v>
      </c>
      <c r="I11" s="1">
        <v>10</v>
      </c>
      <c r="J11" s="1">
        <f>I11*H11</f>
        <v>100</v>
      </c>
      <c r="N11" s="1">
        <f>+H11</f>
        <v>10</v>
      </c>
      <c r="O11" s="1">
        <f>+I11</f>
        <v>10</v>
      </c>
      <c r="P11" s="1">
        <f>+J11</f>
        <v>100</v>
      </c>
    </row>
    <row r="12" spans="1:16" x14ac:dyDescent="0.25">
      <c r="D12" s="1">
        <v>10</v>
      </c>
      <c r="E12" s="1">
        <v>10</v>
      </c>
      <c r="G12" s="1" t="s">
        <v>11</v>
      </c>
      <c r="H12" s="1">
        <v>5</v>
      </c>
      <c r="I12" s="1">
        <v>11</v>
      </c>
      <c r="J12" s="1">
        <f>I12*H12</f>
        <v>55</v>
      </c>
      <c r="N12" s="1">
        <f>+H12+N11-K12</f>
        <v>15</v>
      </c>
      <c r="O12" s="1">
        <f>+P12/N12</f>
        <v>10.333333333333334</v>
      </c>
      <c r="P12" s="1">
        <f>+J12+P11</f>
        <v>155</v>
      </c>
    </row>
    <row r="13" spans="1:16" x14ac:dyDescent="0.25">
      <c r="D13" s="1">
        <v>5</v>
      </c>
      <c r="E13" s="1">
        <v>11</v>
      </c>
      <c r="G13" s="1" t="s">
        <v>11</v>
      </c>
      <c r="H13" s="1">
        <v>-10</v>
      </c>
      <c r="I13" s="1">
        <v>10</v>
      </c>
      <c r="J13" s="1">
        <f>I13*H13</f>
        <v>-100</v>
      </c>
      <c r="N13" s="1">
        <f>+H13+N12-K13</f>
        <v>5</v>
      </c>
      <c r="O13" s="1">
        <f t="shared" ref="O13:O19" si="0">+P13/N13</f>
        <v>11</v>
      </c>
      <c r="P13" s="1">
        <f>+J13+P12</f>
        <v>55</v>
      </c>
    </row>
    <row r="14" spans="1:16" x14ac:dyDescent="0.25">
      <c r="G14" s="1" t="s">
        <v>10</v>
      </c>
      <c r="H14" s="1">
        <v>7</v>
      </c>
      <c r="I14" s="1">
        <v>10</v>
      </c>
      <c r="J14" s="1">
        <f>I14*H14</f>
        <v>70</v>
      </c>
      <c r="N14" s="1">
        <f>+H14+N13-K14</f>
        <v>12</v>
      </c>
      <c r="O14" s="1">
        <f t="shared" si="0"/>
        <v>10.416666666666666</v>
      </c>
      <c r="P14" s="1">
        <f>+J14+P13</f>
        <v>125</v>
      </c>
    </row>
    <row r="15" spans="1:16" x14ac:dyDescent="0.25">
      <c r="I15" s="1">
        <v>0</v>
      </c>
      <c r="J15" s="1">
        <f>I15*H15</f>
        <v>0</v>
      </c>
      <c r="N15" s="1">
        <f t="shared" ref="N15:N19" si="1">+H15+N14-K15</f>
        <v>12</v>
      </c>
      <c r="O15" s="1">
        <f t="shared" si="0"/>
        <v>10.416666666666666</v>
      </c>
      <c r="P15" s="1">
        <f t="shared" ref="P15:P19" si="2">+J15+P14</f>
        <v>125</v>
      </c>
    </row>
    <row r="16" spans="1:16" x14ac:dyDescent="0.25">
      <c r="N16" s="1">
        <f t="shared" si="1"/>
        <v>12</v>
      </c>
      <c r="O16" s="1">
        <f t="shared" si="0"/>
        <v>10.416666666666666</v>
      </c>
      <c r="P16" s="1">
        <f t="shared" si="2"/>
        <v>125</v>
      </c>
    </row>
    <row r="17" spans="4:16" x14ac:dyDescent="0.25">
      <c r="D17" s="1">
        <f>155</f>
        <v>155</v>
      </c>
      <c r="N17" s="1">
        <f t="shared" si="1"/>
        <v>12</v>
      </c>
      <c r="O17" s="1">
        <f t="shared" si="0"/>
        <v>10.416666666666666</v>
      </c>
      <c r="P17" s="1">
        <f t="shared" si="2"/>
        <v>125</v>
      </c>
    </row>
    <row r="18" spans="4:16" x14ac:dyDescent="0.25">
      <c r="D18" s="1">
        <f>+D17/15</f>
        <v>10.333333333333334</v>
      </c>
      <c r="K18" s="1">
        <f>155-100+70</f>
        <v>125</v>
      </c>
      <c r="N18" s="1">
        <f t="shared" si="1"/>
        <v>-113</v>
      </c>
      <c r="O18" s="1">
        <f t="shared" si="0"/>
        <v>-1.1061946902654867</v>
      </c>
      <c r="P18" s="1">
        <f t="shared" si="2"/>
        <v>125</v>
      </c>
    </row>
    <row r="19" spans="4:16" x14ac:dyDescent="0.25">
      <c r="F19" s="1">
        <f>10.33-11</f>
        <v>-0.66999999999999993</v>
      </c>
      <c r="N19" s="1">
        <f t="shared" si="1"/>
        <v>-113</v>
      </c>
      <c r="O19" s="1">
        <f t="shared" si="0"/>
        <v>-1.1061946902654867</v>
      </c>
      <c r="P19" s="1">
        <f t="shared" si="2"/>
        <v>125</v>
      </c>
    </row>
    <row r="20" spans="4:16" x14ac:dyDescent="0.25">
      <c r="D20" s="1">
        <f>155/15</f>
        <v>10.333333333333334</v>
      </c>
    </row>
    <row r="22" spans="4:16" x14ac:dyDescent="0.25">
      <c r="H22" s="1">
        <f>SUM(H11:H21)</f>
        <v>12</v>
      </c>
      <c r="I22" s="1">
        <f>+J22/H22</f>
        <v>10.416666666666666</v>
      </c>
      <c r="J22" s="1">
        <f>SUM(J11:J21)</f>
        <v>125</v>
      </c>
    </row>
    <row r="23" spans="4:16" x14ac:dyDescent="0.25">
      <c r="H23" s="1">
        <f>SUM(H11:H21)</f>
        <v>12</v>
      </c>
      <c r="I23" s="1">
        <f>+J23/H23</f>
        <v>10.416666666666666</v>
      </c>
      <c r="J23" s="1">
        <f>SUM(J11:J21)</f>
        <v>125</v>
      </c>
    </row>
  </sheetData>
  <mergeCells count="3">
    <mergeCell ref="H9:J9"/>
    <mergeCell ref="K9:M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P6" sqref="P6"/>
    </sheetView>
  </sheetViews>
  <sheetFormatPr defaultRowHeight="15" x14ac:dyDescent="0.25"/>
  <sheetData>
    <row r="1" spans="1:16" x14ac:dyDescent="0.25">
      <c r="A1" s="10" t="s">
        <v>14</v>
      </c>
      <c r="B1" s="10"/>
      <c r="K1" s="10" t="s">
        <v>16</v>
      </c>
      <c r="L1" s="10"/>
    </row>
    <row r="2" spans="1:16" x14ac:dyDescent="0.25">
      <c r="A2" s="1" t="s">
        <v>0</v>
      </c>
      <c r="B2" s="1" t="s">
        <v>4</v>
      </c>
      <c r="C2" s="1" t="s">
        <v>1</v>
      </c>
      <c r="D2" s="1" t="s">
        <v>2</v>
      </c>
      <c r="E2" s="1" t="s">
        <v>3</v>
      </c>
      <c r="K2" s="1" t="s">
        <v>0</v>
      </c>
      <c r="L2" s="1" t="s">
        <v>4</v>
      </c>
      <c r="M2" s="1" t="s">
        <v>1</v>
      </c>
      <c r="N2" s="1" t="s">
        <v>2</v>
      </c>
      <c r="O2" s="1" t="s">
        <v>3</v>
      </c>
    </row>
    <row r="3" spans="1:16" x14ac:dyDescent="0.25">
      <c r="A3" s="1">
        <v>10</v>
      </c>
      <c r="B3" s="1">
        <v>1</v>
      </c>
      <c r="C3" s="1">
        <v>10</v>
      </c>
      <c r="D3" s="1">
        <v>20</v>
      </c>
      <c r="E3" s="1">
        <f>D3*C3</f>
        <v>200</v>
      </c>
      <c r="K3" s="1">
        <v>10</v>
      </c>
      <c r="L3" s="1">
        <v>1</v>
      </c>
      <c r="M3" s="1">
        <v>10</v>
      </c>
      <c r="N3" s="1">
        <v>25</v>
      </c>
      <c r="O3" s="1">
        <f>N3*M3</f>
        <v>250</v>
      </c>
    </row>
    <row r="4" spans="1:16" x14ac:dyDescent="0.25">
      <c r="A4" s="1">
        <v>11</v>
      </c>
      <c r="B4" s="1">
        <v>1</v>
      </c>
      <c r="C4" s="1">
        <v>10</v>
      </c>
      <c r="D4" s="1">
        <v>21</v>
      </c>
      <c r="E4" s="1">
        <f>D4*C4</f>
        <v>210</v>
      </c>
      <c r="K4" s="1">
        <v>11</v>
      </c>
      <c r="L4" s="1">
        <v>1</v>
      </c>
      <c r="M4" s="1">
        <v>10</v>
      </c>
      <c r="N4" s="1">
        <v>26</v>
      </c>
      <c r="O4" s="1">
        <f>N4*M4</f>
        <v>260</v>
      </c>
    </row>
    <row r="5" spans="1:16" x14ac:dyDescent="0.25">
      <c r="A5" s="1"/>
      <c r="B5" s="1"/>
      <c r="C5" s="1"/>
      <c r="D5" s="1"/>
      <c r="E5" s="1"/>
      <c r="K5" s="1"/>
      <c r="L5" s="1"/>
      <c r="M5" s="1"/>
      <c r="N5" s="1"/>
      <c r="O5" s="1"/>
    </row>
    <row r="6" spans="1:16" x14ac:dyDescent="0.25">
      <c r="A6" s="1"/>
      <c r="B6" s="1"/>
      <c r="C6" s="1"/>
      <c r="D6" s="1"/>
      <c r="E6" s="1">
        <f>SUM(E3:E5)</f>
        <v>410</v>
      </c>
      <c r="H6" s="9" t="s">
        <v>12</v>
      </c>
      <c r="I6" s="9">
        <f>(E6)</f>
        <v>410</v>
      </c>
      <c r="K6" s="1"/>
      <c r="L6" s="1"/>
      <c r="M6" s="1"/>
      <c r="N6" s="1"/>
      <c r="O6" s="1">
        <f>SUM(O3:O5)</f>
        <v>510</v>
      </c>
      <c r="P6">
        <f>O6-E6</f>
        <v>100</v>
      </c>
    </row>
    <row r="7" spans="1:16" x14ac:dyDescent="0.25">
      <c r="A7" s="1"/>
      <c r="B7" s="1"/>
      <c r="C7" s="1"/>
      <c r="D7" s="1"/>
      <c r="E7" s="1"/>
    </row>
    <row r="8" spans="1:16" x14ac:dyDescent="0.25">
      <c r="A8" s="1"/>
      <c r="B8" s="1"/>
      <c r="C8" s="1"/>
      <c r="D8" s="1"/>
      <c r="E8" s="1"/>
    </row>
    <row r="11" spans="1:16" x14ac:dyDescent="0.25">
      <c r="A11" s="10" t="s">
        <v>13</v>
      </c>
      <c r="B11" s="10"/>
    </row>
    <row r="12" spans="1:16" x14ac:dyDescent="0.25">
      <c r="A12" s="1" t="s">
        <v>0</v>
      </c>
      <c r="B12" s="1" t="s">
        <v>4</v>
      </c>
      <c r="C12" s="1" t="s">
        <v>1</v>
      </c>
      <c r="D12" s="1" t="s">
        <v>2</v>
      </c>
      <c r="E12" s="1" t="s">
        <v>3</v>
      </c>
      <c r="H12" s="1" t="s">
        <v>15</v>
      </c>
      <c r="I12">
        <v>400</v>
      </c>
    </row>
    <row r="13" spans="1:16" x14ac:dyDescent="0.25">
      <c r="A13" s="1">
        <v>10</v>
      </c>
      <c r="B13" s="1">
        <v>1</v>
      </c>
      <c r="C13" s="1">
        <v>10</v>
      </c>
      <c r="D13" s="1">
        <v>20</v>
      </c>
      <c r="E13" s="1">
        <f>D13*C13</f>
        <v>200</v>
      </c>
    </row>
    <row r="14" spans="1:16" x14ac:dyDescent="0.25">
      <c r="A14" s="1">
        <v>11</v>
      </c>
      <c r="B14" s="1">
        <v>1</v>
      </c>
      <c r="C14" s="1">
        <v>20</v>
      </c>
      <c r="D14" s="1">
        <v>21</v>
      </c>
      <c r="E14" s="1">
        <f>D14*C14</f>
        <v>420</v>
      </c>
    </row>
    <row r="15" spans="1:16" x14ac:dyDescent="0.25">
      <c r="A15" s="1"/>
      <c r="B15" s="1"/>
      <c r="C15" s="1"/>
      <c r="D15" s="1"/>
      <c r="E15" s="1"/>
    </row>
    <row r="16" spans="1:16" x14ac:dyDescent="0.25">
      <c r="A16" s="1"/>
      <c r="B16" s="1"/>
      <c r="C16" s="1"/>
      <c r="D16" s="1"/>
      <c r="E16" s="1">
        <f>SUM(E13:E15)</f>
        <v>620</v>
      </c>
      <c r="H16" t="s">
        <v>12</v>
      </c>
      <c r="I16">
        <f>E16</f>
        <v>620</v>
      </c>
    </row>
  </sheetData>
  <mergeCells count="3">
    <mergeCell ref="A11:B11"/>
    <mergeCell ref="A1:B1"/>
    <mergeCell ref="K1:L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2021-09-04T11:23:37Z</dcterms:modified>
</cp:coreProperties>
</file>