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Documents\bioreactor-kinetic-analysis\"/>
    </mc:Choice>
  </mc:AlternateContent>
  <xr:revisionPtr revIDLastSave="0" documentId="13_ncr:1_{5312E476-9B66-4353-A61C-8D12831876BC}" xr6:coauthVersionLast="45" xr6:coauthVersionMax="45" xr10:uidLastSave="{00000000-0000-0000-0000-000000000000}"/>
  <bookViews>
    <workbookView xWindow="-120" yWindow="-120" windowWidth="29040" windowHeight="15840" xr2:uid="{F29D0799-2F30-4BDD-A825-225B75427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0" i="1" l="1"/>
  <c r="W79" i="1"/>
  <c r="W78" i="1"/>
  <c r="W77" i="1"/>
  <c r="W76" i="1"/>
  <c r="V76" i="1"/>
  <c r="V77" i="1"/>
  <c r="V78" i="1"/>
  <c r="V79" i="1"/>
  <c r="V80" i="1"/>
  <c r="U80" i="1"/>
  <c r="U79" i="1"/>
  <c r="U78" i="1"/>
  <c r="U77" i="1"/>
  <c r="U76" i="1"/>
  <c r="S80" i="1"/>
  <c r="S79" i="1"/>
  <c r="S78" i="1"/>
  <c r="S77" i="1"/>
  <c r="S76" i="1"/>
  <c r="Q80" i="1"/>
  <c r="Q79" i="1"/>
  <c r="Q78" i="1"/>
  <c r="Q77" i="1"/>
  <c r="Q76" i="1"/>
  <c r="O80" i="1"/>
  <c r="O79" i="1"/>
  <c r="O78" i="1"/>
  <c r="O77" i="1"/>
  <c r="O76" i="1"/>
  <c r="M80" i="1"/>
  <c r="M79" i="1"/>
  <c r="M78" i="1"/>
  <c r="M77" i="1"/>
  <c r="M76" i="1"/>
  <c r="K80" i="1"/>
  <c r="K79" i="1"/>
  <c r="K78" i="1"/>
  <c r="K77" i="1"/>
  <c r="K76" i="1"/>
  <c r="I80" i="1"/>
  <c r="I79" i="1"/>
  <c r="I78" i="1"/>
  <c r="I77" i="1"/>
  <c r="I76" i="1"/>
  <c r="G80" i="1"/>
  <c r="G79" i="1"/>
  <c r="G78" i="1"/>
  <c r="G77" i="1"/>
  <c r="G76" i="1"/>
  <c r="E80" i="1"/>
  <c r="E79" i="1"/>
  <c r="E78" i="1"/>
  <c r="E77" i="1"/>
  <c r="E76" i="1"/>
  <c r="C80" i="1"/>
  <c r="C79" i="1"/>
  <c r="C78" i="1"/>
  <c r="C77" i="1"/>
  <c r="C76" i="1"/>
  <c r="A77" i="1"/>
  <c r="A78" i="1"/>
  <c r="A79" i="1"/>
  <c r="A80" i="1"/>
  <c r="A76" i="1"/>
  <c r="B76" i="1"/>
  <c r="B77" i="1"/>
  <c r="B78" i="1"/>
  <c r="B79" i="1"/>
  <c r="B80" i="1"/>
  <c r="X80" i="1"/>
  <c r="X79" i="1"/>
  <c r="X78" i="1"/>
  <c r="X77" i="1"/>
  <c r="X76" i="1"/>
  <c r="T80" i="1"/>
  <c r="T79" i="1"/>
  <c r="T78" i="1"/>
  <c r="T77" i="1"/>
  <c r="T76" i="1"/>
  <c r="R80" i="1"/>
  <c r="R79" i="1"/>
  <c r="R78" i="1"/>
  <c r="R77" i="1"/>
  <c r="R76" i="1"/>
  <c r="P80" i="1"/>
  <c r="P79" i="1"/>
  <c r="P78" i="1"/>
  <c r="P77" i="1"/>
  <c r="P76" i="1"/>
  <c r="N80" i="1"/>
  <c r="N79" i="1"/>
  <c r="N78" i="1"/>
  <c r="N77" i="1"/>
  <c r="N76" i="1"/>
  <c r="L80" i="1"/>
  <c r="L79" i="1"/>
  <c r="L78" i="1"/>
  <c r="L77" i="1"/>
  <c r="L76" i="1"/>
  <c r="J80" i="1"/>
  <c r="J79" i="1"/>
  <c r="J78" i="1"/>
  <c r="J77" i="1"/>
  <c r="J76" i="1"/>
  <c r="H80" i="1"/>
  <c r="H79" i="1"/>
  <c r="H78" i="1"/>
  <c r="H77" i="1"/>
  <c r="H76" i="1"/>
  <c r="F80" i="1"/>
  <c r="F79" i="1"/>
  <c r="F78" i="1"/>
  <c r="F77" i="1"/>
  <c r="F76" i="1"/>
  <c r="D80" i="1"/>
  <c r="D79" i="1"/>
  <c r="D78" i="1"/>
  <c r="D77" i="1"/>
  <c r="D76" i="1"/>
</calcChain>
</file>

<file path=xl/sharedStrings.xml><?xml version="1.0" encoding="utf-8"?>
<sst xmlns="http://schemas.openxmlformats.org/spreadsheetml/2006/main" count="48" uniqueCount="24">
  <si>
    <t>R1P</t>
  </si>
  <si>
    <t>R1P Error</t>
  </si>
  <si>
    <t>kPL</t>
  </si>
  <si>
    <t>kPL Error</t>
  </si>
  <si>
    <t>FP</t>
  </si>
  <si>
    <t>FP Error</t>
  </si>
  <si>
    <t>R1Lin</t>
  </si>
  <si>
    <t>R1Lin Error</t>
  </si>
  <si>
    <t>kLP</t>
  </si>
  <si>
    <t>kLP Error</t>
  </si>
  <si>
    <t>kMCT4</t>
  </si>
  <si>
    <t>kMCT4 Error</t>
  </si>
  <si>
    <t>R1Lex</t>
  </si>
  <si>
    <t>R1Lex Error</t>
  </si>
  <si>
    <t>FL</t>
  </si>
  <si>
    <t>FL Error</t>
  </si>
  <si>
    <t>kMCT1</t>
  </si>
  <si>
    <t>kMCT1 Error</t>
  </si>
  <si>
    <t>k</t>
  </si>
  <si>
    <t>k Error</t>
  </si>
  <si>
    <t>Theta</t>
  </si>
  <si>
    <t>Theta Error</t>
  </si>
  <si>
    <t>Gamma</t>
  </si>
  <si>
    <t>Gamma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</si>
</sst>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11" fontId="1" fillId="2" borderId="0" xfId="1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R1P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1.9607843137254902E-2</c:v>
                </c:pt>
                <c:pt idx="1">
                  <c:v>2.00250312891114E-2</c:v>
                </c:pt>
                <c:pt idx="2">
                  <c:v>2.0442219440967899E-2</c:v>
                </c:pt>
                <c:pt idx="3">
                  <c:v>2.0859407592824401E-2</c:v>
                </c:pt>
                <c:pt idx="4">
                  <c:v>2.1276595744680899E-2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9.7389968242604695E-4</c:v>
                </c:pt>
                <c:pt idx="1">
                  <c:v>5.5703503120735701E-4</c:v>
                </c:pt>
                <c:pt idx="2">
                  <c:v>1.4016713330260901E-4</c:v>
                </c:pt>
                <c:pt idx="3">
                  <c:v>-2.7670943009257298E-4</c:v>
                </c:pt>
                <c:pt idx="4">
                  <c:v>-6.9359299553990695E-4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D-4E13-842D-68328D26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76056"/>
        <c:axId val="640574416"/>
      </c:scatterChart>
      <c:valAx>
        <c:axId val="6405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74416"/>
        <c:crosses val="autoZero"/>
        <c:crossBetween val="midCat"/>
      </c:valAx>
      <c:valAx>
        <c:axId val="640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R1P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7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k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Sheet1!$S$2:$S$6</c:f>
              <c:numCache>
                <c:formatCode>General</c:formatCode>
                <c:ptCount val="5"/>
                <c:pt idx="0">
                  <c:v>1.5</c:v>
                </c:pt>
                <c:pt idx="1">
                  <c:v>2.125</c:v>
                </c:pt>
                <c:pt idx="2">
                  <c:v>2.75</c:v>
                </c:pt>
                <c:pt idx="3">
                  <c:v>3.375</c:v>
                </c:pt>
                <c:pt idx="4">
                  <c:v>4</c:v>
                </c:pt>
              </c:numCache>
            </c:numRef>
          </c:xVal>
          <c:yVal>
            <c:numRef>
              <c:f>Sheet1!$T$2:$T$6</c:f>
              <c:numCache>
                <c:formatCode>0.00E+00</c:formatCode>
                <c:ptCount val="5"/>
                <c:pt idx="0">
                  <c:v>1.7027205700959099E-5</c:v>
                </c:pt>
                <c:pt idx="1">
                  <c:v>1.26251966325874E-5</c:v>
                </c:pt>
                <c:pt idx="2">
                  <c:v>1.3224777474896099E-5</c:v>
                </c:pt>
                <c:pt idx="3">
                  <c:v>-4.4166676924639603E-6</c:v>
                </c:pt>
                <c:pt idx="4">
                  <c:v>-4.41197821876571E-6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E-4719-A3BA-14B16E9E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8096"/>
        <c:axId val="597986456"/>
      </c:scatterChart>
      <c:valAx>
        <c:axId val="5979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6456"/>
        <c:crosses val="autoZero"/>
        <c:crossBetween val="midCat"/>
      </c:valAx>
      <c:valAx>
        <c:axId val="5979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Theta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Sheet1!$U$2:$U$6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xVal>
          <c:yVal>
            <c:numRef>
              <c:f>Sheet1!$V$2:$V$6</c:f>
              <c:numCache>
                <c:formatCode>General</c:formatCode>
                <c:ptCount val="5"/>
                <c:pt idx="0">
                  <c:v>0.57437734647077199</c:v>
                </c:pt>
                <c:pt idx="1">
                  <c:v>-0.79740124034569804</c:v>
                </c:pt>
                <c:pt idx="2" formatCode="0.00E+00">
                  <c:v>1.4411321206608799E-5</c:v>
                </c:pt>
                <c:pt idx="3" formatCode="0.00E+00">
                  <c:v>1.7460608717101399E-5</c:v>
                </c:pt>
                <c:pt idx="4" formatCode="0.00E+00">
                  <c:v>-6.9178485411214297E-6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4-4120-8682-25BA03A1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48248"/>
        <c:axId val="460443656"/>
      </c:scatterChart>
      <c:valAx>
        <c:axId val="4604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3656"/>
        <c:crosses val="autoZero"/>
        <c:crossBetween val="midCat"/>
      </c:valAx>
      <c:valAx>
        <c:axId val="4604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Theta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Gamma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Sheet1!$W$2:$W$6</c:f>
              <c:numCache>
                <c:formatCode>General</c:formatCode>
                <c:ptCount val="5"/>
                <c:pt idx="0">
                  <c:v>40000000</c:v>
                </c:pt>
                <c:pt idx="1">
                  <c:v>342500000</c:v>
                </c:pt>
                <c:pt idx="2">
                  <c:v>645000000</c:v>
                </c:pt>
                <c:pt idx="3">
                  <c:v>947500000</c:v>
                </c:pt>
                <c:pt idx="4">
                  <c:v>1250000000</c:v>
                </c:pt>
              </c:numCache>
            </c:numRef>
          </c:xVal>
          <c:yVal>
            <c:numRef>
              <c:f>Sheet1!$X$2:$X$6</c:f>
              <c:numCache>
                <c:formatCode>General</c:formatCode>
                <c:ptCount val="5"/>
                <c:pt idx="0">
                  <c:v>-518.95226202905201</c:v>
                </c:pt>
                <c:pt idx="1">
                  <c:v>-4209.1983165144902</c:v>
                </c:pt>
                <c:pt idx="2">
                  <c:v>-175496.77878785101</c:v>
                </c:pt>
                <c:pt idx="3">
                  <c:v>-11644.312039017699</c:v>
                </c:pt>
                <c:pt idx="4">
                  <c:v>-570515.43215632404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D-42B4-BE3F-ED774EAA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65312"/>
        <c:axId val="563867608"/>
      </c:scatterChart>
      <c:valAx>
        <c:axId val="5638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67608"/>
        <c:crosses val="autoZero"/>
        <c:crossBetween val="midCat"/>
      </c:valAx>
      <c:valAx>
        <c:axId val="5638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Gamma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6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R1P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Sheet1!$A$76:$A$80</c:f>
              <c:numCache>
                <c:formatCode>General</c:formatCode>
                <c:ptCount val="5"/>
                <c:pt idx="0">
                  <c:v>1.9607843137254902E-2</c:v>
                </c:pt>
                <c:pt idx="1">
                  <c:v>2.00250312891114E-2</c:v>
                </c:pt>
                <c:pt idx="2">
                  <c:v>2.0442219440967899E-2</c:v>
                </c:pt>
                <c:pt idx="3">
                  <c:v>2.0859407592824401E-2</c:v>
                </c:pt>
                <c:pt idx="4">
                  <c:v>2.1276595744680899E-2</c:v>
                </c:pt>
              </c:numCache>
            </c:numRef>
          </c:xVal>
          <c:yVal>
            <c:numRef>
              <c:f>Sheet1!$B$76:$B$80</c:f>
              <c:numCache>
                <c:formatCode>General</c:formatCode>
                <c:ptCount val="5"/>
                <c:pt idx="0">
                  <c:v>4.9668883803728393E-2</c:v>
                </c:pt>
                <c:pt idx="1">
                  <c:v>2.7816936870917377E-2</c:v>
                </c:pt>
                <c:pt idx="2">
                  <c:v>6.8567473168643558E-3</c:v>
                </c:pt>
                <c:pt idx="3">
                  <c:v>-1.3265450078637926E-2</c:v>
                </c:pt>
                <c:pt idx="4">
                  <c:v>-3.2598870790375552E-2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2-4C1E-8966-4E42644E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14344"/>
        <c:axId val="681165808"/>
      </c:scatterChart>
      <c:valAx>
        <c:axId val="5497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65808"/>
        <c:crosses val="autoZero"/>
        <c:crossBetween val="midCat"/>
      </c:valAx>
      <c:valAx>
        <c:axId val="6811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Sheet1!$D$75</c:f>
              <c:strCache>
                <c:ptCount val="1"/>
                <c:pt idx="0">
                  <c:v>kPL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Sheet1!$C$76:$C$80</c:f>
              <c:numCache>
                <c:formatCode>General</c:formatCode>
                <c:ptCount val="5"/>
                <c:pt idx="0">
                  <c:v>1E-4</c:v>
                </c:pt>
                <c:pt idx="1">
                  <c:v>2.0074999999999999E-2</c:v>
                </c:pt>
                <c:pt idx="2">
                  <c:v>4.0050000000000002E-2</c:v>
                </c:pt>
                <c:pt idx="3">
                  <c:v>6.0025000000000002E-2</c:v>
                </c:pt>
                <c:pt idx="4">
                  <c:v>0.08</c:v>
                </c:pt>
              </c:numCache>
            </c:numRef>
          </c:xVal>
          <c:yVal>
            <c:numRef>
              <c:f>Sheet1!$D$76:$D$80</c:f>
              <c:numCache>
                <c:formatCode>General</c:formatCode>
                <c:ptCount val="5"/>
                <c:pt idx="0">
                  <c:v>4.6059159849722997</c:v>
                </c:pt>
                <c:pt idx="1">
                  <c:v>-0.25992327634645229</c:v>
                </c:pt>
                <c:pt idx="2">
                  <c:v>-0.22919248735904094</c:v>
                </c:pt>
                <c:pt idx="3">
                  <c:v>-0.21137170268632902</c:v>
                </c:pt>
                <c:pt idx="4">
                  <c:v>-9.2969074050930745E-2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6-4D18-B499-5AE5C4D1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18352"/>
        <c:axId val="558114416"/>
      </c:scatterChart>
      <c:valAx>
        <c:axId val="5581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14416"/>
        <c:crosses val="autoZero"/>
        <c:crossBetween val="midCat"/>
      </c:valAx>
      <c:valAx>
        <c:axId val="5581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Sheet1!$F$75</c:f>
              <c:strCache>
                <c:ptCount val="1"/>
                <c:pt idx="0">
                  <c:v>FP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Sheet1!$E$76:$E$80</c:f>
              <c:numCache>
                <c:formatCode>General</c:formatCode>
                <c:ptCount val="5"/>
                <c:pt idx="0">
                  <c:v>1E-8</c:v>
                </c:pt>
                <c:pt idx="1">
                  <c:v>8.7500007500000004E-2</c:v>
                </c:pt>
                <c:pt idx="2">
                  <c:v>0.17500000499999999</c:v>
                </c:pt>
                <c:pt idx="3">
                  <c:v>0.2625000025</c:v>
                </c:pt>
                <c:pt idx="4">
                  <c:v>0.35</c:v>
                </c:pt>
              </c:numCache>
            </c:numRef>
          </c:xVal>
          <c:yVal>
            <c:numRef>
              <c:f>Sheet1!$F$76:$F$80</c:f>
              <c:numCache>
                <c:formatCode>General</c:formatCode>
                <c:ptCount val="5"/>
                <c:pt idx="0">
                  <c:v>257247.224410161</c:v>
                </c:pt>
                <c:pt idx="1">
                  <c:v>1.3538430343190312E-2</c:v>
                </c:pt>
                <c:pt idx="2">
                  <c:v>8.8794489344350032E-3</c:v>
                </c:pt>
                <c:pt idx="3">
                  <c:v>-6.3867312148240842E-4</c:v>
                </c:pt>
                <c:pt idx="4">
                  <c:v>-9.4972581378614573E-5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8-422C-9B2F-59E9263E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24584"/>
        <c:axId val="558125568"/>
      </c:scatterChart>
      <c:valAx>
        <c:axId val="55812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5568"/>
        <c:crosses val="autoZero"/>
        <c:crossBetween val="midCat"/>
      </c:valAx>
      <c:valAx>
        <c:axId val="558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Sheet1!$H$75</c:f>
              <c:strCache>
                <c:ptCount val="1"/>
                <c:pt idx="0">
                  <c:v>R1Lin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Sheet1!$G$76:$G$80</c:f>
              <c:numCache>
                <c:formatCode>General</c:formatCode>
                <c:ptCount val="5"/>
                <c:pt idx="0">
                  <c:v>3.3333333333333298E-2</c:v>
                </c:pt>
                <c:pt idx="1">
                  <c:v>0.05</c:v>
                </c:pt>
                <c:pt idx="2">
                  <c:v>6.6666666666666693E-2</c:v>
                </c:pt>
                <c:pt idx="3">
                  <c:v>8.3333333333333301E-2</c:v>
                </c:pt>
                <c:pt idx="4">
                  <c:v>0.1</c:v>
                </c:pt>
              </c:numCache>
            </c:numRef>
          </c:xVal>
          <c:yVal>
            <c:numRef>
              <c:f>Sheet1!$H$76:$H$80</c:f>
              <c:numCache>
                <c:formatCode>General</c:formatCode>
                <c:ptCount val="5"/>
                <c:pt idx="0">
                  <c:v>0.36719142034919139</c:v>
                </c:pt>
                <c:pt idx="1">
                  <c:v>-8.3614074330860988E-2</c:v>
                </c:pt>
                <c:pt idx="2">
                  <c:v>-0.3099220442865569</c:v>
                </c:pt>
                <c:pt idx="3">
                  <c:v>-0.44572445180877979</c:v>
                </c:pt>
                <c:pt idx="4">
                  <c:v>-0.53626304815099202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0-4146-B1DF-6A838CA0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19008"/>
        <c:axId val="558120648"/>
      </c:scatterChart>
      <c:valAx>
        <c:axId val="5581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0648"/>
        <c:crosses val="autoZero"/>
        <c:crossBetween val="midCat"/>
      </c:valAx>
      <c:valAx>
        <c:axId val="5581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Sheet1!$J$75</c:f>
              <c:strCache>
                <c:ptCount val="1"/>
                <c:pt idx="0">
                  <c:v>kLP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Sheet1!$I$76:$I$80</c:f>
              <c:numCache>
                <c:formatCode>General</c:formatCode>
                <c:ptCount val="5"/>
                <c:pt idx="0">
                  <c:v>0</c:v>
                </c:pt>
                <c:pt idx="1">
                  <c:v>6.2250000000000001E-4</c:v>
                </c:pt>
                <c:pt idx="2">
                  <c:v>1.245E-3</c:v>
                </c:pt>
                <c:pt idx="3">
                  <c:v>1.8675E-3</c:v>
                </c:pt>
                <c:pt idx="4">
                  <c:v>2.49E-3</c:v>
                </c:pt>
              </c:numCache>
            </c:numRef>
          </c:xVal>
          <c:yVal>
            <c:numRef>
              <c:f>Sheet1!$J$76:$J$80</c:f>
              <c:numCache>
                <c:formatCode>General</c:formatCode>
                <c:ptCount val="5"/>
                <c:pt idx="0">
                  <c:v>0</c:v>
                </c:pt>
                <c:pt idx="1">
                  <c:v>3.0085638542469879</c:v>
                </c:pt>
                <c:pt idx="2">
                  <c:v>1.0114770240329398</c:v>
                </c:pt>
                <c:pt idx="3">
                  <c:v>0.3458876825639855</c:v>
                </c:pt>
                <c:pt idx="4">
                  <c:v>1.3086837111102249E-2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5-41E4-866F-08AF7F21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41904"/>
        <c:axId val="635049448"/>
      </c:scatterChart>
      <c:valAx>
        <c:axId val="6350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49448"/>
        <c:crosses val="autoZero"/>
        <c:crossBetween val="midCat"/>
      </c:valAx>
      <c:valAx>
        <c:axId val="6350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Sheet1!$L$75</c:f>
              <c:strCache>
                <c:ptCount val="1"/>
                <c:pt idx="0">
                  <c:v>kMCT4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Sheet1!$K$76:$K$80</c:f>
              <c:numCache>
                <c:formatCode>General</c:formatCode>
                <c:ptCount val="5"/>
                <c:pt idx="0">
                  <c:v>1E-3</c:v>
                </c:pt>
                <c:pt idx="1">
                  <c:v>0.81325000000000003</c:v>
                </c:pt>
                <c:pt idx="2">
                  <c:v>1.6254999999999999</c:v>
                </c:pt>
                <c:pt idx="3">
                  <c:v>2.4377499999999999</c:v>
                </c:pt>
                <c:pt idx="4">
                  <c:v>3.25</c:v>
                </c:pt>
              </c:numCache>
            </c:numRef>
          </c:xVal>
          <c:yVal>
            <c:numRef>
              <c:f>Sheet1!$L$76:$L$80</c:f>
              <c:numCache>
                <c:formatCode>General</c:formatCode>
                <c:ptCount val="5"/>
                <c:pt idx="0">
                  <c:v>21.7191273681713</c:v>
                </c:pt>
                <c:pt idx="1">
                  <c:v>-0.26312466976456683</c:v>
                </c:pt>
                <c:pt idx="2">
                  <c:v>-0.2694139477076764</c:v>
                </c:pt>
                <c:pt idx="3">
                  <c:v>-0.40637582918602072</c:v>
                </c:pt>
                <c:pt idx="4">
                  <c:v>-0.22915047932132832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E-4DE2-9D97-CE7D3900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66328"/>
        <c:axId val="629072232"/>
      </c:scatterChart>
      <c:valAx>
        <c:axId val="629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232"/>
        <c:crosses val="autoZero"/>
        <c:crossBetween val="midCat"/>
      </c:valAx>
      <c:valAx>
        <c:axId val="6290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6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Sheet1!$N$75</c:f>
              <c:strCache>
                <c:ptCount val="1"/>
                <c:pt idx="0">
                  <c:v>R1Lex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Sheet1!$M$76:$M$80</c:f>
              <c:numCache>
                <c:formatCode>General</c:formatCode>
                <c:ptCount val="5"/>
                <c:pt idx="0">
                  <c:v>2.6525198938991999E-2</c:v>
                </c:pt>
                <c:pt idx="1">
                  <c:v>2.6896700324692199E-2</c:v>
                </c:pt>
                <c:pt idx="2">
                  <c:v>2.72682017103924E-2</c:v>
                </c:pt>
                <c:pt idx="3">
                  <c:v>2.76397030960925E-2</c:v>
                </c:pt>
                <c:pt idx="4">
                  <c:v>2.8011204481792701E-2</c:v>
                </c:pt>
              </c:numCache>
            </c:numRef>
          </c:xVal>
          <c:yVal>
            <c:numRef>
              <c:f>Sheet1!$N$76:$N$80</c:f>
              <c:numCache>
                <c:formatCode>General</c:formatCode>
                <c:ptCount val="5"/>
                <c:pt idx="0">
                  <c:v>5.6022401970009905E-2</c:v>
                </c:pt>
                <c:pt idx="1">
                  <c:v>4.1436471618484828E-2</c:v>
                </c:pt>
                <c:pt idx="2">
                  <c:v>2.7247941371333205E-2</c:v>
                </c:pt>
                <c:pt idx="3">
                  <c:v>1.3440859385651763E-2</c:v>
                </c:pt>
                <c:pt idx="4">
                  <c:v>1.2994562571810859E-8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E-486F-8555-226F08DD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89672"/>
        <c:axId val="686487048"/>
      </c:scatterChart>
      <c:valAx>
        <c:axId val="6864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7048"/>
        <c:crosses val="autoZero"/>
        <c:crossBetween val="midCat"/>
      </c:valAx>
      <c:valAx>
        <c:axId val="6864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kPL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1E-4</c:v>
                </c:pt>
                <c:pt idx="1">
                  <c:v>2.0074999999999999E-2</c:v>
                </c:pt>
                <c:pt idx="2">
                  <c:v>4.0050000000000002E-2</c:v>
                </c:pt>
                <c:pt idx="3">
                  <c:v>6.0025000000000002E-2</c:v>
                </c:pt>
                <c:pt idx="4">
                  <c:v>0.08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4.6059159849723002E-4</c:v>
                </c:pt>
                <c:pt idx="1">
                  <c:v>-5.2179597726550297E-3</c:v>
                </c:pt>
                <c:pt idx="2">
                  <c:v>-9.1791591187295896E-3</c:v>
                </c:pt>
                <c:pt idx="3">
                  <c:v>-1.26875864537469E-2</c:v>
                </c:pt>
                <c:pt idx="4">
                  <c:v>-7.4375259240744597E-3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0-408C-9431-41A3E94D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782504"/>
        <c:axId val="817783488"/>
      </c:scatterChart>
      <c:valAx>
        <c:axId val="8177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83488"/>
        <c:crosses val="autoZero"/>
        <c:crossBetween val="midCat"/>
      </c:valAx>
      <c:valAx>
        <c:axId val="8177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kPL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Sheet1!$P$75</c:f>
              <c:strCache>
                <c:ptCount val="1"/>
                <c:pt idx="0">
                  <c:v>FL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Sheet1!$O$76:$O$80</c:f>
              <c:numCache>
                <c:formatCode>General</c:formatCode>
                <c:ptCount val="5"/>
                <c:pt idx="0">
                  <c:v>1E-8</c:v>
                </c:pt>
                <c:pt idx="1">
                  <c:v>2.5000000075000002</c:v>
                </c:pt>
                <c:pt idx="2">
                  <c:v>5.0000000050000004</c:v>
                </c:pt>
                <c:pt idx="3">
                  <c:v>7.5000000025000002</c:v>
                </c:pt>
                <c:pt idx="4">
                  <c:v>10</c:v>
                </c:pt>
              </c:numCache>
            </c:numRef>
          </c:xVal>
          <c:yVal>
            <c:numRef>
              <c:f>Sheet1!$P$76:$P$80</c:f>
              <c:numCache>
                <c:formatCode>General</c:formatCode>
                <c:ptCount val="5"/>
                <c:pt idx="0">
                  <c:v>2.2204460492503097E-6</c:v>
                </c:pt>
                <c:pt idx="1">
                  <c:v>-8.8399300124376093E-2</c:v>
                </c:pt>
                <c:pt idx="2">
                  <c:v>-8.9379011468010985E-2</c:v>
                </c:pt>
                <c:pt idx="3">
                  <c:v>-9.1605527536455358E-2</c:v>
                </c:pt>
                <c:pt idx="4">
                  <c:v>-7.7590226912412796E-2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E-42E3-AEDA-BDC8B01F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03840"/>
        <c:axId val="598004824"/>
      </c:scatterChart>
      <c:valAx>
        <c:axId val="5980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4824"/>
        <c:crosses val="autoZero"/>
        <c:crossBetween val="midCat"/>
      </c:valAx>
      <c:valAx>
        <c:axId val="5980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Sheet1!$R$75</c:f>
              <c:strCache>
                <c:ptCount val="1"/>
                <c:pt idx="0">
                  <c:v>kMCT1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0</c:v>
                </c:pt>
                <c:pt idx="1">
                  <c:v>-0.99999999999886668</c:v>
                </c:pt>
                <c:pt idx="2">
                  <c:v>-0.99999999999943212</c:v>
                </c:pt>
                <c:pt idx="3">
                  <c:v>-0.99999999999961775</c:v>
                </c:pt>
                <c:pt idx="4">
                  <c:v>-0.99999999999971334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C-49F4-820F-DB0A9301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392"/>
        <c:axId val="637491720"/>
      </c:scatterChart>
      <c:valAx>
        <c:axId val="6374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720"/>
        <c:crosses val="autoZero"/>
        <c:crossBetween val="midCat"/>
      </c:valAx>
      <c:valAx>
        <c:axId val="6374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Sheet1!$T$75</c:f>
              <c:strCache>
                <c:ptCount val="1"/>
                <c:pt idx="0">
                  <c:v>k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Sheet1!$S$76:$S$80</c:f>
              <c:numCache>
                <c:formatCode>General</c:formatCode>
                <c:ptCount val="5"/>
                <c:pt idx="0">
                  <c:v>1.5</c:v>
                </c:pt>
                <c:pt idx="1">
                  <c:v>2.125</c:v>
                </c:pt>
                <c:pt idx="2">
                  <c:v>2.75</c:v>
                </c:pt>
                <c:pt idx="3">
                  <c:v>3.375</c:v>
                </c:pt>
                <c:pt idx="4">
                  <c:v>4</c:v>
                </c:pt>
              </c:numCache>
            </c:numRef>
          </c:xVal>
          <c:yVal>
            <c:numRef>
              <c:f>Sheet1!$T$76:$T$80</c:f>
              <c:numCache>
                <c:formatCode>General</c:formatCode>
                <c:ptCount val="5"/>
                <c:pt idx="0">
                  <c:v>1.1351470467306065E-5</c:v>
                </c:pt>
                <c:pt idx="1">
                  <c:v>5.9412690035705407E-6</c:v>
                </c:pt>
                <c:pt idx="2">
                  <c:v>4.809009990871309E-6</c:v>
                </c:pt>
                <c:pt idx="3">
                  <c:v>-1.3086422792485809E-6</c:v>
                </c:pt>
                <c:pt idx="4">
                  <c:v>-1.1029945546914275E-6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6-4BA1-84BB-57791A5B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96104"/>
        <c:axId val="542594464"/>
      </c:scatterChart>
      <c:valAx>
        <c:axId val="54259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4464"/>
        <c:crosses val="autoZero"/>
        <c:crossBetween val="midCat"/>
      </c:valAx>
      <c:valAx>
        <c:axId val="5425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Sheet1!$V$75</c:f>
              <c:strCache>
                <c:ptCount val="1"/>
                <c:pt idx="0">
                  <c:v>Theta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Sheet1!$U$76:$U$80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xVal>
          <c:yVal>
            <c:numRef>
              <c:f>Sheet1!$V$76:$V$80</c:f>
              <c:numCache>
                <c:formatCode>General</c:formatCode>
                <c:ptCount val="5"/>
                <c:pt idx="0">
                  <c:v>5.7437734647077202E-2</c:v>
                </c:pt>
                <c:pt idx="1">
                  <c:v>-6.6450103362141508E-2</c:v>
                </c:pt>
                <c:pt idx="2">
                  <c:v>1.0293800861863428E-6</c:v>
                </c:pt>
                <c:pt idx="3">
                  <c:v>1.0912880448188374E-6</c:v>
                </c:pt>
                <c:pt idx="4">
                  <c:v>-3.8432491895119051E-7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0-43DD-B1CC-BCDE88F0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02064"/>
        <c:axId val="693706656"/>
      </c:scatterChart>
      <c:valAx>
        <c:axId val="6937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6656"/>
        <c:crosses val="autoZero"/>
        <c:crossBetween val="midCat"/>
      </c:valAx>
      <c:valAx>
        <c:axId val="6937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Sheet1!$X$75</c:f>
              <c:strCache>
                <c:ptCount val="1"/>
                <c:pt idx="0">
                  <c:v>Gamma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Sheet1!$W$76:$W$80</c:f>
              <c:numCache>
                <c:formatCode>General</c:formatCode>
                <c:ptCount val="5"/>
                <c:pt idx="0">
                  <c:v>40000000</c:v>
                </c:pt>
                <c:pt idx="1">
                  <c:v>342500000</c:v>
                </c:pt>
                <c:pt idx="2">
                  <c:v>645000000</c:v>
                </c:pt>
                <c:pt idx="3">
                  <c:v>947500000</c:v>
                </c:pt>
                <c:pt idx="4">
                  <c:v>1250000000</c:v>
                </c:pt>
              </c:numCache>
            </c:numRef>
          </c:xVal>
          <c:yVal>
            <c:numRef>
              <c:f>Sheet1!$X$76:$X$80</c:f>
              <c:numCache>
                <c:formatCode>General</c:formatCode>
                <c:ptCount val="5"/>
                <c:pt idx="0">
                  <c:v>-1.29738065507263E-5</c:v>
                </c:pt>
                <c:pt idx="1">
                  <c:v>-1.228963012121019E-5</c:v>
                </c:pt>
                <c:pt idx="2">
                  <c:v>-2.720880291284512E-4</c:v>
                </c:pt>
                <c:pt idx="3">
                  <c:v>-1.2289511386826067E-5</c:v>
                </c:pt>
                <c:pt idx="4">
                  <c:v>-4.5641234572505921E-4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B-462C-BD6F-A22141AC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06328"/>
        <c:axId val="693705672"/>
      </c:scatterChart>
      <c:valAx>
        <c:axId val="69370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5672"/>
        <c:crosses val="autoZero"/>
        <c:crossBetween val="midCat"/>
      </c:valAx>
      <c:valAx>
        <c:axId val="6937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1E-8</c:v>
                </c:pt>
                <c:pt idx="1">
                  <c:v>8.7500007500000004E-2</c:v>
                </c:pt>
                <c:pt idx="2">
                  <c:v>0.17500000499999999</c:v>
                </c:pt>
                <c:pt idx="3">
                  <c:v>0.2625000025</c:v>
                </c:pt>
                <c:pt idx="4">
                  <c:v>0.35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2.5724722441016101E-3</c:v>
                </c:pt>
                <c:pt idx="1">
                  <c:v>1.18461275656738E-3</c:v>
                </c:pt>
                <c:pt idx="2">
                  <c:v>1.55390360792337E-3</c:v>
                </c:pt>
                <c:pt idx="3">
                  <c:v>-1.6765169598581501E-4</c:v>
                </c:pt>
                <c:pt idx="4" formatCode="0.00E+00">
                  <c:v>-3.3240403482515099E-5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E-45A7-9A81-C3D251DC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93896"/>
        <c:axId val="596702752"/>
      </c:scatterChart>
      <c:valAx>
        <c:axId val="59669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02752"/>
        <c:crosses val="autoZero"/>
        <c:crossBetween val="midCat"/>
      </c:valAx>
      <c:valAx>
        <c:axId val="5967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FP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R1Lin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</c:f>
              <c:numCache>
                <c:formatCode>General</c:formatCode>
                <c:ptCount val="5"/>
                <c:pt idx="0">
                  <c:v>3.3333333333333298E-2</c:v>
                </c:pt>
                <c:pt idx="1">
                  <c:v>0.05</c:v>
                </c:pt>
                <c:pt idx="2">
                  <c:v>6.6666666666666693E-2</c:v>
                </c:pt>
                <c:pt idx="3">
                  <c:v>8.3333333333333301E-2</c:v>
                </c:pt>
                <c:pt idx="4">
                  <c:v>0.1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1.22397140116397E-2</c:v>
                </c:pt>
                <c:pt idx="1">
                  <c:v>-4.1807037165430497E-3</c:v>
                </c:pt>
                <c:pt idx="2">
                  <c:v>-2.0661469619103801E-2</c:v>
                </c:pt>
                <c:pt idx="3">
                  <c:v>-3.7143704317398302E-2</c:v>
                </c:pt>
                <c:pt idx="4">
                  <c:v>-5.3626304815099203E-2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0-49B6-96BF-11D0A6C3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14008"/>
        <c:axId val="598006136"/>
      </c:scatterChart>
      <c:valAx>
        <c:axId val="59801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R1Lin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6136"/>
        <c:crosses val="autoZero"/>
        <c:crossBetween val="midCat"/>
      </c:valAx>
      <c:valAx>
        <c:axId val="5980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R1Lin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kLP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Sheet1!$I$2:$I$6</c:f>
              <c:numCache>
                <c:formatCode>General</c:formatCode>
                <c:ptCount val="5"/>
                <c:pt idx="0">
                  <c:v>0</c:v>
                </c:pt>
                <c:pt idx="1">
                  <c:v>6.2250000000000001E-4</c:v>
                </c:pt>
                <c:pt idx="2">
                  <c:v>1.245E-3</c:v>
                </c:pt>
                <c:pt idx="3">
                  <c:v>1.8675E-3</c:v>
                </c:pt>
                <c:pt idx="4">
                  <c:v>2.49E-3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2.4860582412323802E-3</c:v>
                </c:pt>
                <c:pt idx="1">
                  <c:v>1.87283099926875E-3</c:v>
                </c:pt>
                <c:pt idx="2">
                  <c:v>1.25928889492101E-3</c:v>
                </c:pt>
                <c:pt idx="3">
                  <c:v>6.4594524718824295E-4</c:v>
                </c:pt>
                <c:pt idx="4" formatCode="0.00E+00">
                  <c:v>3.2586224406644603E-5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7-4000-B1FF-526CFA45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90336"/>
        <c:axId val="594890992"/>
      </c:scatterChart>
      <c:valAx>
        <c:axId val="5948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0992"/>
        <c:crosses val="autoZero"/>
        <c:crossBetween val="midCat"/>
      </c:valAx>
      <c:valAx>
        <c:axId val="5948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kLP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kMCT4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Sheet1!$K$2:$K$6</c:f>
              <c:numCache>
                <c:formatCode>General</c:formatCode>
                <c:ptCount val="5"/>
                <c:pt idx="0">
                  <c:v>1E-3</c:v>
                </c:pt>
                <c:pt idx="1">
                  <c:v>0.81325000000000003</c:v>
                </c:pt>
                <c:pt idx="2">
                  <c:v>1.6254999999999999</c:v>
                </c:pt>
                <c:pt idx="3">
                  <c:v>2.4377499999999999</c:v>
                </c:pt>
                <c:pt idx="4">
                  <c:v>3.25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2.17191273681713E-2</c:v>
                </c:pt>
                <c:pt idx="1">
                  <c:v>-0.213986137686034</c:v>
                </c:pt>
                <c:pt idx="2">
                  <c:v>-0.43793237199882801</c:v>
                </c:pt>
                <c:pt idx="3">
                  <c:v>-0.990642677598222</c:v>
                </c:pt>
                <c:pt idx="4">
                  <c:v>-0.74473905779431704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7-4EB2-B19D-568ACC35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07776"/>
        <c:axId val="598014664"/>
      </c:scatterChart>
      <c:valAx>
        <c:axId val="5980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kMCT4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4664"/>
        <c:crosses val="autoZero"/>
        <c:crossBetween val="midCat"/>
      </c:valAx>
      <c:valAx>
        <c:axId val="5980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kMCT4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R1Lex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Sheet1!$M$2:$M$6</c:f>
              <c:numCache>
                <c:formatCode>General</c:formatCode>
                <c:ptCount val="5"/>
                <c:pt idx="0">
                  <c:v>2.6525198938991999E-2</c:v>
                </c:pt>
                <c:pt idx="1">
                  <c:v>2.6896700324692199E-2</c:v>
                </c:pt>
                <c:pt idx="2">
                  <c:v>2.72682017103924E-2</c:v>
                </c:pt>
                <c:pt idx="3">
                  <c:v>2.76397030960925E-2</c:v>
                </c:pt>
                <c:pt idx="4">
                  <c:v>2.8011204481792701E-2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1.48600535729469E-3</c:v>
                </c:pt>
                <c:pt idx="1">
                  <c:v>1.1145043596350001E-3</c:v>
                </c:pt>
                <c:pt idx="2">
                  <c:v>7.4300236150645995E-4</c:v>
                </c:pt>
                <c:pt idx="3">
                  <c:v>3.7150136277574298E-4</c:v>
                </c:pt>
                <c:pt idx="4" formatCode="0.00E+00">
                  <c:v>3.63993349350444E-10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7-4108-B43A-5337BD73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1992"/>
        <c:axId val="456188224"/>
      </c:scatterChart>
      <c:valAx>
        <c:axId val="45618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R1Lex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8224"/>
        <c:crosses val="autoZero"/>
        <c:crossBetween val="midCat"/>
      </c:valAx>
      <c:valAx>
        <c:axId val="4561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R1Lex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FL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Sheet1!$O$2:$O$6</c:f>
              <c:numCache>
                <c:formatCode>General</c:formatCode>
                <c:ptCount val="5"/>
                <c:pt idx="0">
                  <c:v>1E-8</c:v>
                </c:pt>
                <c:pt idx="1">
                  <c:v>2.5000000075000002</c:v>
                </c:pt>
                <c:pt idx="2">
                  <c:v>5.0000000050000004</c:v>
                </c:pt>
                <c:pt idx="3">
                  <c:v>7.5000000025000002</c:v>
                </c:pt>
                <c:pt idx="4">
                  <c:v>10</c:v>
                </c:pt>
              </c:numCache>
            </c:numRef>
          </c:xVal>
          <c:yVal>
            <c:numRef>
              <c:f>Sheet1!$P$2:$P$6</c:f>
              <c:numCache>
                <c:formatCode>General</c:formatCode>
                <c:ptCount val="5"/>
                <c:pt idx="0" formatCode="0.00E+00">
                  <c:v>2.2204460492503099E-14</c:v>
                </c:pt>
                <c:pt idx="1">
                  <c:v>-0.220998250973935</c:v>
                </c:pt>
                <c:pt idx="2">
                  <c:v>-0.44689505778694999</c:v>
                </c:pt>
                <c:pt idx="3">
                  <c:v>-0.687041456752429</c:v>
                </c:pt>
                <c:pt idx="4">
                  <c:v>-0.77590226912412796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F-421F-8320-9A979F33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8928"/>
        <c:axId val="637485488"/>
      </c:scatterChart>
      <c:valAx>
        <c:axId val="6374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5488"/>
        <c:crosses val="autoZero"/>
        <c:crossBetween val="midCat"/>
      </c:valAx>
      <c:valAx>
        <c:axId val="6374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FL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kMCT1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Sheet1!$Q$2:$Q$6</c:f>
              <c:numCache>
                <c:formatCode>General</c:formatCode>
                <c:ptCount val="5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 formatCode="0.00E+00">
                  <c:v>4.2354218569619302E-14</c:v>
                </c:pt>
                <c:pt idx="1">
                  <c:v>-3.7499999999957498E-2</c:v>
                </c:pt>
                <c:pt idx="2">
                  <c:v>-7.4999999999957406E-2</c:v>
                </c:pt>
                <c:pt idx="3">
                  <c:v>-0.112499999999957</c:v>
                </c:pt>
                <c:pt idx="4">
                  <c:v>-0.149999999999957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6-428C-BC0D-B8E44A18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78576"/>
        <c:axId val="679976936"/>
      </c:scatterChart>
      <c:valAx>
        <c:axId val="6799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kMCT1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6936"/>
        <c:crosses val="autoZero"/>
        <c:crossBetween val="midCat"/>
      </c:valAx>
      <c:valAx>
        <c:axId val="6799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kMCT1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11</xdr:row>
      <xdr:rowOff>147637</xdr:rowOff>
    </xdr:from>
    <xdr:to>
      <xdr:col>10</xdr:col>
      <xdr:colOff>90487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30254-01C2-4FD3-9827-BBD789C3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11</xdr:row>
      <xdr:rowOff>109537</xdr:rowOff>
    </xdr:from>
    <xdr:to>
      <xdr:col>17</xdr:col>
      <xdr:colOff>395287</xdr:colOff>
      <xdr:row>25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E186D-BDA0-4CD3-A9E6-EC82F9580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476250</xdr:colOff>
      <xdr:row>11</xdr:row>
      <xdr:rowOff>123825</xdr:rowOff>
    </xdr:from>
    <xdr:to>
      <xdr:col>25</xdr:col>
      <xdr:colOff>171450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DFF18-7502-4A40-8DC4-881F814AE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26</xdr:row>
      <xdr:rowOff>28575</xdr:rowOff>
    </xdr:from>
    <xdr:to>
      <xdr:col>10</xdr:col>
      <xdr:colOff>95250</xdr:colOff>
      <xdr:row>40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23A567-19C4-437C-8D94-75D89C9C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25</xdr:row>
      <xdr:rowOff>180975</xdr:rowOff>
    </xdr:from>
    <xdr:to>
      <xdr:col>17</xdr:col>
      <xdr:colOff>381000</xdr:colOff>
      <xdr:row>40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0A9EDD-0772-4C53-ABBC-78F9EBE63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490537</xdr:colOff>
      <xdr:row>26</xdr:row>
      <xdr:rowOff>28575</xdr:rowOff>
    </xdr:from>
    <xdr:to>
      <xdr:col>25</xdr:col>
      <xdr:colOff>185737</xdr:colOff>
      <xdr:row>40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ED2E78-EDC0-4B37-AD7F-C534ECA9D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381000</xdr:colOff>
      <xdr:row>40</xdr:row>
      <xdr:rowOff>152400</xdr:rowOff>
    </xdr:from>
    <xdr:to>
      <xdr:col>10</xdr:col>
      <xdr:colOff>76200</xdr:colOff>
      <xdr:row>55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20A766-48A3-434C-9B49-E6AEBFD57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152400</xdr:colOff>
      <xdr:row>41</xdr:row>
      <xdr:rowOff>1</xdr:rowOff>
    </xdr:from>
    <xdr:to>
      <xdr:col>17</xdr:col>
      <xdr:colOff>457200</xdr:colOff>
      <xdr:row>54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28B7E-3D76-4F8C-BF32-A040F5BAD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504825</xdr:colOff>
      <xdr:row>41</xdr:row>
      <xdr:rowOff>0</xdr:rowOff>
    </xdr:from>
    <xdr:to>
      <xdr:col>25</xdr:col>
      <xdr:colOff>200025</xdr:colOff>
      <xdr:row>55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0E0C88-71D0-499E-90E5-BB46AC3E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285750</xdr:colOff>
      <xdr:row>55</xdr:row>
      <xdr:rowOff>171450</xdr:rowOff>
    </xdr:from>
    <xdr:to>
      <xdr:col>9</xdr:col>
      <xdr:colOff>590550</xdr:colOff>
      <xdr:row>70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B485F3-6E3E-46CA-AC9B-EBF354D18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147637</xdr:colOff>
      <xdr:row>55</xdr:row>
      <xdr:rowOff>152400</xdr:rowOff>
    </xdr:from>
    <xdr:to>
      <xdr:col>17</xdr:col>
      <xdr:colOff>452437</xdr:colOff>
      <xdr:row>70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3E53F8-79F7-48BE-98C1-CA0277EA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538162</xdr:colOff>
      <xdr:row>56</xdr:row>
      <xdr:rowOff>0</xdr:rowOff>
    </xdr:from>
    <xdr:to>
      <xdr:col>25</xdr:col>
      <xdr:colOff>233362</xdr:colOff>
      <xdr:row>70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B54941-B4B3-4E6A-9F92-675C04B93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290512</xdr:colOff>
      <xdr:row>83</xdr:row>
      <xdr:rowOff>0</xdr:rowOff>
    </xdr:from>
    <xdr:to>
      <xdr:col>8</xdr:col>
      <xdr:colOff>595312</xdr:colOff>
      <xdr:row>97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01A2B-8ACD-44B8-9200-E8FC34290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119062</xdr:colOff>
      <xdr:row>83</xdr:row>
      <xdr:rowOff>9525</xdr:rowOff>
    </xdr:from>
    <xdr:to>
      <xdr:col>16</xdr:col>
      <xdr:colOff>423862</xdr:colOff>
      <xdr:row>97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27040D6-019B-47F7-BEDF-2E4B2331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80962</xdr:colOff>
      <xdr:row>83</xdr:row>
      <xdr:rowOff>0</xdr:rowOff>
    </xdr:from>
    <xdr:to>
      <xdr:col>24</xdr:col>
      <xdr:colOff>385762</xdr:colOff>
      <xdr:row>97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597216-9C2B-4367-B177-7A8C1611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290512</xdr:colOff>
      <xdr:row>97</xdr:row>
      <xdr:rowOff>180975</xdr:rowOff>
    </xdr:from>
    <xdr:to>
      <xdr:col>8</xdr:col>
      <xdr:colOff>595312</xdr:colOff>
      <xdr:row>112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FEAD5F-7F66-437E-95A9-5A17BC41D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128587</xdr:colOff>
      <xdr:row>98</xdr:row>
      <xdr:rowOff>19050</xdr:rowOff>
    </xdr:from>
    <xdr:to>
      <xdr:col>16</xdr:col>
      <xdr:colOff>433387</xdr:colOff>
      <xdr:row>112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9009D23-3041-40E5-A5C9-69C0C2CA9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100012</xdr:colOff>
      <xdr:row>98</xdr:row>
      <xdr:rowOff>19050</xdr:rowOff>
    </xdr:from>
    <xdr:to>
      <xdr:col>24</xdr:col>
      <xdr:colOff>404812</xdr:colOff>
      <xdr:row>112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E291210-1A0B-4C4D-BA2F-CD5DA71C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300037</xdr:colOff>
      <xdr:row>112</xdr:row>
      <xdr:rowOff>133350</xdr:rowOff>
    </xdr:from>
    <xdr:to>
      <xdr:col>8</xdr:col>
      <xdr:colOff>604837</xdr:colOff>
      <xdr:row>127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8557659-7337-4B92-B195-4F081725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128587</xdr:colOff>
      <xdr:row>112</xdr:row>
      <xdr:rowOff>171450</xdr:rowOff>
    </xdr:from>
    <xdr:to>
      <xdr:col>16</xdr:col>
      <xdr:colOff>433387</xdr:colOff>
      <xdr:row>127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5BDE4D6-CD10-4F14-ABCB-B6C69CFA8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109537</xdr:colOff>
      <xdr:row>113</xdr:row>
      <xdr:rowOff>38100</xdr:rowOff>
    </xdr:from>
    <xdr:to>
      <xdr:col>24</xdr:col>
      <xdr:colOff>414337</xdr:colOff>
      <xdr:row>127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08E3F4-532B-48A9-B008-C2FCD23B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328612</xdr:colOff>
      <xdr:row>127</xdr:row>
      <xdr:rowOff>133350</xdr:rowOff>
    </xdr:from>
    <xdr:to>
      <xdr:col>9</xdr:col>
      <xdr:colOff>23812</xdr:colOff>
      <xdr:row>142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6F1D7FF-1BB1-4C76-8269-331736EF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128587</xdr:colOff>
      <xdr:row>127</xdr:row>
      <xdr:rowOff>133350</xdr:rowOff>
    </xdr:from>
    <xdr:to>
      <xdr:col>16</xdr:col>
      <xdr:colOff>433387</xdr:colOff>
      <xdr:row>142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21F1C3C-2EBD-4005-A11A-A3BA80F00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119062</xdr:colOff>
      <xdr:row>128</xdr:row>
      <xdr:rowOff>76200</xdr:rowOff>
    </xdr:from>
    <xdr:to>
      <xdr:col>24</xdr:col>
      <xdr:colOff>423862</xdr:colOff>
      <xdr:row>142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181382-061A-4CDE-AC4E-DAB00306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5691-4A38-415E-B0CA-C8A179265517}">
  <dimension ref="A1:X80"/>
  <sheetViews>
    <sheetView tabSelected="1" topLeftCell="A82" zoomScaleNormal="100" workbookViewId="0">
      <selection activeCell="Q144" sqref="Q144"/>
    </sheetView>
  </sheetViews>
  <sheetFormatPr defaultRowHeight="15" x14ac:dyDescent="0.25"/>
  <cols>
    <col min="1" max="1" width="12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1.9607843137254902E-2</v>
      </c>
      <c r="B2" s="2">
        <v>9.7389968242604695E-4</v>
      </c>
      <c r="C2" s="1">
        <v>1E-4</v>
      </c>
      <c r="D2" s="2">
        <v>4.6059159849723002E-4</v>
      </c>
      <c r="E2" s="1">
        <v>1E-8</v>
      </c>
      <c r="F2" s="2">
        <v>2.5724722441016101E-3</v>
      </c>
      <c r="G2" s="1">
        <v>3.3333333333333298E-2</v>
      </c>
      <c r="H2" s="2">
        <v>1.22397140116397E-2</v>
      </c>
      <c r="I2" s="1">
        <v>0</v>
      </c>
      <c r="J2" s="2">
        <v>2.4860582412323802E-3</v>
      </c>
      <c r="K2" s="1">
        <v>1E-3</v>
      </c>
      <c r="L2" s="2">
        <v>2.17191273681713E-2</v>
      </c>
      <c r="M2" s="1">
        <v>2.6525198938991999E-2</v>
      </c>
      <c r="N2" s="2">
        <v>1.48600535729469E-3</v>
      </c>
      <c r="O2" s="1">
        <v>1E-8</v>
      </c>
      <c r="P2" s="3">
        <v>2.2204460492503099E-14</v>
      </c>
      <c r="Q2" s="1">
        <v>0</v>
      </c>
      <c r="R2" s="3">
        <v>4.2354218569619302E-14</v>
      </c>
      <c r="S2" s="1">
        <v>1.5</v>
      </c>
      <c r="T2" s="3">
        <v>1.7027205700959099E-5</v>
      </c>
      <c r="U2" s="1">
        <v>10</v>
      </c>
      <c r="V2" s="2">
        <v>0.57437734647077199</v>
      </c>
      <c r="W2" s="1">
        <v>40000000</v>
      </c>
      <c r="X2" s="2">
        <v>-518.95226202905201</v>
      </c>
    </row>
    <row r="3" spans="1:24" x14ac:dyDescent="0.25">
      <c r="A3" s="1">
        <v>2.00250312891114E-2</v>
      </c>
      <c r="B3" s="2">
        <v>5.5703503120735701E-4</v>
      </c>
      <c r="C3" s="1">
        <v>2.0074999999999999E-2</v>
      </c>
      <c r="D3" s="2">
        <v>-5.2179597726550297E-3</v>
      </c>
      <c r="E3" s="1">
        <v>8.7500007500000004E-2</v>
      </c>
      <c r="F3" s="2">
        <v>1.18461275656738E-3</v>
      </c>
      <c r="G3" s="1">
        <v>0.05</v>
      </c>
      <c r="H3" s="2">
        <v>-4.1807037165430497E-3</v>
      </c>
      <c r="I3" s="1">
        <v>6.2250000000000001E-4</v>
      </c>
      <c r="J3" s="2">
        <v>1.87283099926875E-3</v>
      </c>
      <c r="K3" s="1">
        <v>0.81325000000000003</v>
      </c>
      <c r="L3" s="2">
        <v>-0.213986137686034</v>
      </c>
      <c r="M3" s="1">
        <v>2.6896700324692199E-2</v>
      </c>
      <c r="N3" s="2">
        <v>1.1145043596350001E-3</v>
      </c>
      <c r="O3" s="1">
        <v>2.5000000075000002</v>
      </c>
      <c r="P3" s="2">
        <v>-0.220998250973935</v>
      </c>
      <c r="Q3" s="1">
        <v>3.7499999999999999E-2</v>
      </c>
      <c r="R3" s="2">
        <v>-3.7499999999957498E-2</v>
      </c>
      <c r="S3" s="1">
        <v>2.125</v>
      </c>
      <c r="T3" s="3">
        <v>1.26251966325874E-5</v>
      </c>
      <c r="U3" s="1">
        <v>12</v>
      </c>
      <c r="V3" s="2">
        <v>-0.79740124034569804</v>
      </c>
      <c r="W3" s="1">
        <v>342500000</v>
      </c>
      <c r="X3" s="2">
        <v>-4209.1983165144902</v>
      </c>
    </row>
    <row r="4" spans="1:24" x14ac:dyDescent="0.25">
      <c r="A4" s="1">
        <v>2.0442219440967899E-2</v>
      </c>
      <c r="B4" s="2">
        <v>1.4016713330260901E-4</v>
      </c>
      <c r="C4" s="1">
        <v>4.0050000000000002E-2</v>
      </c>
      <c r="D4" s="2">
        <v>-9.1791591187295896E-3</v>
      </c>
      <c r="E4" s="1">
        <v>0.17500000499999999</v>
      </c>
      <c r="F4" s="2">
        <v>1.55390360792337E-3</v>
      </c>
      <c r="G4" s="1">
        <v>6.6666666666666693E-2</v>
      </c>
      <c r="H4" s="2">
        <v>-2.0661469619103801E-2</v>
      </c>
      <c r="I4" s="1">
        <v>1.245E-3</v>
      </c>
      <c r="J4" s="2">
        <v>1.25928889492101E-3</v>
      </c>
      <c r="K4" s="1">
        <v>1.6254999999999999</v>
      </c>
      <c r="L4" s="2">
        <v>-0.43793237199882801</v>
      </c>
      <c r="M4" s="1">
        <v>2.72682017103924E-2</v>
      </c>
      <c r="N4" s="2">
        <v>7.4300236150645995E-4</v>
      </c>
      <c r="O4" s="1">
        <v>5.0000000050000004</v>
      </c>
      <c r="P4" s="2">
        <v>-0.44689505778694999</v>
      </c>
      <c r="Q4" s="1">
        <v>7.4999999999999997E-2</v>
      </c>
      <c r="R4" s="2">
        <v>-7.4999999999957406E-2</v>
      </c>
      <c r="S4" s="1">
        <v>2.75</v>
      </c>
      <c r="T4" s="3">
        <v>1.3224777474896099E-5</v>
      </c>
      <c r="U4" s="1">
        <v>14</v>
      </c>
      <c r="V4" s="3">
        <v>1.4411321206608799E-5</v>
      </c>
      <c r="W4" s="1">
        <v>645000000</v>
      </c>
      <c r="X4" s="2">
        <v>-175496.77878785101</v>
      </c>
    </row>
    <row r="5" spans="1:24" x14ac:dyDescent="0.25">
      <c r="A5" s="1">
        <v>2.0859407592824401E-2</v>
      </c>
      <c r="B5" s="2">
        <v>-2.7670943009257298E-4</v>
      </c>
      <c r="C5" s="1">
        <v>6.0025000000000002E-2</v>
      </c>
      <c r="D5" s="2">
        <v>-1.26875864537469E-2</v>
      </c>
      <c r="E5" s="1">
        <v>0.2625000025</v>
      </c>
      <c r="F5" s="2">
        <v>-1.6765169598581501E-4</v>
      </c>
      <c r="G5" s="1">
        <v>8.3333333333333301E-2</v>
      </c>
      <c r="H5" s="2">
        <v>-3.7143704317398302E-2</v>
      </c>
      <c r="I5" s="1">
        <v>1.8675E-3</v>
      </c>
      <c r="J5" s="2">
        <v>6.4594524718824295E-4</v>
      </c>
      <c r="K5" s="1">
        <v>2.4377499999999999</v>
      </c>
      <c r="L5" s="2">
        <v>-0.990642677598222</v>
      </c>
      <c r="M5" s="1">
        <v>2.76397030960925E-2</v>
      </c>
      <c r="N5" s="2">
        <v>3.7150136277574298E-4</v>
      </c>
      <c r="O5" s="1">
        <v>7.5000000025000002</v>
      </c>
      <c r="P5" s="2">
        <v>-0.687041456752429</v>
      </c>
      <c r="Q5" s="1">
        <v>0.1125</v>
      </c>
      <c r="R5" s="2">
        <v>-0.112499999999957</v>
      </c>
      <c r="S5" s="1">
        <v>3.375</v>
      </c>
      <c r="T5" s="3">
        <v>-4.4166676924639603E-6</v>
      </c>
      <c r="U5" s="1">
        <v>16</v>
      </c>
      <c r="V5" s="3">
        <v>1.7460608717101399E-5</v>
      </c>
      <c r="W5" s="1">
        <v>947500000</v>
      </c>
      <c r="X5" s="2">
        <v>-11644.312039017699</v>
      </c>
    </row>
    <row r="6" spans="1:24" x14ac:dyDescent="0.25">
      <c r="A6" s="1">
        <v>2.1276595744680899E-2</v>
      </c>
      <c r="B6" s="2">
        <v>-6.9359299553990695E-4</v>
      </c>
      <c r="C6" s="1">
        <v>0.08</v>
      </c>
      <c r="D6" s="2">
        <v>-7.4375259240744597E-3</v>
      </c>
      <c r="E6" s="1">
        <v>0.35</v>
      </c>
      <c r="F6" s="3">
        <v>-3.3240403482515099E-5</v>
      </c>
      <c r="G6" s="1">
        <v>0.1</v>
      </c>
      <c r="H6" s="2">
        <v>-5.3626304815099203E-2</v>
      </c>
      <c r="I6" s="1">
        <v>2.49E-3</v>
      </c>
      <c r="J6" s="3">
        <v>3.2586224406644603E-5</v>
      </c>
      <c r="K6" s="1">
        <v>3.25</v>
      </c>
      <c r="L6" s="2">
        <v>-0.74473905779431704</v>
      </c>
      <c r="M6" s="1">
        <v>2.8011204481792701E-2</v>
      </c>
      <c r="N6" s="3">
        <v>3.63993349350444E-10</v>
      </c>
      <c r="O6" s="1">
        <v>10</v>
      </c>
      <c r="P6" s="2">
        <v>-0.77590226912412796</v>
      </c>
      <c r="Q6" s="1">
        <v>0.15</v>
      </c>
      <c r="R6" s="2">
        <v>-0.149999999999957</v>
      </c>
      <c r="S6" s="1">
        <v>4</v>
      </c>
      <c r="T6" s="3">
        <v>-4.41197821876571E-6</v>
      </c>
      <c r="U6" s="1">
        <v>18</v>
      </c>
      <c r="V6" s="3">
        <v>-6.9178485411214297E-6</v>
      </c>
      <c r="W6" s="1">
        <v>1250000000</v>
      </c>
      <c r="X6" s="2">
        <v>-570515.43215632404</v>
      </c>
    </row>
    <row r="75" spans="1:24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  <c r="O75" t="s">
        <v>14</v>
      </c>
      <c r="P75" t="s">
        <v>15</v>
      </c>
      <c r="Q75" t="s">
        <v>16</v>
      </c>
      <c r="R75" t="s">
        <v>17</v>
      </c>
      <c r="S75" t="s">
        <v>18</v>
      </c>
      <c r="T75" t="s">
        <v>19</v>
      </c>
      <c r="U75" t="s">
        <v>20</v>
      </c>
      <c r="V75" t="s">
        <v>21</v>
      </c>
      <c r="W75" t="s">
        <v>22</v>
      </c>
      <c r="X75" t="s">
        <v>23</v>
      </c>
    </row>
    <row r="76" spans="1:24" x14ac:dyDescent="0.25">
      <c r="A76">
        <f>A2</f>
        <v>1.9607843137254902E-2</v>
      </c>
      <c r="B76">
        <f>B2/A2</f>
        <v>4.9668883803728393E-2</v>
      </c>
      <c r="C76">
        <f>C2</f>
        <v>1E-4</v>
      </c>
      <c r="D76">
        <f>D2/C2</f>
        <v>4.6059159849722997</v>
      </c>
      <c r="E76">
        <f>E2</f>
        <v>1E-8</v>
      </c>
      <c r="F76">
        <f>F2/E2</f>
        <v>257247.224410161</v>
      </c>
      <c r="G76">
        <f>G2</f>
        <v>3.3333333333333298E-2</v>
      </c>
      <c r="H76">
        <f>H2/G2</f>
        <v>0.36719142034919139</v>
      </c>
      <c r="I76">
        <f>I2</f>
        <v>0</v>
      </c>
      <c r="J76" t="e">
        <f>J2/I2</f>
        <v>#DIV/0!</v>
      </c>
      <c r="K76">
        <f>K2</f>
        <v>1E-3</v>
      </c>
      <c r="L76">
        <f>L2/K2</f>
        <v>21.7191273681713</v>
      </c>
      <c r="M76">
        <f>M2</f>
        <v>2.6525198938991999E-2</v>
      </c>
      <c r="N76">
        <f>N2/M2</f>
        <v>5.6022401970009905E-2</v>
      </c>
      <c r="O76">
        <f>O2</f>
        <v>1E-8</v>
      </c>
      <c r="P76">
        <f>P2/O2</f>
        <v>2.2204460492503097E-6</v>
      </c>
      <c r="Q76">
        <f>Q2</f>
        <v>0</v>
      </c>
      <c r="R76" t="e">
        <f>R2/Q2</f>
        <v>#DIV/0!</v>
      </c>
      <c r="S76">
        <f>S2</f>
        <v>1.5</v>
      </c>
      <c r="T76">
        <f>T2/S2</f>
        <v>1.1351470467306065E-5</v>
      </c>
      <c r="U76">
        <f>U2</f>
        <v>10</v>
      </c>
      <c r="V76">
        <f>V2/U2</f>
        <v>5.7437734647077202E-2</v>
      </c>
      <c r="W76">
        <f>W2</f>
        <v>40000000</v>
      </c>
      <c r="X76">
        <f>X2/W2</f>
        <v>-1.29738065507263E-5</v>
      </c>
    </row>
    <row r="77" spans="1:24" x14ac:dyDescent="0.25">
      <c r="A77">
        <f t="shared" ref="A77:C80" si="0">A3</f>
        <v>2.00250312891114E-2</v>
      </c>
      <c r="B77">
        <f t="shared" ref="B77:D80" si="1">B3/A3</f>
        <v>2.7816936870917377E-2</v>
      </c>
      <c r="C77">
        <f t="shared" si="0"/>
        <v>2.0074999999999999E-2</v>
      </c>
      <c r="D77">
        <f t="shared" si="1"/>
        <v>-0.25992327634645229</v>
      </c>
      <c r="E77">
        <f t="shared" ref="E77" si="2">E3</f>
        <v>8.7500007500000004E-2</v>
      </c>
      <c r="F77">
        <f t="shared" ref="F77" si="3">F3/E3</f>
        <v>1.3538430343190312E-2</v>
      </c>
      <c r="G77">
        <f t="shared" ref="G77" si="4">G3</f>
        <v>0.05</v>
      </c>
      <c r="H77">
        <f t="shared" ref="H77:J77" si="5">H3/G3</f>
        <v>-8.3614074330860988E-2</v>
      </c>
      <c r="I77">
        <f t="shared" ref="I77" si="6">I3</f>
        <v>6.2250000000000001E-4</v>
      </c>
      <c r="J77">
        <f t="shared" si="5"/>
        <v>3.0085638542469879</v>
      </c>
      <c r="K77">
        <f t="shared" ref="K77" si="7">K3</f>
        <v>0.81325000000000003</v>
      </c>
      <c r="L77">
        <f t="shared" ref="L77" si="8">L3/K3</f>
        <v>-0.26312466976456683</v>
      </c>
      <c r="M77">
        <f t="shared" ref="M77" si="9">M3</f>
        <v>2.6896700324692199E-2</v>
      </c>
      <c r="N77">
        <f t="shared" ref="N77" si="10">N3/M3</f>
        <v>4.1436471618484828E-2</v>
      </c>
      <c r="O77">
        <f t="shared" ref="O77" si="11">O3</f>
        <v>2.5000000075000002</v>
      </c>
      <c r="P77">
        <f t="shared" ref="P77" si="12">P3/O3</f>
        <v>-8.8399300124376093E-2</v>
      </c>
      <c r="Q77">
        <f t="shared" ref="Q77" si="13">Q3</f>
        <v>3.7499999999999999E-2</v>
      </c>
      <c r="R77">
        <f t="shared" ref="R77" si="14">R3/Q3</f>
        <v>-0.99999999999886668</v>
      </c>
      <c r="S77">
        <f t="shared" ref="S77" si="15">S3</f>
        <v>2.125</v>
      </c>
      <c r="T77">
        <f t="shared" ref="T77:V77" si="16">T3/S3</f>
        <v>5.9412690035705407E-6</v>
      </c>
      <c r="U77">
        <f t="shared" ref="U77:V77" si="17">U3</f>
        <v>12</v>
      </c>
      <c r="V77">
        <f t="shared" si="16"/>
        <v>-6.6450103362141508E-2</v>
      </c>
      <c r="W77">
        <f t="shared" ref="W77" si="18">W3</f>
        <v>342500000</v>
      </c>
      <c r="X77">
        <f t="shared" ref="X77" si="19">X3/W3</f>
        <v>-1.228963012121019E-5</v>
      </c>
    </row>
    <row r="78" spans="1:24" x14ac:dyDescent="0.25">
      <c r="A78">
        <f t="shared" si="0"/>
        <v>2.0442219440967899E-2</v>
      </c>
      <c r="B78">
        <f t="shared" si="1"/>
        <v>6.8567473168643558E-3</v>
      </c>
      <c r="C78">
        <f t="shared" si="0"/>
        <v>4.0050000000000002E-2</v>
      </c>
      <c r="D78">
        <f t="shared" si="1"/>
        <v>-0.22919248735904094</v>
      </c>
      <c r="E78">
        <f t="shared" ref="E78" si="20">E4</f>
        <v>0.17500000499999999</v>
      </c>
      <c r="F78">
        <f t="shared" ref="F78" si="21">F4/E4</f>
        <v>8.8794489344350032E-3</v>
      </c>
      <c r="G78">
        <f t="shared" ref="G78" si="22">G4</f>
        <v>6.6666666666666693E-2</v>
      </c>
      <c r="H78">
        <f t="shared" ref="H78:J78" si="23">H4/G4</f>
        <v>-0.3099220442865569</v>
      </c>
      <c r="I78">
        <f t="shared" ref="I78" si="24">I4</f>
        <v>1.245E-3</v>
      </c>
      <c r="J78">
        <f t="shared" si="23"/>
        <v>1.0114770240329398</v>
      </c>
      <c r="K78">
        <f t="shared" ref="K78" si="25">K4</f>
        <v>1.6254999999999999</v>
      </c>
      <c r="L78">
        <f t="shared" ref="L78" si="26">L4/K4</f>
        <v>-0.2694139477076764</v>
      </c>
      <c r="M78">
        <f t="shared" ref="M78" si="27">M4</f>
        <v>2.72682017103924E-2</v>
      </c>
      <c r="N78">
        <f t="shared" ref="N78" si="28">N4/M4</f>
        <v>2.7247941371333205E-2</v>
      </c>
      <c r="O78">
        <f t="shared" ref="O78" si="29">O4</f>
        <v>5.0000000050000004</v>
      </c>
      <c r="P78">
        <f t="shared" ref="P78" si="30">P4/O4</f>
        <v>-8.9379011468010985E-2</v>
      </c>
      <c r="Q78">
        <f t="shared" ref="Q78" si="31">Q4</f>
        <v>7.4999999999999997E-2</v>
      </c>
      <c r="R78">
        <f t="shared" ref="R78" si="32">R4/Q4</f>
        <v>-0.99999999999943212</v>
      </c>
      <c r="S78">
        <f t="shared" ref="S78" si="33">S4</f>
        <v>2.75</v>
      </c>
      <c r="T78">
        <f t="shared" ref="T78:V78" si="34">T4/S4</f>
        <v>4.809009990871309E-6</v>
      </c>
      <c r="U78">
        <f t="shared" ref="U78:V78" si="35">U4</f>
        <v>14</v>
      </c>
      <c r="V78">
        <f t="shared" si="34"/>
        <v>1.0293800861863428E-6</v>
      </c>
      <c r="W78">
        <f t="shared" ref="W78" si="36">W4</f>
        <v>645000000</v>
      </c>
      <c r="X78">
        <f t="shared" ref="X78" si="37">X4/W4</f>
        <v>-2.720880291284512E-4</v>
      </c>
    </row>
    <row r="79" spans="1:24" x14ac:dyDescent="0.25">
      <c r="A79">
        <f t="shared" si="0"/>
        <v>2.0859407592824401E-2</v>
      </c>
      <c r="B79">
        <f t="shared" si="1"/>
        <v>-1.3265450078637926E-2</v>
      </c>
      <c r="C79">
        <f t="shared" si="0"/>
        <v>6.0025000000000002E-2</v>
      </c>
      <c r="D79">
        <f t="shared" si="1"/>
        <v>-0.21137170268632902</v>
      </c>
      <c r="E79">
        <f t="shared" ref="E79" si="38">E5</f>
        <v>0.2625000025</v>
      </c>
      <c r="F79">
        <f t="shared" ref="F79" si="39">F5/E5</f>
        <v>-6.3867312148240842E-4</v>
      </c>
      <c r="G79">
        <f t="shared" ref="G79" si="40">G5</f>
        <v>8.3333333333333301E-2</v>
      </c>
      <c r="H79">
        <f t="shared" ref="H79:J79" si="41">H5/G5</f>
        <v>-0.44572445180877979</v>
      </c>
      <c r="I79">
        <f t="shared" ref="I79" si="42">I5</f>
        <v>1.8675E-3</v>
      </c>
      <c r="J79">
        <f t="shared" si="41"/>
        <v>0.3458876825639855</v>
      </c>
      <c r="K79">
        <f t="shared" ref="K79" si="43">K5</f>
        <v>2.4377499999999999</v>
      </c>
      <c r="L79">
        <f t="shared" ref="L79" si="44">L5/K5</f>
        <v>-0.40637582918602072</v>
      </c>
      <c r="M79">
        <f t="shared" ref="M79" si="45">M5</f>
        <v>2.76397030960925E-2</v>
      </c>
      <c r="N79">
        <f t="shared" ref="N79" si="46">N5/M5</f>
        <v>1.3440859385651763E-2</v>
      </c>
      <c r="O79">
        <f t="shared" ref="O79" si="47">O5</f>
        <v>7.5000000025000002</v>
      </c>
      <c r="P79">
        <f t="shared" ref="P79" si="48">P5/O5</f>
        <v>-9.1605527536455358E-2</v>
      </c>
      <c r="Q79">
        <f t="shared" ref="Q79" si="49">Q5</f>
        <v>0.1125</v>
      </c>
      <c r="R79">
        <f t="shared" ref="R79" si="50">R5/Q5</f>
        <v>-0.99999999999961775</v>
      </c>
      <c r="S79">
        <f t="shared" ref="S79" si="51">S5</f>
        <v>3.375</v>
      </c>
      <c r="T79">
        <f t="shared" ref="T79:V79" si="52">T5/S5</f>
        <v>-1.3086422792485809E-6</v>
      </c>
      <c r="U79">
        <f t="shared" ref="U79:V79" si="53">U5</f>
        <v>16</v>
      </c>
      <c r="V79">
        <f t="shared" si="52"/>
        <v>1.0912880448188374E-6</v>
      </c>
      <c r="W79">
        <f t="shared" ref="W79" si="54">W5</f>
        <v>947500000</v>
      </c>
      <c r="X79">
        <f t="shared" ref="X79" si="55">X5/W5</f>
        <v>-1.2289511386826067E-5</v>
      </c>
    </row>
    <row r="80" spans="1:24" x14ac:dyDescent="0.25">
      <c r="A80">
        <f t="shared" si="0"/>
        <v>2.1276595744680899E-2</v>
      </c>
      <c r="B80">
        <f t="shared" si="1"/>
        <v>-3.2598870790375552E-2</v>
      </c>
      <c r="C80">
        <f t="shared" si="0"/>
        <v>0.08</v>
      </c>
      <c r="D80">
        <f t="shared" si="1"/>
        <v>-9.2969074050930745E-2</v>
      </c>
      <c r="E80">
        <f t="shared" ref="E80" si="56">E6</f>
        <v>0.35</v>
      </c>
      <c r="F80">
        <f t="shared" ref="F80" si="57">F6/E6</f>
        <v>-9.4972581378614573E-5</v>
      </c>
      <c r="G80">
        <f t="shared" ref="G80" si="58">G6</f>
        <v>0.1</v>
      </c>
      <c r="H80">
        <f t="shared" ref="H80:J80" si="59">H6/G6</f>
        <v>-0.53626304815099202</v>
      </c>
      <c r="I80">
        <f t="shared" ref="I80" si="60">I6</f>
        <v>2.49E-3</v>
      </c>
      <c r="J80">
        <f t="shared" si="59"/>
        <v>1.3086837111102249E-2</v>
      </c>
      <c r="K80">
        <f t="shared" ref="K80" si="61">K6</f>
        <v>3.25</v>
      </c>
      <c r="L80">
        <f t="shared" ref="L80" si="62">L6/K6</f>
        <v>-0.22915047932132832</v>
      </c>
      <c r="M80">
        <f t="shared" ref="M80" si="63">M6</f>
        <v>2.8011204481792701E-2</v>
      </c>
      <c r="N80">
        <f t="shared" ref="N80" si="64">N6/M6</f>
        <v>1.2994562571810859E-8</v>
      </c>
      <c r="O80">
        <f t="shared" ref="O80" si="65">O6</f>
        <v>10</v>
      </c>
      <c r="P80">
        <f t="shared" ref="P80" si="66">P6/O6</f>
        <v>-7.7590226912412796E-2</v>
      </c>
      <c r="Q80">
        <f t="shared" ref="Q80" si="67">Q6</f>
        <v>0.15</v>
      </c>
      <c r="R80">
        <f t="shared" ref="R80" si="68">R6/Q6</f>
        <v>-0.99999999999971334</v>
      </c>
      <c r="S80">
        <f t="shared" ref="S80" si="69">S6</f>
        <v>4</v>
      </c>
      <c r="T80">
        <f t="shared" ref="T80:V80" si="70">T6/S6</f>
        <v>-1.1029945546914275E-6</v>
      </c>
      <c r="U80">
        <f t="shared" ref="U80:V80" si="71">U6</f>
        <v>18</v>
      </c>
      <c r="V80">
        <f t="shared" si="70"/>
        <v>-3.8432491895119051E-7</v>
      </c>
      <c r="W80">
        <f t="shared" ref="W80" si="72">W6</f>
        <v>1250000000</v>
      </c>
      <c r="X80">
        <f t="shared" ref="X80" si="73">X6/W6</f>
        <v>-4.5641234572505921E-4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Ebrahimkutty Kaippilly</cp:lastModifiedBy>
  <dcterms:created xsi:type="dcterms:W3CDTF">2020-06-03T00:09:00Z</dcterms:created>
  <dcterms:modified xsi:type="dcterms:W3CDTF">2020-06-04T00:37:46Z</dcterms:modified>
</cp:coreProperties>
</file>