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a\Documents\bioreactor-kinetic-analysis\"/>
    </mc:Choice>
  </mc:AlternateContent>
  <xr:revisionPtr revIDLastSave="0" documentId="13_ncr:1_{4F3BAD61-0A06-4BEF-AD2E-CCF6C713AA62}" xr6:coauthVersionLast="45" xr6:coauthVersionMax="45" xr10:uidLastSave="{00000000-0000-0000-0000-000000000000}"/>
  <bookViews>
    <workbookView xWindow="-108" yWindow="-108" windowWidth="23256" windowHeight="12576" activeTab="1" xr2:uid="{AF1A8C35-FBBF-45EC-8A33-0ED06972A1BA}"/>
  </bookViews>
  <sheets>
    <sheet name="Sheet3" sheetId="3" r:id="rId1"/>
    <sheet name="Sheet1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" i="1" l="1"/>
  <c r="T2" i="1"/>
  <c r="T3" i="1"/>
  <c r="T4" i="1"/>
  <c r="T5" i="1"/>
  <c r="T6" i="1"/>
  <c r="T7" i="1"/>
  <c r="T8" i="1"/>
  <c r="T9" i="1"/>
  <c r="T10" i="1"/>
  <c r="T1" i="1"/>
  <c r="AK111" i="1" l="1"/>
  <c r="AJ111" i="1"/>
  <c r="AI111" i="1"/>
  <c r="AH111" i="1"/>
  <c r="AG111" i="1"/>
  <c r="AF111" i="1"/>
  <c r="AE111" i="1"/>
  <c r="AD111" i="1"/>
  <c r="AC111" i="1"/>
  <c r="AB111" i="1"/>
  <c r="AA111" i="1"/>
  <c r="Z11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AA1" i="1"/>
  <c r="AB1" i="1"/>
  <c r="AC1" i="1"/>
  <c r="AD1" i="1"/>
  <c r="AE1" i="1"/>
  <c r="AF1" i="1"/>
  <c r="AG1" i="1"/>
  <c r="AH1" i="1"/>
  <c r="AI1" i="1"/>
  <c r="AJ1" i="1"/>
  <c r="AK1" i="1"/>
  <c r="Z1" i="1"/>
</calcChain>
</file>

<file path=xl/sharedStrings.xml><?xml version="1.0" encoding="utf-8"?>
<sst xmlns="http://schemas.openxmlformats.org/spreadsheetml/2006/main" count="49" uniqueCount="36">
  <si>
    <t>R1P</t>
  </si>
  <si>
    <t>kPL</t>
  </si>
  <si>
    <t>FP</t>
  </si>
  <si>
    <t>R1Lin</t>
  </si>
  <si>
    <t>kLP</t>
  </si>
  <si>
    <t>kMCT4</t>
  </si>
  <si>
    <t>R1Lex</t>
  </si>
  <si>
    <t>FL</t>
  </si>
  <si>
    <t>kMCT1</t>
  </si>
  <si>
    <t>k</t>
  </si>
  <si>
    <t>theta</t>
  </si>
  <si>
    <t>gamma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</si>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</sst>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11" fontId="0" fillId="4" borderId="0" xfId="0" applyNumberFormat="1" applyFill="1"/>
    <xf numFmtId="0" fontId="0" fillId="4" borderId="0" xfId="0" applyFill="1"/>
    <xf numFmtId="0" fontId="0" fillId="5" borderId="0" xfId="0" applyFill="1"/>
    <xf numFmtId="11" fontId="0" fillId="6" borderId="0" xfId="0" applyNumberForma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1" fontId="0" fillId="9" borderId="0" xfId="0" applyNumberFormat="1" applyFill="1"/>
    <xf numFmtId="0" fontId="0" fillId="9" borderId="0" xfId="0" applyFill="1"/>
    <xf numFmtId="11" fontId="0" fillId="10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Sheet1!$B$1:$B$10</c:f>
              <c:numCache>
                <c:formatCode>General</c:formatCode>
                <c:ptCount val="10"/>
                <c:pt idx="0">
                  <c:v>-4.7882454682353203E-3</c:v>
                </c:pt>
                <c:pt idx="1">
                  <c:v>-4.7994514817119504E-3</c:v>
                </c:pt>
                <c:pt idx="2">
                  <c:v>-4.81234134351679E-3</c:v>
                </c:pt>
                <c:pt idx="3">
                  <c:v>-4.8251780751372604E-3</c:v>
                </c:pt>
                <c:pt idx="4">
                  <c:v>-4.8380047305670798E-3</c:v>
                </c:pt>
                <c:pt idx="5">
                  <c:v>-4.8501756102674598E-3</c:v>
                </c:pt>
                <c:pt idx="6">
                  <c:v>-4.8636392803539201E-3</c:v>
                </c:pt>
                <c:pt idx="7">
                  <c:v>-4.87635644678488E-3</c:v>
                </c:pt>
                <c:pt idx="8">
                  <c:v>-4.8888570119291199E-3</c:v>
                </c:pt>
                <c:pt idx="9">
                  <c:v>-4.8972190997186296E-3</c:v>
                </c:pt>
              </c:numCache>
            </c:numRef>
          </c:xVal>
          <c:yVal>
            <c:numRef>
              <c:f>Sheet1!$X$1:$X$10</c:f>
              <c:numCache>
                <c:formatCode>General</c:formatCode>
                <c:ptCount val="10"/>
                <c:pt idx="0">
                  <c:v>1.9607843137254902E-2</c:v>
                </c:pt>
                <c:pt idx="1">
                  <c:v>1.9793260093635599E-2</c:v>
                </c:pt>
                <c:pt idx="2">
                  <c:v>1.99786770500162E-2</c:v>
                </c:pt>
                <c:pt idx="3">
                  <c:v>2.0164094006396901E-2</c:v>
                </c:pt>
                <c:pt idx="4">
                  <c:v>2.0349510962777501E-2</c:v>
                </c:pt>
                <c:pt idx="5">
                  <c:v>2.0534927919158199E-2</c:v>
                </c:pt>
                <c:pt idx="6">
                  <c:v>2.07203448755389E-2</c:v>
                </c:pt>
                <c:pt idx="7">
                  <c:v>2.09057618319195E-2</c:v>
                </c:pt>
                <c:pt idx="8">
                  <c:v>2.1091178788300202E-2</c:v>
                </c:pt>
                <c:pt idx="9">
                  <c:v>2.1276595744680899E-2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B6-4352-9E44-F05F38637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04744"/>
        <c:axId val="674310320"/>
      </c:scatterChart>
      <c:valAx>
        <c:axId val="674304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10320"/>
        <c:crosses val="autoZero"/>
        <c:crossBetween val="midCat"/>
      </c:valAx>
      <c:valAx>
        <c:axId val="67431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04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28575</xdr:rowOff>
    </xdr:from>
    <xdr:to>
      <xdr:col>18</xdr:col>
      <xdr:colOff>228600</xdr:colOff>
      <xdr:row>25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E4D63D-CFA8-4938-996D-5890B7559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15A43-429E-48AB-8258-90035E6391B7}">
  <dimension ref="A1:I18"/>
  <sheetViews>
    <sheetView workbookViewId="0">
      <selection sqref="A1:I21"/>
    </sheetView>
  </sheetViews>
  <sheetFormatPr defaultRowHeight="15" x14ac:dyDescent="0.25"/>
  <cols>
    <col min="1" max="1" width="18" bestFit="1" customWidth="1"/>
    <col min="2" max="2" width="12" bestFit="1" customWidth="1"/>
  </cols>
  <sheetData>
    <row r="1" spans="1:9" x14ac:dyDescent="0.25">
      <c r="A1" t="s">
        <v>12</v>
      </c>
    </row>
    <row r="2" spans="1:9" ht="15.75" thickBot="1" x14ac:dyDescent="0.3"/>
    <row r="3" spans="1:9" x14ac:dyDescent="0.25">
      <c r="A3" s="21" t="s">
        <v>13</v>
      </c>
      <c r="B3" s="21"/>
    </row>
    <row r="4" spans="1:9" x14ac:dyDescent="0.25">
      <c r="A4" s="18" t="s">
        <v>14</v>
      </c>
      <c r="B4" s="18">
        <v>0.99999972975541496</v>
      </c>
    </row>
    <row r="5" spans="1:9" x14ac:dyDescent="0.25">
      <c r="A5" s="18" t="s">
        <v>15</v>
      </c>
      <c r="B5" s="18">
        <v>0.99999945951090286</v>
      </c>
    </row>
    <row r="6" spans="1:9" x14ac:dyDescent="0.25">
      <c r="A6" s="18" t="s">
        <v>16</v>
      </c>
      <c r="B6" s="18">
        <v>0.99999938229817464</v>
      </c>
    </row>
    <row r="7" spans="1:9" x14ac:dyDescent="0.25">
      <c r="A7" s="18" t="s">
        <v>17</v>
      </c>
      <c r="B7" s="18">
        <v>3.9908878338906784E-7</v>
      </c>
    </row>
    <row r="8" spans="1:9" ht="15.75" thickBot="1" x14ac:dyDescent="0.3">
      <c r="A8" s="19" t="s">
        <v>18</v>
      </c>
      <c r="B8" s="19">
        <v>9</v>
      </c>
    </row>
    <row r="10" spans="1:9" ht="15.75" thickBot="1" x14ac:dyDescent="0.3">
      <c r="A10" t="s">
        <v>19</v>
      </c>
    </row>
    <row r="11" spans="1:9" x14ac:dyDescent="0.25">
      <c r="A11" s="20"/>
      <c r="B11" s="20" t="s">
        <v>24</v>
      </c>
      <c r="C11" s="20" t="s">
        <v>25</v>
      </c>
      <c r="D11" s="20" t="s">
        <v>26</v>
      </c>
      <c r="E11" s="20" t="s">
        <v>27</v>
      </c>
      <c r="F11" s="20" t="s">
        <v>28</v>
      </c>
    </row>
    <row r="12" spans="1:9" x14ac:dyDescent="0.25">
      <c r="A12" s="18" t="s">
        <v>20</v>
      </c>
      <c r="B12" s="18">
        <v>1</v>
      </c>
      <c r="C12" s="18">
        <v>2.06276574790513E-6</v>
      </c>
      <c r="D12" s="18">
        <v>2.06276574790513E-6</v>
      </c>
      <c r="E12" s="18">
        <v>12951225.573742654</v>
      </c>
      <c r="F12" s="18">
        <v>3.3782083758290601E-23</v>
      </c>
    </row>
    <row r="13" spans="1:9" x14ac:dyDescent="0.25">
      <c r="A13" s="18" t="s">
        <v>21</v>
      </c>
      <c r="B13" s="18">
        <v>7</v>
      </c>
      <c r="C13" s="18">
        <v>1.1149029991887642E-12</v>
      </c>
      <c r="D13" s="18">
        <v>1.5927185702696632E-13</v>
      </c>
      <c r="E13" s="18"/>
      <c r="F13" s="18"/>
    </row>
    <row r="14" spans="1:9" ht="15.75" thickBot="1" x14ac:dyDescent="0.3">
      <c r="A14" s="19" t="s">
        <v>22</v>
      </c>
      <c r="B14" s="19">
        <v>8</v>
      </c>
      <c r="C14" s="19">
        <v>2.0627668628081294E-6</v>
      </c>
      <c r="D14" s="19"/>
      <c r="E14" s="19"/>
      <c r="F14" s="19"/>
    </row>
    <row r="15" spans="1:9" ht="15.75" thickBot="1" x14ac:dyDescent="0.3"/>
    <row r="16" spans="1:9" x14ac:dyDescent="0.25">
      <c r="A16" s="20"/>
      <c r="B16" s="20" t="s">
        <v>29</v>
      </c>
      <c r="C16" s="20" t="s">
        <v>17</v>
      </c>
      <c r="D16" s="20" t="s">
        <v>30</v>
      </c>
      <c r="E16" s="20" t="s">
        <v>31</v>
      </c>
      <c r="F16" s="20" t="s">
        <v>32</v>
      </c>
      <c r="G16" s="20" t="s">
        <v>33</v>
      </c>
      <c r="H16" s="20" t="s">
        <v>34</v>
      </c>
      <c r="I16" s="20" t="s">
        <v>35</v>
      </c>
    </row>
    <row r="17" spans="1:9" x14ac:dyDescent="0.25">
      <c r="A17" s="18" t="s">
        <v>23</v>
      </c>
      <c r="B17" s="18">
        <v>2.0170131331203382E-2</v>
      </c>
      <c r="C17" s="18">
        <v>1.6724856376292135E-7</v>
      </c>
      <c r="D17" s="18">
        <v>120599.72819733748</v>
      </c>
      <c r="E17" s="18">
        <v>7.1178838617510903E-34</v>
      </c>
      <c r="F17" s="18">
        <v>2.0169735851193464E-2</v>
      </c>
      <c r="G17" s="18">
        <v>2.0170526811213299E-2</v>
      </c>
      <c r="H17" s="18">
        <v>2.0169735851193464E-2</v>
      </c>
      <c r="I17" s="18">
        <v>2.0170526811213299E-2</v>
      </c>
    </row>
    <row r="18" spans="1:9" ht="15.75" thickBot="1" x14ac:dyDescent="0.3">
      <c r="A18" s="19">
        <v>-4.2882792410997198E-4</v>
      </c>
      <c r="B18" s="19">
        <v>1.260680900379374</v>
      </c>
      <c r="C18" s="19">
        <v>3.5030774508666826E-4</v>
      </c>
      <c r="D18" s="19">
        <v>3598.7811233447719</v>
      </c>
      <c r="E18" s="19">
        <v>3.3782083758290601E-23</v>
      </c>
      <c r="F18" s="19">
        <v>1.2598525541898213</v>
      </c>
      <c r="G18" s="19">
        <v>1.2615092465689266</v>
      </c>
      <c r="H18" s="19">
        <v>1.2598525541898213</v>
      </c>
      <c r="I18" s="19">
        <v>1.2615092465689266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628BC-4C66-4F50-85AC-7A0A47A696E6}">
  <dimension ref="A1:AK120"/>
  <sheetViews>
    <sheetView tabSelected="1" workbookViewId="0">
      <selection activeCell="X21" sqref="X21:X30"/>
    </sheetView>
  </sheetViews>
  <sheetFormatPr defaultRowHeight="15" x14ac:dyDescent="0.25"/>
  <sheetData>
    <row r="1" spans="1:37" x14ac:dyDescent="0.25">
      <c r="A1">
        <v>-4.2882792410997198E-4</v>
      </c>
      <c r="B1">
        <v>-4.7882454682353203E-3</v>
      </c>
      <c r="C1">
        <v>5.2812796177084398E-3</v>
      </c>
      <c r="D1">
        <v>-1.50075285719534E-2</v>
      </c>
      <c r="E1">
        <v>2.2168069445598201E-3</v>
      </c>
      <c r="F1">
        <v>-0.15345159002834199</v>
      </c>
      <c r="G1">
        <v>7.05243199362982E-4</v>
      </c>
      <c r="H1">
        <v>-0.39948356127443702</v>
      </c>
      <c r="I1">
        <v>-8.30276799995768E-3</v>
      </c>
      <c r="J1" s="1">
        <v>9.7860142349581702E-6</v>
      </c>
      <c r="K1" s="1">
        <v>-1.19539159015858E-5</v>
      </c>
      <c r="L1">
        <v>6108.2212900519398</v>
      </c>
      <c r="M1">
        <v>0.99999999994578503</v>
      </c>
      <c r="N1">
        <v>0.99986100281313695</v>
      </c>
      <c r="O1">
        <v>0.99976082871111505</v>
      </c>
      <c r="P1" s="1">
        <v>1.10731910913692E-5</v>
      </c>
      <c r="Q1">
        <v>1.7436238764918201E-2</v>
      </c>
      <c r="R1">
        <v>2.2399737287906601E-2</v>
      </c>
      <c r="T1">
        <f>B1*100/0.018</f>
        <v>-26.601363712418447</v>
      </c>
      <c r="U1">
        <f>PEARSON(T1:T10,X1:X10)</f>
        <v>-0.99947969502031608</v>
      </c>
      <c r="X1" s="2">
        <v>1.9607843137254902E-2</v>
      </c>
      <c r="Z1">
        <f>PEARSON($X1:$X10,A1:A10)</f>
        <v>0.99994491061635027</v>
      </c>
      <c r="AA1">
        <f t="shared" ref="AA1:AK1" si="0">PEARSON($X1:$X10,B1:B10)</f>
        <v>-0.99947969502031631</v>
      </c>
      <c r="AB1">
        <f t="shared" si="0"/>
        <v>-0.99975015960070646</v>
      </c>
      <c r="AC1">
        <f t="shared" si="0"/>
        <v>0.50329050268553455</v>
      </c>
      <c r="AD1">
        <f t="shared" si="0"/>
        <v>0.99958766685508849</v>
      </c>
      <c r="AE1">
        <f t="shared" si="0"/>
        <v>-0.99976897407347609</v>
      </c>
      <c r="AF1">
        <f t="shared" si="0"/>
        <v>0.94971096916413444</v>
      </c>
      <c r="AG1">
        <f t="shared" si="0"/>
        <v>-0.99974760921642725</v>
      </c>
      <c r="AH1">
        <f t="shared" si="0"/>
        <v>0.99030967176792017</v>
      </c>
      <c r="AI1">
        <f t="shared" si="0"/>
        <v>0.40187255217522322</v>
      </c>
      <c r="AJ1">
        <f t="shared" si="0"/>
        <v>-0.40190102519202409</v>
      </c>
      <c r="AK1">
        <f t="shared" si="0"/>
        <v>0.40183100242725367</v>
      </c>
    </row>
    <row r="2" spans="1:37" x14ac:dyDescent="0.25">
      <c r="A2">
        <v>-2.99476220218902E-4</v>
      </c>
      <c r="B2">
        <v>-4.7994514817119504E-3</v>
      </c>
      <c r="C2">
        <v>5.1547540687571199E-3</v>
      </c>
      <c r="D2">
        <v>-1.49667576606827E-2</v>
      </c>
      <c r="E2">
        <v>2.2242167164229199E-3</v>
      </c>
      <c r="F2">
        <v>-0.153893197764746</v>
      </c>
      <c r="G2">
        <v>7.0524321406094002E-4</v>
      </c>
      <c r="H2">
        <v>-0.40061345422945399</v>
      </c>
      <c r="I2">
        <v>-8.3027679999576696E-3</v>
      </c>
      <c r="J2" s="1">
        <v>-5.86247640388393E-6</v>
      </c>
      <c r="K2" s="1">
        <v>1.1703576998201E-5</v>
      </c>
      <c r="L2">
        <v>-5132.8869193792298</v>
      </c>
      <c r="M2">
        <v>0.99999999994322797</v>
      </c>
      <c r="N2">
        <v>0.99986065908312804</v>
      </c>
      <c r="O2">
        <v>0.99975972227258803</v>
      </c>
      <c r="P2" s="1">
        <v>1.0991101334455701E-5</v>
      </c>
      <c r="Q2">
        <v>1.74552160333615E-2</v>
      </c>
      <c r="R2">
        <v>2.2449960284356099E-2</v>
      </c>
      <c r="T2">
        <f t="shared" ref="T2:T10" si="1">B2*100/0.018</f>
        <v>-26.663619342844171</v>
      </c>
      <c r="X2" s="2">
        <v>1.9793260093635599E-2</v>
      </c>
    </row>
    <row r="3" spans="1:37" x14ac:dyDescent="0.25">
      <c r="A3">
        <v>-1.51716627046418E-4</v>
      </c>
      <c r="B3">
        <v>-4.81234134351679E-3</v>
      </c>
      <c r="C3">
        <v>5.0201603905884497E-3</v>
      </c>
      <c r="D3">
        <v>-1.4976287046282901E-2</v>
      </c>
      <c r="E3">
        <v>2.2334132836882999E-3</v>
      </c>
      <c r="F3">
        <v>-0.15436476403326399</v>
      </c>
      <c r="G3">
        <v>7.0524319457918397E-4</v>
      </c>
      <c r="H3">
        <v>-0.40182811526513601</v>
      </c>
      <c r="I3">
        <v>-8.3027679999576592E-3</v>
      </c>
      <c r="J3" s="1">
        <v>-5.7342306214458503E-6</v>
      </c>
      <c r="K3" s="1">
        <v>1.15097688357935E-5</v>
      </c>
      <c r="L3">
        <v>-5040.7775255441702</v>
      </c>
      <c r="M3">
        <v>0.99999999994243405</v>
      </c>
      <c r="N3">
        <v>0.99986024557692599</v>
      </c>
      <c r="O3">
        <v>0.99975844241979905</v>
      </c>
      <c r="P3" s="1">
        <v>1.10372876396213E-5</v>
      </c>
      <c r="Q3">
        <v>1.74776510106547E-2</v>
      </c>
      <c r="R3">
        <v>2.2506424793992699E-2</v>
      </c>
      <c r="T3">
        <f t="shared" si="1"/>
        <v>-26.735229686204391</v>
      </c>
      <c r="X3" s="2">
        <v>1.99786770500162E-2</v>
      </c>
    </row>
    <row r="4" spans="1:37" x14ac:dyDescent="0.25">
      <c r="A4" s="1">
        <v>-4.5183937443585304E-6</v>
      </c>
      <c r="B4">
        <v>-4.8251780751372604E-3</v>
      </c>
      <c r="C4">
        <v>4.88975589227822E-3</v>
      </c>
      <c r="D4">
        <v>-1.4979924630388599E-2</v>
      </c>
      <c r="E4">
        <v>2.2426012574372702E-3</v>
      </c>
      <c r="F4">
        <v>-0.15482732948560901</v>
      </c>
      <c r="G4">
        <v>7.0524327106105699E-4</v>
      </c>
      <c r="H4">
        <v>-0.40301145602927801</v>
      </c>
      <c r="I4">
        <v>-8.3027679999576592E-3</v>
      </c>
      <c r="J4" s="1">
        <v>7.2283375418535901E-7</v>
      </c>
      <c r="K4" s="1">
        <v>1.7496023936303101E-6</v>
      </c>
      <c r="L4">
        <v>-404.97247952222801</v>
      </c>
      <c r="M4">
        <v>0.999999999944024</v>
      </c>
      <c r="N4">
        <v>0.99985984414490703</v>
      </c>
      <c r="O4">
        <v>0.99975719642594796</v>
      </c>
      <c r="P4" s="1">
        <v>1.1199484480893399E-5</v>
      </c>
      <c r="Q4">
        <v>1.7500031037454698E-2</v>
      </c>
      <c r="R4">
        <v>2.25634937585188E-2</v>
      </c>
      <c r="T4">
        <f t="shared" si="1"/>
        <v>-26.806544861873672</v>
      </c>
      <c r="X4" s="2">
        <v>2.0164094006396901E-2</v>
      </c>
      <c r="Y4" s="1"/>
    </row>
    <row r="5" spans="1:37" x14ac:dyDescent="0.25">
      <c r="A5">
        <v>1.4218269656953201E-4</v>
      </c>
      <c r="B5">
        <v>-4.8380047305670798E-3</v>
      </c>
      <c r="C5">
        <v>4.75260927464927E-3</v>
      </c>
      <c r="D5">
        <v>-1.4974019866133901E-2</v>
      </c>
      <c r="E5">
        <v>2.2517518120419499E-3</v>
      </c>
      <c r="F5">
        <v>-0.15530741148614</v>
      </c>
      <c r="G5">
        <v>7.0524327523517301E-4</v>
      </c>
      <c r="H5">
        <v>-0.40424512812439201</v>
      </c>
      <c r="I5">
        <v>-8.3027679999576505E-3</v>
      </c>
      <c r="J5" s="1">
        <v>-5.7383443681224799E-6</v>
      </c>
      <c r="K5" s="1">
        <v>1.1515966384934001E-5</v>
      </c>
      <c r="L5">
        <v>-5043.7102106213597</v>
      </c>
      <c r="M5">
        <v>0.99999999994278099</v>
      </c>
      <c r="N5">
        <v>0.99985943110089204</v>
      </c>
      <c r="O5">
        <v>0.999755904315208</v>
      </c>
      <c r="P5" s="1">
        <v>1.11993271279772E-5</v>
      </c>
      <c r="Q5">
        <v>1.7522470487864601E-2</v>
      </c>
      <c r="R5">
        <v>2.26206083215552E-2</v>
      </c>
      <c r="T5">
        <f t="shared" si="1"/>
        <v>-26.877804058706001</v>
      </c>
      <c r="X5" s="2">
        <v>2.0349510962777501E-2</v>
      </c>
    </row>
    <row r="6" spans="1:37" x14ac:dyDescent="0.25">
      <c r="A6">
        <v>2.8968312178777003E-4</v>
      </c>
      <c r="B6">
        <v>-4.8501756102674598E-3</v>
      </c>
      <c r="C6">
        <v>4.6175636672559396E-3</v>
      </c>
      <c r="D6">
        <v>-1.49564606868497E-2</v>
      </c>
      <c r="E6">
        <v>2.2610309416280301E-3</v>
      </c>
      <c r="F6">
        <v>-0.155780348621637</v>
      </c>
      <c r="G6">
        <v>7.0524327656016803E-4</v>
      </c>
      <c r="H6">
        <v>-0.40545734954130502</v>
      </c>
      <c r="I6">
        <v>-8.3027679999576401E-3</v>
      </c>
      <c r="J6" s="1">
        <v>-5.5394415041654099E-6</v>
      </c>
      <c r="K6" s="1">
        <v>1.12153282714189E-5</v>
      </c>
      <c r="L6">
        <v>-4900.99100142717</v>
      </c>
      <c r="M6">
        <v>0.99999999994175703</v>
      </c>
      <c r="N6">
        <v>0.99985903229445405</v>
      </c>
      <c r="O6">
        <v>0.99975464706032402</v>
      </c>
      <c r="P6" s="1">
        <v>1.12251905170717E-5</v>
      </c>
      <c r="Q6">
        <v>1.75441046492066E-2</v>
      </c>
      <c r="R6">
        <v>2.26759371834514E-2</v>
      </c>
      <c r="T6">
        <f t="shared" si="1"/>
        <v>-26.945420057041446</v>
      </c>
      <c r="X6" s="2">
        <v>2.0534927919158199E-2</v>
      </c>
    </row>
    <row r="7" spans="1:37" x14ac:dyDescent="0.25">
      <c r="A7">
        <v>4.3669017392634202E-4</v>
      </c>
      <c r="B7">
        <v>-4.8636392803539201E-3</v>
      </c>
      <c r="C7">
        <v>4.4851759046202998E-3</v>
      </c>
      <c r="D7">
        <v>-1.4973759462257199E-2</v>
      </c>
      <c r="E7">
        <v>2.26997642376073E-3</v>
      </c>
      <c r="F7">
        <v>-0.15625002124085299</v>
      </c>
      <c r="G7">
        <v>7.0524335395756197E-4</v>
      </c>
      <c r="H7">
        <v>-0.40666054147457498</v>
      </c>
      <c r="I7">
        <v>-8.3027679999576297E-3</v>
      </c>
      <c r="J7" s="1">
        <v>-4.16987023399429E-6</v>
      </c>
      <c r="K7" s="1">
        <v>9.1447135908140404E-6</v>
      </c>
      <c r="L7">
        <v>-3918.13937485218</v>
      </c>
      <c r="M7">
        <v>0.99999999994261202</v>
      </c>
      <c r="N7">
        <v>0.99985860366683199</v>
      </c>
      <c r="O7">
        <v>0.99975332958671903</v>
      </c>
      <c r="P7" s="1">
        <v>1.1371377977759701E-5</v>
      </c>
      <c r="Q7">
        <v>1.7567839897422902E-2</v>
      </c>
      <c r="R7">
        <v>2.2735909693454799E-2</v>
      </c>
      <c r="T7">
        <f t="shared" si="1"/>
        <v>-27.020218224188447</v>
      </c>
      <c r="X7" s="2">
        <v>2.07203448755389E-2</v>
      </c>
    </row>
    <row r="8" spans="1:37" x14ac:dyDescent="0.25">
      <c r="A8">
        <v>5.8362331303552298E-4</v>
      </c>
      <c r="B8">
        <v>-4.87635644678488E-3</v>
      </c>
      <c r="C8">
        <v>4.3502152899021502E-3</v>
      </c>
      <c r="D8">
        <v>-1.4973900950112499E-2</v>
      </c>
      <c r="E8">
        <v>2.27910283218434E-3</v>
      </c>
      <c r="F8">
        <v>-0.156723368231896</v>
      </c>
      <c r="G8">
        <v>7.0524336388861502E-4</v>
      </c>
      <c r="H8">
        <v>-0.407875514169176</v>
      </c>
      <c r="I8">
        <v>-8.3027679999576193E-3</v>
      </c>
      <c r="J8" s="1">
        <v>-5.7386897971412097E-6</v>
      </c>
      <c r="K8" s="1">
        <v>1.15165058680589E-5</v>
      </c>
      <c r="L8">
        <v>-5043.9805172085798</v>
      </c>
      <c r="M8">
        <v>0.99999999994094602</v>
      </c>
      <c r="N8">
        <v>0.99985818263961401</v>
      </c>
      <c r="O8">
        <v>0.99975202026766397</v>
      </c>
      <c r="P8" s="1">
        <v>1.1342593633657001E-5</v>
      </c>
      <c r="Q8">
        <v>1.75906891272214E-2</v>
      </c>
      <c r="R8">
        <v>2.2793352226434398E-2</v>
      </c>
      <c r="T8">
        <f t="shared" si="1"/>
        <v>-27.090869148804892</v>
      </c>
      <c r="X8" s="2">
        <v>2.09057618319195E-2</v>
      </c>
    </row>
    <row r="9" spans="1:37" x14ac:dyDescent="0.25">
      <c r="A9">
        <v>7.3049835254855599E-4</v>
      </c>
      <c r="B9">
        <v>-4.8888570119291199E-3</v>
      </c>
      <c r="C9">
        <v>4.2159292056876702E-3</v>
      </c>
      <c r="D9">
        <v>-1.4972418642859499E-2</v>
      </c>
      <c r="E9">
        <v>2.2881692883893398E-3</v>
      </c>
      <c r="F9">
        <v>-0.157194215266201</v>
      </c>
      <c r="G9">
        <v>7.0524336560912797E-4</v>
      </c>
      <c r="H9">
        <v>-0.40908406516835</v>
      </c>
      <c r="I9">
        <v>-8.3027679999576106E-3</v>
      </c>
      <c r="J9" s="1">
        <v>-5.8903490454120799E-6</v>
      </c>
      <c r="K9" s="1">
        <v>1.17458970301243E-5</v>
      </c>
      <c r="L9">
        <v>-5152.8542965650604</v>
      </c>
      <c r="M9">
        <v>0.99999999993987498</v>
      </c>
      <c r="N9">
        <v>0.99985776300851403</v>
      </c>
      <c r="O9">
        <v>0.99975071349415101</v>
      </c>
      <c r="P9" s="1">
        <v>1.13698705096057E-5</v>
      </c>
      <c r="Q9">
        <v>1.7613426484912001E-2</v>
      </c>
      <c r="R9">
        <v>2.2850163380078298E-2</v>
      </c>
      <c r="T9">
        <f t="shared" si="1"/>
        <v>-27.160316732939556</v>
      </c>
      <c r="X9" s="2">
        <v>2.1091178788300202E-2</v>
      </c>
    </row>
    <row r="10" spans="1:37" x14ac:dyDescent="0.25">
      <c r="A10">
        <v>8.7731615028918003E-4</v>
      </c>
      <c r="B10">
        <v>-4.8972190997186296E-3</v>
      </c>
      <c r="C10">
        <v>4.1156931617089597E-3</v>
      </c>
      <c r="D10">
        <v>-1.4968482400602799E-2</v>
      </c>
      <c r="E10">
        <v>2.2995033112924298E-3</v>
      </c>
      <c r="F10">
        <v>-0.15755209697841999</v>
      </c>
      <c r="G10">
        <v>7.0524336468846501E-4</v>
      </c>
      <c r="H10">
        <v>-0.40998870630117201</v>
      </c>
      <c r="I10">
        <v>-8.3027679999576106E-3</v>
      </c>
      <c r="J10" s="1">
        <v>6.5935204310196797E-5</v>
      </c>
      <c r="K10" s="1">
        <v>-9.6862818157461602E-5</v>
      </c>
      <c r="L10">
        <v>46425.6104979515</v>
      </c>
      <c r="M10">
        <v>0.99999999993894795</v>
      </c>
      <c r="N10">
        <v>0.99985744705371404</v>
      </c>
      <c r="O10">
        <v>0.99974973917038801</v>
      </c>
      <c r="P10" s="1">
        <v>1.1409312639983801E-5</v>
      </c>
      <c r="Q10">
        <v>1.7630598552756199E-2</v>
      </c>
      <c r="R10">
        <v>2.28924081732764E-2</v>
      </c>
      <c r="T10">
        <f t="shared" si="1"/>
        <v>-27.20677277621461</v>
      </c>
      <c r="X10" s="2">
        <v>2.1276595744680899E-2</v>
      </c>
    </row>
    <row r="11" spans="1:37" x14ac:dyDescent="0.25">
      <c r="A11">
        <v>4.7120699096824301E-4</v>
      </c>
      <c r="B11">
        <v>-3.1632531568773201E-3</v>
      </c>
      <c r="C11">
        <v>2.7679276614749901E-3</v>
      </c>
      <c r="D11">
        <v>3.9109830973561001E-2</v>
      </c>
      <c r="E11">
        <v>2.9455387660956801E-3</v>
      </c>
      <c r="F11">
        <v>-0.15087162298929299</v>
      </c>
      <c r="G11">
        <v>7.0524341240317903E-4</v>
      </c>
      <c r="H11">
        <v>-0.38654716274438</v>
      </c>
      <c r="I11">
        <v>-8.3025964842006299E-3</v>
      </c>
      <c r="J11" s="1">
        <v>-5.7034371794273397E-6</v>
      </c>
      <c r="K11" s="1">
        <v>1.14632192342867E-5</v>
      </c>
      <c r="L11">
        <v>-5018.6653537750199</v>
      </c>
      <c r="M11">
        <v>0.99999999992250299</v>
      </c>
      <c r="N11">
        <v>0.99989418930285801</v>
      </c>
      <c r="O11">
        <v>0.99984048260756897</v>
      </c>
      <c r="P11" s="1">
        <v>1.2743979834047999E-5</v>
      </c>
      <c r="Q11">
        <v>1.5499945235028199E-2</v>
      </c>
      <c r="R11">
        <v>1.85850697435632E-2</v>
      </c>
      <c r="X11" s="3">
        <v>1E-4</v>
      </c>
      <c r="Z11">
        <f>PEARSON($X11:$X20,A11:A20)</f>
        <v>5.6860094641996414E-2</v>
      </c>
      <c r="AA11">
        <f t="shared" ref="AA11" si="2">PEARSON($X11:$X20,B11:B20)</f>
        <v>-0.62286090577160158</v>
      </c>
      <c r="AB11">
        <f t="shared" ref="AB11" si="3">PEARSON($X11:$X20,C11:C20)</f>
        <v>0.62470795071760787</v>
      </c>
      <c r="AC11">
        <f t="shared" ref="AC11" si="4">PEARSON($X11:$X20,D11:D20)</f>
        <v>-0.63840831139256904</v>
      </c>
      <c r="AD11">
        <f t="shared" ref="AD11" si="5">PEARSON($X11:$X20,E11:E20)</f>
        <v>-0.46581640696890692</v>
      </c>
      <c r="AE11">
        <f t="shared" ref="AE11" si="6">PEARSON($X11:$X20,F11:F20)</f>
        <v>-0.43654921277382525</v>
      </c>
      <c r="AF11">
        <f t="shared" ref="AF11" si="7">PEARSON($X11:$X20,G11:G20)</f>
        <v>0.65630669901481653</v>
      </c>
      <c r="AG11">
        <f t="shared" ref="AG11" si="8">PEARSON($X11:$X20,H11:H20)</f>
        <v>-0.51743513058704549</v>
      </c>
      <c r="AH11">
        <f t="shared" ref="AH11" si="9">PEARSON($X11:$X20,I11:I20)</f>
        <v>-0.52223296778493067</v>
      </c>
      <c r="AI11">
        <f t="shared" ref="AI11" si="10">PEARSON($X11:$X20,J11:J20)</f>
        <v>0.38512792616323333</v>
      </c>
      <c r="AJ11">
        <f t="shared" ref="AJ11" si="11">PEARSON($X11:$X20,K11:K20)</f>
        <v>-0.38526025816243581</v>
      </c>
      <c r="AK11">
        <f t="shared" ref="AK11" si="12">PEARSON($X11:$X20,L11:L20)</f>
        <v>0.38515714338191398</v>
      </c>
    </row>
    <row r="12" spans="1:37" x14ac:dyDescent="0.25">
      <c r="A12">
        <v>5.2641211514720804E-4</v>
      </c>
      <c r="B12">
        <v>-4.73610939861912E-3</v>
      </c>
      <c r="C12">
        <v>4.2679432684569196E-3</v>
      </c>
      <c r="D12">
        <v>-9.9522732875158108E-3</v>
      </c>
      <c r="E12">
        <v>2.30978856372293E-3</v>
      </c>
      <c r="F12">
        <v>-0.15682683686564799</v>
      </c>
      <c r="G12">
        <v>7.0524331915025303E-4</v>
      </c>
      <c r="H12">
        <v>-0.40740501737978702</v>
      </c>
      <c r="I12">
        <v>-8.3027679999576106E-3</v>
      </c>
      <c r="J12" s="1">
        <v>-5.7342667991733299E-6</v>
      </c>
      <c r="K12" s="1">
        <v>1.1509823544031401E-5</v>
      </c>
      <c r="L12">
        <v>-5040.8035011291504</v>
      </c>
      <c r="M12">
        <v>0.99999999993980704</v>
      </c>
      <c r="N12">
        <v>0.99986251510274404</v>
      </c>
      <c r="O12">
        <v>0.99976110011238795</v>
      </c>
      <c r="P12" s="1">
        <v>1.1333907741356599E-5</v>
      </c>
      <c r="Q12">
        <v>1.73498536854431E-2</v>
      </c>
      <c r="R12">
        <v>2.2402472493445499E-2</v>
      </c>
      <c r="X12" s="3">
        <v>8.9777777777777807E-3</v>
      </c>
    </row>
    <row r="13" spans="1:37" x14ac:dyDescent="0.25">
      <c r="A13">
        <v>5.3885978896666201E-4</v>
      </c>
      <c r="B13">
        <v>-4.9252849091311404E-3</v>
      </c>
      <c r="C13">
        <v>4.4435486517264396E-3</v>
      </c>
      <c r="D13">
        <v>-1.6963870004889799E-2</v>
      </c>
      <c r="E13">
        <v>2.2619045205391E-3</v>
      </c>
      <c r="F13">
        <v>-0.156437556805401</v>
      </c>
      <c r="G13">
        <v>7.0524329087269196E-4</v>
      </c>
      <c r="H13">
        <v>-0.40750662702850998</v>
      </c>
      <c r="I13">
        <v>-8.3027679999576297E-3</v>
      </c>
      <c r="J13" s="1">
        <v>-5.5502884643843197E-6</v>
      </c>
      <c r="K13" s="1">
        <v>1.12319282123963E-5</v>
      </c>
      <c r="L13">
        <v>-4908.6248704195004</v>
      </c>
      <c r="M13">
        <v>0.99999999994152899</v>
      </c>
      <c r="N13">
        <v>0.99985660386422404</v>
      </c>
      <c r="O13">
        <v>0.99974895515815199</v>
      </c>
      <c r="P13" s="1">
        <v>1.1312661720925601E-5</v>
      </c>
      <c r="Q13">
        <v>1.7678146976613698E-2</v>
      </c>
      <c r="R13">
        <v>2.2919087945368101E-2</v>
      </c>
      <c r="X13" s="3">
        <v>1.78555555555556E-2</v>
      </c>
    </row>
    <row r="14" spans="1:37" x14ac:dyDescent="0.25">
      <c r="A14">
        <v>5.3771077114514801E-4</v>
      </c>
      <c r="B14">
        <v>-4.9534122646410703E-3</v>
      </c>
      <c r="C14">
        <v>4.4727206447784697E-3</v>
      </c>
      <c r="D14">
        <v>-1.8025857829594601E-2</v>
      </c>
      <c r="E14">
        <v>2.2532820484411401E-3</v>
      </c>
      <c r="F14">
        <v>-0.15634706110194199</v>
      </c>
      <c r="G14">
        <v>7.0524329077790299E-4</v>
      </c>
      <c r="H14">
        <v>-0.40749783266836798</v>
      </c>
      <c r="I14">
        <v>-8.3027679999576401E-3</v>
      </c>
      <c r="J14" s="1">
        <v>-5.70430863122695E-6</v>
      </c>
      <c r="K14" s="1">
        <v>1.1464417887907499E-5</v>
      </c>
      <c r="L14">
        <v>-5019.3208031654403</v>
      </c>
      <c r="M14">
        <v>0.99999999994327304</v>
      </c>
      <c r="N14">
        <v>0.99985568897541699</v>
      </c>
      <c r="O14">
        <v>0.999747112130833</v>
      </c>
      <c r="P14" s="1">
        <v>1.14254016366017E-5</v>
      </c>
      <c r="Q14">
        <v>1.7729176313405901E-2</v>
      </c>
      <c r="R14">
        <v>2.2995129791696999E-2</v>
      </c>
      <c r="X14" s="3">
        <v>2.67333333333333E-2</v>
      </c>
    </row>
    <row r="15" spans="1:37" x14ac:dyDescent="0.25">
      <c r="A15">
        <v>4.6256277780757802E-4</v>
      </c>
      <c r="B15">
        <v>-4.9668969925437097E-3</v>
      </c>
      <c r="C15">
        <v>4.5611352281119096E-3</v>
      </c>
      <c r="D15">
        <v>-1.88053144056489E-2</v>
      </c>
      <c r="E15">
        <v>2.24182400826985E-3</v>
      </c>
      <c r="F15">
        <v>-0.15603105892940999</v>
      </c>
      <c r="G15">
        <v>7.0524323712094195E-4</v>
      </c>
      <c r="H15">
        <v>-0.40687909124468802</v>
      </c>
      <c r="I15">
        <v>-8.3027679999576505E-3</v>
      </c>
      <c r="J15" s="1">
        <v>-5.5245554007043998E-6</v>
      </c>
      <c r="K15" s="1">
        <v>1.1192876183230299E-5</v>
      </c>
      <c r="L15">
        <v>-4890.2579813003504</v>
      </c>
      <c r="M15">
        <v>0.99999999994370103</v>
      </c>
      <c r="N15">
        <v>0.99985524094990796</v>
      </c>
      <c r="O15">
        <v>0.99974644549393199</v>
      </c>
      <c r="P15" s="1">
        <v>1.13840739979592E-5</v>
      </c>
      <c r="Q15">
        <v>1.77539437943444E-2</v>
      </c>
      <c r="R15">
        <v>2.3018264670553699E-2</v>
      </c>
      <c r="X15" s="3">
        <v>3.56111111111111E-2</v>
      </c>
    </row>
    <row r="16" spans="1:37" x14ac:dyDescent="0.25">
      <c r="A16">
        <v>4.50760540992225E-4</v>
      </c>
      <c r="B16">
        <v>-4.9903396948472499E-3</v>
      </c>
      <c r="C16">
        <v>4.59738548913044E-3</v>
      </c>
      <c r="D16">
        <v>-1.9691937893134601E-2</v>
      </c>
      <c r="E16">
        <v>2.29018537169211E-3</v>
      </c>
      <c r="F16">
        <v>-0.156029246584896</v>
      </c>
      <c r="G16">
        <v>7.0524339716496903E-4</v>
      </c>
      <c r="H16">
        <v>-0.40678092966059698</v>
      </c>
      <c r="I16">
        <v>-8.3027679999576193E-3</v>
      </c>
      <c r="J16" s="1">
        <v>-5.2780595569679204E-6</v>
      </c>
      <c r="K16" s="1">
        <v>1.08229696564877E-5</v>
      </c>
      <c r="L16">
        <v>-4714.3339259624499</v>
      </c>
      <c r="M16">
        <v>0.99999999993820599</v>
      </c>
      <c r="N16">
        <v>0.99985443837750998</v>
      </c>
      <c r="O16">
        <v>0.99974487409030499</v>
      </c>
      <c r="P16" s="1">
        <v>1.14389676750172E-5</v>
      </c>
      <c r="Q16">
        <v>1.77976775273163E-2</v>
      </c>
      <c r="R16">
        <v>2.3094076824763901E-2</v>
      </c>
      <c r="X16" s="3">
        <v>4.4488888888888897E-2</v>
      </c>
    </row>
    <row r="17" spans="1:37" x14ac:dyDescent="0.25">
      <c r="A17">
        <v>5.1058109353283E-4</v>
      </c>
      <c r="B17">
        <v>-5.0191519207599903E-3</v>
      </c>
      <c r="C17">
        <v>4.5669376080648399E-3</v>
      </c>
      <c r="D17">
        <v>-2.0570225481433599E-2</v>
      </c>
      <c r="E17">
        <v>2.2998926690772398E-3</v>
      </c>
      <c r="F17">
        <v>-0.156151553591313</v>
      </c>
      <c r="G17">
        <v>7.0524347401289603E-4</v>
      </c>
      <c r="H17">
        <v>-0.40727294060189501</v>
      </c>
      <c r="I17">
        <v>-8.3027679999576193E-3</v>
      </c>
      <c r="J17" s="1">
        <v>-5.3104660677760796E-6</v>
      </c>
      <c r="K17" s="1">
        <v>1.08694360001493E-5</v>
      </c>
      <c r="L17">
        <v>-4736.8662781119401</v>
      </c>
      <c r="M17">
        <v>0.99999999993990396</v>
      </c>
      <c r="N17">
        <v>0.99985348300357402</v>
      </c>
      <c r="O17">
        <v>0.99974277591141703</v>
      </c>
      <c r="P17" s="1">
        <v>1.16318266921159E-5</v>
      </c>
      <c r="Q17">
        <v>1.7851717188499101E-2</v>
      </c>
      <c r="R17">
        <v>2.3184206160847601E-2</v>
      </c>
      <c r="X17" s="3">
        <v>5.3366666666666701E-2</v>
      </c>
    </row>
    <row r="18" spans="1:37" x14ac:dyDescent="0.25">
      <c r="A18">
        <v>5.8269309257723604E-4</v>
      </c>
      <c r="B18">
        <v>-5.0324735055549703E-3</v>
      </c>
      <c r="C18">
        <v>4.5084945186861002E-3</v>
      </c>
      <c r="D18">
        <v>-2.08455148090246E-2</v>
      </c>
      <c r="E18">
        <v>2.3083239571777998E-3</v>
      </c>
      <c r="F18">
        <v>-0.15636312397788901</v>
      </c>
      <c r="G18">
        <v>7.0524347767755196E-4</v>
      </c>
      <c r="H18">
        <v>-0.40786414290053002</v>
      </c>
      <c r="I18">
        <v>-8.3027679999576106E-3</v>
      </c>
      <c r="J18" s="1">
        <v>-4.8739347042747696E-6</v>
      </c>
      <c r="K18" s="1">
        <v>1.02096527925255E-5</v>
      </c>
      <c r="L18">
        <v>-4423.0794571042097</v>
      </c>
      <c r="M18">
        <v>0.999999999938609</v>
      </c>
      <c r="N18">
        <v>0.99985301522692505</v>
      </c>
      <c r="O18">
        <v>0.99974161532692296</v>
      </c>
      <c r="P18" s="1">
        <v>1.16239500676491E-5</v>
      </c>
      <c r="Q18">
        <v>1.7876947774995801E-2</v>
      </c>
      <c r="R18">
        <v>2.32331028959912E-2</v>
      </c>
      <c r="X18" s="3">
        <v>6.2244444444444498E-2</v>
      </c>
    </row>
    <row r="19" spans="1:37" x14ac:dyDescent="0.25">
      <c r="A19">
        <v>3.6026596711781099E-4</v>
      </c>
      <c r="B19">
        <v>-5.0139289993676199E-3</v>
      </c>
      <c r="C19">
        <v>4.7118843257755701E-3</v>
      </c>
      <c r="D19">
        <v>-2.0869619941576802E-2</v>
      </c>
      <c r="E19">
        <v>2.3059928608984898E-3</v>
      </c>
      <c r="F19">
        <v>-0.155673589627571</v>
      </c>
      <c r="G19">
        <v>7.0524347711570603E-4</v>
      </c>
      <c r="H19">
        <v>-0.406038504156507</v>
      </c>
      <c r="I19">
        <v>-8.3027679999576193E-3</v>
      </c>
      <c r="J19" s="1">
        <v>-5.7342299619733703E-6</v>
      </c>
      <c r="K19" s="1">
        <v>1.15097678481391E-5</v>
      </c>
      <c r="L19">
        <v>-5040.7770496606799</v>
      </c>
      <c r="M19">
        <v>0.999999999939019</v>
      </c>
      <c r="N19">
        <v>0.99985366146061205</v>
      </c>
      <c r="O19">
        <v>0.99974360507387405</v>
      </c>
      <c r="P19" s="1">
        <v>1.1606468781943301E-5</v>
      </c>
      <c r="Q19">
        <v>1.7841883399104301E-2</v>
      </c>
      <c r="R19">
        <v>2.3148605947489801E-2</v>
      </c>
      <c r="X19" s="3">
        <v>7.1122222222222198E-2</v>
      </c>
    </row>
    <row r="20" spans="1:37" x14ac:dyDescent="0.25">
      <c r="A20">
        <v>6.1128133364776705E-4</v>
      </c>
      <c r="B20">
        <v>-5.0359963933168297E-3</v>
      </c>
      <c r="C20">
        <v>4.4830741545233699E-3</v>
      </c>
      <c r="D20">
        <v>-2.0884967195274499E-2</v>
      </c>
      <c r="E20">
        <v>2.3098222229968701E-3</v>
      </c>
      <c r="F20">
        <v>-0.15645125607074001</v>
      </c>
      <c r="G20">
        <v>7.0524347803946005E-4</v>
      </c>
      <c r="H20">
        <v>-0.40810229254880498</v>
      </c>
      <c r="I20">
        <v>-8.3027679999576106E-3</v>
      </c>
      <c r="J20" s="1">
        <v>-5.5957767428615998E-6</v>
      </c>
      <c r="K20" s="1">
        <v>1.13004839299435E-5</v>
      </c>
      <c r="L20">
        <v>-4941.3489987850198</v>
      </c>
      <c r="M20">
        <v>0.99999999993840905</v>
      </c>
      <c r="N20">
        <v>0.99985289158222801</v>
      </c>
      <c r="O20">
        <v>0.999741276753351</v>
      </c>
      <c r="P20" s="1">
        <v>1.16279915547573E-5</v>
      </c>
      <c r="Q20">
        <v>1.7883617750931498E-2</v>
      </c>
      <c r="R20">
        <v>2.3247377916000199E-2</v>
      </c>
      <c r="X20" s="3">
        <v>0.08</v>
      </c>
    </row>
    <row r="21" spans="1:37" x14ac:dyDescent="0.25">
      <c r="A21">
        <v>4.1306270843209598E-4</v>
      </c>
      <c r="B21">
        <v>-4.8620973591102E-3</v>
      </c>
      <c r="C21">
        <v>4.5064643464170504E-3</v>
      </c>
      <c r="D21">
        <v>-1.4989808287790399E-2</v>
      </c>
      <c r="E21">
        <v>2.2684449630795199E-3</v>
      </c>
      <c r="F21">
        <v>-0.15617557161461099</v>
      </c>
      <c r="G21">
        <v>7.0524335028769201E-4</v>
      </c>
      <c r="H21">
        <v>-0.40647258793552599</v>
      </c>
      <c r="I21">
        <v>-8.3027679999576297E-3</v>
      </c>
      <c r="J21" s="1">
        <v>-5.6840374864641799E-6</v>
      </c>
      <c r="K21" s="1">
        <v>1.14338414647364E-5</v>
      </c>
      <c r="L21">
        <v>-5004.7438713908195</v>
      </c>
      <c r="M21">
        <v>0.99999999994300404</v>
      </c>
      <c r="N21">
        <v>0.99985865523625195</v>
      </c>
      <c r="O21">
        <v>0.999753504016761</v>
      </c>
      <c r="P21" s="1">
        <v>1.1391432505574999E-5</v>
      </c>
      <c r="Q21">
        <v>1.75650373654615E-2</v>
      </c>
      <c r="R21">
        <v>2.2728094647486E-2</v>
      </c>
      <c r="X21" s="4">
        <v>1E-8</v>
      </c>
      <c r="Z21">
        <f>PEARSON($X21:$X30,A21:A30)</f>
        <v>-0.73327615801285051</v>
      </c>
      <c r="AA21">
        <f t="shared" ref="AA21" si="13">PEARSON($X21:$X30,B21:B30)</f>
        <v>0.73318832859035443</v>
      </c>
      <c r="AB21">
        <f t="shared" ref="AB21" si="14">PEARSON($X21:$X30,C21:C30)</f>
        <v>0.25356626751872319</v>
      </c>
      <c r="AC21">
        <f t="shared" ref="AC21" si="15">PEARSON($X21:$X30,D21:D30)</f>
        <v>0.75173335878377545</v>
      </c>
      <c r="AD21">
        <f t="shared" ref="AD21" si="16">PEARSON($X21:$X30,E21:E30)</f>
        <v>0.52420310056100228</v>
      </c>
      <c r="AE21">
        <f t="shared" ref="AE21" si="17">PEARSON($X21:$X30,F21:F30)</f>
        <v>0.23151289288278465</v>
      </c>
      <c r="AF21">
        <f t="shared" ref="AF21" si="18">PEARSON($X21:$X30,G21:G30)</f>
        <v>0.12220071777339234</v>
      </c>
      <c r="AG21">
        <f t="shared" ref="AG21" si="19">PEARSON($X21:$X30,H21:H30)</f>
        <v>0.73432999833020607</v>
      </c>
      <c r="AH21">
        <f t="shared" ref="AH21" si="20">PEARSON($X21:$X30,I21:I30)</f>
        <v>0.51082133354278336</v>
      </c>
      <c r="AI21">
        <f t="shared" ref="AI21" si="21">PEARSON($X21:$X30,J21:J30)</f>
        <v>0.52780847064786396</v>
      </c>
      <c r="AJ21">
        <f t="shared" ref="AJ21" si="22">PEARSON($X21:$X30,K21:K30)</f>
        <v>-0.52750107081906017</v>
      </c>
      <c r="AK21">
        <f t="shared" ref="AK21" si="23">PEARSON($X21:$X30,L21:L30)</f>
        <v>0.52749592548461621</v>
      </c>
    </row>
    <row r="22" spans="1:37" x14ac:dyDescent="0.25">
      <c r="A22">
        <v>4.5754593581733401E-4</v>
      </c>
      <c r="B22">
        <v>-4.8670021551061402E-3</v>
      </c>
      <c r="C22">
        <v>4.4669712731395502E-3</v>
      </c>
      <c r="D22">
        <v>-1.50291990108308E-2</v>
      </c>
      <c r="E22">
        <v>2.27093044339155E-3</v>
      </c>
      <c r="F22">
        <v>-0.15631536997408599</v>
      </c>
      <c r="G22">
        <v>7.0524335619024205E-4</v>
      </c>
      <c r="H22">
        <v>-0.40683772979140698</v>
      </c>
      <c r="I22">
        <v>-8.3027679999576297E-3</v>
      </c>
      <c r="J22" s="1">
        <v>-5.5208636333681202E-6</v>
      </c>
      <c r="K22" s="1">
        <v>1.1187234040477301E-5</v>
      </c>
      <c r="L22">
        <v>-4887.55423957109</v>
      </c>
      <c r="M22">
        <v>0.99999999994237998</v>
      </c>
      <c r="N22">
        <v>0.99985849547709504</v>
      </c>
      <c r="O22">
        <v>0.99975304337496496</v>
      </c>
      <c r="P22" s="1">
        <v>1.1364311892435999E-5</v>
      </c>
      <c r="Q22">
        <v>1.75737833487845E-2</v>
      </c>
      <c r="R22">
        <v>2.2748369555481401E-2</v>
      </c>
      <c r="X22" s="5">
        <v>3.8888897777777799E-2</v>
      </c>
    </row>
    <row r="23" spans="1:37" x14ac:dyDescent="0.25">
      <c r="A23">
        <v>5.5772497444016701E-4</v>
      </c>
      <c r="B23">
        <v>-4.8799764953263202E-3</v>
      </c>
      <c r="C23">
        <v>4.3796923853977304E-3</v>
      </c>
      <c r="D23">
        <v>-1.51912462966251E-2</v>
      </c>
      <c r="E23">
        <v>2.2759851550685599E-3</v>
      </c>
      <c r="F23">
        <v>-0.15662617191565401</v>
      </c>
      <c r="G23">
        <v>7.0524336331647904E-4</v>
      </c>
      <c r="H23">
        <v>-0.40766250576785601</v>
      </c>
      <c r="I23">
        <v>-8.3027679999576193E-3</v>
      </c>
      <c r="J23" s="1">
        <v>-5.7342835320106602E-6</v>
      </c>
      <c r="K23" s="1">
        <v>1.1509848551582999E-5</v>
      </c>
      <c r="L23">
        <v>-5040.81532436609</v>
      </c>
      <c r="M23">
        <v>0.99999999994136701</v>
      </c>
      <c r="N23">
        <v>0.99985807116846803</v>
      </c>
      <c r="O23">
        <v>0.99975187279501299</v>
      </c>
      <c r="P23" s="1">
        <v>1.13489982519461E-5</v>
      </c>
      <c r="Q23">
        <v>1.7596987549912901E-2</v>
      </c>
      <c r="R23">
        <v>2.27992919626358E-2</v>
      </c>
      <c r="X23" s="5">
        <v>7.7777785555555604E-2</v>
      </c>
    </row>
    <row r="24" spans="1:37" x14ac:dyDescent="0.25">
      <c r="A24">
        <v>4.31892305154755E-4</v>
      </c>
      <c r="B24">
        <v>-4.8620113743966104E-3</v>
      </c>
      <c r="C24">
        <v>4.4875204753363996E-3</v>
      </c>
      <c r="D24">
        <v>-1.49252089813525E-2</v>
      </c>
      <c r="E24">
        <v>2.2700576431702998E-3</v>
      </c>
      <c r="F24">
        <v>-0.156240268117184</v>
      </c>
      <c r="G24">
        <v>7.0524335381191199E-4</v>
      </c>
      <c r="H24">
        <v>-0.40662765230183301</v>
      </c>
      <c r="I24">
        <v>-8.3027679999576297E-3</v>
      </c>
      <c r="J24" s="1">
        <v>-5.7340202350708597E-6</v>
      </c>
      <c r="K24" s="1">
        <v>1.15094507329161E-5</v>
      </c>
      <c r="L24">
        <v>-5040.6264725327501</v>
      </c>
      <c r="M24">
        <v>0.99999999994260902</v>
      </c>
      <c r="N24">
        <v>0.99985865626575099</v>
      </c>
      <c r="O24">
        <v>0.99975344872366501</v>
      </c>
      <c r="P24" s="1">
        <v>1.13689832065062E-5</v>
      </c>
      <c r="Q24">
        <v>1.7564928286866201E-2</v>
      </c>
      <c r="R24">
        <v>2.27308103786748E-2</v>
      </c>
      <c r="X24" s="5">
        <v>0.116666673333333</v>
      </c>
    </row>
    <row r="25" spans="1:37" x14ac:dyDescent="0.25">
      <c r="A25">
        <v>5.1859256270944698E-4</v>
      </c>
      <c r="B25">
        <v>-4.8704876349367297E-3</v>
      </c>
      <c r="C25">
        <v>4.4094126634938204E-3</v>
      </c>
      <c r="D25">
        <v>-1.4963062569572401E-2</v>
      </c>
      <c r="E25">
        <v>2.2751626561563201E-3</v>
      </c>
      <c r="F25">
        <v>-0.15651544234751499</v>
      </c>
      <c r="G25">
        <v>7.0524336125359804E-4</v>
      </c>
      <c r="H25">
        <v>-0.407340002356751</v>
      </c>
      <c r="I25">
        <v>-8.3027679999576193E-3</v>
      </c>
      <c r="J25" s="1">
        <v>-5.5736866784172898E-6</v>
      </c>
      <c r="K25" s="1">
        <v>1.12670860374919E-5</v>
      </c>
      <c r="L25">
        <v>-4925.5045003294899</v>
      </c>
      <c r="M25">
        <v>0.99999999994156197</v>
      </c>
      <c r="N25">
        <v>0.99985837764409602</v>
      </c>
      <c r="O25">
        <v>0.99975261686538897</v>
      </c>
      <c r="P25" s="1">
        <v>1.13425581326681E-5</v>
      </c>
      <c r="Q25">
        <v>1.7580108456879299E-2</v>
      </c>
      <c r="R25">
        <v>2.2767309990084601E-2</v>
      </c>
      <c r="X25" s="5">
        <v>0.15555556111111099</v>
      </c>
    </row>
    <row r="26" spans="1:37" x14ac:dyDescent="0.25">
      <c r="A26">
        <v>4.5576546940517099E-4</v>
      </c>
      <c r="B26">
        <v>-4.8639852919399396E-3</v>
      </c>
      <c r="C26">
        <v>4.46563063622796E-3</v>
      </c>
      <c r="D26">
        <v>-1.49218277075573E-2</v>
      </c>
      <c r="E26">
        <v>2.2715594933584598E-3</v>
      </c>
      <c r="F26">
        <v>-0.15631700488918099</v>
      </c>
      <c r="G26">
        <v>7.0524335659646496E-4</v>
      </c>
      <c r="H26">
        <v>-0.40682394115889797</v>
      </c>
      <c r="I26">
        <v>-8.3027679999576297E-3</v>
      </c>
      <c r="J26" s="1">
        <v>-5.7235198100968904E-6</v>
      </c>
      <c r="K26" s="1">
        <v>1.1493567928511101E-5</v>
      </c>
      <c r="L26">
        <v>-5033.0882430076599</v>
      </c>
      <c r="M26">
        <v>0.99999999994226796</v>
      </c>
      <c r="N26">
        <v>0.99985859127631904</v>
      </c>
      <c r="O26">
        <v>0.99975324360731799</v>
      </c>
      <c r="P26" s="1">
        <v>1.13559733703863E-5</v>
      </c>
      <c r="Q26">
        <v>1.7568463389524901E-2</v>
      </c>
      <c r="R26">
        <v>2.2739888423755399E-2</v>
      </c>
      <c r="X26" s="5">
        <v>0.19444444888888901</v>
      </c>
    </row>
    <row r="27" spans="1:37" x14ac:dyDescent="0.25">
      <c r="A27">
        <v>4.84909744923601E-4</v>
      </c>
      <c r="B27">
        <v>-4.7332477522460201E-3</v>
      </c>
      <c r="C27">
        <v>4.30794070911891E-3</v>
      </c>
      <c r="D27">
        <v>-9.9823604302107204E-3</v>
      </c>
      <c r="E27">
        <v>2.3068250262083E-3</v>
      </c>
      <c r="F27">
        <v>-0.15668897496688999</v>
      </c>
      <c r="G27">
        <v>7.0524332170715499E-4</v>
      </c>
      <c r="H27">
        <v>-0.40705235253206201</v>
      </c>
      <c r="I27">
        <v>-8.3027679999576193E-3</v>
      </c>
      <c r="J27" s="1">
        <v>-3.0273964819471601E-6</v>
      </c>
      <c r="K27" s="1">
        <v>7.4193242554088101E-6</v>
      </c>
      <c r="L27">
        <v>-3098.63676154614</v>
      </c>
      <c r="M27">
        <v>0.99999999994001598</v>
      </c>
      <c r="N27">
        <v>0.99986260377610703</v>
      </c>
      <c r="O27">
        <v>0.99976141178943201</v>
      </c>
      <c r="P27" s="1">
        <v>1.1320059328147701E-5</v>
      </c>
      <c r="Q27">
        <v>1.73449471794551E-2</v>
      </c>
      <c r="R27">
        <v>2.2388706027700399E-2</v>
      </c>
      <c r="X27" s="5">
        <v>0.233333336666667</v>
      </c>
    </row>
    <row r="28" spans="1:37" x14ac:dyDescent="0.25">
      <c r="A28">
        <v>2.2712024741473199E-4</v>
      </c>
      <c r="B28">
        <v>-4.7700523731425996E-3</v>
      </c>
      <c r="C28">
        <v>4.6040145982062797E-3</v>
      </c>
      <c r="D28">
        <v>-1.21706274132556E-2</v>
      </c>
      <c r="E28">
        <v>2.2750198123736602E-3</v>
      </c>
      <c r="F28">
        <v>-0.15574166250555599</v>
      </c>
      <c r="G28">
        <v>7.0524333705540598E-4</v>
      </c>
      <c r="H28">
        <v>-0.40491545393598799</v>
      </c>
      <c r="I28">
        <v>-8.3027679999576401E-3</v>
      </c>
      <c r="J28" s="1">
        <v>1.0143516577798599E-6</v>
      </c>
      <c r="K28" s="1">
        <v>1.32443776479363E-6</v>
      </c>
      <c r="L28">
        <v>-200.37814855575601</v>
      </c>
      <c r="M28">
        <v>0.99999999994275501</v>
      </c>
      <c r="N28">
        <v>0.99986152205702505</v>
      </c>
      <c r="O28">
        <v>0.99975994584618399</v>
      </c>
      <c r="P28" s="1">
        <v>1.12942108316242E-5</v>
      </c>
      <c r="Q28">
        <v>1.7405846966613601E-2</v>
      </c>
      <c r="R28">
        <v>2.24503715288163E-2</v>
      </c>
      <c r="X28" s="5">
        <v>0.27222222444444399</v>
      </c>
    </row>
    <row r="29" spans="1:37" x14ac:dyDescent="0.25">
      <c r="A29">
        <v>1.4922361783126201E-4</v>
      </c>
      <c r="B29">
        <v>-4.7723999187550999E-3</v>
      </c>
      <c r="C29">
        <v>4.6821723500300701E-3</v>
      </c>
      <c r="D29">
        <v>-1.2509123275757801E-2</v>
      </c>
      <c r="E29">
        <v>2.2669336725923001E-3</v>
      </c>
      <c r="F29">
        <v>-0.155476132911052</v>
      </c>
      <c r="G29">
        <v>7.0524327057165702E-4</v>
      </c>
      <c r="H29">
        <v>-0.404287878127505</v>
      </c>
      <c r="I29">
        <v>-8.3027679999576401E-3</v>
      </c>
      <c r="J29" s="1">
        <v>-2.0178063584452801E-6</v>
      </c>
      <c r="K29" s="1">
        <v>5.91729556376208E-6</v>
      </c>
      <c r="L29">
        <v>-2382.6571352481801</v>
      </c>
      <c r="M29">
        <v>0.99999999994122601</v>
      </c>
      <c r="N29">
        <v>0.99986145140382099</v>
      </c>
      <c r="O29">
        <v>0.99976002640661199</v>
      </c>
      <c r="P29" s="1">
        <v>1.1168095373298699E-5</v>
      </c>
      <c r="Q29">
        <v>1.7409783429747101E-2</v>
      </c>
      <c r="R29">
        <v>2.2444657325609501E-2</v>
      </c>
      <c r="X29" s="5">
        <v>0.31111111222222199</v>
      </c>
    </row>
    <row r="30" spans="1:37" x14ac:dyDescent="0.25">
      <c r="A30">
        <v>1.6209134426291299E-4</v>
      </c>
      <c r="B30">
        <v>-4.4285325138254897E-3</v>
      </c>
      <c r="C30">
        <v>4.4330587676266698E-3</v>
      </c>
      <c r="D30">
        <v>-3.9640948462000098E-3</v>
      </c>
      <c r="E30">
        <v>6.3211920431196396E-3</v>
      </c>
      <c r="F30">
        <v>-0.15663543601942301</v>
      </c>
      <c r="G30">
        <v>7.0524348143783495E-4</v>
      </c>
      <c r="H30">
        <v>-0.40440838068408003</v>
      </c>
      <c r="I30">
        <v>-8.3027679999568699E-3</v>
      </c>
      <c r="J30" s="1">
        <v>-5.6592366011187803E-6</v>
      </c>
      <c r="K30" s="1">
        <v>1.1396436452315601E-5</v>
      </c>
      <c r="L30">
        <v>-4986.9662808179901</v>
      </c>
      <c r="M30">
        <v>0.99999999960961905</v>
      </c>
      <c r="N30">
        <v>0.99987035622182396</v>
      </c>
      <c r="O30">
        <v>0.99977876076736005</v>
      </c>
      <c r="P30" s="1">
        <v>2.8803390607144199E-5</v>
      </c>
      <c r="Q30">
        <v>1.6999493257015701E-2</v>
      </c>
      <c r="R30">
        <v>2.1600131873530399E-2</v>
      </c>
      <c r="X30" s="5">
        <v>0.35</v>
      </c>
    </row>
    <row r="31" spans="1:37" x14ac:dyDescent="0.25">
      <c r="A31">
        <v>5.2479839478382405E-4</v>
      </c>
      <c r="B31">
        <v>-5.1081588253968201E-3</v>
      </c>
      <c r="C31">
        <v>4.6437099551915302E-3</v>
      </c>
      <c r="D31">
        <v>-2.3995075020752099E-2</v>
      </c>
      <c r="E31">
        <v>2.39128348789096E-3</v>
      </c>
      <c r="F31">
        <v>-0.156061565568131</v>
      </c>
      <c r="G31">
        <v>7.0524348136968504E-4</v>
      </c>
      <c r="H31">
        <v>-0.40739091580485998</v>
      </c>
      <c r="I31">
        <v>-8.3027679999574701E-3</v>
      </c>
      <c r="J31" s="1">
        <v>-5.5643356060563997E-6</v>
      </c>
      <c r="K31" s="1">
        <v>1.1252945618878101E-5</v>
      </c>
      <c r="L31">
        <v>-4918.8152658343297</v>
      </c>
      <c r="M31">
        <v>0.99999999993211097</v>
      </c>
      <c r="N31">
        <v>0.99985025087721202</v>
      </c>
      <c r="O31">
        <v>0.99973631937496499</v>
      </c>
      <c r="P31" s="1">
        <v>1.2007025018382399E-5</v>
      </c>
      <c r="Q31">
        <v>1.8023327598775798E-2</v>
      </c>
      <c r="R31">
        <v>2.3450043914634101E-2</v>
      </c>
      <c r="X31" s="6">
        <v>3.3333333333333298E-2</v>
      </c>
      <c r="Z31">
        <f>PEARSON($X31:$X40,A31:A40)</f>
        <v>0.27795250132489524</v>
      </c>
      <c r="AA31">
        <f t="shared" ref="AA31" si="24">PEARSON($X31:$X40,B31:B40)</f>
        <v>0.93120447716514243</v>
      </c>
      <c r="AB31">
        <f t="shared" ref="AB31" si="25">PEARSON($X31:$X40,C31:C40)</f>
        <v>-0.93208239334575438</v>
      </c>
      <c r="AC31">
        <f t="shared" ref="AC31" si="26">PEARSON($X31:$X40,D31:D40)</f>
        <v>0.91317212447452856</v>
      </c>
      <c r="AD31">
        <f t="shared" ref="AD31" si="27">PEARSON($X31:$X40,E31:E40)</f>
        <v>0.36975296700947891</v>
      </c>
      <c r="AE31">
        <f t="shared" ref="AE31" si="28">PEARSON($X31:$X40,F31:F40)</f>
        <v>0.57125781927377794</v>
      </c>
      <c r="AF31">
        <f t="shared" ref="AF31" si="29">PEARSON($X31:$X40,G31:G40)</f>
        <v>-0.29013382942575167</v>
      </c>
      <c r="AG31">
        <f t="shared" ref="AG31" si="30">PEARSON($X31:$X40,H31:H40)</f>
        <v>0.82263462360504602</v>
      </c>
      <c r="AH31">
        <f t="shared" ref="AH31" si="31">PEARSON($X31:$X40,I31:I40)</f>
        <v>0.32389757431215449</v>
      </c>
      <c r="AI31">
        <f t="shared" ref="AI31" si="32">PEARSON($X31:$X40,J31:J40)</f>
        <v>1.3045388965748472E-16</v>
      </c>
      <c r="AJ31" t="e">
        <f t="shared" ref="AJ31" si="33">PEARSON($X31:$X40,K31:K40)</f>
        <v>#DIV/0!</v>
      </c>
      <c r="AK31">
        <f t="shared" ref="AK31" si="34">PEARSON($X31:$X40,L31:L40)</f>
        <v>1.3045388965748472E-16</v>
      </c>
    </row>
    <row r="32" spans="1:37" x14ac:dyDescent="0.25">
      <c r="A32">
        <v>5.2641106505788395E-4</v>
      </c>
      <c r="B32">
        <v>-4.8451922509473999E-3</v>
      </c>
      <c r="C32">
        <v>4.3764212177693799E-3</v>
      </c>
      <c r="D32">
        <v>-1.3997150668738899E-2</v>
      </c>
      <c r="E32">
        <v>2.2822814387221898E-3</v>
      </c>
      <c r="F32">
        <v>-0.15660125123473601</v>
      </c>
      <c r="G32">
        <v>7.0524335855906898E-4</v>
      </c>
      <c r="H32">
        <v>-0.40740426579074301</v>
      </c>
      <c r="I32">
        <v>-8.3027679999576193E-3</v>
      </c>
      <c r="J32" s="1">
        <v>-5.5643356060563997E-6</v>
      </c>
      <c r="K32" s="1">
        <v>1.1252945618878101E-5</v>
      </c>
      <c r="L32">
        <v>-4918.8152658343297</v>
      </c>
      <c r="M32">
        <v>0.99999999994083</v>
      </c>
      <c r="N32">
        <v>0.99985917392027701</v>
      </c>
      <c r="O32">
        <v>0.99975421781532403</v>
      </c>
      <c r="P32" s="1">
        <v>1.13205319444379E-5</v>
      </c>
      <c r="Q32">
        <v>1.75358166382114E-2</v>
      </c>
      <c r="R32">
        <v>2.2699313043629502E-2</v>
      </c>
      <c r="X32" s="6">
        <v>4.0740740740740702E-2</v>
      </c>
    </row>
    <row r="33" spans="1:37" x14ac:dyDescent="0.25">
      <c r="A33">
        <v>5.2827758435515201E-4</v>
      </c>
      <c r="B33">
        <v>-4.4710430460936298E-3</v>
      </c>
      <c r="C33">
        <v>4.1107237740110603E-3</v>
      </c>
      <c r="D33">
        <v>-4.4091449419309701E-3</v>
      </c>
      <c r="E33">
        <v>6.3689784242799202E-3</v>
      </c>
      <c r="F33">
        <v>-0.15780986490797899</v>
      </c>
      <c r="G33">
        <v>7.0524348142317697E-4</v>
      </c>
      <c r="H33">
        <v>-0.40741952882429699</v>
      </c>
      <c r="I33">
        <v>-8.30276799995683E-3</v>
      </c>
      <c r="J33" s="1">
        <v>-5.5643356060563997E-6</v>
      </c>
      <c r="K33" s="1">
        <v>1.1252945618878101E-5</v>
      </c>
      <c r="L33">
        <v>-4918.8152658343297</v>
      </c>
      <c r="M33">
        <v>0.99999999960170405</v>
      </c>
      <c r="N33">
        <v>0.99986919013106401</v>
      </c>
      <c r="O33">
        <v>0.99977522767840399</v>
      </c>
      <c r="P33" s="1">
        <v>2.9111038242194601E-5</v>
      </c>
      <c r="Q33">
        <v>1.7082344615177301E-2</v>
      </c>
      <c r="R33">
        <v>2.1761168227552901E-2</v>
      </c>
      <c r="X33" s="6">
        <v>4.8148148148148197E-2</v>
      </c>
    </row>
    <row r="34" spans="1:37" x14ac:dyDescent="0.25">
      <c r="A34">
        <v>5.3015427776176001E-4</v>
      </c>
      <c r="B34">
        <v>-4.21506795811343E-3</v>
      </c>
      <c r="C34">
        <v>3.8655597698411502E-3</v>
      </c>
      <c r="D34">
        <v>4.7471845755319604E-3</v>
      </c>
      <c r="E34">
        <v>6.8466816600764096E-3</v>
      </c>
      <c r="F34">
        <v>-0.157759106160475</v>
      </c>
      <c r="G34">
        <v>7.0524348137964603E-4</v>
      </c>
      <c r="H34">
        <v>-0.40743496296569298</v>
      </c>
      <c r="I34">
        <v>-8.3027679999570798E-3</v>
      </c>
      <c r="J34" s="1">
        <v>-5.5643356060563997E-6</v>
      </c>
      <c r="K34" s="1">
        <v>1.1252945618878101E-5</v>
      </c>
      <c r="L34">
        <v>-4918.8152658343297</v>
      </c>
      <c r="M34">
        <v>0.99999999955535401</v>
      </c>
      <c r="N34">
        <v>0.99987593040164402</v>
      </c>
      <c r="O34">
        <v>0.99979004946398997</v>
      </c>
      <c r="P34" s="1">
        <v>3.0572719590748003E-5</v>
      </c>
      <c r="Q34">
        <v>1.65920491654253E-2</v>
      </c>
      <c r="R34">
        <v>2.10874230356583E-2</v>
      </c>
      <c r="X34" s="6">
        <v>5.5555555555555601E-2</v>
      </c>
    </row>
    <row r="35" spans="1:37" x14ac:dyDescent="0.25">
      <c r="A35">
        <v>5.0646295234455299E-4</v>
      </c>
      <c r="B35">
        <v>-3.6072271568598599E-3</v>
      </c>
      <c r="C35">
        <v>3.1832736416198002E-3</v>
      </c>
      <c r="D35">
        <v>3.0825706661784399E-2</v>
      </c>
      <c r="E35">
        <v>3.1946125993982202E-3</v>
      </c>
      <c r="F35">
        <v>-0.158427991139138</v>
      </c>
      <c r="G35">
        <v>7.0524319118325102E-4</v>
      </c>
      <c r="H35">
        <v>-0.40724032985589298</v>
      </c>
      <c r="I35">
        <v>-8.30276799995683E-3</v>
      </c>
      <c r="J35" s="1">
        <v>-5.5643356060563997E-6</v>
      </c>
      <c r="K35" s="1">
        <v>1.1252945618878101E-5</v>
      </c>
      <c r="L35">
        <v>-4918.8152658343297</v>
      </c>
      <c r="M35">
        <v>0.99999999990469801</v>
      </c>
      <c r="N35">
        <v>0.99988797554196995</v>
      </c>
      <c r="O35">
        <v>0.99981881270946804</v>
      </c>
      <c r="P35" s="1">
        <v>1.41507016143376E-5</v>
      </c>
      <c r="Q35">
        <v>1.58766183186159E-2</v>
      </c>
      <c r="R35">
        <v>1.97090335445613E-2</v>
      </c>
      <c r="X35" s="6">
        <v>6.2962962962962998E-2</v>
      </c>
    </row>
    <row r="36" spans="1:37" x14ac:dyDescent="0.25">
      <c r="A36">
        <v>5.1268158707026097E-4</v>
      </c>
      <c r="B36">
        <v>-3.3059018580694102E-3</v>
      </c>
      <c r="C36">
        <v>2.91137736085265E-3</v>
      </c>
      <c r="D36">
        <v>3.9145288671874001E-2</v>
      </c>
      <c r="E36">
        <v>4.5063551308679303E-3</v>
      </c>
      <c r="F36">
        <v>-0.15748411329805401</v>
      </c>
      <c r="G36">
        <v>7.0524299402762195E-4</v>
      </c>
      <c r="H36">
        <v>-0.40377611994850399</v>
      </c>
      <c r="I36">
        <v>-8.3027643305971493E-3</v>
      </c>
      <c r="J36" s="1">
        <v>-5.5643356060563997E-6</v>
      </c>
      <c r="K36" s="1">
        <v>1.1252945618878101E-5</v>
      </c>
      <c r="L36">
        <v>-4918.8152658343297</v>
      </c>
      <c r="M36">
        <v>0.99999999982446997</v>
      </c>
      <c r="N36">
        <v>0.99989234814228001</v>
      </c>
      <c r="O36">
        <v>0.99983125939941797</v>
      </c>
      <c r="P36" s="1">
        <v>1.92222861932131E-5</v>
      </c>
      <c r="Q36">
        <v>1.56116194549046E-2</v>
      </c>
      <c r="R36">
        <v>1.9071916710215599E-2</v>
      </c>
      <c r="X36" s="6">
        <v>7.0370370370370403E-2</v>
      </c>
    </row>
    <row r="37" spans="1:37" x14ac:dyDescent="0.25">
      <c r="A37">
        <v>5.2728179957986195E-4</v>
      </c>
      <c r="B37">
        <v>-3.1241401207312901E-3</v>
      </c>
      <c r="C37">
        <v>2.7398432455270402E-3</v>
      </c>
      <c r="D37">
        <v>3.9152224351812898E-2</v>
      </c>
      <c r="E37">
        <v>5.4239436392608696E-3</v>
      </c>
      <c r="F37">
        <v>-0.15194770065520899</v>
      </c>
      <c r="G37">
        <v>7.0524318188173996E-4</v>
      </c>
      <c r="H37">
        <v>-0.389108489656322</v>
      </c>
      <c r="I37">
        <v>-8.3026138413790293E-3</v>
      </c>
      <c r="J37" s="1">
        <v>-5.5643356060563997E-6</v>
      </c>
      <c r="K37" s="1">
        <v>1.1252945618878101E-5</v>
      </c>
      <c r="L37">
        <v>-4918.8152658343297</v>
      </c>
      <c r="M37">
        <v>0.99999999975381604</v>
      </c>
      <c r="N37">
        <v>0.99989463677696799</v>
      </c>
      <c r="O37">
        <v>0.99984112513863399</v>
      </c>
      <c r="P37" s="1">
        <v>2.2681821054413699E-5</v>
      </c>
      <c r="Q37">
        <v>1.5474128151151401E-2</v>
      </c>
      <c r="R37">
        <v>1.8558359240956099E-2</v>
      </c>
      <c r="X37" s="6">
        <v>7.7777777777777807E-2</v>
      </c>
    </row>
    <row r="38" spans="1:37" x14ac:dyDescent="0.25">
      <c r="A38">
        <v>5.3978531536002399E-4</v>
      </c>
      <c r="B38">
        <v>-3.2641076034852102E-3</v>
      </c>
      <c r="C38">
        <v>2.8382719241678801E-3</v>
      </c>
      <c r="D38">
        <v>3.91559168298517E-2</v>
      </c>
      <c r="E38">
        <v>4.3591094832606198E-3</v>
      </c>
      <c r="F38">
        <v>-0.15548936189050799</v>
      </c>
      <c r="G38">
        <v>6.7853667230484795E-4</v>
      </c>
      <c r="H38">
        <v>-0.39846913334228801</v>
      </c>
      <c r="I38">
        <v>-8.3019348814869602E-3</v>
      </c>
      <c r="J38" s="1">
        <v>-5.5643356060563997E-6</v>
      </c>
      <c r="K38" s="1">
        <v>1.1252945618878101E-5</v>
      </c>
      <c r="L38">
        <v>-4918.8152658343297</v>
      </c>
      <c r="M38">
        <v>0.99999999983460097</v>
      </c>
      <c r="N38">
        <v>0.99989304202448703</v>
      </c>
      <c r="O38">
        <v>0.99983448058596303</v>
      </c>
      <c r="P38" s="1">
        <v>1.85429468779422E-5</v>
      </c>
      <c r="Q38">
        <v>1.5600067268998799E-2</v>
      </c>
      <c r="R38">
        <v>1.8962529291267599E-2</v>
      </c>
      <c r="X38" s="6">
        <v>8.5185185185185197E-2</v>
      </c>
    </row>
    <row r="39" spans="1:37" x14ac:dyDescent="0.25">
      <c r="A39">
        <v>5.2758943548870301E-4</v>
      </c>
      <c r="B39">
        <v>-3.1869307074945999E-3</v>
      </c>
      <c r="C39">
        <v>2.8097698861903101E-3</v>
      </c>
      <c r="D39">
        <v>3.9151965749888197E-2</v>
      </c>
      <c r="E39">
        <v>5.6848654214620899E-3</v>
      </c>
      <c r="F39">
        <v>-0.155189375128338</v>
      </c>
      <c r="G39">
        <v>7.0524348135628603E-4</v>
      </c>
      <c r="H39">
        <v>-0.39595813580471201</v>
      </c>
      <c r="I39">
        <v>-8.3027679999569896E-3</v>
      </c>
      <c r="J39" s="1">
        <v>-5.5643356060563997E-6</v>
      </c>
      <c r="K39" s="1">
        <v>1.1252945618878101E-5</v>
      </c>
      <c r="L39">
        <v>-4918.8152658343297</v>
      </c>
      <c r="M39">
        <v>0.99999999973023102</v>
      </c>
      <c r="N39">
        <v>0.99989360227810098</v>
      </c>
      <c r="O39">
        <v>0.99983663600922201</v>
      </c>
      <c r="P39" s="1">
        <v>2.3915113806002701E-5</v>
      </c>
      <c r="Q39">
        <v>1.56076893507608E-2</v>
      </c>
      <c r="R39">
        <v>1.8801792861532201E-2</v>
      </c>
      <c r="X39" s="6">
        <v>9.2592592592592601E-2</v>
      </c>
    </row>
    <row r="40" spans="1:37" x14ac:dyDescent="0.25">
      <c r="A40">
        <v>5.34026206721831E-4</v>
      </c>
      <c r="B40">
        <v>-3.1767827317323799E-3</v>
      </c>
      <c r="C40">
        <v>2.7666735675428399E-3</v>
      </c>
      <c r="D40">
        <v>3.9150940090449199E-2</v>
      </c>
      <c r="E40">
        <v>4.7169079713674797E-3</v>
      </c>
      <c r="F40">
        <v>-0.15319443365643701</v>
      </c>
      <c r="G40">
        <v>7.0524336378683901E-4</v>
      </c>
      <c r="H40">
        <v>-0.39233431652742401</v>
      </c>
      <c r="I40">
        <v>-8.3027679999572793E-3</v>
      </c>
      <c r="J40" s="1">
        <v>-5.5643356060563997E-6</v>
      </c>
      <c r="K40" s="1">
        <v>1.1252945618878101E-5</v>
      </c>
      <c r="L40">
        <v>-4918.8152658343297</v>
      </c>
      <c r="M40">
        <v>0.99999999981119603</v>
      </c>
      <c r="N40">
        <v>0.99989398087996695</v>
      </c>
      <c r="O40">
        <v>0.99983855191945403</v>
      </c>
      <c r="P40" s="1">
        <v>1.9914025140772899E-5</v>
      </c>
      <c r="Q40">
        <v>1.55120230021965E-2</v>
      </c>
      <c r="R40">
        <v>1.8691222821278101E-2</v>
      </c>
      <c r="X40" s="6">
        <v>0.1</v>
      </c>
    </row>
    <row r="41" spans="1:37" x14ac:dyDescent="0.25">
      <c r="A41">
        <v>5.2623841582811299E-4</v>
      </c>
      <c r="B41">
        <v>-4.8715636673266199E-3</v>
      </c>
      <c r="C41">
        <v>4.4028515715638398E-3</v>
      </c>
      <c r="D41">
        <v>-1.4978734445123E-2</v>
      </c>
      <c r="E41">
        <v>2.2755234293541302E-3</v>
      </c>
      <c r="F41">
        <v>-0.156538909805848</v>
      </c>
      <c r="G41">
        <v>7.05243361664009E-4</v>
      </c>
      <c r="H41">
        <v>-0.40740284371073399</v>
      </c>
      <c r="I41">
        <v>-8.3027679999576193E-3</v>
      </c>
      <c r="J41" s="1">
        <v>-5.5643356060563997E-6</v>
      </c>
      <c r="K41" s="1">
        <v>1.1252945618878101E-5</v>
      </c>
      <c r="L41">
        <v>-4918.8152658343297</v>
      </c>
      <c r="M41">
        <v>0.99999999994149702</v>
      </c>
      <c r="N41">
        <v>0.99985834252646699</v>
      </c>
      <c r="O41">
        <v>0.99975252197035802</v>
      </c>
      <c r="P41" s="1">
        <v>1.1342487798702401E-5</v>
      </c>
      <c r="Q41">
        <v>1.75820308641755E-2</v>
      </c>
      <c r="R41">
        <v>2.2771425764644599E-2</v>
      </c>
      <c r="X41" s="7">
        <v>2.2199999999999999E-14</v>
      </c>
      <c r="Z41">
        <f>PEARSON($X41:$X50,A41:A50)</f>
        <v>0.99919919611620844</v>
      </c>
      <c r="AA41">
        <f t="shared" ref="AA41" si="35">PEARSON($X41:$X50,B41:B50)</f>
        <v>-0.97716553325004318</v>
      </c>
      <c r="AB41">
        <f t="shared" ref="AB41" si="36">PEARSON($X41:$X50,C41:C50)</f>
        <v>0.9541546650224616</v>
      </c>
      <c r="AC41">
        <f t="shared" ref="AC41" si="37">PEARSON($X41:$X50,D41:D50)</f>
        <v>-0.9759740355048272</v>
      </c>
      <c r="AD41">
        <f t="shared" ref="AD41" si="38">PEARSON($X41:$X50,E41:E50)</f>
        <v>-0.97209244854898413</v>
      </c>
      <c r="AE41">
        <f t="shared" ref="AE41" si="39">PEARSON($X41:$X50,F41:F50)</f>
        <v>0.93378279991310853</v>
      </c>
      <c r="AF41">
        <f t="shared" ref="AF41" si="40">PEARSON($X41:$X50,G41:G50)</f>
        <v>0.99559400538583109</v>
      </c>
      <c r="AG41">
        <f t="shared" ref="AG41" si="41">PEARSON($X41:$X50,H41:H50)</f>
        <v>-0.99919920717848631</v>
      </c>
      <c r="AH41" t="e">
        <f t="shared" ref="AH41" si="42">PEARSON($X41:$X50,I41:I50)</f>
        <v>#DIV/0!</v>
      </c>
      <c r="AI41">
        <f t="shared" ref="AI41" si="43">PEARSON($X41:$X50,J41:J50)</f>
        <v>-1.091481673850802E-16</v>
      </c>
      <c r="AJ41" t="e">
        <f t="shared" ref="AJ41" si="44">PEARSON($X41:$X50,K41:K50)</f>
        <v>#DIV/0!</v>
      </c>
      <c r="AK41">
        <f t="shared" ref="AK41" si="45">PEARSON($X41:$X50,L41:L50)</f>
        <v>-1.091481673850802E-16</v>
      </c>
    </row>
    <row r="42" spans="1:37" x14ac:dyDescent="0.25">
      <c r="A42">
        <v>5.2626981815134105E-4</v>
      </c>
      <c r="B42">
        <v>-4.8716104736325396E-3</v>
      </c>
      <c r="C42">
        <v>4.4028668581024798E-3</v>
      </c>
      <c r="D42">
        <v>-1.49803779093041E-2</v>
      </c>
      <c r="E42">
        <v>2.2755139420630299E-3</v>
      </c>
      <c r="F42">
        <v>-0.15653890354115099</v>
      </c>
      <c r="G42">
        <v>7.0524336166623302E-4</v>
      </c>
      <c r="H42">
        <v>-0.40740310196791402</v>
      </c>
      <c r="I42">
        <v>-8.3027679999576193E-3</v>
      </c>
      <c r="J42" s="1">
        <v>-5.5643356060563997E-6</v>
      </c>
      <c r="K42" s="1">
        <v>1.1252945618878101E-5</v>
      </c>
      <c r="L42">
        <v>-4918.8152658343297</v>
      </c>
      <c r="M42">
        <v>0.99999999994149702</v>
      </c>
      <c r="N42">
        <v>0.99985834103832705</v>
      </c>
      <c r="O42">
        <v>0.99975251884343297</v>
      </c>
      <c r="P42" s="1">
        <v>1.1342553952199599E-5</v>
      </c>
      <c r="Q42">
        <v>1.7582113469427701E-2</v>
      </c>
      <c r="R42">
        <v>2.2771558564254599E-2</v>
      </c>
      <c r="X42" s="8">
        <v>2.766666666864E-4</v>
      </c>
    </row>
    <row r="43" spans="1:37" x14ac:dyDescent="0.25">
      <c r="A43">
        <v>5.2634893305358898E-4</v>
      </c>
      <c r="B43">
        <v>-4.87162185555027E-3</v>
      </c>
      <c r="C43">
        <v>4.4027991657456496E-3</v>
      </c>
      <c r="D43">
        <v>-1.49805491815399E-2</v>
      </c>
      <c r="E43">
        <v>2.2755176678289899E-3</v>
      </c>
      <c r="F43">
        <v>-0.15653914597511501</v>
      </c>
      <c r="G43">
        <v>7.0524336167042097E-4</v>
      </c>
      <c r="H43">
        <v>-0.40740375261454698</v>
      </c>
      <c r="I43">
        <v>-8.3027679999576193E-3</v>
      </c>
      <c r="J43" s="1">
        <v>-5.5643356060563997E-6</v>
      </c>
      <c r="K43" s="1">
        <v>1.1252945618878101E-5</v>
      </c>
      <c r="L43">
        <v>-4918.8152658343297</v>
      </c>
      <c r="M43">
        <v>0.99999999994149702</v>
      </c>
      <c r="N43">
        <v>0.999858340666964</v>
      </c>
      <c r="O43">
        <v>0.99975251784506303</v>
      </c>
      <c r="P43" s="1">
        <v>1.1342554217136499E-5</v>
      </c>
      <c r="Q43">
        <v>1.7582133802473199E-2</v>
      </c>
      <c r="R43">
        <v>2.27716018443373E-2</v>
      </c>
      <c r="X43" s="8">
        <v>5.5333333335059998E-4</v>
      </c>
    </row>
    <row r="44" spans="1:37" x14ac:dyDescent="0.25">
      <c r="A44">
        <v>5.26405928111404E-4</v>
      </c>
      <c r="B44">
        <v>-4.8718297873169203E-3</v>
      </c>
      <c r="C44">
        <v>4.4029495039505902E-3</v>
      </c>
      <c r="D44">
        <v>-1.4988113860263899E-2</v>
      </c>
      <c r="E44">
        <v>2.2754685367546001E-3</v>
      </c>
      <c r="F44">
        <v>-0.15653883632298299</v>
      </c>
      <c r="G44">
        <v>7.0524336167570505E-4</v>
      </c>
      <c r="H44">
        <v>-0.40740422134531601</v>
      </c>
      <c r="I44">
        <v>-8.3027679999576193E-3</v>
      </c>
      <c r="J44" s="1">
        <v>-5.5643356060563997E-6</v>
      </c>
      <c r="K44" s="1">
        <v>1.1252945618878101E-5</v>
      </c>
      <c r="L44">
        <v>-4918.8152658343297</v>
      </c>
      <c r="M44">
        <v>0.99999999994150301</v>
      </c>
      <c r="N44">
        <v>0.99985833406662805</v>
      </c>
      <c r="O44">
        <v>0.99975250422817696</v>
      </c>
      <c r="P44" s="1">
        <v>1.1342868451115299E-5</v>
      </c>
      <c r="Q44">
        <v>1.7582500505120099E-2</v>
      </c>
      <c r="R44">
        <v>2.2772179099801601E-2</v>
      </c>
      <c r="X44" s="8">
        <v>8.3000000001480002E-4</v>
      </c>
    </row>
    <row r="45" spans="1:37" x14ac:dyDescent="0.25">
      <c r="A45">
        <v>5.2646430678135795E-4</v>
      </c>
      <c r="B45">
        <v>-4.8721125038709697E-3</v>
      </c>
      <c r="C45">
        <v>4.4031730175989299E-3</v>
      </c>
      <c r="D45">
        <v>-1.4998460715245601E-2</v>
      </c>
      <c r="E45">
        <v>2.2754001406674901E-3</v>
      </c>
      <c r="F45">
        <v>-0.156538349711633</v>
      </c>
      <c r="G45">
        <v>7.0524336168118298E-4</v>
      </c>
      <c r="H45">
        <v>-0.40740470145223401</v>
      </c>
      <c r="I45">
        <v>-8.3027679999576193E-3</v>
      </c>
      <c r="J45" s="1">
        <v>-5.5643356060563997E-6</v>
      </c>
      <c r="K45" s="1">
        <v>1.1252945618878101E-5</v>
      </c>
      <c r="L45">
        <v>-4918.8152658343297</v>
      </c>
      <c r="M45">
        <v>0.99999999994151201</v>
      </c>
      <c r="N45">
        <v>0.99985832509388595</v>
      </c>
      <c r="O45">
        <v>0.99975248577591802</v>
      </c>
      <c r="P45" s="1">
        <v>1.13433051071171E-5</v>
      </c>
      <c r="Q45">
        <v>1.75829990864955E-2</v>
      </c>
      <c r="R45">
        <v>2.2772961032391702E-2</v>
      </c>
      <c r="X45" s="8">
        <v>1.1066666666790001E-3</v>
      </c>
    </row>
    <row r="46" spans="1:37" x14ac:dyDescent="0.25">
      <c r="A46">
        <v>5.2652344760616805E-4</v>
      </c>
      <c r="B46">
        <v>-4.8724960080380698E-3</v>
      </c>
      <c r="C46">
        <v>4.4034962571161398E-3</v>
      </c>
      <c r="D46">
        <v>-1.5012560951884499E-2</v>
      </c>
      <c r="E46">
        <v>2.2753055926247102E-3</v>
      </c>
      <c r="F46">
        <v>-0.15653762033921401</v>
      </c>
      <c r="G46">
        <v>7.0524336168614797E-4</v>
      </c>
      <c r="H46">
        <v>-0.40740518783427598</v>
      </c>
      <c r="I46">
        <v>-8.3027679999576193E-3</v>
      </c>
      <c r="J46" s="1">
        <v>-5.5643356060563997E-6</v>
      </c>
      <c r="K46" s="1">
        <v>1.1252945618878101E-5</v>
      </c>
      <c r="L46">
        <v>-4918.8152658343297</v>
      </c>
      <c r="M46">
        <v>0.999999999941524</v>
      </c>
      <c r="N46">
        <v>0.99985831292321703</v>
      </c>
      <c r="O46">
        <v>0.999752460809611</v>
      </c>
      <c r="P46" s="1">
        <v>1.1343911970471299E-5</v>
      </c>
      <c r="Q46">
        <v>1.75836754421607E-2</v>
      </c>
      <c r="R46">
        <v>2.2774018611512702E-2</v>
      </c>
      <c r="X46" s="8">
        <v>1.3833333333432001E-3</v>
      </c>
    </row>
    <row r="47" spans="1:37" x14ac:dyDescent="0.25">
      <c r="A47">
        <v>5.2658399566961301E-4</v>
      </c>
      <c r="B47">
        <v>-4.8725116643824002E-3</v>
      </c>
      <c r="C47">
        <v>4.4034513754792302E-3</v>
      </c>
      <c r="D47">
        <v>-1.50129508549463E-2</v>
      </c>
      <c r="E47">
        <v>2.2753066450935801E-3</v>
      </c>
      <c r="F47">
        <v>-0.15653778894050499</v>
      </c>
      <c r="G47">
        <v>7.0524336168933304E-4</v>
      </c>
      <c r="H47">
        <v>-0.40740568577292602</v>
      </c>
      <c r="I47">
        <v>-8.3027679999576193E-3</v>
      </c>
      <c r="J47" s="1">
        <v>-5.5643356060563997E-6</v>
      </c>
      <c r="K47" s="1">
        <v>1.1252945618878101E-5</v>
      </c>
      <c r="L47">
        <v>-4918.8152658343297</v>
      </c>
      <c r="M47">
        <v>0.999999999941524</v>
      </c>
      <c r="N47">
        <v>0.999858312418618</v>
      </c>
      <c r="O47">
        <v>0.99975245959677606</v>
      </c>
      <c r="P47" s="1">
        <v>1.1343923370427701E-5</v>
      </c>
      <c r="Q47">
        <v>1.7583703254399299E-2</v>
      </c>
      <c r="R47">
        <v>2.2774070722246902E-2</v>
      </c>
      <c r="X47" s="8">
        <v>1.6600000000073999E-3</v>
      </c>
    </row>
    <row r="48" spans="1:37" x14ac:dyDescent="0.25">
      <c r="A48">
        <v>5.2664575252835502E-4</v>
      </c>
      <c r="B48">
        <v>-4.8726659918165299E-3</v>
      </c>
      <c r="C48">
        <v>4.4035435348675203E-3</v>
      </c>
      <c r="D48">
        <v>-1.5018503957028599E-2</v>
      </c>
      <c r="E48">
        <v>2.2752717908940301E-3</v>
      </c>
      <c r="F48">
        <v>-0.156537624683357</v>
      </c>
      <c r="G48">
        <v>7.0524336169280899E-4</v>
      </c>
      <c r="H48">
        <v>-0.40740619365179098</v>
      </c>
      <c r="I48">
        <v>-8.3027679999576193E-3</v>
      </c>
      <c r="J48" s="1">
        <v>-5.5643356060563997E-6</v>
      </c>
      <c r="K48" s="1">
        <v>1.1252945618878101E-5</v>
      </c>
      <c r="L48">
        <v>-4918.8152658343297</v>
      </c>
      <c r="M48">
        <v>0.99999999994152899</v>
      </c>
      <c r="N48">
        <v>0.99985830751531102</v>
      </c>
      <c r="O48">
        <v>0.99975244942269403</v>
      </c>
      <c r="P48" s="1">
        <v>1.1344161991776599E-5</v>
      </c>
      <c r="Q48">
        <v>1.7583975592934498E-2</v>
      </c>
      <c r="R48">
        <v>2.2774502133075299E-2</v>
      </c>
      <c r="X48" s="8">
        <v>1.9366666666716E-3</v>
      </c>
    </row>
    <row r="49" spans="1:37" x14ac:dyDescent="0.25">
      <c r="A49">
        <v>5.2670873059137296E-4</v>
      </c>
      <c r="B49">
        <v>-4.8731385443002498E-3</v>
      </c>
      <c r="C49">
        <v>4.4039517456253303E-3</v>
      </c>
      <c r="D49">
        <v>-1.50359113503045E-2</v>
      </c>
      <c r="E49">
        <v>2.2751544167158898E-3</v>
      </c>
      <c r="F49">
        <v>-0.15653669033263701</v>
      </c>
      <c r="G49">
        <v>7.0524336169575401E-4</v>
      </c>
      <c r="H49">
        <v>-0.40740671156790798</v>
      </c>
      <c r="I49">
        <v>-8.3027679999576193E-3</v>
      </c>
      <c r="J49" s="1">
        <v>-5.5643356060563997E-6</v>
      </c>
      <c r="K49" s="1">
        <v>1.1252945618878101E-5</v>
      </c>
      <c r="L49">
        <v>-4918.8152658343297</v>
      </c>
      <c r="M49">
        <v>0.99999999994154498</v>
      </c>
      <c r="N49">
        <v>0.99985829251599501</v>
      </c>
      <c r="O49">
        <v>0.99975241868659903</v>
      </c>
      <c r="P49" s="1">
        <v>1.1344933421448E-5</v>
      </c>
      <c r="Q49">
        <v>1.7584809181663E-2</v>
      </c>
      <c r="R49">
        <v>2.2775803709781901E-2</v>
      </c>
      <c r="X49" s="8">
        <v>2.2133333333358E-3</v>
      </c>
    </row>
    <row r="50" spans="1:37" x14ac:dyDescent="0.25">
      <c r="A50">
        <v>5.2677294242115999E-4</v>
      </c>
      <c r="B50">
        <v>-4.8730823544385696E-3</v>
      </c>
      <c r="C50">
        <v>4.4038315706556603E-3</v>
      </c>
      <c r="D50">
        <v>-1.50336121721512E-2</v>
      </c>
      <c r="E50">
        <v>2.2751744125755701E-3</v>
      </c>
      <c r="F50">
        <v>-0.156537046275287</v>
      </c>
      <c r="G50">
        <v>7.0524336169951499E-4</v>
      </c>
      <c r="H50">
        <v>-0.40740723968799503</v>
      </c>
      <c r="I50">
        <v>-8.3027679999576193E-3</v>
      </c>
      <c r="J50" s="1">
        <v>-5.5643356060563997E-6</v>
      </c>
      <c r="K50" s="1">
        <v>1.1252945618878101E-5</v>
      </c>
      <c r="L50">
        <v>-4918.8152658343297</v>
      </c>
      <c r="M50">
        <v>0.99999999994154198</v>
      </c>
      <c r="N50">
        <v>0.99985829429024498</v>
      </c>
      <c r="O50">
        <v>0.99975242210292004</v>
      </c>
      <c r="P50" s="1">
        <v>1.13448225548331E-5</v>
      </c>
      <c r="Q50">
        <v>1.7584710295015901E-2</v>
      </c>
      <c r="R50">
        <v>2.2775659977695501E-2</v>
      </c>
      <c r="X50" s="8">
        <v>2.49E-3</v>
      </c>
    </row>
    <row r="51" spans="1:37" x14ac:dyDescent="0.25">
      <c r="A51">
        <v>5.2415326810078405E-4</v>
      </c>
      <c r="B51">
        <v>-4.8624734078507098E-3</v>
      </c>
      <c r="C51">
        <v>4.3958769391000997E-3</v>
      </c>
      <c r="D51">
        <v>-1.4646920076001499E-2</v>
      </c>
      <c r="E51">
        <v>2.2776922398689199E-3</v>
      </c>
      <c r="F51">
        <v>-0.15655356388515601</v>
      </c>
      <c r="G51">
        <v>7.0524336109139402E-4</v>
      </c>
      <c r="H51">
        <v>-0.40738569573825101</v>
      </c>
      <c r="I51">
        <v>-8.3027679999576193E-3</v>
      </c>
      <c r="J51" s="1">
        <v>-5.5643356060563997E-6</v>
      </c>
      <c r="K51" s="1">
        <v>1.1252945618878101E-5</v>
      </c>
      <c r="L51">
        <v>-4918.8152658343297</v>
      </c>
      <c r="M51">
        <v>0.999999999941243</v>
      </c>
      <c r="N51">
        <v>0.99985863043678602</v>
      </c>
      <c r="O51">
        <v>0.99975311508624098</v>
      </c>
      <c r="P51" s="1">
        <v>1.1331328342465799E-5</v>
      </c>
      <c r="Q51">
        <v>1.75660336033427E-2</v>
      </c>
      <c r="R51">
        <v>2.2746246657287101E-2</v>
      </c>
      <c r="X51" s="9">
        <v>0.03</v>
      </c>
      <c r="Z51">
        <f>PEARSON($X51:$X60,A51:A60)</f>
        <v>-0.77117737721323953</v>
      </c>
      <c r="AA51">
        <f t="shared" ref="AA51" si="46">PEARSON($X51:$X60,B51:B60)</f>
        <v>-0.62784907363841125</v>
      </c>
      <c r="AB51">
        <f t="shared" ref="AB51" si="47">PEARSON($X51:$X60,C51:C60)</f>
        <v>0.86269002024519392</v>
      </c>
      <c r="AC51">
        <f t="shared" ref="AC51" si="48">PEARSON($X51:$X60,D51:D60)</f>
        <v>-0.85839915238158282</v>
      </c>
      <c r="AD51">
        <f t="shared" ref="AD51" si="49">PEARSON($X51:$X60,E51:E60)</f>
        <v>0.70829254233821204</v>
      </c>
      <c r="AE51">
        <f t="shared" ref="AE51" si="50">PEARSON($X51:$X60,F51:F60)</f>
        <v>0.39551289268134532</v>
      </c>
      <c r="AF51">
        <f t="shared" ref="AF51" si="51">PEARSON($X51:$X60,G51:G60)</f>
        <v>0.65822253486624338</v>
      </c>
      <c r="AG51">
        <f t="shared" ref="AG51" si="52">PEARSON($X51:$X60,H51:H60)</f>
        <v>0.77119073470207455</v>
      </c>
      <c r="AH51">
        <f t="shared" ref="AH51" si="53">PEARSON($X51:$X60,I51:I60)</f>
        <v>0.91784658252145801</v>
      </c>
      <c r="AI51">
        <f t="shared" ref="AI51" si="54">PEARSON($X51:$X60,J51:J60)</f>
        <v>-8.6429078033944386E-17</v>
      </c>
      <c r="AJ51" t="e">
        <f t="shared" ref="AJ51" si="55">PEARSON($X51:$X60,K51:K60)</f>
        <v>#DIV/0!</v>
      </c>
      <c r="AK51">
        <f t="shared" ref="AK51" si="56">PEARSON($X51:$X60,L51:L60)</f>
        <v>-8.6429078033944386E-17</v>
      </c>
    </row>
    <row r="52" spans="1:37" x14ac:dyDescent="0.25">
      <c r="A52">
        <v>5.0633767180749401E-4</v>
      </c>
      <c r="B52">
        <v>-4.9389856140223598E-3</v>
      </c>
      <c r="C52">
        <v>4.4897032519414203E-3</v>
      </c>
      <c r="D52">
        <v>-1.75834706016064E-2</v>
      </c>
      <c r="E52">
        <v>2.2550223657520599E-3</v>
      </c>
      <c r="F52">
        <v>-0.15628385617422</v>
      </c>
      <c r="G52">
        <v>7.0524329125271404E-4</v>
      </c>
      <c r="H52">
        <v>-0.40723922684659603</v>
      </c>
      <c r="I52">
        <v>-8.3027679999576401E-3</v>
      </c>
      <c r="J52" s="1">
        <v>-5.5643356060563997E-6</v>
      </c>
      <c r="K52" s="1">
        <v>1.1252945618878101E-5</v>
      </c>
      <c r="L52">
        <v>-4918.8152658343297</v>
      </c>
      <c r="M52">
        <v>0.99999999994267297</v>
      </c>
      <c r="N52">
        <v>0.99985616438874503</v>
      </c>
      <c r="O52">
        <v>0.99974816832482205</v>
      </c>
      <c r="P52" s="1">
        <v>1.13602812938329E-5</v>
      </c>
      <c r="Q52">
        <v>1.7702844263821401E-2</v>
      </c>
      <c r="R52">
        <v>2.2951092509384801E-2</v>
      </c>
      <c r="X52" s="9">
        <v>0.387777777777778</v>
      </c>
    </row>
    <row r="53" spans="1:37" x14ac:dyDescent="0.25">
      <c r="A53">
        <v>4.84092725204263E-4</v>
      </c>
      <c r="B53">
        <v>-5.05949551266367E-3</v>
      </c>
      <c r="C53">
        <v>4.6349008388984498E-3</v>
      </c>
      <c r="D53">
        <v>-2.2246022137533902E-2</v>
      </c>
      <c r="E53">
        <v>2.35764014696615E-3</v>
      </c>
      <c r="F53">
        <v>-0.156001548510392</v>
      </c>
      <c r="G53">
        <v>7.05243480993677E-4</v>
      </c>
      <c r="H53">
        <v>-0.40705615727787398</v>
      </c>
      <c r="I53">
        <v>-8.3027679999575707E-3</v>
      </c>
      <c r="J53" s="1">
        <v>-5.5643356060563997E-6</v>
      </c>
      <c r="K53" s="1">
        <v>1.1252945618878101E-5</v>
      </c>
      <c r="L53">
        <v>-4918.8152658343297</v>
      </c>
      <c r="M53">
        <v>0.99999999993462896</v>
      </c>
      <c r="N53">
        <v>0.999852036243846</v>
      </c>
      <c r="O53">
        <v>0.99973998121372598</v>
      </c>
      <c r="P53" s="1">
        <v>1.1815865198221901E-5</v>
      </c>
      <c r="Q53">
        <v>1.7928599059418099E-2</v>
      </c>
      <c r="R53">
        <v>2.3299194861217998E-2</v>
      </c>
      <c r="X53" s="9">
        <v>0.74555555555555597</v>
      </c>
    </row>
    <row r="54" spans="1:37" x14ac:dyDescent="0.25">
      <c r="A54">
        <v>4.4023589645517802E-4</v>
      </c>
      <c r="B54">
        <v>-5.1038919073949996E-3</v>
      </c>
      <c r="C54">
        <v>4.7240830773820101E-3</v>
      </c>
      <c r="D54">
        <v>-2.4112798752541801E-2</v>
      </c>
      <c r="E54">
        <v>2.3941436708704799E-3</v>
      </c>
      <c r="F54">
        <v>-0.15579515337277</v>
      </c>
      <c r="G54">
        <v>7.0524348137382398E-4</v>
      </c>
      <c r="H54">
        <v>-0.406695447919663</v>
      </c>
      <c r="I54">
        <v>-8.3027679999574701E-3</v>
      </c>
      <c r="J54" s="1">
        <v>-5.5643356060563997E-6</v>
      </c>
      <c r="K54" s="1">
        <v>1.1252945618878101E-5</v>
      </c>
      <c r="L54">
        <v>-4918.8152658343297</v>
      </c>
      <c r="M54">
        <v>0.99999999993199595</v>
      </c>
      <c r="N54">
        <v>0.99985040461180497</v>
      </c>
      <c r="O54">
        <v>0.99973689484719197</v>
      </c>
      <c r="P54" s="1">
        <v>1.20163755846455E-5</v>
      </c>
      <c r="Q54">
        <v>1.8015014688044499E-2</v>
      </c>
      <c r="R54">
        <v>2.3425824075514599E-2</v>
      </c>
      <c r="X54" s="9">
        <v>1.1033333333333299</v>
      </c>
    </row>
    <row r="55" spans="1:37" x14ac:dyDescent="0.25">
      <c r="A55">
        <v>4.7176045279951099E-4</v>
      </c>
      <c r="B55">
        <v>-5.1268496576650502E-3</v>
      </c>
      <c r="C55">
        <v>4.71692404430199E-3</v>
      </c>
      <c r="D55">
        <v>-2.49075978358082E-2</v>
      </c>
      <c r="E55">
        <v>2.44711241155282E-3</v>
      </c>
      <c r="F55">
        <v>-0.15587550595749</v>
      </c>
      <c r="G55">
        <v>7.05243481364883E-4</v>
      </c>
      <c r="H55">
        <v>-0.40695472699365298</v>
      </c>
      <c r="I55">
        <v>-8.3027679999574007E-3</v>
      </c>
      <c r="J55" s="1">
        <v>-5.5643356060563997E-6</v>
      </c>
      <c r="K55" s="1">
        <v>1.1252945618878101E-5</v>
      </c>
      <c r="L55">
        <v>-4918.8152658343297</v>
      </c>
      <c r="M55">
        <v>0.99999999992892796</v>
      </c>
      <c r="N55">
        <v>0.99984956254964297</v>
      </c>
      <c r="O55">
        <v>0.99973513587855301</v>
      </c>
      <c r="P55" s="1">
        <v>1.22803834883139E-5</v>
      </c>
      <c r="Q55">
        <v>1.80602426227429E-2</v>
      </c>
      <c r="R55">
        <v>2.35011587861121E-2</v>
      </c>
      <c r="X55" s="9">
        <v>1.4611111111111099</v>
      </c>
    </row>
    <row r="56" spans="1:37" x14ac:dyDescent="0.25">
      <c r="A56">
        <v>4.86361649953387E-4</v>
      </c>
      <c r="B56">
        <v>-5.1478582058991596E-3</v>
      </c>
      <c r="C56">
        <v>4.7229664758713904E-3</v>
      </c>
      <c r="D56">
        <v>-2.54679486689838E-2</v>
      </c>
      <c r="E56">
        <v>2.4286925935730602E-3</v>
      </c>
      <c r="F56">
        <v>-0.155907957372178</v>
      </c>
      <c r="G56">
        <v>7.0524347925310002E-4</v>
      </c>
      <c r="H56">
        <v>-0.40707481077228902</v>
      </c>
      <c r="I56">
        <v>-8.3027679999575499E-3</v>
      </c>
      <c r="J56" s="1">
        <v>-5.5643356060563997E-6</v>
      </c>
      <c r="K56" s="1">
        <v>1.1252945618878101E-5</v>
      </c>
      <c r="L56">
        <v>-4918.8152658343297</v>
      </c>
      <c r="M56">
        <v>0.99999999993098199</v>
      </c>
      <c r="N56">
        <v>0.99984893489582105</v>
      </c>
      <c r="O56">
        <v>0.99973385540715898</v>
      </c>
      <c r="P56" s="1">
        <v>1.2249182069174799E-5</v>
      </c>
      <c r="Q56">
        <v>1.8102673863041499E-2</v>
      </c>
      <c r="R56">
        <v>2.35750677783397E-2</v>
      </c>
      <c r="X56" s="9">
        <v>1.8188888888888901</v>
      </c>
    </row>
    <row r="57" spans="1:37" x14ac:dyDescent="0.25">
      <c r="A57">
        <v>4.6668324862188601E-4</v>
      </c>
      <c r="B57">
        <v>-5.0288324457772897E-3</v>
      </c>
      <c r="C57">
        <v>4.7458092844138702E-3</v>
      </c>
      <c r="D57">
        <v>-2.5774416789150201E-2</v>
      </c>
      <c r="E57">
        <v>6.9926596980455598E-3</v>
      </c>
      <c r="F57">
        <v>-0.15612350913571901</v>
      </c>
      <c r="G57">
        <v>7.0524348133097999E-4</v>
      </c>
      <c r="H57">
        <v>-0.40691297158297401</v>
      </c>
      <c r="I57">
        <v>-8.3027679999571405E-3</v>
      </c>
      <c r="J57" s="1">
        <v>-5.5643356060563997E-6</v>
      </c>
      <c r="K57" s="1">
        <v>1.1252945618878101E-5</v>
      </c>
      <c r="L57">
        <v>-4918.8152658343297</v>
      </c>
      <c r="M57">
        <v>0.99999999948085005</v>
      </c>
      <c r="N57">
        <v>0.99985273763545202</v>
      </c>
      <c r="O57">
        <v>0.99974148067478896</v>
      </c>
      <c r="P57" s="1">
        <v>3.3018038339464498E-5</v>
      </c>
      <c r="Q57">
        <v>1.7886516724916899E-2</v>
      </c>
      <c r="R57">
        <v>2.3241291788399999E-2</v>
      </c>
      <c r="X57" s="9">
        <v>2.1766666666666699</v>
      </c>
    </row>
    <row r="58" spans="1:37" x14ac:dyDescent="0.25">
      <c r="A58">
        <v>4.7016871051954899E-4</v>
      </c>
      <c r="B58">
        <v>-5.0654469898603997E-3</v>
      </c>
      <c r="C58">
        <v>4.7441334748758697E-3</v>
      </c>
      <c r="D58">
        <v>-2.6010265144925201E-2</v>
      </c>
      <c r="E58">
        <v>5.6868323035552896E-3</v>
      </c>
      <c r="F58">
        <v>-0.15623265803206901</v>
      </c>
      <c r="G58">
        <v>7.0524348153990001E-4</v>
      </c>
      <c r="H58">
        <v>-0.40694163625087698</v>
      </c>
      <c r="I58">
        <v>-8.3027679999569202E-3</v>
      </c>
      <c r="J58" s="1">
        <v>-5.5643356060563997E-6</v>
      </c>
      <c r="K58" s="1">
        <v>1.1252945618878101E-5</v>
      </c>
      <c r="L58">
        <v>-4918.8152658343297</v>
      </c>
      <c r="M58">
        <v>0.99999999965138597</v>
      </c>
      <c r="N58">
        <v>0.99985117532555201</v>
      </c>
      <c r="O58">
        <v>0.99973835754739204</v>
      </c>
      <c r="P58" s="1">
        <v>2.71567452401719E-5</v>
      </c>
      <c r="Q58">
        <v>1.7988111822025501E-2</v>
      </c>
      <c r="R58">
        <v>2.33567559994655E-2</v>
      </c>
      <c r="X58" s="9">
        <v>2.5344444444444401</v>
      </c>
    </row>
    <row r="59" spans="1:37" x14ac:dyDescent="0.25">
      <c r="A59">
        <v>4.2658737952500401E-4</v>
      </c>
      <c r="B59">
        <v>-5.0792101368693898E-3</v>
      </c>
      <c r="C59">
        <v>4.7874752692552997E-3</v>
      </c>
      <c r="D59">
        <v>-2.61567852737602E-2</v>
      </c>
      <c r="E59">
        <v>5.1636076732299802E-3</v>
      </c>
      <c r="F59">
        <v>-0.15610457230342201</v>
      </c>
      <c r="G59">
        <v>7.0524348155186602E-4</v>
      </c>
      <c r="H59">
        <v>-0.40658321949665499</v>
      </c>
      <c r="I59">
        <v>-8.3027679999568699E-3</v>
      </c>
      <c r="J59" s="1">
        <v>-5.5643356060563997E-6</v>
      </c>
      <c r="K59" s="1">
        <v>1.1252945618878101E-5</v>
      </c>
      <c r="L59">
        <v>-4918.8152658343297</v>
      </c>
      <c r="M59">
        <v>0.99999999971039299</v>
      </c>
      <c r="N59">
        <v>0.99985066089455998</v>
      </c>
      <c r="O59">
        <v>0.99973747542481906</v>
      </c>
      <c r="P59" s="1">
        <v>2.47838368574911E-5</v>
      </c>
      <c r="Q59">
        <v>1.8022098952954702E-2</v>
      </c>
      <c r="R59">
        <v>2.3393019830096499E-2</v>
      </c>
      <c r="X59" s="9">
        <v>2.89222222222222</v>
      </c>
    </row>
    <row r="60" spans="1:37" x14ac:dyDescent="0.25">
      <c r="A60">
        <v>4.42122746249968E-4</v>
      </c>
      <c r="B60">
        <v>-5.1108176313943397E-3</v>
      </c>
      <c r="C60">
        <v>4.7772426818894799E-3</v>
      </c>
      <c r="D60">
        <v>-2.6291578831881001E-2</v>
      </c>
      <c r="E60">
        <v>4.1875743057563199E-3</v>
      </c>
      <c r="F60">
        <v>-0.15589612181558099</v>
      </c>
      <c r="G60">
        <v>7.0524348157967299E-4</v>
      </c>
      <c r="H60">
        <v>-0.406710983582934</v>
      </c>
      <c r="I60">
        <v>-8.3027679999569393E-3</v>
      </c>
      <c r="J60" s="1">
        <v>-5.5643356060563997E-6</v>
      </c>
      <c r="K60" s="1">
        <v>1.1252945618878101E-5</v>
      </c>
      <c r="L60">
        <v>-4918.8152658343297</v>
      </c>
      <c r="M60">
        <v>0.999999999805122</v>
      </c>
      <c r="N60">
        <v>0.99984980165325699</v>
      </c>
      <c r="O60">
        <v>0.99973572181331605</v>
      </c>
      <c r="P60" s="1">
        <v>2.0308161679800102E-5</v>
      </c>
      <c r="Q60">
        <v>1.8048434804456601E-2</v>
      </c>
      <c r="R60">
        <v>2.3465100698396399E-2</v>
      </c>
      <c r="X60" s="9">
        <v>3.25</v>
      </c>
    </row>
    <row r="61" spans="1:37" x14ac:dyDescent="0.25">
      <c r="A61">
        <v>5.26238448758949E-4</v>
      </c>
      <c r="B61">
        <v>-1.8561822637299E-3</v>
      </c>
      <c r="C61">
        <v>1.39057853383612E-3</v>
      </c>
      <c r="D61">
        <v>-1.4933315940746201E-2</v>
      </c>
      <c r="E61">
        <v>2.3643439764932401E-3</v>
      </c>
      <c r="F61">
        <v>-5.0543222529301698E-2</v>
      </c>
      <c r="G61">
        <v>-7.80762060962951E-4</v>
      </c>
      <c r="H61">
        <v>-0.125297317340164</v>
      </c>
      <c r="I61">
        <v>-8.3027553299524597E-3</v>
      </c>
      <c r="J61" s="1">
        <v>-5.5643356060563997E-6</v>
      </c>
      <c r="K61" s="1">
        <v>1.1252945618878101E-5</v>
      </c>
      <c r="L61">
        <v>-4918.8152658343297</v>
      </c>
      <c r="M61">
        <v>0.99999999995586497</v>
      </c>
      <c r="N61">
        <v>0.999904087213908</v>
      </c>
      <c r="O61">
        <v>0.99989853620202196</v>
      </c>
      <c r="P61" s="1">
        <v>9.5934343675995004E-6</v>
      </c>
      <c r="Q61">
        <v>1.48996511668103E-2</v>
      </c>
      <c r="R61">
        <v>1.52500314714139E-2</v>
      </c>
      <c r="X61" s="10">
        <v>2.6525198938991999E-2</v>
      </c>
      <c r="Z61">
        <f>PEARSON($X61:$X70,A61:A70)</f>
        <v>5.8525528517035801E-15</v>
      </c>
      <c r="AA61">
        <f t="shared" ref="AA61" si="57">PEARSON($X61:$X70,B61:B70)</f>
        <v>-0.74239715906257053</v>
      </c>
      <c r="AB61">
        <f t="shared" ref="AB61" si="58">PEARSON($X61:$X70,C61:C70)</f>
        <v>0.74656762254135778</v>
      </c>
      <c r="AC61">
        <f t="shared" ref="AC61" si="59">PEARSON($X61:$X70,D61:D70)</f>
        <v>-0.70389228982179897</v>
      </c>
      <c r="AD61">
        <f t="shared" ref="AD61" si="60">PEARSON($X61:$X70,E61:E70)</f>
        <v>0.72865559725753726</v>
      </c>
      <c r="AE61">
        <f t="shared" ref="AE61" si="61">PEARSON($X61:$X70,F61:F70)</f>
        <v>-0.75151789952643255</v>
      </c>
      <c r="AF61">
        <f t="shared" ref="AF61" si="62">PEARSON($X61:$X70,G61:G70)</f>
        <v>0.83251270585361492</v>
      </c>
      <c r="AG61">
        <f t="shared" ref="AG61" si="63">PEARSON($X61:$X70,H61:H70)</f>
        <v>-0.74745998360580879</v>
      </c>
      <c r="AH61">
        <f t="shared" ref="AH61" si="64">PEARSON($X61:$X70,I61:I70)</f>
        <v>-0.85280236380659846</v>
      </c>
      <c r="AI61">
        <f t="shared" ref="AI61" si="65">PEARSON($X61:$X70,J61:J70)</f>
        <v>-5.8525528517035801E-15</v>
      </c>
      <c r="AJ61" t="e">
        <f t="shared" ref="AJ61" si="66">PEARSON($X61:$X70,K61:K70)</f>
        <v>#DIV/0!</v>
      </c>
      <c r="AK61">
        <f t="shared" ref="AK61" si="67">PEARSON($X61:$X70,L61:L70)</f>
        <v>-5.8525528517035801E-15</v>
      </c>
    </row>
    <row r="62" spans="1:37" x14ac:dyDescent="0.25">
      <c r="A62">
        <v>5.26238448758949E-4</v>
      </c>
      <c r="B62">
        <v>-1.8561826233416501E-3</v>
      </c>
      <c r="C62">
        <v>1.3905789788248E-3</v>
      </c>
      <c r="D62">
        <v>-1.49333158335538E-2</v>
      </c>
      <c r="E62">
        <v>2.3643471142273699E-3</v>
      </c>
      <c r="F62">
        <v>-5.0543238060274699E-2</v>
      </c>
      <c r="G62">
        <v>-3.5077687833330601E-4</v>
      </c>
      <c r="H62">
        <v>-0.12572734301870001</v>
      </c>
      <c r="I62">
        <v>-8.3027553299274501E-3</v>
      </c>
      <c r="J62" s="1">
        <v>-5.5643356060563997E-6</v>
      </c>
      <c r="K62" s="1">
        <v>1.1252945618878101E-5</v>
      </c>
      <c r="L62">
        <v>-4918.8152658343297</v>
      </c>
      <c r="M62">
        <v>0.99999999995586397</v>
      </c>
      <c r="N62">
        <v>0.99990408721257595</v>
      </c>
      <c r="O62">
        <v>0.999898536196688</v>
      </c>
      <c r="P62" s="1">
        <v>9.59344624573173E-6</v>
      </c>
      <c r="Q62">
        <v>1.48996512492171E-2</v>
      </c>
      <c r="R62">
        <v>1.5250031817240901E-2</v>
      </c>
      <c r="X62" s="10">
        <v>2.6690310665969899E-2</v>
      </c>
    </row>
    <row r="63" spans="1:37" x14ac:dyDescent="0.25">
      <c r="A63">
        <v>5.26238448758949E-4</v>
      </c>
      <c r="B63">
        <v>-1.8561829686702699E-3</v>
      </c>
      <c r="C63">
        <v>1.39057940623558E-3</v>
      </c>
      <c r="D63">
        <v>-1.4933315733076401E-2</v>
      </c>
      <c r="E63">
        <v>2.3643501335605202E-3</v>
      </c>
      <c r="F63">
        <v>-5.0543253039722999E-2</v>
      </c>
      <c r="G63" s="1">
        <v>7.8932119623301196E-5</v>
      </c>
      <c r="H63">
        <v>-0.126157090977111</v>
      </c>
      <c r="I63">
        <v>-8.3027553298998698E-3</v>
      </c>
      <c r="J63" s="1">
        <v>-5.5643356060563997E-6</v>
      </c>
      <c r="K63" s="1">
        <v>1.1252945618878101E-5</v>
      </c>
      <c r="L63">
        <v>-4918.8152658343297</v>
      </c>
      <c r="M63">
        <v>0.99999999995586397</v>
      </c>
      <c r="N63">
        <v>0.99990408721128898</v>
      </c>
      <c r="O63">
        <v>0.99989853619154401</v>
      </c>
      <c r="P63" s="1">
        <v>9.5934576784322804E-6</v>
      </c>
      <c r="Q63">
        <v>1.48996513271441E-2</v>
      </c>
      <c r="R63">
        <v>1.52500321496371E-2</v>
      </c>
      <c r="X63" s="10">
        <v>2.6855422392947699E-2</v>
      </c>
    </row>
    <row r="64" spans="1:37" x14ac:dyDescent="0.25">
      <c r="A64">
        <v>5.26238448758949E-4</v>
      </c>
      <c r="B64">
        <v>-1.85618326934957E-3</v>
      </c>
      <c r="C64">
        <v>1.3905797832691499E-3</v>
      </c>
      <c r="D64">
        <v>-1.4933315639701201E-2</v>
      </c>
      <c r="E64">
        <v>2.3643529368463502E-3</v>
      </c>
      <c r="F64">
        <v>-5.0543266227284903E-2</v>
      </c>
      <c r="G64">
        <v>5.08365202498386E-4</v>
      </c>
      <c r="H64">
        <v>-0.12658655838608401</v>
      </c>
      <c r="I64">
        <v>-8.3027553299027407E-3</v>
      </c>
      <c r="J64" s="1">
        <v>-5.5643356060563997E-6</v>
      </c>
      <c r="K64" s="1">
        <v>1.1252945618878101E-5</v>
      </c>
      <c r="L64">
        <v>-4918.8152658343297</v>
      </c>
      <c r="M64">
        <v>0.99999999995586397</v>
      </c>
      <c r="N64">
        <v>0.99990408721017299</v>
      </c>
      <c r="O64">
        <v>0.99989853618705404</v>
      </c>
      <c r="P64" s="1">
        <v>9.5934682789377392E-6</v>
      </c>
      <c r="Q64">
        <v>1.4899651395653199E-2</v>
      </c>
      <c r="R64">
        <v>1.5250032440700801E-2</v>
      </c>
      <c r="X64" s="10">
        <v>2.70205341199256E-2</v>
      </c>
    </row>
    <row r="65" spans="1:37" x14ac:dyDescent="0.25">
      <c r="A65">
        <v>5.26238448758949E-4</v>
      </c>
      <c r="B65">
        <v>-3.75293475072988E-3</v>
      </c>
      <c r="C65">
        <v>3.34052118965483E-3</v>
      </c>
      <c r="D65">
        <v>-1.49415824293656E-2</v>
      </c>
      <c r="E65">
        <v>4.3503058386858296E-3</v>
      </c>
      <c r="F65">
        <v>-0.11939961566563</v>
      </c>
      <c r="G65">
        <v>7.0524348143764803E-4</v>
      </c>
      <c r="H65">
        <v>-0.3077307165323</v>
      </c>
      <c r="I65">
        <v>-8.3027679999574198E-3</v>
      </c>
      <c r="J65" s="1">
        <v>-5.5643356060563997E-6</v>
      </c>
      <c r="K65" s="1">
        <v>1.1252945618878101E-5</v>
      </c>
      <c r="L65">
        <v>-4918.8152658343297</v>
      </c>
      <c r="M65">
        <v>0.99999999982640697</v>
      </c>
      <c r="N65">
        <v>0.99988527564763496</v>
      </c>
      <c r="O65">
        <v>0.999836266087474</v>
      </c>
      <c r="P65" s="1">
        <v>1.9177835472188298E-5</v>
      </c>
      <c r="Q65">
        <v>1.6060154177066199E-2</v>
      </c>
      <c r="R65">
        <v>1.8807493004098501E-2</v>
      </c>
      <c r="X65" s="10">
        <v>2.71856458469035E-2</v>
      </c>
    </row>
    <row r="66" spans="1:37" x14ac:dyDescent="0.25">
      <c r="A66">
        <v>5.26238448758949E-4</v>
      </c>
      <c r="B66">
        <v>-3.8528358543063702E-3</v>
      </c>
      <c r="C66">
        <v>3.4437419924774099E-3</v>
      </c>
      <c r="D66">
        <v>-1.4942159857852501E-2</v>
      </c>
      <c r="E66">
        <v>4.4493621810731002E-3</v>
      </c>
      <c r="F66">
        <v>-0.12425496446972401</v>
      </c>
      <c r="G66">
        <v>7.0524348127796695E-4</v>
      </c>
      <c r="H66">
        <v>-0.31760606376392603</v>
      </c>
      <c r="I66">
        <v>-8.3027679999571006E-3</v>
      </c>
      <c r="J66" s="1">
        <v>-5.5643356060563997E-6</v>
      </c>
      <c r="K66" s="1">
        <v>1.1252945618878101E-5</v>
      </c>
      <c r="L66">
        <v>-4918.8152658343297</v>
      </c>
      <c r="M66">
        <v>0.99999999982004595</v>
      </c>
      <c r="N66">
        <v>0.99988279582330497</v>
      </c>
      <c r="O66">
        <v>0.99982896543606903</v>
      </c>
      <c r="P66" s="1">
        <v>1.99633811135977E-5</v>
      </c>
      <c r="Q66">
        <v>1.6621529559900001E-2</v>
      </c>
      <c r="R66">
        <v>1.9194862660906298E-2</v>
      </c>
      <c r="X66" s="10">
        <v>2.73507575738813E-2</v>
      </c>
    </row>
    <row r="67" spans="1:37" x14ac:dyDescent="0.25">
      <c r="A67">
        <v>5.26238448758949E-4</v>
      </c>
      <c r="B67">
        <v>-4.2360860065398303E-3</v>
      </c>
      <c r="C67">
        <v>3.7816309628544401E-3</v>
      </c>
      <c r="D67">
        <v>-1.4947497792450699E-2</v>
      </c>
      <c r="E67">
        <v>2.7982498931501299E-3</v>
      </c>
      <c r="F67">
        <v>-0.13496648837896499</v>
      </c>
      <c r="G67">
        <v>7.0524348138986995E-4</v>
      </c>
      <c r="H67">
        <v>-0.34913132861184898</v>
      </c>
      <c r="I67">
        <v>-8.3027679999574302E-3</v>
      </c>
      <c r="J67" s="1">
        <v>-5.5643356060563997E-6</v>
      </c>
      <c r="K67" s="1">
        <v>1.1252945618878101E-5</v>
      </c>
      <c r="L67">
        <v>-4918.8152658343297</v>
      </c>
      <c r="M67">
        <v>0.999999999920128</v>
      </c>
      <c r="N67">
        <v>0.99987546677430605</v>
      </c>
      <c r="O67">
        <v>0.99980609176963398</v>
      </c>
      <c r="P67" s="1">
        <v>1.3097438099159699E-5</v>
      </c>
      <c r="Q67">
        <v>1.6641728721343001E-2</v>
      </c>
      <c r="R67">
        <v>2.0320405342731801E-2</v>
      </c>
      <c r="X67" s="10">
        <v>2.75158693008592E-2</v>
      </c>
    </row>
    <row r="68" spans="1:37" x14ac:dyDescent="0.25">
      <c r="A68">
        <v>5.26238448758949E-4</v>
      </c>
      <c r="B68">
        <v>-3.7469534793239299E-3</v>
      </c>
      <c r="C68">
        <v>3.3542799246160399E-3</v>
      </c>
      <c r="D68">
        <v>-1.49424624132041E-2</v>
      </c>
      <c r="E68">
        <v>4.9870078410731104E-3</v>
      </c>
      <c r="F68">
        <v>-0.12394384499611701</v>
      </c>
      <c r="G68">
        <v>7.0524348044994798E-4</v>
      </c>
      <c r="H68">
        <v>-0.30901766871300501</v>
      </c>
      <c r="I68">
        <v>-8.302767999957E-3</v>
      </c>
      <c r="J68" s="1">
        <v>-5.5643356060563997E-6</v>
      </c>
      <c r="K68" s="1">
        <v>1.1252945618878101E-5</v>
      </c>
      <c r="L68">
        <v>-4918.8152658343297</v>
      </c>
      <c r="M68">
        <v>0.99999999978842602</v>
      </c>
      <c r="N68">
        <v>0.99988323826455106</v>
      </c>
      <c r="O68">
        <v>0.99983173746123899</v>
      </c>
      <c r="P68" s="1">
        <v>2.3252664500120399E-5</v>
      </c>
      <c r="Q68">
        <v>1.9350324941302399E-2</v>
      </c>
      <c r="R68">
        <v>1.9156118766243301E-2</v>
      </c>
      <c r="X68" s="10">
        <v>2.7680981027837E-2</v>
      </c>
    </row>
    <row r="69" spans="1:37" x14ac:dyDescent="0.25">
      <c r="A69">
        <v>5.26238448758949E-4</v>
      </c>
      <c r="B69">
        <v>-2.6898915359109699E-3</v>
      </c>
      <c r="C69">
        <v>2.25010367136444E-3</v>
      </c>
      <c r="D69">
        <v>-1.49365955532488E-2</v>
      </c>
      <c r="E69">
        <v>3.3258848825004901E-3</v>
      </c>
      <c r="F69">
        <v>-8.0620788989824402E-2</v>
      </c>
      <c r="G69">
        <v>7.0524332083803803E-4</v>
      </c>
      <c r="H69">
        <v>-0.20613285385977201</v>
      </c>
      <c r="I69">
        <v>-8.30276799995717E-3</v>
      </c>
      <c r="J69" s="1">
        <v>-5.5643356060563997E-6</v>
      </c>
      <c r="K69" s="1">
        <v>1.1252945618878101E-5</v>
      </c>
      <c r="L69">
        <v>-4918.8152658343297</v>
      </c>
      <c r="M69">
        <v>0.99999999990814503</v>
      </c>
      <c r="N69">
        <v>0.99989904227185999</v>
      </c>
      <c r="O69">
        <v>0.999881024781614</v>
      </c>
      <c r="P69" s="1">
        <v>1.3858791469799799E-5</v>
      </c>
      <c r="Q69">
        <v>1.5203232771645101E-2</v>
      </c>
      <c r="R69">
        <v>1.6316165159539001E-2</v>
      </c>
      <c r="X69" s="10">
        <v>2.7846092754814901E-2</v>
      </c>
    </row>
    <row r="70" spans="1:37" x14ac:dyDescent="0.25">
      <c r="A70">
        <v>5.26238448758949E-4</v>
      </c>
      <c r="B70">
        <v>-4.0403975423394202E-3</v>
      </c>
      <c r="C70">
        <v>3.6502667120124899E-3</v>
      </c>
      <c r="D70">
        <v>-1.49436610059789E-2</v>
      </c>
      <c r="E70">
        <v>5.1303627104821101E-3</v>
      </c>
      <c r="F70">
        <v>-0.132796876239063</v>
      </c>
      <c r="G70">
        <v>7.0524348101995101E-4</v>
      </c>
      <c r="H70">
        <v>-0.33693838225231598</v>
      </c>
      <c r="I70">
        <v>-8.3027679999570399E-3</v>
      </c>
      <c r="J70" s="1">
        <v>-5.5643356060563997E-6</v>
      </c>
      <c r="K70" s="1">
        <v>1.1252945618878101E-5</v>
      </c>
      <c r="L70">
        <v>-4918.8152658343297</v>
      </c>
      <c r="M70">
        <v>0.99999999975911202</v>
      </c>
      <c r="N70">
        <v>0.99987823927072395</v>
      </c>
      <c r="O70">
        <v>0.99981497326076696</v>
      </c>
      <c r="P70" s="1">
        <v>2.34443279622047E-5</v>
      </c>
      <c r="Q70">
        <v>1.77995675583838E-2</v>
      </c>
      <c r="R70">
        <v>1.9934145383676501E-2</v>
      </c>
      <c r="X70" s="10">
        <v>2.8011204481792701E-2</v>
      </c>
    </row>
    <row r="71" spans="1:37" x14ac:dyDescent="0.25">
      <c r="A71">
        <v>5.26238448758949E-4</v>
      </c>
      <c r="B71">
        <v>-2.77505966120188E-3</v>
      </c>
      <c r="C71">
        <v>2.4232390921127001E-3</v>
      </c>
      <c r="D71">
        <v>-1.48275002111179E-2</v>
      </c>
      <c r="E71">
        <v>6.5742569733966598E-3</v>
      </c>
      <c r="F71">
        <v>-8.6622495073035002E-2</v>
      </c>
      <c r="G71" s="1">
        <v>3.6844475957784803E-5</v>
      </c>
      <c r="H71">
        <v>-0.22114881468546099</v>
      </c>
      <c r="I71">
        <v>-8.3018985687278307E-3</v>
      </c>
      <c r="J71" s="1">
        <v>-5.5643356060563997E-6</v>
      </c>
      <c r="K71" s="1">
        <v>1.1252945618878101E-5</v>
      </c>
      <c r="L71">
        <v>-4918.8152658343297</v>
      </c>
      <c r="M71">
        <v>0.99999999966032305</v>
      </c>
      <c r="N71">
        <v>0.99989833767582004</v>
      </c>
      <c r="O71">
        <v>0.99987777387054799</v>
      </c>
      <c r="P71" s="1">
        <v>2.66936501068043E-5</v>
      </c>
      <c r="Q71">
        <v>1.5268418188314399E-2</v>
      </c>
      <c r="R71">
        <v>1.6536276213838699E-2</v>
      </c>
      <c r="X71" s="11">
        <v>1E-8</v>
      </c>
      <c r="Z71">
        <f>PEARSON($X71:$X80,A71:A80)</f>
        <v>-1.6698097892856148E-16</v>
      </c>
      <c r="AA71">
        <f t="shared" ref="AA71" si="68">PEARSON($X71:$X80,B71:B80)</f>
        <v>3.248680723940417E-2</v>
      </c>
      <c r="AB71">
        <f t="shared" ref="AB71" si="69">PEARSON($X71:$X80,C71:C80)</f>
        <v>-4.7105347578615689E-2</v>
      </c>
      <c r="AC71">
        <f t="shared" ref="AC71" si="70">PEARSON($X71:$X80,D71:D80)</f>
        <v>-0.21702269846394995</v>
      </c>
      <c r="AD71">
        <f t="shared" ref="AD71" si="71">PEARSON($X71:$X80,E71:E80)</f>
        <v>-0.29439489996011697</v>
      </c>
      <c r="AE71">
        <f t="shared" ref="AE71" si="72">PEARSON($X71:$X80,F71:F80)</f>
        <v>-5.9314216623663853E-2</v>
      </c>
      <c r="AF71">
        <f t="shared" ref="AF71" si="73">PEARSON($X71:$X80,G71:G80)</f>
        <v>-0.89518355112589443</v>
      </c>
      <c r="AG71">
        <f t="shared" ref="AG71" si="74">PEARSON($X71:$X80,H71:H80)</f>
        <v>6.1513900695793308E-2</v>
      </c>
      <c r="AH71">
        <f t="shared" ref="AH71" si="75">PEARSON($X71:$X80,I71:I80)</f>
        <v>-0.17407881312370913</v>
      </c>
      <c r="AI71">
        <f t="shared" ref="AI71" si="76">PEARSON($X71:$X80,J71:J80)</f>
        <v>1.6698097892856148E-16</v>
      </c>
      <c r="AJ71" t="e">
        <f t="shared" ref="AJ71" si="77">PEARSON($X71:$X80,K71:K80)</f>
        <v>#DIV/0!</v>
      </c>
      <c r="AK71">
        <f t="shared" ref="AK71" si="78">PEARSON($X71:$X80,L71:L80)</f>
        <v>1.6698097892856148E-16</v>
      </c>
    </row>
    <row r="72" spans="1:37" x14ac:dyDescent="0.25">
      <c r="A72">
        <v>5.26238448758949E-4</v>
      </c>
      <c r="B72">
        <v>-1.81441985069671E-3</v>
      </c>
      <c r="C72">
        <v>1.3430882405725301E-3</v>
      </c>
      <c r="D72">
        <v>-1.4939230686700399E-2</v>
      </c>
      <c r="E72">
        <v>2.1559291625352101E-3</v>
      </c>
      <c r="F72">
        <v>-4.8890300695304797E-2</v>
      </c>
      <c r="G72" s="1">
        <v>9.2194553867025505E-5</v>
      </c>
      <c r="H72">
        <v>-0.121838839993637</v>
      </c>
      <c r="I72">
        <v>-8.3027569998469705E-3</v>
      </c>
      <c r="J72" s="1">
        <v>-5.5643356060563997E-6</v>
      </c>
      <c r="K72" s="1">
        <v>1.1252945618878101E-5</v>
      </c>
      <c r="L72">
        <v>-4918.8152658343297</v>
      </c>
      <c r="M72">
        <v>0.9999999999625</v>
      </c>
      <c r="N72">
        <v>0.99990423924152805</v>
      </c>
      <c r="O72">
        <v>0.99989912560074201</v>
      </c>
      <c r="P72" s="1">
        <v>8.8016546337835394E-6</v>
      </c>
      <c r="Q72">
        <v>1.48905705253675E-2</v>
      </c>
      <c r="R72">
        <v>1.52125689360753E-2</v>
      </c>
      <c r="X72" s="12">
        <v>1.1111111199999999</v>
      </c>
    </row>
    <row r="73" spans="1:37" x14ac:dyDescent="0.25">
      <c r="A73">
        <v>5.26238448758949E-4</v>
      </c>
      <c r="B73">
        <v>-3.38115911555154E-4</v>
      </c>
      <c r="C73">
        <v>-1.86225391225092E-4</v>
      </c>
      <c r="D73">
        <v>-1.3988065094495E-2</v>
      </c>
      <c r="E73">
        <v>2.04588527699688E-4</v>
      </c>
      <c r="F73">
        <v>6.3218991359761306E-2</v>
      </c>
      <c r="G73">
        <v>-3.0178309650160902E-4</v>
      </c>
      <c r="H73">
        <v>1.07345776919523E-2</v>
      </c>
      <c r="I73">
        <v>0.145768258130795</v>
      </c>
      <c r="J73" s="1">
        <v>-5.5643356060563997E-6</v>
      </c>
      <c r="K73" s="1">
        <v>1.1252945618878101E-5</v>
      </c>
      <c r="L73">
        <v>-4918.8152658343297</v>
      </c>
      <c r="M73">
        <v>0.99999999999892997</v>
      </c>
      <c r="N73">
        <v>0.999905778889012</v>
      </c>
      <c r="O73">
        <v>0.99990691130861598</v>
      </c>
      <c r="P73" s="1">
        <v>1.4841888665906401E-6</v>
      </c>
      <c r="Q73">
        <v>1.48057646951385E-2</v>
      </c>
      <c r="R73">
        <v>1.4740811264704E-2</v>
      </c>
      <c r="X73" s="12">
        <v>2.2222222299999999</v>
      </c>
    </row>
    <row r="74" spans="1:37" x14ac:dyDescent="0.25">
      <c r="A74">
        <v>5.26238448758949E-4</v>
      </c>
      <c r="B74">
        <v>-3.3811842383039303E-4</v>
      </c>
      <c r="C74">
        <v>-1.86222892726601E-4</v>
      </c>
      <c r="D74">
        <v>-1.3988065094495E-2</v>
      </c>
      <c r="E74">
        <v>2.0458802611290799E-4</v>
      </c>
      <c r="F74">
        <v>6.3218585598596305E-2</v>
      </c>
      <c r="G74">
        <v>-4.6099580498548697E-4</v>
      </c>
      <c r="H74">
        <v>1.08935880009806E-2</v>
      </c>
      <c r="I74">
        <v>0.14576744287946899</v>
      </c>
      <c r="J74" s="1">
        <v>-5.5643356060563997E-6</v>
      </c>
      <c r="K74" s="1">
        <v>1.1252945618878101E-5</v>
      </c>
      <c r="L74">
        <v>-4918.8152658343297</v>
      </c>
      <c r="M74">
        <v>0.99999999999892897</v>
      </c>
      <c r="N74">
        <v>0.99990577888949395</v>
      </c>
      <c r="O74">
        <v>0.99990691130849996</v>
      </c>
      <c r="P74" s="1">
        <v>1.48418703387435E-6</v>
      </c>
      <c r="Q74">
        <v>1.4805764700450599E-2</v>
      </c>
      <c r="R74">
        <v>1.47408112364226E-2</v>
      </c>
      <c r="X74" s="12">
        <v>3.3333333399999998</v>
      </c>
    </row>
    <row r="75" spans="1:37" x14ac:dyDescent="0.25">
      <c r="A75">
        <v>5.26238448758949E-4</v>
      </c>
      <c r="B75">
        <v>-3.3811721637083702E-4</v>
      </c>
      <c r="C75">
        <v>-1.8622409352700401E-4</v>
      </c>
      <c r="D75">
        <v>-1.3988065094495E-2</v>
      </c>
      <c r="E75">
        <v>2.0458826854707099E-4</v>
      </c>
      <c r="F75">
        <v>6.3218777026322295E-2</v>
      </c>
      <c r="G75">
        <v>-5.4092599923875905E-4</v>
      </c>
      <c r="H75">
        <v>1.09736157313061E-2</v>
      </c>
      <c r="I75">
        <v>0.14576782556149101</v>
      </c>
      <c r="J75" s="1">
        <v>-5.5643356060563997E-6</v>
      </c>
      <c r="K75" s="1">
        <v>1.1252945618878101E-5</v>
      </c>
      <c r="L75">
        <v>-4918.8152658343297</v>
      </c>
      <c r="M75">
        <v>0.99999999999892897</v>
      </c>
      <c r="N75">
        <v>0.999905778889289</v>
      </c>
      <c r="O75">
        <v>0.99990691130851395</v>
      </c>
      <c r="P75" s="1">
        <v>1.48418791667116E-6</v>
      </c>
      <c r="Q75">
        <v>1.4805764697318801E-2</v>
      </c>
      <c r="R75">
        <v>1.47408112534799E-2</v>
      </c>
      <c r="X75" s="12">
        <v>4.4444444499999998</v>
      </c>
    </row>
    <row r="76" spans="1:37" x14ac:dyDescent="0.25">
      <c r="A76">
        <v>5.26238448758949E-4</v>
      </c>
      <c r="B76">
        <v>-3.3811626251210901E-4</v>
      </c>
      <c r="C76">
        <v>-1.8622504126766801E-4</v>
      </c>
      <c r="D76">
        <v>-1.3988065094495E-2</v>
      </c>
      <c r="E76">
        <v>2.0458849143758099E-4</v>
      </c>
      <c r="F76">
        <v>6.3218936906494702E-2</v>
      </c>
      <c r="G76">
        <v>-5.8899041232950101E-4</v>
      </c>
      <c r="H76">
        <v>1.10217564784121E-2</v>
      </c>
      <c r="I76">
        <v>0.145768150005117</v>
      </c>
      <c r="J76" s="1">
        <v>-5.5643356060563997E-6</v>
      </c>
      <c r="K76" s="1">
        <v>1.1252945618878101E-5</v>
      </c>
      <c r="L76">
        <v>-4918.8152658343297</v>
      </c>
      <c r="M76">
        <v>0.99999999999892997</v>
      </c>
      <c r="N76">
        <v>0.99990577888906296</v>
      </c>
      <c r="O76">
        <v>0.99990691130862697</v>
      </c>
      <c r="P76" s="1">
        <v>1.4841887321882801E-6</v>
      </c>
      <c r="Q76">
        <v>1.4805764696214901E-2</v>
      </c>
      <c r="R76">
        <v>1.47408112585123E-2</v>
      </c>
      <c r="X76" s="12">
        <v>5.5555555600000002</v>
      </c>
    </row>
    <row r="77" spans="1:37" x14ac:dyDescent="0.25">
      <c r="A77">
        <v>5.26238448758949E-4</v>
      </c>
      <c r="B77">
        <v>-3.38114121451721E-4</v>
      </c>
      <c r="C77">
        <v>-1.8622717172594999E-4</v>
      </c>
      <c r="D77">
        <v>-1.3988065094495E-2</v>
      </c>
      <c r="E77">
        <v>2.0458887715690699E-4</v>
      </c>
      <c r="F77">
        <v>6.3219254491294702E-2</v>
      </c>
      <c r="G77">
        <v>-6.2001293174495503E-4</v>
      </c>
      <c r="H77">
        <v>1.1052953663299499E-2</v>
      </c>
      <c r="I77">
        <v>0.14576877276759101</v>
      </c>
      <c r="J77" s="1">
        <v>-5.5643356060563997E-6</v>
      </c>
      <c r="K77" s="1">
        <v>1.1252945618878101E-5</v>
      </c>
      <c r="L77">
        <v>-4918.8152658343297</v>
      </c>
      <c r="M77">
        <v>0.99999999999892897</v>
      </c>
      <c r="N77">
        <v>0.99990577888886301</v>
      </c>
      <c r="O77">
        <v>0.99990691130839804</v>
      </c>
      <c r="P77" s="1">
        <v>1.4841901237053099E-6</v>
      </c>
      <c r="Q77">
        <v>1.4805764687174599E-2</v>
      </c>
      <c r="R77">
        <v>1.4740811310002801E-2</v>
      </c>
      <c r="X77" s="12">
        <v>6.6666666699999997</v>
      </c>
    </row>
    <row r="78" spans="1:37" x14ac:dyDescent="0.25">
      <c r="A78">
        <v>5.26238448758949E-4</v>
      </c>
      <c r="B78">
        <v>-1.7962923803100401E-3</v>
      </c>
      <c r="C78">
        <v>1.32249247336799E-3</v>
      </c>
      <c r="D78">
        <v>-1.49417752798101E-2</v>
      </c>
      <c r="E78">
        <v>2.06522348589779E-3</v>
      </c>
      <c r="F78">
        <v>-4.8172465587594297E-2</v>
      </c>
      <c r="G78">
        <v>-6.55809639582252E-4</v>
      </c>
      <c r="H78">
        <v>-0.119209504156924</v>
      </c>
      <c r="I78">
        <v>-8.3027575386540996E-3</v>
      </c>
      <c r="J78" s="1">
        <v>-5.5643356060563997E-6</v>
      </c>
      <c r="K78" s="1">
        <v>1.1252945618878101E-5</v>
      </c>
      <c r="L78">
        <v>-4918.8152658343297</v>
      </c>
      <c r="M78">
        <v>0.99999999996534905</v>
      </c>
      <c r="N78">
        <v>0.99990430268119501</v>
      </c>
      <c r="O78">
        <v>0.99989937327748801</v>
      </c>
      <c r="P78" s="1">
        <v>8.4568234753561907E-6</v>
      </c>
      <c r="Q78">
        <v>1.48868189311731E-2</v>
      </c>
      <c r="R78">
        <v>1.51968738570831E-2</v>
      </c>
      <c r="X78" s="12">
        <v>7.7777777800000001</v>
      </c>
    </row>
    <row r="79" spans="1:37" x14ac:dyDescent="0.25">
      <c r="A79">
        <v>5.26238448758949E-4</v>
      </c>
      <c r="B79">
        <v>-1.7969170049459799E-3</v>
      </c>
      <c r="C79">
        <v>1.32320182391987E-3</v>
      </c>
      <c r="D79">
        <v>-1.4941690305167E-2</v>
      </c>
      <c r="E79">
        <v>2.0683365744125098E-3</v>
      </c>
      <c r="F79">
        <v>-4.8197193856058897E-2</v>
      </c>
      <c r="G79">
        <v>-6.7143269257390395E-4</v>
      </c>
      <c r="H79">
        <v>-0.119258701103735</v>
      </c>
      <c r="I79">
        <v>-8.3027575225233501E-3</v>
      </c>
      <c r="J79" s="1">
        <v>-5.5643356060563997E-6</v>
      </c>
      <c r="K79" s="1">
        <v>1.1252945618878101E-5</v>
      </c>
      <c r="L79">
        <v>-4918.8152658343297</v>
      </c>
      <c r="M79">
        <v>0.99999999996525302</v>
      </c>
      <c r="N79">
        <v>0.99990430052005597</v>
      </c>
      <c r="O79">
        <v>0.99989936482429198</v>
      </c>
      <c r="P79" s="1">
        <v>8.4686451359087694E-6</v>
      </c>
      <c r="Q79">
        <v>1.4886946236533799E-2</v>
      </c>
      <c r="R79">
        <v>1.51974086906412E-2</v>
      </c>
      <c r="X79" s="12">
        <v>8.8888888900000005</v>
      </c>
    </row>
    <row r="80" spans="1:37" x14ac:dyDescent="0.25">
      <c r="A80">
        <v>5.26238448758949E-4</v>
      </c>
      <c r="B80">
        <v>-1.79744318068324E-3</v>
      </c>
      <c r="C80">
        <v>1.3237994117401E-3</v>
      </c>
      <c r="D80">
        <v>-1.49416186344545E-2</v>
      </c>
      <c r="E80">
        <v>2.0709605043262901E-3</v>
      </c>
      <c r="F80">
        <v>-4.8218025970053598E-2</v>
      </c>
      <c r="G80">
        <v>-6.8358346859153198E-4</v>
      </c>
      <c r="H80">
        <v>-0.119301156982908</v>
      </c>
      <c r="I80">
        <v>-8.3027575088305498E-3</v>
      </c>
      <c r="J80" s="1">
        <v>-5.5643356060563997E-6</v>
      </c>
      <c r="K80" s="1">
        <v>1.1252945618878101E-5</v>
      </c>
      <c r="L80">
        <v>-4918.8152658343297</v>
      </c>
      <c r="M80">
        <v>0.99999999996517197</v>
      </c>
      <c r="N80">
        <v>0.99990429869814501</v>
      </c>
      <c r="O80">
        <v>0.99989935769875204</v>
      </c>
      <c r="P80" s="1">
        <v>8.4786099732115203E-6</v>
      </c>
      <c r="Q80">
        <v>1.48870535812311E-2</v>
      </c>
      <c r="R80">
        <v>1.5197859553935201E-2</v>
      </c>
      <c r="X80" s="12">
        <v>10</v>
      </c>
    </row>
    <row r="81" spans="1:37" x14ac:dyDescent="0.25">
      <c r="A81">
        <v>5.26238448758949E-4</v>
      </c>
      <c r="B81">
        <v>-4.8708640974450398E-3</v>
      </c>
      <c r="C81">
        <v>4.4021541980604198E-3</v>
      </c>
      <c r="D81">
        <v>-1.49526724660332E-2</v>
      </c>
      <c r="E81">
        <v>2.2757045216282002E-3</v>
      </c>
      <c r="F81">
        <v>-0.156540603512378</v>
      </c>
      <c r="G81">
        <v>7.05243361652893E-4</v>
      </c>
      <c r="H81">
        <v>-0.40740284402782101</v>
      </c>
      <c r="I81">
        <v>-8.30276799995768E-3</v>
      </c>
      <c r="J81" s="1">
        <v>-5.5643356060563997E-6</v>
      </c>
      <c r="K81" s="1">
        <v>1.1252945618878101E-5</v>
      </c>
      <c r="L81">
        <v>-4918.8152658343297</v>
      </c>
      <c r="M81">
        <v>0.99999999994147204</v>
      </c>
      <c r="N81">
        <v>0.999858364702647</v>
      </c>
      <c r="O81">
        <v>0.99975256713829996</v>
      </c>
      <c r="P81" s="1">
        <v>1.1341413389200701E-5</v>
      </c>
      <c r="Q81">
        <v>1.7580798050954301E-2</v>
      </c>
      <c r="R81">
        <v>2.2769513016408501E-2</v>
      </c>
      <c r="X81" s="13">
        <v>2.2199999999999999E-14</v>
      </c>
      <c r="Z81">
        <f>PEARSON($X81:$X90,A81:A90)</f>
        <v>1.7393851954333862E-16</v>
      </c>
      <c r="AA81">
        <f t="shared" ref="AA81" si="79">PEARSON($X81:$X90,B81:B90)</f>
        <v>0.52223314357011019</v>
      </c>
      <c r="AB81">
        <f t="shared" ref="AB81" si="80">PEARSON($X81:$X90,C81:C90)</f>
        <v>-0.52223314060632731</v>
      </c>
      <c r="AC81">
        <f t="shared" ref="AC81" si="81">PEARSON($X81:$X90,D81:D90)</f>
        <v>0.52223296786709306</v>
      </c>
      <c r="AD81">
        <f t="shared" ref="AD81" si="82">PEARSON($X81:$X90,E81:E90)</f>
        <v>-0.52223290070317296</v>
      </c>
      <c r="AE81">
        <f t="shared" ref="AE81" si="83">PEARSON($X81:$X90,F81:F90)</f>
        <v>0.52223347311593971</v>
      </c>
      <c r="AF81">
        <f t="shared" ref="AF81" si="84">PEARSON($X81:$X90,G81:G90)</f>
        <v>-0.44621309352816874</v>
      </c>
      <c r="AG81">
        <f t="shared" ref="AG81" si="85">PEARSON($X81:$X90,H81:H90)</f>
        <v>0.52214116027091684</v>
      </c>
      <c r="AH81">
        <f t="shared" ref="AH81" si="86">PEARSON($X81:$X90,I81:I90)</f>
        <v>0.52223435387621553</v>
      </c>
      <c r="AI81">
        <f t="shared" ref="AI81" si="87">PEARSON($X81:$X90,J81:J90)</f>
        <v>-1.7393851954333862E-16</v>
      </c>
      <c r="AJ81" t="e">
        <f t="shared" ref="AJ81" si="88">PEARSON($X81:$X90,K81:K90)</f>
        <v>#DIV/0!</v>
      </c>
      <c r="AK81">
        <f t="shared" ref="AK81" si="89">PEARSON($X81:$X90,L81:L90)</f>
        <v>-1.7393851954333862E-16</v>
      </c>
    </row>
    <row r="82" spans="1:37" x14ac:dyDescent="0.25">
      <c r="A82">
        <v>5.26238448758949E-4</v>
      </c>
      <c r="B82">
        <v>-3.3811989836796097E-4</v>
      </c>
      <c r="C82">
        <v>-1.8622142420707301E-4</v>
      </c>
      <c r="D82">
        <v>-1.3988065094495E-2</v>
      </c>
      <c r="E82">
        <v>2.0458780760140101E-4</v>
      </c>
      <c r="F82">
        <v>6.3218415502377195E-2</v>
      </c>
      <c r="G82" s="1">
        <v>-8.9275090169649296E-5</v>
      </c>
      <c r="H82">
        <v>1.05217433198075E-2</v>
      </c>
      <c r="I82">
        <v>0.14576713801979399</v>
      </c>
      <c r="J82" s="1">
        <v>-5.5643356060563997E-6</v>
      </c>
      <c r="K82" s="1">
        <v>1.1252945618878101E-5</v>
      </c>
      <c r="L82">
        <v>-4918.8152658343297</v>
      </c>
      <c r="M82">
        <v>0.99999999999892997</v>
      </c>
      <c r="N82">
        <v>0.99990577888926802</v>
      </c>
      <c r="O82">
        <v>0.99990691130922005</v>
      </c>
      <c r="P82" s="1">
        <v>1.48418628103296E-6</v>
      </c>
      <c r="Q82">
        <v>1.48057647144693E-2</v>
      </c>
      <c r="R82">
        <v>1.4740811153851299E-2</v>
      </c>
      <c r="X82" s="14">
        <v>1.6666666666686401E-2</v>
      </c>
    </row>
    <row r="83" spans="1:37" x14ac:dyDescent="0.25">
      <c r="A83">
        <v>5.26238448758949E-4</v>
      </c>
      <c r="B83">
        <v>-3.38124678579747E-4</v>
      </c>
      <c r="C83">
        <v>-1.8621666676599301E-4</v>
      </c>
      <c r="D83">
        <v>-1.3988065094495E-2</v>
      </c>
      <c r="E83">
        <v>2.0458697949179299E-4</v>
      </c>
      <c r="F83">
        <v>6.3217743407192994E-2</v>
      </c>
      <c r="G83">
        <v>1.1187623855652899E-4</v>
      </c>
      <c r="H83">
        <v>1.0320199241232101E-2</v>
      </c>
      <c r="I83">
        <v>0.145765841884508</v>
      </c>
      <c r="J83" s="1">
        <v>-5.5643356060563997E-6</v>
      </c>
      <c r="K83" s="1">
        <v>1.1252945618878101E-5</v>
      </c>
      <c r="L83">
        <v>-4918.8152658343297</v>
      </c>
      <c r="M83">
        <v>0.99999999999892897</v>
      </c>
      <c r="N83">
        <v>0.99990577888943499</v>
      </c>
      <c r="O83">
        <v>0.99990691131015697</v>
      </c>
      <c r="P83" s="1">
        <v>1.48418332071831E-6</v>
      </c>
      <c r="Q83">
        <v>1.4805764740578599E-2</v>
      </c>
      <c r="R83">
        <v>1.47408110031024E-2</v>
      </c>
      <c r="X83" s="14">
        <v>3.3333333333350597E-2</v>
      </c>
    </row>
    <row r="84" spans="1:37" x14ac:dyDescent="0.25">
      <c r="A84">
        <v>5.26238448758949E-4</v>
      </c>
      <c r="B84">
        <v>-3.3812184213165302E-4</v>
      </c>
      <c r="C84">
        <v>-1.8621948961969299E-4</v>
      </c>
      <c r="D84">
        <v>-1.3988065094495E-2</v>
      </c>
      <c r="E84">
        <v>2.0458747390938799E-4</v>
      </c>
      <c r="F84">
        <v>6.3218144823122394E-2</v>
      </c>
      <c r="G84" s="1">
        <v>7.9923501073792701E-5</v>
      </c>
      <c r="H84">
        <v>1.03523848269032E-2</v>
      </c>
      <c r="I84">
        <v>0.14576661764236201</v>
      </c>
      <c r="J84" s="1">
        <v>-5.5643356060563997E-6</v>
      </c>
      <c r="K84" s="1">
        <v>1.1252945618878101E-5</v>
      </c>
      <c r="L84">
        <v>-4918.8152658343297</v>
      </c>
      <c r="M84">
        <v>0.99999999999892997</v>
      </c>
      <c r="N84">
        <v>0.99990577888931698</v>
      </c>
      <c r="O84">
        <v>0.99990691130963205</v>
      </c>
      <c r="P84" s="1">
        <v>1.4841850901581701E-6</v>
      </c>
      <c r="Q84">
        <v>1.48057647255043E-2</v>
      </c>
      <c r="R84">
        <v>1.47408110900189E-2</v>
      </c>
      <c r="X84" s="14">
        <v>5.0000000000014803E-2</v>
      </c>
    </row>
    <row r="85" spans="1:37" x14ac:dyDescent="0.25">
      <c r="A85">
        <v>5.26238448758949E-4</v>
      </c>
      <c r="B85">
        <v>-3.3811838538111102E-4</v>
      </c>
      <c r="C85">
        <v>-1.86222929784902E-4</v>
      </c>
      <c r="D85">
        <v>-1.3988065094495E-2</v>
      </c>
      <c r="E85">
        <v>2.0458807699737301E-4</v>
      </c>
      <c r="F85">
        <v>6.3218634267374105E-2</v>
      </c>
      <c r="G85" s="1">
        <v>4.6266009392250501E-5</v>
      </c>
      <c r="H85">
        <v>1.03863260691575E-2</v>
      </c>
      <c r="I85">
        <v>0.14576756367253199</v>
      </c>
      <c r="J85" s="1">
        <v>-5.5643356060563997E-6</v>
      </c>
      <c r="K85" s="1">
        <v>1.1252945618878101E-5</v>
      </c>
      <c r="L85">
        <v>-4918.8152658343297</v>
      </c>
      <c r="M85">
        <v>0.99999999999892897</v>
      </c>
      <c r="N85">
        <v>0.99990577888916898</v>
      </c>
      <c r="O85">
        <v>0.99990691130899401</v>
      </c>
      <c r="P85" s="1">
        <v>1.48418724790893E-6</v>
      </c>
      <c r="Q85">
        <v>1.4805764707173E-2</v>
      </c>
      <c r="R85">
        <v>1.47408111957084E-2</v>
      </c>
      <c r="X85" s="14">
        <v>6.6666666666679003E-2</v>
      </c>
    </row>
    <row r="86" spans="1:37" x14ac:dyDescent="0.25">
      <c r="A86">
        <v>5.26238448758949E-4</v>
      </c>
      <c r="B86">
        <v>-3.3811848514890601E-4</v>
      </c>
      <c r="C86">
        <v>-1.8622283039110299E-4</v>
      </c>
      <c r="D86">
        <v>-1.3988065094495E-2</v>
      </c>
      <c r="E86">
        <v>2.0458806350705499E-4</v>
      </c>
      <c r="F86">
        <v>6.3218620233406894E-2</v>
      </c>
      <c r="G86">
        <v>1.00746459713214E-4</v>
      </c>
      <c r="H86">
        <v>1.03318374120152E-2</v>
      </c>
      <c r="I86">
        <v>0.145767536613395</v>
      </c>
      <c r="J86" s="1">
        <v>-5.5643356060563997E-6</v>
      </c>
      <c r="K86" s="1">
        <v>1.1252945618878101E-5</v>
      </c>
      <c r="L86">
        <v>-4918.8152658343297</v>
      </c>
      <c r="M86">
        <v>0.99999999999892997</v>
      </c>
      <c r="N86">
        <v>0.99990577888917198</v>
      </c>
      <c r="O86">
        <v>0.99990691130901299</v>
      </c>
      <c r="P86" s="1">
        <v>1.48418720025128E-6</v>
      </c>
      <c r="Q86">
        <v>1.48057647077141E-2</v>
      </c>
      <c r="R86">
        <v>1.4740811192557501E-2</v>
      </c>
      <c r="X86" s="14">
        <v>8.3333333333343196E-2</v>
      </c>
    </row>
    <row r="87" spans="1:37" x14ac:dyDescent="0.25">
      <c r="A87">
        <v>5.26238448758949E-4</v>
      </c>
      <c r="B87">
        <v>-3.3811845159550903E-4</v>
      </c>
      <c r="C87">
        <v>-1.86222863869934E-4</v>
      </c>
      <c r="D87">
        <v>-1.3988065094495E-2</v>
      </c>
      <c r="E87">
        <v>2.0458806621873301E-4</v>
      </c>
      <c r="F87">
        <v>6.3218624166130694E-2</v>
      </c>
      <c r="G87" s="1">
        <v>5.97261964150261E-5</v>
      </c>
      <c r="H87">
        <v>1.0372860497891901E-2</v>
      </c>
      <c r="I87">
        <v>0.14576754370316</v>
      </c>
      <c r="J87" s="1">
        <v>-5.5643356060563997E-6</v>
      </c>
      <c r="K87" s="1">
        <v>1.1252945618878101E-5</v>
      </c>
      <c r="L87">
        <v>-4918.8152658343297</v>
      </c>
      <c r="M87">
        <v>0.99999999999892997</v>
      </c>
      <c r="N87">
        <v>0.99990577888917698</v>
      </c>
      <c r="O87">
        <v>0.999906911308998</v>
      </c>
      <c r="P87" s="1">
        <v>1.48418720955892E-6</v>
      </c>
      <c r="Q87">
        <v>1.4805764707406599E-2</v>
      </c>
      <c r="R87">
        <v>1.4740811194382799E-2</v>
      </c>
      <c r="X87" s="14">
        <v>0.100000000000007</v>
      </c>
    </row>
    <row r="88" spans="1:37" x14ac:dyDescent="0.25">
      <c r="A88">
        <v>5.26238448758949E-4</v>
      </c>
      <c r="B88">
        <v>-3.3811715878047399E-4</v>
      </c>
      <c r="C88">
        <v>-1.86224150445558E-4</v>
      </c>
      <c r="D88">
        <v>-1.3988065094495E-2</v>
      </c>
      <c r="E88">
        <v>2.0458829314466199E-4</v>
      </c>
      <c r="F88">
        <v>6.3218807014167794E-2</v>
      </c>
      <c r="G88" s="1">
        <v>7.22445007169982E-5</v>
      </c>
      <c r="H88">
        <v>1.0360448326643099E-2</v>
      </c>
      <c r="I88">
        <v>0.145767897003416</v>
      </c>
      <c r="J88" s="1">
        <v>-5.5643356060563997E-6</v>
      </c>
      <c r="K88" s="1">
        <v>1.1252945618878101E-5</v>
      </c>
      <c r="L88">
        <v>-4918.8152658343297</v>
      </c>
      <c r="M88">
        <v>0.99999999999892997</v>
      </c>
      <c r="N88">
        <v>0.99990577888912402</v>
      </c>
      <c r="O88">
        <v>0.99990691130875697</v>
      </c>
      <c r="P88" s="1">
        <v>1.4841880214822999E-6</v>
      </c>
      <c r="Q88">
        <v>1.48057647005174E-2</v>
      </c>
      <c r="R88">
        <v>1.47408112341021E-2</v>
      </c>
      <c r="X88" s="14">
        <v>0.116666666666672</v>
      </c>
    </row>
    <row r="89" spans="1:37" x14ac:dyDescent="0.25">
      <c r="A89">
        <v>5.26238448758949E-4</v>
      </c>
      <c r="B89">
        <v>-3.3812106128805502E-4</v>
      </c>
      <c r="C89">
        <v>-1.86220266597703E-4</v>
      </c>
      <c r="D89">
        <v>-1.3988065094495E-2</v>
      </c>
      <c r="E89">
        <v>2.0458761453321199E-4</v>
      </c>
      <c r="F89">
        <v>6.3218254790623596E-2</v>
      </c>
      <c r="G89" s="1">
        <v>5.7595028692819495E-7</v>
      </c>
      <c r="H89">
        <v>1.0431796505058001E-2</v>
      </c>
      <c r="I89">
        <v>0.145766829842775</v>
      </c>
      <c r="J89" s="1">
        <v>-5.5643356060563997E-6</v>
      </c>
      <c r="K89" s="1">
        <v>1.1252945618878101E-5</v>
      </c>
      <c r="L89">
        <v>-4918.8152658343297</v>
      </c>
      <c r="M89">
        <v>0.99999999999892897</v>
      </c>
      <c r="N89">
        <v>0.999905778889288</v>
      </c>
      <c r="O89">
        <v>0.99990691130948095</v>
      </c>
      <c r="P89" s="1">
        <v>1.48418559299258E-6</v>
      </c>
      <c r="Q89">
        <v>1.4805764721265499E-2</v>
      </c>
      <c r="R89">
        <v>1.47408111144501E-2</v>
      </c>
      <c r="X89" s="14">
        <v>0.133333333333336</v>
      </c>
    </row>
    <row r="90" spans="1:37" x14ac:dyDescent="0.25">
      <c r="A90">
        <v>5.26238448758949E-4</v>
      </c>
      <c r="B90">
        <v>-3.3812322080196299E-4</v>
      </c>
      <c r="C90">
        <v>-1.8621811781727201E-4</v>
      </c>
      <c r="D90">
        <v>-1.3988065094495E-2</v>
      </c>
      <c r="E90">
        <v>2.0458722405694799E-4</v>
      </c>
      <c r="F90">
        <v>6.3217942585936104E-2</v>
      </c>
      <c r="G90" s="1">
        <v>7.7396437782730601E-5</v>
      </c>
      <c r="H90">
        <v>1.03547992591382E-2</v>
      </c>
      <c r="I90">
        <v>0.145766222393306</v>
      </c>
      <c r="J90" s="1">
        <v>-5.5643356060563997E-6</v>
      </c>
      <c r="K90" s="1">
        <v>1.1252945618878101E-5</v>
      </c>
      <c r="L90">
        <v>-4918.8152658343297</v>
      </c>
      <c r="M90">
        <v>0.99999999999892997</v>
      </c>
      <c r="N90">
        <v>0.999905778889427</v>
      </c>
      <c r="O90">
        <v>0.99990691130980502</v>
      </c>
      <c r="P90" s="1">
        <v>1.4841841906745799E-6</v>
      </c>
      <c r="Q90">
        <v>1.48057647316906E-2</v>
      </c>
      <c r="R90">
        <v>1.47408110546869E-2</v>
      </c>
      <c r="X90" s="14">
        <v>0.15</v>
      </c>
    </row>
    <row r="91" spans="1:37" x14ac:dyDescent="0.25">
      <c r="A91">
        <v>-3.72100256111538E-4</v>
      </c>
      <c r="B91">
        <v>-6.6023329785941604E-3</v>
      </c>
      <c r="C91">
        <v>-0.111124939669831</v>
      </c>
      <c r="D91">
        <v>3.9270149216355403E-2</v>
      </c>
      <c r="E91">
        <v>-2.1362999996104101E-4</v>
      </c>
      <c r="F91">
        <v>-0.167768839644372</v>
      </c>
      <c r="G91">
        <v>7.0524346911527195E-4</v>
      </c>
      <c r="H91">
        <v>-0.471625720557446</v>
      </c>
      <c r="I91">
        <v>-8.3027679999577008E-3</v>
      </c>
      <c r="J91">
        <v>-0.36243632900002398</v>
      </c>
      <c r="K91">
        <v>8.9905072889887805E-2</v>
      </c>
      <c r="L91">
        <v>-192801163.23459101</v>
      </c>
      <c r="M91">
        <v>0.99998617651132504</v>
      </c>
      <c r="N91">
        <v>0.99993561477901804</v>
      </c>
      <c r="O91">
        <v>0.99983086881719296</v>
      </c>
      <c r="P91">
        <v>5.2326534398663502E-3</v>
      </c>
      <c r="Q91">
        <v>1.2499481556511E-2</v>
      </c>
      <c r="R91">
        <v>1.9068705301965101E-2</v>
      </c>
      <c r="X91" s="15">
        <v>1.5</v>
      </c>
      <c r="Z91">
        <f>PEARSON($X91:$X100,A91:A100)</f>
        <v>0.79259065986075439</v>
      </c>
      <c r="AA91">
        <f t="shared" ref="AA91" si="90">PEARSON($X91:$X100,B91:B100)</f>
        <v>0.69361612932496608</v>
      </c>
      <c r="AB91">
        <f t="shared" ref="AB91" si="91">PEARSON($X91:$X100,C91:C100)</f>
        <v>0.63779071317840719</v>
      </c>
      <c r="AC91">
        <f t="shared" ref="AC91" si="92">PEARSON($X91:$X100,D91:D100)</f>
        <v>-0.8693459097661177</v>
      </c>
      <c r="AD91">
        <f t="shared" ref="AD91" si="93">PEARSON($X91:$X100,E91:E100)</f>
        <v>0.47277423093273269</v>
      </c>
      <c r="AE91">
        <f t="shared" ref="AE91" si="94">PEARSON($X91:$X100,F91:F100)</f>
        <v>0.50712949826153997</v>
      </c>
      <c r="AF91">
        <f t="shared" ref="AF91" si="95">PEARSON($X91:$X100,G91:G100)</f>
        <v>-0.7294629410533745</v>
      </c>
      <c r="AG91">
        <f t="shared" ref="AG91" si="96">PEARSON($X91:$X100,H91:H100)</f>
        <v>0.56718902226776857</v>
      </c>
      <c r="AH91">
        <f t="shared" ref="AH91" si="97">PEARSON($X91:$X100,I91:I100)</f>
        <v>0.56531407270444578</v>
      </c>
      <c r="AI91">
        <f t="shared" ref="AI91" si="98">PEARSON($X91:$X100,J91:J100)</f>
        <v>0.61941965954119571</v>
      </c>
      <c r="AJ91">
        <f t="shared" ref="AJ91" si="99">PEARSON($X91:$X100,K91:K100)</f>
        <v>-0.69102891676208977</v>
      </c>
      <c r="AK91">
        <f t="shared" ref="AK91" si="100">PEARSON($X91:$X100,L91:L100)</f>
        <v>0.63744843490623793</v>
      </c>
    </row>
    <row r="92" spans="1:37" x14ac:dyDescent="0.25">
      <c r="A92">
        <v>-3.2632881390611999E-4</v>
      </c>
      <c r="B92">
        <v>-6.81496476462321E-3</v>
      </c>
      <c r="C92">
        <v>-3.1375060700758302E-2</v>
      </c>
      <c r="D92">
        <v>3.9184542959158498E-2</v>
      </c>
      <c r="E92">
        <v>2.4957294472588401E-3</v>
      </c>
      <c r="F92">
        <v>-0.251376496994277</v>
      </c>
      <c r="G92">
        <v>7.0524348115983196E-4</v>
      </c>
      <c r="H92">
        <v>-0.66317231430613199</v>
      </c>
      <c r="I92">
        <v>-8.3027679999573608E-3</v>
      </c>
      <c r="J92">
        <v>-8.4658551222247094E-2</v>
      </c>
      <c r="K92">
        <v>0.113789057358591</v>
      </c>
      <c r="L92">
        <v>-55610526.864621602</v>
      </c>
      <c r="M92">
        <v>0.99999987840201399</v>
      </c>
      <c r="N92">
        <v>0.999814555432051</v>
      </c>
      <c r="O92">
        <v>0.99946084357062803</v>
      </c>
      <c r="P92">
        <v>5.0310708384315099E-4</v>
      </c>
      <c r="Q92">
        <v>1.98238762569218E-2</v>
      </c>
      <c r="R92">
        <v>3.3110020034490199E-2</v>
      </c>
      <c r="X92" s="15">
        <v>1.7777777777777799</v>
      </c>
    </row>
    <row r="93" spans="1:37" x14ac:dyDescent="0.25">
      <c r="A93">
        <v>-3.3874297274463799E-4</v>
      </c>
      <c r="B93">
        <v>-3.0861922874803201E-3</v>
      </c>
      <c r="C93">
        <v>3.5102278597651301E-3</v>
      </c>
      <c r="D93">
        <v>3.9141103781669503E-2</v>
      </c>
      <c r="E93">
        <v>3.2927158516928498E-3</v>
      </c>
      <c r="F93">
        <v>-0.148580932939849</v>
      </c>
      <c r="G93">
        <v>7.0524341779225298E-4</v>
      </c>
      <c r="H93">
        <v>-0.38041530489539199</v>
      </c>
      <c r="I93">
        <v>-8.3025675864359504E-3</v>
      </c>
      <c r="J93" s="1">
        <v>-5.7273674820557102E-6</v>
      </c>
      <c r="K93" s="1">
        <v>1.14993652999829E-5</v>
      </c>
      <c r="L93">
        <v>-5035.8531096577599</v>
      </c>
      <c r="M93">
        <v>0.99999999990531896</v>
      </c>
      <c r="N93">
        <v>0.999895078652142</v>
      </c>
      <c r="O93">
        <v>0.99984432334670104</v>
      </c>
      <c r="P93" s="1">
        <v>1.40770871577027E-5</v>
      </c>
      <c r="Q93">
        <v>1.5445391552724201E-2</v>
      </c>
      <c r="R93">
        <v>1.8379576050724499E-2</v>
      </c>
      <c r="X93" s="15">
        <v>2.0555555555555598</v>
      </c>
    </row>
    <row r="94" spans="1:37" x14ac:dyDescent="0.25">
      <c r="A94">
        <v>-3.58630598121867E-4</v>
      </c>
      <c r="B94">
        <v>-3.0837639862841401E-3</v>
      </c>
      <c r="C94">
        <v>3.5326487413231398E-3</v>
      </c>
      <c r="D94">
        <v>3.9141120758364602E-2</v>
      </c>
      <c r="E94">
        <v>3.2895799335035101E-3</v>
      </c>
      <c r="F94">
        <v>-0.148497946198799</v>
      </c>
      <c r="G94">
        <v>7.0524341775342705E-4</v>
      </c>
      <c r="H94">
        <v>-0.38019326181688101</v>
      </c>
      <c r="I94">
        <v>-8.30256417838195E-3</v>
      </c>
      <c r="J94" s="1">
        <v>3.8225033862637801E-6</v>
      </c>
      <c r="K94" s="1">
        <v>-2.9352070178845199E-6</v>
      </c>
      <c r="L94">
        <v>1821.96245837212</v>
      </c>
      <c r="M94">
        <v>0.99999999990550803</v>
      </c>
      <c r="N94">
        <v>0.99989510457225805</v>
      </c>
      <c r="O94">
        <v>0.99984444535283401</v>
      </c>
      <c r="P94" s="1">
        <v>1.40604195685273E-5</v>
      </c>
      <c r="Q94">
        <v>1.5443816296951801E-2</v>
      </c>
      <c r="R94">
        <v>1.8373062789299399E-2</v>
      </c>
      <c r="X94" s="15">
        <v>2.3333333333333299</v>
      </c>
    </row>
    <row r="95" spans="1:37" x14ac:dyDescent="0.25">
      <c r="A95">
        <v>-3.6354419412777997E-4</v>
      </c>
      <c r="B95">
        <v>-3.0847169661713698E-3</v>
      </c>
      <c r="C95">
        <v>3.5332097875964701E-3</v>
      </c>
      <c r="D95">
        <v>3.9140390581401299E-2</v>
      </c>
      <c r="E95">
        <v>3.2801029111515401E-3</v>
      </c>
      <c r="F95">
        <v>-0.14851377883712499</v>
      </c>
      <c r="G95">
        <v>7.0524341845433502E-4</v>
      </c>
      <c r="H95">
        <v>-0.38023907817373298</v>
      </c>
      <c r="I95">
        <v>-8.3025746242942604E-3</v>
      </c>
      <c r="J95" s="1">
        <v>-5.7342307404617501E-6</v>
      </c>
      <c r="K95" s="1">
        <v>1.1509769027639999E-5</v>
      </c>
      <c r="L95">
        <v>-5040.7776082158098</v>
      </c>
      <c r="M95">
        <v>0.99999999990602395</v>
      </c>
      <c r="N95">
        <v>0.99989509645491803</v>
      </c>
      <c r="O95">
        <v>0.99984441173927396</v>
      </c>
      <c r="P95" s="1">
        <v>1.40250304030336E-5</v>
      </c>
      <c r="Q95">
        <v>1.5444310516749001E-2</v>
      </c>
      <c r="R95">
        <v>1.8374969820879501E-2</v>
      </c>
      <c r="X95" s="15">
        <v>2.6111111111111098</v>
      </c>
    </row>
    <row r="96" spans="1:37" x14ac:dyDescent="0.25">
      <c r="A96">
        <v>-3.7355660169547501E-4</v>
      </c>
      <c r="B96">
        <v>-3.0394791660370399E-3</v>
      </c>
      <c r="C96">
        <v>3.97904614046904E-3</v>
      </c>
      <c r="D96">
        <v>3.9075779516324301E-2</v>
      </c>
      <c r="E96">
        <v>2.80555412644703E-3</v>
      </c>
      <c r="F96">
        <v>-0.14682646241369501</v>
      </c>
      <c r="G96">
        <v>7.0524341499800605E-4</v>
      </c>
      <c r="H96">
        <v>-0.375651564098265</v>
      </c>
      <c r="I96">
        <v>-8.3026014441532191E-3</v>
      </c>
      <c r="J96">
        <v>9.2765915185255598E-4</v>
      </c>
      <c r="K96">
        <v>-1.4018905463117899E-3</v>
      </c>
      <c r="L96">
        <v>665773.10516685306</v>
      </c>
      <c r="M96">
        <v>0.99999999992129496</v>
      </c>
      <c r="N96">
        <v>0.99989545323446904</v>
      </c>
      <c r="O96">
        <v>0.99984649842992301</v>
      </c>
      <c r="P96" s="1">
        <v>1.26582089188155E-5</v>
      </c>
      <c r="Q96">
        <v>1.5423606327939999E-2</v>
      </c>
      <c r="R96">
        <v>1.8266222218366698E-2</v>
      </c>
      <c r="X96" s="15">
        <v>2.8888888888888902</v>
      </c>
    </row>
    <row r="97" spans="1:37" x14ac:dyDescent="0.25">
      <c r="A97">
        <v>-3.8292765596147099E-4</v>
      </c>
      <c r="B97">
        <v>-3.0208740271149E-3</v>
      </c>
      <c r="C97">
        <v>4.1394468078706503E-3</v>
      </c>
      <c r="D97">
        <v>3.9056514867299899E-2</v>
      </c>
      <c r="E97">
        <v>2.7937525781996202E-3</v>
      </c>
      <c r="F97">
        <v>-0.14630739320694</v>
      </c>
      <c r="G97">
        <v>7.0524341491678304E-4</v>
      </c>
      <c r="H97">
        <v>-0.37421560489808797</v>
      </c>
      <c r="I97">
        <v>-8.30260327792442E-3</v>
      </c>
      <c r="J97">
        <v>1.24805162330555E-3</v>
      </c>
      <c r="K97">
        <v>-1.88766030164089E-3</v>
      </c>
      <c r="L97">
        <v>896372.93254607904</v>
      </c>
      <c r="M97">
        <v>0.99999999991486299</v>
      </c>
      <c r="N97">
        <v>0.99989560113304798</v>
      </c>
      <c r="O97">
        <v>0.99984724900160904</v>
      </c>
      <c r="P97" s="1">
        <v>1.31406808766152E-5</v>
      </c>
      <c r="Q97">
        <v>1.5414818741365501E-2</v>
      </c>
      <c r="R97">
        <v>1.8226223889757E-2</v>
      </c>
      <c r="X97" s="15">
        <v>3.1666666666666701</v>
      </c>
    </row>
    <row r="98" spans="1:37" x14ac:dyDescent="0.25">
      <c r="A98">
        <v>1.08498443290223E-4</v>
      </c>
      <c r="B98">
        <v>-3.08210130442269E-3</v>
      </c>
      <c r="C98">
        <v>3.5211894064462999E-3</v>
      </c>
      <c r="D98">
        <v>3.9084473839348502E-2</v>
      </c>
      <c r="E98">
        <v>2.8740961397799398E-3</v>
      </c>
      <c r="F98">
        <v>-0.148381379883224</v>
      </c>
      <c r="G98">
        <v>7.0524341390019703E-4</v>
      </c>
      <c r="H98">
        <v>-0.37977806081654197</v>
      </c>
      <c r="I98">
        <v>-8.3025999645028308E-3</v>
      </c>
      <c r="J98">
        <v>8.8933415739900201E-4</v>
      </c>
      <c r="K98">
        <v>-1.3434445813871299E-3</v>
      </c>
      <c r="L98">
        <v>638271.51481258904</v>
      </c>
      <c r="M98">
        <v>0.99999999991841304</v>
      </c>
      <c r="N98">
        <v>0.99989497455792198</v>
      </c>
      <c r="O98">
        <v>0.99984426809235105</v>
      </c>
      <c r="P98" s="1">
        <v>1.2895272964491099E-5</v>
      </c>
      <c r="Q98">
        <v>1.54527323347559E-2</v>
      </c>
      <c r="R98">
        <v>1.8385189679358101E-2</v>
      </c>
      <c r="X98" s="15">
        <v>3.4444444444444402</v>
      </c>
    </row>
    <row r="99" spans="1:37" x14ac:dyDescent="0.25">
      <c r="A99">
        <v>2.4972160246328602E-4</v>
      </c>
      <c r="B99">
        <v>-3.08814170415529E-3</v>
      </c>
      <c r="C99">
        <v>3.4417014220597098E-3</v>
      </c>
      <c r="D99">
        <v>3.9081519632989101E-2</v>
      </c>
      <c r="E99">
        <v>2.8904018987198701E-3</v>
      </c>
      <c r="F99">
        <v>-0.14866049166331299</v>
      </c>
      <c r="G99">
        <v>7.0524341353144003E-4</v>
      </c>
      <c r="H99">
        <v>-0.38049767411296398</v>
      </c>
      <c r="I99">
        <v>-8.3026002102291798E-3</v>
      </c>
      <c r="J99">
        <v>9.9359758881778504E-4</v>
      </c>
      <c r="K99">
        <v>-1.50161986827513E-3</v>
      </c>
      <c r="L99">
        <v>713262.780847013</v>
      </c>
      <c r="M99">
        <v>0.99999999991557398</v>
      </c>
      <c r="N99">
        <v>0.999894884338415</v>
      </c>
      <c r="O99">
        <v>0.99984386997710695</v>
      </c>
      <c r="P99" s="1">
        <v>1.31070230536857E-5</v>
      </c>
      <c r="Q99">
        <v>1.54582989397807E-2</v>
      </c>
      <c r="R99">
        <v>1.84064259459654E-2</v>
      </c>
      <c r="X99" s="15">
        <v>3.7222222222222201</v>
      </c>
    </row>
    <row r="100" spans="1:37" x14ac:dyDescent="0.25">
      <c r="A100">
        <v>3.6194633333674599E-4</v>
      </c>
      <c r="B100">
        <v>-3.0833115173179901E-3</v>
      </c>
      <c r="C100">
        <v>3.4607464073798701E-3</v>
      </c>
      <c r="D100">
        <v>3.9070810768224697E-2</v>
      </c>
      <c r="E100">
        <v>2.89516868497804E-3</v>
      </c>
      <c r="F100">
        <v>-0.14861679854219301</v>
      </c>
      <c r="G100">
        <v>7.0524341327417696E-4</v>
      </c>
      <c r="H100">
        <v>-0.38033346515509198</v>
      </c>
      <c r="I100">
        <v>-8.3026011498572704E-3</v>
      </c>
      <c r="J100">
        <v>1.24981417869829E-3</v>
      </c>
      <c r="K100">
        <v>-1.8896308369313901E-3</v>
      </c>
      <c r="L100">
        <v>897750.14361757005</v>
      </c>
      <c r="M100">
        <v>0.99999999990930599</v>
      </c>
      <c r="N100">
        <v>0.99989489094553696</v>
      </c>
      <c r="O100">
        <v>0.99984395048791896</v>
      </c>
      <c r="P100" s="1">
        <v>1.35654478241892E-5</v>
      </c>
      <c r="Q100">
        <v>1.54580670651816E-2</v>
      </c>
      <c r="R100">
        <v>1.8402300481116199E-2</v>
      </c>
      <c r="X100" s="15">
        <v>4</v>
      </c>
    </row>
    <row r="101" spans="1:37" x14ac:dyDescent="0.25">
      <c r="A101">
        <v>-3.4105606286590601E-4</v>
      </c>
      <c r="B101">
        <v>-4.7209510038874504E-3</v>
      </c>
      <c r="C101">
        <v>5.1185986777595198E-3</v>
      </c>
      <c r="D101">
        <v>-1.21598408026387E-2</v>
      </c>
      <c r="E101">
        <v>2.2404089597436402E-3</v>
      </c>
      <c r="F101">
        <v>-0.153937402420632</v>
      </c>
      <c r="G101">
        <v>7.0524325038151905E-4</v>
      </c>
      <c r="H101">
        <v>-0.40027093117570001</v>
      </c>
      <c r="I101">
        <v>-8.3027679999576696E-3</v>
      </c>
      <c r="J101" s="1">
        <v>-5.7342569248497497E-6</v>
      </c>
      <c r="K101" s="1">
        <v>1.1509808633292101E-5</v>
      </c>
      <c r="L101">
        <v>-5040.7964072823497</v>
      </c>
      <c r="M101">
        <v>0.99999999994472799</v>
      </c>
      <c r="N101">
        <v>0.99986303531771603</v>
      </c>
      <c r="O101">
        <v>0.99976471772914299</v>
      </c>
      <c r="P101" s="1">
        <v>1.1089576262989701E-5</v>
      </c>
      <c r="Q101">
        <v>1.73223668362486E-2</v>
      </c>
      <c r="R101">
        <v>2.2235684693192401E-2</v>
      </c>
      <c r="X101" s="16">
        <v>10</v>
      </c>
      <c r="Z101">
        <f>PEARSON($X101:$X110,A101:A110)</f>
        <v>-0.30387777600743793</v>
      </c>
      <c r="AA101">
        <f t="shared" ref="AA101" si="101">PEARSON($X101:$X110,B101:B110)</f>
        <v>1.7987525720662111E-2</v>
      </c>
      <c r="AB101">
        <f t="shared" ref="AB101" si="102">PEARSON($X101:$X110,C101:C110)</f>
        <v>2.9681726292230117E-2</v>
      </c>
      <c r="AC101">
        <f t="shared" ref="AC101" si="103">PEARSON($X101:$X110,D101:D110)</f>
        <v>0.50956792646625237</v>
      </c>
      <c r="AD101">
        <f t="shared" ref="AD101" si="104">PEARSON($X101:$X110,E101:E110)</f>
        <v>2.9725136154712423E-2</v>
      </c>
      <c r="AE101">
        <f t="shared" ref="AE101" si="105">PEARSON($X101:$X110,F101:F110)</f>
        <v>3.9465028895801585E-2</v>
      </c>
      <c r="AF101">
        <f t="shared" ref="AF101" si="106">PEARSON($X101:$X110,G101:G110)</f>
        <v>-0.10662238012099939</v>
      </c>
      <c r="AG101">
        <f t="shared" ref="AG101" si="107">PEARSON($X101:$X110,H101:H110)</f>
        <v>6.5530550343949237E-2</v>
      </c>
      <c r="AH101">
        <f t="shared" ref="AH101" si="108">PEARSON($X101:$X110,I101:I110)</f>
        <v>0.57406134579645918</v>
      </c>
      <c r="AI101">
        <f t="shared" ref="AI101" si="109">PEARSON($X101:$X110,J101:J110)</f>
        <v>6.7180665816013452E-4</v>
      </c>
      <c r="AJ101">
        <f t="shared" ref="AJ101" si="110">PEARSON($X101:$X110,K101:K110)</f>
        <v>-2.5571000771031256E-4</v>
      </c>
      <c r="AK101">
        <f t="shared" ref="AK101" si="111">PEARSON($X101:$X110,L101:L110)</f>
        <v>6.4468910569630126E-4</v>
      </c>
    </row>
    <row r="102" spans="1:37" x14ac:dyDescent="0.25">
      <c r="A102">
        <v>4.8127538127457802E-4</v>
      </c>
      <c r="B102">
        <v>-5.0329639081438202E-3</v>
      </c>
      <c r="C102">
        <v>4.6120691900567402E-3</v>
      </c>
      <c r="D102">
        <v>-2.1211808609774299E-2</v>
      </c>
      <c r="E102">
        <v>2.3174239572061302E-3</v>
      </c>
      <c r="F102">
        <v>-0.15602918405320401</v>
      </c>
      <c r="G102">
        <v>7.0524347934300803E-4</v>
      </c>
      <c r="H102">
        <v>-0.40701828281739899</v>
      </c>
      <c r="I102">
        <v>-8.3027679999576106E-3</v>
      </c>
      <c r="J102" s="1">
        <v>-2.0520794130618499E-6</v>
      </c>
      <c r="K102" s="1">
        <v>5.9441475492860701E-6</v>
      </c>
      <c r="L102">
        <v>-2399.6085471510901</v>
      </c>
      <c r="M102">
        <v>0.99999999993764699</v>
      </c>
      <c r="N102">
        <v>0.99985299146862405</v>
      </c>
      <c r="O102">
        <v>0.99974189465790597</v>
      </c>
      <c r="P102" s="1">
        <v>1.16390033345929E-5</v>
      </c>
      <c r="Q102">
        <v>1.78779640964596E-2</v>
      </c>
      <c r="R102">
        <v>2.3220628603154901E-2</v>
      </c>
      <c r="X102" s="16">
        <v>10.8888888888889</v>
      </c>
    </row>
    <row r="103" spans="1:37" x14ac:dyDescent="0.25">
      <c r="A103">
        <v>-4.4800886117105098E-4</v>
      </c>
      <c r="B103">
        <v>6.1299999999977803E-2</v>
      </c>
      <c r="C103">
        <v>1.9452637621625399</v>
      </c>
      <c r="D103">
        <v>2.6722697732251301E-2</v>
      </c>
      <c r="E103">
        <v>-2.13629999977795E-4</v>
      </c>
      <c r="F103">
        <v>-0.30917080160455002</v>
      </c>
      <c r="G103">
        <v>-7.0328387924372196E-4</v>
      </c>
      <c r="H103">
        <v>-0.57414824558619004</v>
      </c>
      <c r="I103">
        <v>-8.3027679999777906E-3</v>
      </c>
      <c r="J103">
        <v>0.35885379752089103</v>
      </c>
      <c r="K103">
        <v>-0.68760237067402097</v>
      </c>
      <c r="L103">
        <v>451736071.450845</v>
      </c>
      <c r="M103">
        <v>0.99999261222539004</v>
      </c>
      <c r="N103">
        <v>0.99965763289312204</v>
      </c>
      <c r="O103">
        <v>0.99966577575728599</v>
      </c>
      <c r="P103">
        <v>3.9262690904267204E-3</v>
      </c>
      <c r="Q103">
        <v>2.6663140090304099E-2</v>
      </c>
      <c r="R103">
        <v>2.63397655065057E-2</v>
      </c>
      <c r="X103" s="16">
        <v>11.7777777777778</v>
      </c>
    </row>
    <row r="104" spans="1:37" x14ac:dyDescent="0.25">
      <c r="A104">
        <v>1.81191188890449E-4</v>
      </c>
      <c r="B104">
        <v>-3.0579004464623498E-3</v>
      </c>
      <c r="C104">
        <v>3.7142969264230799E-3</v>
      </c>
      <c r="D104">
        <v>3.9049353598552002E-2</v>
      </c>
      <c r="E104">
        <v>2.8662965066512001E-3</v>
      </c>
      <c r="F104">
        <v>-0.14777005762232201</v>
      </c>
      <c r="G104">
        <v>7.0524341366055203E-4</v>
      </c>
      <c r="H104">
        <v>-0.37805545756787701</v>
      </c>
      <c r="I104">
        <v>-8.3026029203731606E-3</v>
      </c>
      <c r="J104">
        <v>1.43651844872217E-3</v>
      </c>
      <c r="K104">
        <v>-2.17415866833193E-3</v>
      </c>
      <c r="L104">
        <v>1031987.75940764</v>
      </c>
      <c r="M104">
        <v>0.99999999990603605</v>
      </c>
      <c r="N104">
        <v>0.99989514779030098</v>
      </c>
      <c r="O104">
        <v>0.99984518138474998</v>
      </c>
      <c r="P104" s="1">
        <v>1.38008836653838E-5</v>
      </c>
      <c r="Q104">
        <v>1.5442566585069701E-2</v>
      </c>
      <c r="R104">
        <v>1.83369040558162E-2</v>
      </c>
      <c r="X104" s="16">
        <v>12.6666666666667</v>
      </c>
    </row>
    <row r="105" spans="1:37" x14ac:dyDescent="0.25">
      <c r="A105" s="1">
        <v>-1.0171224689319E-5</v>
      </c>
      <c r="B105">
        <v>6.1299999999964598E-2</v>
      </c>
      <c r="C105">
        <v>2.4651047893767002</v>
      </c>
      <c r="D105">
        <v>-2.31962221224217E-2</v>
      </c>
      <c r="E105">
        <v>-2.13629999964135E-4</v>
      </c>
      <c r="F105">
        <v>-0.32234335918903101</v>
      </c>
      <c r="G105">
        <v>-6.6228672669606302E-4</v>
      </c>
      <c r="H105">
        <v>-0.64558801967931201</v>
      </c>
      <c r="I105">
        <v>-8.3027679999639493E-3</v>
      </c>
      <c r="J105">
        <v>0.35945392949341298</v>
      </c>
      <c r="K105">
        <v>-0.68925657462032996</v>
      </c>
      <c r="L105">
        <v>452781651.69665402</v>
      </c>
      <c r="M105">
        <v>0.99999259128131002</v>
      </c>
      <c r="N105">
        <v>0.99929610836923299</v>
      </c>
      <c r="O105">
        <v>0.99927038833181503</v>
      </c>
      <c r="P105">
        <v>3.9473100105389099E-3</v>
      </c>
      <c r="Q105">
        <v>3.77326055415984E-2</v>
      </c>
      <c r="R105">
        <v>3.8356719320059997E-2</v>
      </c>
      <c r="X105" s="16">
        <v>13.5555555555556</v>
      </c>
    </row>
    <row r="106" spans="1:37" x14ac:dyDescent="0.25">
      <c r="A106">
        <v>-4.4793924089584999E-4</v>
      </c>
      <c r="B106">
        <v>6.12999999999767E-2</v>
      </c>
      <c r="C106">
        <v>1.6530038146908399</v>
      </c>
      <c r="D106">
        <v>3.1996434247395199E-2</v>
      </c>
      <c r="E106">
        <v>-2.1362999996374E-4</v>
      </c>
      <c r="F106">
        <v>-0.26498431073822498</v>
      </c>
      <c r="G106">
        <v>-6.7582817209764197E-4</v>
      </c>
      <c r="H106">
        <v>-0.42188059672390998</v>
      </c>
      <c r="I106">
        <v>-8.3027679999629206E-3</v>
      </c>
      <c r="J106">
        <v>0.35816258350059599</v>
      </c>
      <c r="K106">
        <v>-0.68612126756497505</v>
      </c>
      <c r="L106">
        <v>450168238.59415001</v>
      </c>
      <c r="M106">
        <v>0.99999266409106202</v>
      </c>
      <c r="N106">
        <v>0.99979832754155795</v>
      </c>
      <c r="O106">
        <v>0.999838671009744</v>
      </c>
      <c r="P106">
        <v>3.9123521992993297E-3</v>
      </c>
      <c r="Q106">
        <v>2.0856728311002899E-2</v>
      </c>
      <c r="R106">
        <v>1.8848400330360199E-2</v>
      </c>
      <c r="X106" s="16">
        <v>14.4444444444444</v>
      </c>
    </row>
    <row r="107" spans="1:37" x14ac:dyDescent="0.25">
      <c r="A107">
        <v>1.13617844466955E-4</v>
      </c>
      <c r="B107">
        <v>-3.0903545073014101E-3</v>
      </c>
      <c r="C107">
        <v>3.4503344636423201E-3</v>
      </c>
      <c r="D107">
        <v>3.9090350012672699E-2</v>
      </c>
      <c r="E107">
        <v>2.87973265899787E-3</v>
      </c>
      <c r="F107">
        <v>-0.14861100438883801</v>
      </c>
      <c r="G107">
        <v>7.0524341389101004E-4</v>
      </c>
      <c r="H107">
        <v>-0.38041297497688997</v>
      </c>
      <c r="I107">
        <v>-8.3025991461289205E-3</v>
      </c>
      <c r="J107">
        <v>7.4965120878101E-4</v>
      </c>
      <c r="K107">
        <v>-1.1326613536759599E-3</v>
      </c>
      <c r="L107">
        <v>537624.23235309101</v>
      </c>
      <c r="M107">
        <v>0.99999999992042499</v>
      </c>
      <c r="N107">
        <v>0.99989490568140904</v>
      </c>
      <c r="O107">
        <v>0.99984392316028403</v>
      </c>
      <c r="P107" s="1">
        <v>1.27525832662187E-5</v>
      </c>
      <c r="Q107">
        <v>1.54568369479269E-2</v>
      </c>
      <c r="R107">
        <v>1.84034453127951E-2</v>
      </c>
      <c r="X107" s="16">
        <v>15.3333333333333</v>
      </c>
    </row>
    <row r="108" spans="1:37" x14ac:dyDescent="0.25">
      <c r="A108">
        <v>-4.4799873800607098E-4</v>
      </c>
      <c r="B108">
        <v>6.1299999999963897E-2</v>
      </c>
      <c r="C108">
        <v>2.4764287036640402</v>
      </c>
      <c r="D108">
        <v>-8.5523682629196698E-3</v>
      </c>
      <c r="E108">
        <v>-2.1362999996343601E-4</v>
      </c>
      <c r="F108">
        <v>-0.33806432787101798</v>
      </c>
      <c r="G108">
        <v>-6.6932877381554296E-4</v>
      </c>
      <c r="H108">
        <v>-0.69251617030703705</v>
      </c>
      <c r="I108">
        <v>-8.3027679999632398E-3</v>
      </c>
      <c r="J108">
        <v>0.35898740608497898</v>
      </c>
      <c r="K108">
        <v>-0.68697679687025104</v>
      </c>
      <c r="L108">
        <v>452833495.99070799</v>
      </c>
      <c r="M108">
        <v>0.99999255887441596</v>
      </c>
      <c r="N108">
        <v>0.99928756931877105</v>
      </c>
      <c r="O108">
        <v>0.99921106947997196</v>
      </c>
      <c r="P108">
        <v>3.9493738229177998E-3</v>
      </c>
      <c r="Q108">
        <v>3.79517543764986E-2</v>
      </c>
      <c r="R108">
        <v>3.9851223641173703E-2</v>
      </c>
      <c r="X108" s="16">
        <v>16.2222222222222</v>
      </c>
    </row>
    <row r="109" spans="1:37" x14ac:dyDescent="0.25">
      <c r="A109" s="1">
        <v>-7.6017071971058698E-5</v>
      </c>
      <c r="B109">
        <v>-3.0410992553329399E-3</v>
      </c>
      <c r="C109">
        <v>3.9074605938927403E-3</v>
      </c>
      <c r="D109">
        <v>3.9052050275543697E-2</v>
      </c>
      <c r="E109">
        <v>2.83394462617244E-3</v>
      </c>
      <c r="F109">
        <v>-0.147105419545949</v>
      </c>
      <c r="G109">
        <v>7.0524341424755101E-4</v>
      </c>
      <c r="H109">
        <v>-0.37631093120284298</v>
      </c>
      <c r="I109">
        <v>-8.3026031475353403E-3</v>
      </c>
      <c r="J109">
        <v>1.34907507107807E-3</v>
      </c>
      <c r="K109">
        <v>-2.0410658104097501E-3</v>
      </c>
      <c r="L109">
        <v>969099.57653713203</v>
      </c>
      <c r="M109">
        <v>0.99999999991022803</v>
      </c>
      <c r="N109">
        <v>0.99989535541931496</v>
      </c>
      <c r="O109">
        <v>0.999846126968716</v>
      </c>
      <c r="P109" s="1">
        <v>1.34908197498819E-5</v>
      </c>
      <c r="Q109">
        <v>1.54298581067968E-2</v>
      </c>
      <c r="R109">
        <v>1.82863619996625E-2</v>
      </c>
      <c r="X109" s="16">
        <v>17.1111111111111</v>
      </c>
    </row>
    <row r="110" spans="1:37" x14ac:dyDescent="0.25">
      <c r="A110">
        <v>-4.4798190616123298E-4</v>
      </c>
      <c r="B110">
        <v>-2.60851734659977E-3</v>
      </c>
      <c r="C110">
        <v>3.1094771885875898E-3</v>
      </c>
      <c r="D110">
        <v>3.9353984152949099E-2</v>
      </c>
      <c r="E110">
        <v>2.09452531344563E-3</v>
      </c>
      <c r="F110">
        <v>-0.13048240431888</v>
      </c>
      <c r="G110">
        <v>2.4307785092935599E-4</v>
      </c>
      <c r="H110">
        <v>-0.331958841344002</v>
      </c>
      <c r="I110">
        <v>-8.3010534734482902E-3</v>
      </c>
      <c r="J110" s="1">
        <v>-5.7612171313614599E-6</v>
      </c>
      <c r="K110" s="1">
        <v>1.1550554148698199E-5</v>
      </c>
      <c r="L110">
        <v>-5060.1605875492096</v>
      </c>
      <c r="M110">
        <v>0.99999999996163502</v>
      </c>
      <c r="N110">
        <v>0.999899808704657</v>
      </c>
      <c r="O110">
        <v>0.99986693122537795</v>
      </c>
      <c r="P110" s="1">
        <v>8.9805902385752196E-6</v>
      </c>
      <c r="Q110">
        <v>1.51797302738197E-2</v>
      </c>
      <c r="R110">
        <v>1.71785393998415E-2</v>
      </c>
      <c r="X110" s="16">
        <v>18</v>
      </c>
    </row>
    <row r="111" spans="1:37" x14ac:dyDescent="0.25">
      <c r="A111">
        <v>-4.4800886272289303E-4</v>
      </c>
      <c r="B111">
        <v>-1.8599999999977801E-2</v>
      </c>
      <c r="C111">
        <v>-0.12795382999997801</v>
      </c>
      <c r="D111">
        <v>-2.85768366666223E-2</v>
      </c>
      <c r="E111">
        <v>9.9786369999977795E-2</v>
      </c>
      <c r="F111">
        <v>-0.59040870999997597</v>
      </c>
      <c r="G111">
        <v>-7.80762060985756E-4</v>
      </c>
      <c r="H111">
        <v>-1.4638544419999799</v>
      </c>
      <c r="I111">
        <v>0.89169723190440997</v>
      </c>
      <c r="J111">
        <v>1.22818496994419</v>
      </c>
      <c r="K111">
        <v>-6.4698314140962498</v>
      </c>
      <c r="L111">
        <v>-370169603.362405</v>
      </c>
      <c r="M111">
        <v>0.99100073631510299</v>
      </c>
      <c r="N111">
        <v>0.97719070615119497</v>
      </c>
      <c r="O111">
        <v>0.97353023284038498</v>
      </c>
      <c r="P111">
        <v>0.90533409678326504</v>
      </c>
      <c r="Q111">
        <v>1.23575469885954</v>
      </c>
      <c r="R111">
        <v>1.2452268865001199</v>
      </c>
      <c r="X111" s="17">
        <v>40000000</v>
      </c>
      <c r="Z111">
        <f>PEARSON($X111:$X120,A111:A120)</f>
        <v>0.41309251292882648</v>
      </c>
      <c r="AA111">
        <f t="shared" ref="AA111" si="112">PEARSON($X111:$X120,B111:B120)</f>
        <v>0.68808948203110709</v>
      </c>
      <c r="AB111">
        <f t="shared" ref="AB111" si="113">PEARSON($X111:$X120,C111:C120)</f>
        <v>0.76419769158626516</v>
      </c>
      <c r="AC111">
        <f t="shared" ref="AC111" si="114">PEARSON($X111:$X120,D111:D120)</f>
        <v>0.81234604376987884</v>
      </c>
      <c r="AD111">
        <f t="shared" ref="AD111" si="115">PEARSON($X111:$X120,E111:E120)</f>
        <v>-0.59324875456901816</v>
      </c>
      <c r="AE111">
        <f t="shared" ref="AE111" si="116">PEARSON($X111:$X120,F111:F120)</f>
        <v>0.44467077469122196</v>
      </c>
      <c r="AF111">
        <f t="shared" ref="AF111" si="117">PEARSON($X111:$X120,G111:G120)</f>
        <v>0.76853574925683621</v>
      </c>
      <c r="AG111">
        <f t="shared" ref="AG111" si="118">PEARSON($X111:$X120,H111:H120)</f>
        <v>0.54605215844690691</v>
      </c>
      <c r="AH111">
        <f t="shared" ref="AH111" si="119">PEARSON($X111:$X120,I111:I120)</f>
        <v>-0.60927167044590802</v>
      </c>
      <c r="AI111">
        <f t="shared" ref="AI111" si="120">PEARSON($X111:$X120,J111:J120)</f>
        <v>-0.73634461816396424</v>
      </c>
      <c r="AJ111">
        <f t="shared" ref="AJ111" si="121">PEARSON($X111:$X120,K111:K120)</f>
        <v>0.70959354259065144</v>
      </c>
      <c r="AK111">
        <f t="shared" ref="AK111" si="122">PEARSON($X111:$X120,L111:L120)</f>
        <v>0.77399872678445059</v>
      </c>
    </row>
    <row r="112" spans="1:37" x14ac:dyDescent="0.25">
      <c r="A112">
        <v>-4.4800886272289303E-4</v>
      </c>
      <c r="B112">
        <v>-4.6124871682532596E-3</v>
      </c>
      <c r="C112">
        <v>-0.12795327618484001</v>
      </c>
      <c r="D112">
        <v>-2.3861731722714798E-2</v>
      </c>
      <c r="E112">
        <v>-2.1362999996127699E-4</v>
      </c>
      <c r="F112">
        <v>-3.9815150932445399E-2</v>
      </c>
      <c r="G112" s="1">
        <v>3.8907188457421E-5</v>
      </c>
      <c r="H112">
        <v>-0.19412589870559999</v>
      </c>
      <c r="I112">
        <v>-8.30276799996469E-3</v>
      </c>
      <c r="J112">
        <v>0.50180201727908302</v>
      </c>
      <c r="K112">
        <v>-1.5673745207321801</v>
      </c>
      <c r="L112">
        <v>-235725158.954009</v>
      </c>
      <c r="M112">
        <v>0.95778661653594299</v>
      </c>
      <c r="N112">
        <v>0.95813437573249305</v>
      </c>
      <c r="O112">
        <v>0.95709809848066696</v>
      </c>
      <c r="P112">
        <v>0.29730207576658901</v>
      </c>
      <c r="Q112">
        <v>0.28501728284420602</v>
      </c>
      <c r="R112">
        <v>0.29045071653586302</v>
      </c>
      <c r="X112" s="17">
        <v>174444444.444444</v>
      </c>
    </row>
    <row r="113" spans="1:24" x14ac:dyDescent="0.25">
      <c r="A113">
        <v>-4.2408535928876702E-4</v>
      </c>
      <c r="B113">
        <v>-1.14130736674185E-2</v>
      </c>
      <c r="C113">
        <v>-3.1058726446765099E-2</v>
      </c>
      <c r="D113">
        <v>-2.82498096641127E-2</v>
      </c>
      <c r="E113">
        <v>9.9786369999974103E-2</v>
      </c>
      <c r="F113">
        <v>-0.21056422721969301</v>
      </c>
      <c r="G113">
        <v>-4.8705532616524099E-4</v>
      </c>
      <c r="H113">
        <v>-1.4638544419999799</v>
      </c>
      <c r="I113">
        <v>0.89169722591223599</v>
      </c>
      <c r="J113">
        <v>1.22818496994419</v>
      </c>
      <c r="K113">
        <v>-5.5043501757257403</v>
      </c>
      <c r="L113">
        <v>-101280700.41655999</v>
      </c>
      <c r="M113">
        <v>0.98910370007136295</v>
      </c>
      <c r="N113">
        <v>0.98476297918850797</v>
      </c>
      <c r="O113">
        <v>0.98274086222412305</v>
      </c>
      <c r="P113">
        <v>0.17522014923916701</v>
      </c>
      <c r="Q113">
        <v>0.64458698508252799</v>
      </c>
      <c r="R113">
        <v>0.60149576409959205</v>
      </c>
      <c r="X113" s="17">
        <v>308888888.88888901</v>
      </c>
    </row>
    <row r="114" spans="1:24" x14ac:dyDescent="0.25">
      <c r="A114">
        <v>-3.1929388686230398E-4</v>
      </c>
      <c r="B114">
        <v>-3.0128305985117699E-3</v>
      </c>
      <c r="C114">
        <v>4.1942813011842696E-3</v>
      </c>
      <c r="D114">
        <v>3.9036846206450898E-2</v>
      </c>
      <c r="E114">
        <v>2.7950703178496999E-3</v>
      </c>
      <c r="F114">
        <v>-0.14613901094532999</v>
      </c>
      <c r="G114">
        <v>7.0524337362215203E-4</v>
      </c>
      <c r="H114">
        <v>-0.37372765743044301</v>
      </c>
      <c r="I114">
        <v>-8.3026044375367307E-3</v>
      </c>
      <c r="J114">
        <v>1.48594563286331E-3</v>
      </c>
      <c r="K114">
        <v>-2.2474882800693802E-3</v>
      </c>
      <c r="L114">
        <v>1067920.2936710101</v>
      </c>
      <c r="M114">
        <v>0.99999999990819</v>
      </c>
      <c r="N114">
        <v>0.99989564331938596</v>
      </c>
      <c r="O114">
        <v>0.99984749345986301</v>
      </c>
      <c r="P114" s="1">
        <v>1.3636378010804E-5</v>
      </c>
      <c r="Q114">
        <v>1.5412267867127599E-2</v>
      </c>
      <c r="R114">
        <v>1.8212553026304701E-2</v>
      </c>
      <c r="X114" s="17">
        <v>443333333.33333302</v>
      </c>
    </row>
    <row r="115" spans="1:24" x14ac:dyDescent="0.25">
      <c r="A115">
        <v>3.6564183488149699E-4</v>
      </c>
      <c r="B115">
        <v>-4.7888924516079198E-3</v>
      </c>
      <c r="C115">
        <v>4.4808332964551599E-3</v>
      </c>
      <c r="D115">
        <v>-1.2415754779806099E-2</v>
      </c>
      <c r="E115">
        <v>2.2829686731141601E-3</v>
      </c>
      <c r="F115">
        <v>-0.156180796804991</v>
      </c>
      <c r="G115">
        <v>7.05243346791243E-4</v>
      </c>
      <c r="H115">
        <v>-0.40608298117028602</v>
      </c>
      <c r="I115">
        <v>-8.3027679999576297E-3</v>
      </c>
      <c r="J115" s="1">
        <v>-5.7748015560577002E-6</v>
      </c>
      <c r="K115" s="1">
        <v>1.1571170905000401E-5</v>
      </c>
      <c r="L115">
        <v>-5069.9467813372603</v>
      </c>
      <c r="M115">
        <v>0.999999999941382</v>
      </c>
      <c r="N115">
        <v>0.99986093695620204</v>
      </c>
      <c r="O115">
        <v>0.99975831769957002</v>
      </c>
      <c r="P115" s="1">
        <v>1.1284182712911099E-5</v>
      </c>
      <c r="Q115">
        <v>1.74381460314346E-2</v>
      </c>
      <c r="R115">
        <v>2.2522063244162002E-2</v>
      </c>
      <c r="X115" s="17">
        <v>577777777.77777803</v>
      </c>
    </row>
    <row r="116" spans="1:24" x14ac:dyDescent="0.25">
      <c r="A116" s="1">
        <v>-4.6937166424062399E-5</v>
      </c>
      <c r="B116">
        <v>-3.0500895601884102E-3</v>
      </c>
      <c r="C116">
        <v>3.8244356486719102E-3</v>
      </c>
      <c r="D116">
        <v>3.90631975634705E-2</v>
      </c>
      <c r="E116">
        <v>2.8407526370338798E-3</v>
      </c>
      <c r="F116">
        <v>-0.14737777553718301</v>
      </c>
      <c r="G116">
        <v>7.0524341422973497E-4</v>
      </c>
      <c r="H116">
        <v>-0.37705477063026299</v>
      </c>
      <c r="I116">
        <v>-8.3026022936098995E-3</v>
      </c>
      <c r="J116">
        <v>1.2299123359009699E-3</v>
      </c>
      <c r="K116">
        <v>-1.85922216268253E-3</v>
      </c>
      <c r="L116">
        <v>883494.52793562401</v>
      </c>
      <c r="M116">
        <v>0.99999999991286204</v>
      </c>
      <c r="N116">
        <v>0.99989527636461295</v>
      </c>
      <c r="O116">
        <v>0.999845734385718</v>
      </c>
      <c r="P116" s="1">
        <v>1.32962732657443E-5</v>
      </c>
      <c r="Q116">
        <v>1.54345820030587E-2</v>
      </c>
      <c r="R116">
        <v>1.8307251811564201E-2</v>
      </c>
      <c r="X116" s="17">
        <v>712222222.22222197</v>
      </c>
    </row>
    <row r="117" spans="1:24" x14ac:dyDescent="0.25">
      <c r="A117">
        <v>-2.1068101674445399E-4</v>
      </c>
      <c r="B117">
        <v>-3.0580676355083602E-3</v>
      </c>
      <c r="C117">
        <v>3.7889073827778999E-3</v>
      </c>
      <c r="D117">
        <v>3.9082151069903502E-2</v>
      </c>
      <c r="E117">
        <v>2.83117055082459E-3</v>
      </c>
      <c r="F117">
        <v>-0.14746624350653501</v>
      </c>
      <c r="G117">
        <v>7.0524341466831795E-4</v>
      </c>
      <c r="H117">
        <v>-0.37736319001367002</v>
      </c>
      <c r="I117">
        <v>-8.3026005124428003E-3</v>
      </c>
      <c r="J117">
        <v>8.3985524454277495E-4</v>
      </c>
      <c r="K117">
        <v>-1.2688286620985399E-3</v>
      </c>
      <c r="L117">
        <v>602604.79449904</v>
      </c>
      <c r="M117">
        <v>0.99999999992153299</v>
      </c>
      <c r="N117">
        <v>0.99989525969039295</v>
      </c>
      <c r="O117">
        <v>0.99984558217430997</v>
      </c>
      <c r="P117" s="1">
        <v>1.2650097460349399E-5</v>
      </c>
      <c r="Q117">
        <v>1.54353351760802E-2</v>
      </c>
      <c r="R117">
        <v>1.8315134519822699E-2</v>
      </c>
      <c r="X117" s="17">
        <v>846666666.66666698</v>
      </c>
    </row>
    <row r="118" spans="1:24" x14ac:dyDescent="0.25">
      <c r="A118" s="1">
        <v>-3.2096580073741298E-5</v>
      </c>
      <c r="B118">
        <v>-3.00902786967366E-3</v>
      </c>
      <c r="C118">
        <v>4.0715032365461201E-3</v>
      </c>
      <c r="D118">
        <v>3.9141803805740401E-2</v>
      </c>
      <c r="E118">
        <v>3.2955034794008901E-3</v>
      </c>
      <c r="F118">
        <v>-0.14679677649394299</v>
      </c>
      <c r="G118">
        <v>7.0524342057722705E-4</v>
      </c>
      <c r="H118">
        <v>-0.37533557827333602</v>
      </c>
      <c r="I118">
        <v>-8.3025591635149699E-3</v>
      </c>
      <c r="J118">
        <v>1.77690091160754E-3</v>
      </c>
      <c r="K118">
        <v>-2.6892758796179801E-3</v>
      </c>
      <c r="L118">
        <v>1277571.6657102699</v>
      </c>
      <c r="M118">
        <v>0.99999999987364097</v>
      </c>
      <c r="N118">
        <v>0.99989561236491598</v>
      </c>
      <c r="O118">
        <v>0.99984709259889404</v>
      </c>
      <c r="P118" s="1">
        <v>1.59954407168692E-5</v>
      </c>
      <c r="Q118">
        <v>1.5413972748738101E-2</v>
      </c>
      <c r="R118">
        <v>1.82326614875667E-2</v>
      </c>
      <c r="X118" s="17">
        <v>981111111.11111104</v>
      </c>
    </row>
    <row r="119" spans="1:24" x14ac:dyDescent="0.25">
      <c r="A119">
        <v>-2.0529015301288701E-4</v>
      </c>
      <c r="B119">
        <v>-3.00389451384209E-3</v>
      </c>
      <c r="C119">
        <v>4.1517177632338096E-3</v>
      </c>
      <c r="D119">
        <v>3.91391750217518E-2</v>
      </c>
      <c r="E119">
        <v>3.2766208686079799E-3</v>
      </c>
      <c r="F119">
        <v>-0.14651003338906801</v>
      </c>
      <c r="G119">
        <v>7.0524342101507505E-4</v>
      </c>
      <c r="H119">
        <v>-0.374607748373607</v>
      </c>
      <c r="I119">
        <v>-8.3025585894041503E-3</v>
      </c>
      <c r="J119">
        <v>1.61308926506498E-3</v>
      </c>
      <c r="K119">
        <v>-2.4422517276647699E-3</v>
      </c>
      <c r="L119">
        <v>1159170.3164158501</v>
      </c>
      <c r="M119">
        <v>0.99999999988036403</v>
      </c>
      <c r="N119">
        <v>0.99989569947860002</v>
      </c>
      <c r="O119">
        <v>0.99984747502381099</v>
      </c>
      <c r="P119" s="1">
        <v>1.55662465955123E-5</v>
      </c>
      <c r="Q119">
        <v>1.54085637668808E-2</v>
      </c>
      <c r="R119">
        <v>1.8212076691261202E-2</v>
      </c>
      <c r="X119" s="17">
        <v>1115555555.5555601</v>
      </c>
    </row>
    <row r="120" spans="1:24" x14ac:dyDescent="0.25">
      <c r="A120">
        <v>-2.2118074112028799E-4</v>
      </c>
      <c r="B120">
        <v>-3.0013077225008698E-3</v>
      </c>
      <c r="C120">
        <v>4.1760199362876902E-3</v>
      </c>
      <c r="D120">
        <v>3.9139110966438101E-2</v>
      </c>
      <c r="E120">
        <v>3.27555984566423E-3</v>
      </c>
      <c r="F120">
        <v>-0.14642890064515299</v>
      </c>
      <c r="G120">
        <v>7.0524342113562804E-4</v>
      </c>
      <c r="H120">
        <v>-0.374388388518203</v>
      </c>
      <c r="I120">
        <v>-8.3025584817505594E-3</v>
      </c>
      <c r="J120">
        <v>1.6337842164611E-3</v>
      </c>
      <c r="K120">
        <v>-2.47358989718549E-3</v>
      </c>
      <c r="L120">
        <v>1174118.9435236501</v>
      </c>
      <c r="M120">
        <v>0.99999999987990096</v>
      </c>
      <c r="N120">
        <v>0.99989572418502204</v>
      </c>
      <c r="O120">
        <v>0.99984759265824696</v>
      </c>
      <c r="P120" s="1">
        <v>1.5595974008782099E-5</v>
      </c>
      <c r="Q120">
        <v>1.54070690264072E-2</v>
      </c>
      <c r="R120">
        <v>1.82057791777098E-2</v>
      </c>
      <c r="X120" s="17">
        <v>1250000000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1876C-F3E6-4754-AD49-9B986D76F120}">
  <dimension ref="A1:M13"/>
  <sheetViews>
    <sheetView workbookViewId="0">
      <selection sqref="A1:M13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0</v>
      </c>
      <c r="B2">
        <v>0.99994491061635027</v>
      </c>
      <c r="C2">
        <v>-0.99947969502031631</v>
      </c>
      <c r="D2">
        <v>-0.99975015960070646</v>
      </c>
      <c r="E2">
        <v>0.50329050268553455</v>
      </c>
      <c r="F2">
        <v>0.99958766685508849</v>
      </c>
      <c r="G2">
        <v>-0.99976897407347609</v>
      </c>
      <c r="H2">
        <v>0.94971096916413444</v>
      </c>
      <c r="I2">
        <v>-0.99974760921642725</v>
      </c>
      <c r="J2">
        <v>0.99030967176792017</v>
      </c>
      <c r="K2">
        <v>0.40187255217522322</v>
      </c>
      <c r="L2">
        <v>-0.40190102519202409</v>
      </c>
      <c r="M2">
        <v>0.40183100242725367</v>
      </c>
    </row>
    <row r="3" spans="1:13" x14ac:dyDescent="0.25">
      <c r="A3" t="s">
        <v>1</v>
      </c>
      <c r="B3">
        <v>5.6860094641996414E-2</v>
      </c>
      <c r="C3">
        <v>-0.62286090577160158</v>
      </c>
      <c r="D3">
        <v>0.62470795071760787</v>
      </c>
      <c r="E3">
        <v>-0.63840831139256904</v>
      </c>
      <c r="F3">
        <v>-0.46581640696890692</v>
      </c>
      <c r="G3">
        <v>-0.43654921277382525</v>
      </c>
      <c r="H3">
        <v>0.65630669901481653</v>
      </c>
      <c r="I3">
        <v>-0.51743513058704549</v>
      </c>
      <c r="J3">
        <v>-0.52223296778493067</v>
      </c>
      <c r="K3">
        <v>0.38512792616323333</v>
      </c>
      <c r="L3">
        <v>-0.38526025816243581</v>
      </c>
      <c r="M3">
        <v>0.38515714338191398</v>
      </c>
    </row>
    <row r="4" spans="1:13" x14ac:dyDescent="0.25">
      <c r="A4" t="s">
        <v>2</v>
      </c>
      <c r="B4">
        <v>-0.73327615801285051</v>
      </c>
      <c r="C4">
        <v>0.73318832859035443</v>
      </c>
      <c r="D4">
        <v>0.25356626751872319</v>
      </c>
      <c r="E4">
        <v>0.75173335878377545</v>
      </c>
      <c r="F4">
        <v>0.52420310056100228</v>
      </c>
      <c r="G4">
        <v>0.23151289288278465</v>
      </c>
      <c r="H4">
        <v>0.12220071777339234</v>
      </c>
      <c r="I4">
        <v>0.73432999833020607</v>
      </c>
      <c r="J4">
        <v>0.51082133354278336</v>
      </c>
      <c r="K4">
        <v>0.52780847064786396</v>
      </c>
      <c r="L4">
        <v>-0.52750107081906017</v>
      </c>
      <c r="M4">
        <v>0.52749592548461621</v>
      </c>
    </row>
    <row r="5" spans="1:13" x14ac:dyDescent="0.25">
      <c r="A5" t="s">
        <v>3</v>
      </c>
      <c r="B5">
        <v>0.27795250132489524</v>
      </c>
      <c r="C5">
        <v>0.93120447716514243</v>
      </c>
      <c r="D5">
        <v>-0.93208239334575438</v>
      </c>
      <c r="E5">
        <v>0.91317212447452856</v>
      </c>
      <c r="F5">
        <v>0.36975296700947891</v>
      </c>
      <c r="G5">
        <v>0.57125781927377794</v>
      </c>
      <c r="H5">
        <v>-0.29013382942575167</v>
      </c>
      <c r="I5">
        <v>0.82263462360504602</v>
      </c>
      <c r="J5">
        <v>0.32389757431215449</v>
      </c>
      <c r="K5">
        <v>1.3045388965748472E-16</v>
      </c>
      <c r="L5">
        <v>0</v>
      </c>
      <c r="M5">
        <v>1.3045388965748472E-16</v>
      </c>
    </row>
    <row r="6" spans="1:13" x14ac:dyDescent="0.25">
      <c r="A6" t="s">
        <v>4</v>
      </c>
      <c r="B6">
        <v>0.99919919611620844</v>
      </c>
      <c r="C6">
        <v>-0.97716553325004318</v>
      </c>
      <c r="D6">
        <v>0.9541546650224616</v>
      </c>
      <c r="E6">
        <v>-0.9759740355048272</v>
      </c>
      <c r="F6">
        <v>-0.97209244854898413</v>
      </c>
      <c r="G6">
        <v>0.93378279991310853</v>
      </c>
      <c r="H6">
        <v>0.99559400538583109</v>
      </c>
      <c r="I6">
        <v>-0.99919920717848631</v>
      </c>
      <c r="J6">
        <v>0</v>
      </c>
      <c r="K6">
        <v>-1.091481673850802E-16</v>
      </c>
      <c r="L6">
        <v>0</v>
      </c>
      <c r="M6">
        <v>-1.091481673850802E-16</v>
      </c>
    </row>
    <row r="7" spans="1:13" x14ac:dyDescent="0.25">
      <c r="A7" t="s">
        <v>5</v>
      </c>
      <c r="B7">
        <v>-0.77117737721323953</v>
      </c>
      <c r="C7">
        <v>-0.62784907363841125</v>
      </c>
      <c r="D7">
        <v>0.86269002024519392</v>
      </c>
      <c r="E7">
        <v>-0.85839915238158282</v>
      </c>
      <c r="F7">
        <v>0.70829254233821204</v>
      </c>
      <c r="G7">
        <v>0.39551289268134532</v>
      </c>
      <c r="H7">
        <v>0.65822253486624338</v>
      </c>
      <c r="I7">
        <v>0.77119073470207455</v>
      </c>
      <c r="J7">
        <v>0.91784658252145801</v>
      </c>
      <c r="K7">
        <v>-8.6429078033944386E-17</v>
      </c>
      <c r="L7">
        <v>0</v>
      </c>
      <c r="M7">
        <v>-8.6429078033944386E-17</v>
      </c>
    </row>
    <row r="8" spans="1:13" x14ac:dyDescent="0.25">
      <c r="A8" t="s">
        <v>6</v>
      </c>
      <c r="B8">
        <v>5.8525528517035801E-15</v>
      </c>
      <c r="C8">
        <v>-0.74239715906257053</v>
      </c>
      <c r="D8">
        <v>0.74656762254135778</v>
      </c>
      <c r="E8">
        <v>-0.70389228982179897</v>
      </c>
      <c r="F8">
        <v>0.72865559725753726</v>
      </c>
      <c r="G8">
        <v>-0.75151789952643255</v>
      </c>
      <c r="H8">
        <v>0.83251270585361492</v>
      </c>
      <c r="I8">
        <v>-0.74745998360580879</v>
      </c>
      <c r="J8">
        <v>-0.85280236380659846</v>
      </c>
      <c r="K8">
        <v>-5.8525528517035801E-15</v>
      </c>
      <c r="L8">
        <v>0</v>
      </c>
      <c r="M8">
        <v>-5.8525528517035801E-15</v>
      </c>
    </row>
    <row r="9" spans="1:13" x14ac:dyDescent="0.25">
      <c r="A9" t="s">
        <v>7</v>
      </c>
      <c r="B9">
        <v>-1.6698097892856148E-16</v>
      </c>
      <c r="C9">
        <v>3.248680723940417E-2</v>
      </c>
      <c r="D9">
        <v>-4.7105347578615689E-2</v>
      </c>
      <c r="E9">
        <v>-0.21702269846394995</v>
      </c>
      <c r="F9">
        <v>-0.29439489996011697</v>
      </c>
      <c r="G9">
        <v>-5.9314216623663853E-2</v>
      </c>
      <c r="H9">
        <v>-0.89518355112589443</v>
      </c>
      <c r="I9">
        <v>6.1513900695793308E-2</v>
      </c>
      <c r="J9">
        <v>-0.17407881312370913</v>
      </c>
      <c r="K9">
        <v>1.6698097892856148E-16</v>
      </c>
      <c r="L9">
        <v>0</v>
      </c>
      <c r="M9">
        <v>1.6698097892856148E-16</v>
      </c>
    </row>
    <row r="10" spans="1:13" x14ac:dyDescent="0.25">
      <c r="A10" t="s">
        <v>8</v>
      </c>
      <c r="B10">
        <v>1.7393851954333862E-16</v>
      </c>
      <c r="C10">
        <v>0.52223314357011019</v>
      </c>
      <c r="D10">
        <v>-0.52223314060632731</v>
      </c>
      <c r="E10">
        <v>0.52223296786709306</v>
      </c>
      <c r="F10">
        <v>-0.52223290070317296</v>
      </c>
      <c r="G10">
        <v>0.52223347311593971</v>
      </c>
      <c r="H10">
        <v>-0.44621309352816874</v>
      </c>
      <c r="I10">
        <v>0.52214116027091684</v>
      </c>
      <c r="J10">
        <v>0.52223435387621553</v>
      </c>
      <c r="K10">
        <v>-1.7393851954333862E-16</v>
      </c>
      <c r="L10">
        <v>0</v>
      </c>
      <c r="M10">
        <v>-1.7393851954333862E-16</v>
      </c>
    </row>
    <row r="11" spans="1:13" x14ac:dyDescent="0.25">
      <c r="A11" t="s">
        <v>9</v>
      </c>
      <c r="B11">
        <v>0.79259065986075439</v>
      </c>
      <c r="C11">
        <v>0.69361612932496608</v>
      </c>
      <c r="D11">
        <v>0.63779071317840719</v>
      </c>
      <c r="E11">
        <v>-0.8693459097661177</v>
      </c>
      <c r="F11">
        <v>0.47277423093273269</v>
      </c>
      <c r="G11">
        <v>0.50712949826153997</v>
      </c>
      <c r="H11">
        <v>-0.7294629410533745</v>
      </c>
      <c r="I11">
        <v>0.56718902226776857</v>
      </c>
      <c r="J11">
        <v>0.56531407270444578</v>
      </c>
      <c r="K11">
        <v>0.61941965954119571</v>
      </c>
      <c r="L11">
        <v>-0.69102891676208977</v>
      </c>
      <c r="M11">
        <v>0.63744843490623793</v>
      </c>
    </row>
    <row r="12" spans="1:13" x14ac:dyDescent="0.25">
      <c r="A12" t="s">
        <v>10</v>
      </c>
      <c r="B12">
        <v>-0.30387777600743793</v>
      </c>
      <c r="C12">
        <v>1.7987525720662111E-2</v>
      </c>
      <c r="D12">
        <v>2.9681726292230117E-2</v>
      </c>
      <c r="E12">
        <v>0.50956792646625237</v>
      </c>
      <c r="F12">
        <v>2.9725136154712423E-2</v>
      </c>
      <c r="G12">
        <v>3.9465028895801585E-2</v>
      </c>
      <c r="H12">
        <v>-0.10662238012099939</v>
      </c>
      <c r="I12">
        <v>6.5530550343949237E-2</v>
      </c>
      <c r="J12">
        <v>0.57406134579645918</v>
      </c>
      <c r="K12">
        <v>6.7180665816013452E-4</v>
      </c>
      <c r="L12">
        <v>-2.5571000771031256E-4</v>
      </c>
      <c r="M12">
        <v>6.4468910569630126E-4</v>
      </c>
    </row>
    <row r="13" spans="1:13" x14ac:dyDescent="0.25">
      <c r="A13" t="s">
        <v>11</v>
      </c>
      <c r="B13">
        <v>0.41309251292882648</v>
      </c>
      <c r="C13">
        <v>0.68808948203110709</v>
      </c>
      <c r="D13">
        <v>0.76419769158626516</v>
      </c>
      <c r="E13">
        <v>0.81234604376987884</v>
      </c>
      <c r="F13">
        <v>-0.59324875456901816</v>
      </c>
      <c r="G13">
        <v>0.44467077469122196</v>
      </c>
      <c r="H13">
        <v>0.76853574925683621</v>
      </c>
      <c r="I13">
        <v>0.54605215844690691</v>
      </c>
      <c r="J13">
        <v>-0.60927167044590802</v>
      </c>
      <c r="K13">
        <v>-0.73634461816396424</v>
      </c>
      <c r="L13">
        <v>0.70959354259065144</v>
      </c>
      <c r="M13">
        <v>0.77399872678445059</v>
      </c>
    </row>
  </sheetData>
  <conditionalFormatting sqref="B2:M13">
    <cfRule type="colorScale" priority="1">
      <colorScale>
        <cfvo type="num" val="-1"/>
        <cfvo type="num" val="0"/>
        <cfvo type="num" val="1"/>
        <color rgb="FFFF0000"/>
        <color rgb="FF00B05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Ebrahimkutty Kaippilly</cp:lastModifiedBy>
  <dcterms:created xsi:type="dcterms:W3CDTF">2020-06-04T00:31:37Z</dcterms:created>
  <dcterms:modified xsi:type="dcterms:W3CDTF">2020-06-04T07:54:07Z</dcterms:modified>
</cp:coreProperties>
</file>