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8887EE6-E122-47C4-9125-38702CC32C24}" xr6:coauthVersionLast="44" xr6:coauthVersionMax="44" xr10:uidLastSave="{00000000-0000-0000-0000-000000000000}"/>
  <bookViews>
    <workbookView xWindow="-108" yWindow="-108" windowWidth="23256" windowHeight="12576" xr2:uid="{944514D0-7CE3-4A52-86C8-DABAF48F9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Z6" i="1"/>
  <c r="T6" i="1"/>
  <c r="AA5" i="1"/>
  <c r="Z5" i="1"/>
  <c r="W5" i="1"/>
  <c r="V5" i="1"/>
  <c r="U5" i="1"/>
  <c r="T5" i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E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<sst xmlns="http://schemas.openxmlformats.org/spreadsheetml/2006/main" count="90" uniqueCount="23">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</sst>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0C61-0780-4E77-882F-1D8A0AC66290}">
  <dimension ref="A1:AB88"/>
  <sheetViews>
    <sheetView tabSelected="1" topLeftCell="F1" workbookViewId="0">
      <selection activeCell="W6" sqref="W6"/>
    </sheetView>
  </sheetViews>
  <sheetFormatPr defaultRowHeight="14.4" x14ac:dyDescent="0.3"/>
  <sheetData>
    <row r="1" spans="1:28" x14ac:dyDescent="0.3">
      <c r="A1">
        <v>48.120984953048456</v>
      </c>
      <c r="B1">
        <v>3.7550657581220856E-3</v>
      </c>
      <c r="C1">
        <v>0.12087933564923489</v>
      </c>
      <c r="D1">
        <v>28.270232777614414</v>
      </c>
      <c r="E1">
        <v>2.5925837018635616E-14</v>
      </c>
      <c r="F1">
        <v>0.25449449065248486</v>
      </c>
      <c r="G1">
        <v>36.700000000000003</v>
      </c>
      <c r="H1">
        <v>0.17190981838680577</v>
      </c>
      <c r="I1">
        <v>0.17030839914445664</v>
      </c>
      <c r="J1">
        <v>2.3562075211223834</v>
      </c>
      <c r="K1">
        <v>21.803103161393558</v>
      </c>
      <c r="L1">
        <v>254684978.18913868</v>
      </c>
      <c r="M1">
        <v>0.9971519564549679</v>
      </c>
      <c r="N1">
        <v>0.99784297863041593</v>
      </c>
      <c r="O1">
        <v>0.99465596329805184</v>
      </c>
      <c r="P1">
        <v>7.6353436510517583E-2</v>
      </c>
      <c r="Q1">
        <v>6.6145262865008769E-2</v>
      </c>
      <c r="R1">
        <v>0.13529209503377659</v>
      </c>
    </row>
    <row r="2" spans="1:28" x14ac:dyDescent="0.3">
      <c r="A2">
        <v>50.67957943089678</v>
      </c>
      <c r="B2">
        <v>3.9270113986490263E-3</v>
      </c>
      <c r="C2">
        <v>0.21794667108645721</v>
      </c>
      <c r="D2">
        <v>9.9010227005188813</v>
      </c>
      <c r="E2">
        <v>2.2206056889523433E-14</v>
      </c>
      <c r="F2">
        <v>0.11894118773919371</v>
      </c>
      <c r="G2">
        <v>36.700000000000003</v>
      </c>
      <c r="H2">
        <v>7.4859066639516122E-2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0.99709416769252512</v>
      </c>
      <c r="N2">
        <v>0.98619131196971976</v>
      </c>
      <c r="O2">
        <v>0.99689204447665691</v>
      </c>
      <c r="P2">
        <v>7.6844094339646479E-2</v>
      </c>
      <c r="Q2">
        <v>0.16809005630640611</v>
      </c>
      <c r="R2">
        <v>7.898191902838235E-2</v>
      </c>
    </row>
    <row r="3" spans="1:28" x14ac:dyDescent="0.3">
      <c r="A3">
        <v>49.102731458955468</v>
      </c>
      <c r="B3">
        <v>5.1869273861248569E-3</v>
      </c>
      <c r="C3">
        <v>0.22998877379365024</v>
      </c>
      <c r="D3">
        <v>24.261601589334568</v>
      </c>
      <c r="E3">
        <v>4.4387531124935717E-14</v>
      </c>
      <c r="F3">
        <v>0.18363990476575701</v>
      </c>
      <c r="G3">
        <v>36.700000000000003</v>
      </c>
      <c r="H3">
        <v>0.20825287795333466</v>
      </c>
      <c r="I3">
        <v>1.0754268114896657E-7</v>
      </c>
      <c r="J3">
        <v>2.8545008768021503</v>
      </c>
      <c r="K3">
        <v>21.325821608394509</v>
      </c>
      <c r="L3">
        <v>491427684.12519908</v>
      </c>
      <c r="M3">
        <v>0.99564380041229239</v>
      </c>
      <c r="N3">
        <v>0.99558186685606676</v>
      </c>
      <c r="O3">
        <v>0.9770405123898882</v>
      </c>
      <c r="P3">
        <v>9.5112350342765634E-2</v>
      </c>
      <c r="Q3">
        <v>9.4451353810721547E-2</v>
      </c>
      <c r="R3">
        <v>0.22768543007933903</v>
      </c>
    </row>
    <row r="4" spans="1:28" x14ac:dyDescent="0.3">
      <c r="A4">
        <v>49.945779506146657</v>
      </c>
      <c r="B4">
        <v>1.1320070671997043E-2</v>
      </c>
      <c r="C4">
        <v>4.7055614363268414E-3</v>
      </c>
      <c r="D4">
        <v>24.146580735169046</v>
      </c>
      <c r="E4">
        <v>2.1098621940642515E-9</v>
      </c>
      <c r="F4">
        <v>0.51063692638887193</v>
      </c>
      <c r="G4">
        <v>36.700000000000003</v>
      </c>
      <c r="H4">
        <v>0.51053177239021219</v>
      </c>
      <c r="I4">
        <v>4.1499575482315919E-14</v>
      </c>
      <c r="J4">
        <v>5.740538016350528</v>
      </c>
      <c r="K4">
        <v>11.932985887860143</v>
      </c>
      <c r="L4">
        <v>142098772.2977812</v>
      </c>
      <c r="M4">
        <v>0.99706205529048653</v>
      </c>
      <c r="N4">
        <v>0.95782237450399599</v>
      </c>
      <c r="O4">
        <v>0.97649491747326267</v>
      </c>
      <c r="P4">
        <v>7.8465812965712839E-2</v>
      </c>
      <c r="Q4">
        <v>0.30250791460477316</v>
      </c>
      <c r="R4">
        <v>0.21852389687021595</v>
      </c>
    </row>
    <row r="5" spans="1:28" x14ac:dyDescent="0.3">
      <c r="A5">
        <v>49.415395057657321</v>
      </c>
      <c r="B5">
        <v>5.0581998040767878E-2</v>
      </c>
      <c r="C5">
        <v>0.29250905713222153</v>
      </c>
      <c r="D5">
        <v>10.883145559685202</v>
      </c>
      <c r="E5">
        <v>4.4408904748654746E-14</v>
      </c>
      <c r="F5">
        <v>1.9576235527279362</v>
      </c>
      <c r="G5">
        <v>36.700000000000003</v>
      </c>
      <c r="H5">
        <v>1.8455348322088307</v>
      </c>
      <c r="I5">
        <v>3.0391329941017625E-8</v>
      </c>
      <c r="J5">
        <v>3.2019451544874276</v>
      </c>
      <c r="K5">
        <v>20.291269270471243</v>
      </c>
      <c r="L5">
        <v>629017289.17440271</v>
      </c>
      <c r="M5">
        <v>0.99609224849498612</v>
      </c>
      <c r="N5">
        <v>0.98327303307364566</v>
      </c>
      <c r="O5">
        <v>0.99161991812058115</v>
      </c>
      <c r="P5">
        <v>9.1131006250876431E-2</v>
      </c>
      <c r="Q5">
        <v>0.18282774079512915</v>
      </c>
      <c r="R5">
        <v>0.12961351395220802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49.325685732126558</v>
      </c>
      <c r="B6">
        <v>1.2682777790660777E-2</v>
      </c>
      <c r="C6">
        <v>1.8092587963051002E-6</v>
      </c>
      <c r="D6">
        <v>24.209351566931957</v>
      </c>
      <c r="E6">
        <v>6.504690863689103E-5</v>
      </c>
      <c r="F6">
        <v>0.40607007154757352</v>
      </c>
      <c r="G6">
        <v>36.700000000000003</v>
      </c>
      <c r="H6">
        <v>0.22207553439957839</v>
      </c>
      <c r="I6">
        <v>3.7188622684502669E-4</v>
      </c>
      <c r="J6">
        <v>4.8009899631493136</v>
      </c>
      <c r="K6">
        <v>12.427811175064384</v>
      </c>
      <c r="L6">
        <v>149953750.75503626</v>
      </c>
      <c r="M6">
        <v>0.99720080049563919</v>
      </c>
      <c r="N6">
        <v>0.98948766191471749</v>
      </c>
      <c r="O6">
        <v>0.99611706634025587</v>
      </c>
      <c r="P6">
        <v>7.5644761501936331E-2</v>
      </c>
      <c r="Q6">
        <v>0.15523125192817633</v>
      </c>
      <c r="R6">
        <v>0.10863404422310365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4</v>
      </c>
      <c r="AB6">
        <v>0.9</v>
      </c>
    </row>
    <row r="7" spans="1:28" x14ac:dyDescent="0.3">
      <c r="A7">
        <v>49.132666369394151</v>
      </c>
      <c r="B7">
        <v>1.2299281630193379E-2</v>
      </c>
      <c r="C7">
        <v>1.5609599805665611E-2</v>
      </c>
      <c r="D7">
        <v>22.491692608188682</v>
      </c>
      <c r="E7">
        <v>1.2257599948705436E-4</v>
      </c>
      <c r="F7">
        <v>9.2204594040972976E-2</v>
      </c>
      <c r="G7">
        <v>36.700000000000003</v>
      </c>
      <c r="H7">
        <v>0.165255508279783</v>
      </c>
      <c r="I7">
        <v>9.4795435569235022E-9</v>
      </c>
      <c r="J7">
        <v>1.9528988409772545</v>
      </c>
      <c r="K7">
        <v>19.644723064471108</v>
      </c>
      <c r="L7">
        <v>132744892.09675699</v>
      </c>
      <c r="M7">
        <v>0.99900215809505988</v>
      </c>
      <c r="N7">
        <v>0.99841103689792798</v>
      </c>
      <c r="O7">
        <v>0.99344611199410404</v>
      </c>
      <c r="P7">
        <v>4.4448480045203825E-2</v>
      </c>
      <c r="Q7">
        <v>6.0064849279385095E-2</v>
      </c>
      <c r="R7">
        <v>0.12365655191288109</v>
      </c>
    </row>
    <row r="8" spans="1:28" x14ac:dyDescent="0.3">
      <c r="A8">
        <v>48.970202812975153</v>
      </c>
      <c r="B8">
        <v>2.2013514000421543E-2</v>
      </c>
      <c r="C8">
        <v>0.20828017060215781</v>
      </c>
      <c r="D8">
        <v>15.371004485561574</v>
      </c>
      <c r="E8">
        <v>8.9191159499526093E-2</v>
      </c>
      <c r="F8">
        <v>7.6585580414311585E-2</v>
      </c>
      <c r="G8">
        <v>36.700000000000003</v>
      </c>
      <c r="H8">
        <v>0.15123945251008419</v>
      </c>
      <c r="I8">
        <v>2.2204566587872965E-14</v>
      </c>
      <c r="J8">
        <v>2.4430250038494852</v>
      </c>
      <c r="K8">
        <v>21.436054557247271</v>
      </c>
      <c r="L8">
        <v>457958739.78640902</v>
      </c>
      <c r="M8">
        <v>0.99838221745968581</v>
      </c>
      <c r="N8">
        <v>0.99734928679485857</v>
      </c>
      <c r="O8">
        <v>0.9971020025604771</v>
      </c>
      <c r="P8">
        <v>5.7537202504654619E-2</v>
      </c>
      <c r="Q8">
        <v>7.2375959327384526E-2</v>
      </c>
      <c r="R8">
        <v>7.7686146930107239E-2</v>
      </c>
    </row>
    <row r="9" spans="1:28" x14ac:dyDescent="0.3">
      <c r="A9">
        <v>49.835297628607229</v>
      </c>
      <c r="B9">
        <v>2.4364307454995928E-2</v>
      </c>
      <c r="C9">
        <v>0.3024978702117343</v>
      </c>
      <c r="D9">
        <v>13.251861941881863</v>
      </c>
      <c r="E9">
        <v>2.2213053332564052E-14</v>
      </c>
      <c r="F9">
        <v>1.278475024262909</v>
      </c>
      <c r="G9">
        <v>36.700000000000003</v>
      </c>
      <c r="H9">
        <v>3.9999999999999778</v>
      </c>
      <c r="I9">
        <v>2.2204460492503131E-14</v>
      </c>
      <c r="J9">
        <v>4.3363113644549305</v>
      </c>
      <c r="K9">
        <v>16.105286054251508</v>
      </c>
      <c r="L9">
        <v>1205583685.1187401</v>
      </c>
      <c r="M9">
        <v>0.99455792352174233</v>
      </c>
      <c r="N9">
        <v>0.95852419052814009</v>
      </c>
      <c r="O9">
        <v>0.98146124034822357</v>
      </c>
      <c r="P9">
        <v>0.10398649260519807</v>
      </c>
      <c r="Q9">
        <v>0.29868550808366107</v>
      </c>
      <c r="R9">
        <v>0.2004229230176332</v>
      </c>
    </row>
    <row r="10" spans="1:28" x14ac:dyDescent="0.3">
      <c r="A10">
        <v>50.999999999896758</v>
      </c>
      <c r="B10">
        <v>8.7127435231577673E-3</v>
      </c>
      <c r="C10">
        <v>1.9198812582792265E-2</v>
      </c>
      <c r="D10">
        <v>13.84388182261857</v>
      </c>
      <c r="E10">
        <v>2.9643798035461183E-14</v>
      </c>
      <c r="F10">
        <v>0.86629842198800311</v>
      </c>
      <c r="G10">
        <v>36.700000000000003</v>
      </c>
      <c r="H10">
        <v>1.0054150864233171</v>
      </c>
      <c r="I10">
        <v>2.5408343344809638E-14</v>
      </c>
      <c r="J10">
        <v>3.6193816075263863</v>
      </c>
      <c r="K10">
        <v>10.497878790435767</v>
      </c>
      <c r="L10">
        <v>83209589.828360915</v>
      </c>
      <c r="M10">
        <v>0.99668268127308157</v>
      </c>
      <c r="N10">
        <v>0.9890116470414626</v>
      </c>
      <c r="O10">
        <v>0.99217339239805935</v>
      </c>
      <c r="P10">
        <v>8.1022431892214586E-2</v>
      </c>
      <c r="Q10">
        <v>0.15010012781537727</v>
      </c>
      <c r="R10">
        <v>0.12477287042709752</v>
      </c>
    </row>
    <row r="11" spans="1:28" x14ac:dyDescent="0.3">
      <c r="A11">
        <v>50.999828193429515</v>
      </c>
      <c r="B11">
        <v>1.7172934931064376E-2</v>
      </c>
      <c r="C11">
        <v>0.16301778087457189</v>
      </c>
      <c r="D11">
        <v>22.716700625790438</v>
      </c>
      <c r="E11">
        <v>1.8535743218301809E-4</v>
      </c>
      <c r="F11">
        <v>0.12763440400372023</v>
      </c>
      <c r="G11">
        <v>36.700000000000003</v>
      </c>
      <c r="H11">
        <v>0.25768749577561573</v>
      </c>
      <c r="I11">
        <v>5.6172846678330624E-9</v>
      </c>
      <c r="J11">
        <v>2.8612100143178538</v>
      </c>
      <c r="K11">
        <v>21.999999999999766</v>
      </c>
      <c r="L11">
        <v>44059879.62126217</v>
      </c>
      <c r="M11">
        <v>0.99213819741138287</v>
      </c>
      <c r="N11">
        <v>0.99426694212890165</v>
      </c>
      <c r="O11">
        <v>0.99221007381919191</v>
      </c>
      <c r="P11">
        <v>0.12446947614300026</v>
      </c>
      <c r="Q11">
        <v>0.11623414115764485</v>
      </c>
      <c r="R11">
        <v>0.15430824714932928</v>
      </c>
    </row>
    <row r="12" spans="1:28" x14ac:dyDescent="0.3">
      <c r="A12">
        <v>50.112425925844882</v>
      </c>
      <c r="B12">
        <v>7.999999999996267E-2</v>
      </c>
      <c r="C12">
        <v>2.0254793562517199</v>
      </c>
      <c r="D12">
        <v>26.715969345200055</v>
      </c>
      <c r="E12">
        <v>3.9968328612833918E-14</v>
      </c>
      <c r="F12">
        <v>0.17802723029814413</v>
      </c>
      <c r="G12">
        <v>36.700000000000003</v>
      </c>
      <c r="H12">
        <v>0.40025665209528993</v>
      </c>
      <c r="I12">
        <v>4.0626393844671892E-14</v>
      </c>
      <c r="J12">
        <v>5.3408895358905601</v>
      </c>
      <c r="K12">
        <v>16.528286829967154</v>
      </c>
      <c r="L12">
        <v>1300249383.1199305</v>
      </c>
      <c r="M12">
        <v>0.97974716331879419</v>
      </c>
      <c r="N12">
        <v>0.92111195814690472</v>
      </c>
      <c r="O12">
        <v>0.96654902401548615</v>
      </c>
      <c r="P12">
        <v>0.2005574293351402</v>
      </c>
      <c r="Q12">
        <v>0.38892938019479201</v>
      </c>
      <c r="R12">
        <v>0.25541821777154544</v>
      </c>
    </row>
    <row r="13" spans="1:28" x14ac:dyDescent="0.3">
      <c r="A13">
        <v>50.170242659225302</v>
      </c>
      <c r="B13">
        <v>9.6264562836812957E-3</v>
      </c>
      <c r="C13">
        <v>6.9009974449616998E-2</v>
      </c>
      <c r="D13">
        <v>23.866913434192963</v>
      </c>
      <c r="E13">
        <v>2.2204460492503131E-14</v>
      </c>
      <c r="F13">
        <v>0.17272069181290187</v>
      </c>
      <c r="G13">
        <v>36.700000000000003</v>
      </c>
      <c r="H13">
        <v>0.61595767627860309</v>
      </c>
      <c r="I13">
        <v>2.2204623819104009E-14</v>
      </c>
      <c r="J13">
        <v>4.079138265678818</v>
      </c>
      <c r="K13">
        <v>14.773602809897632</v>
      </c>
      <c r="L13">
        <v>566450101.24093688</v>
      </c>
      <c r="M13">
        <v>0.99898533054488659</v>
      </c>
      <c r="N13">
        <v>0.99766732262064872</v>
      </c>
      <c r="O13">
        <v>0.94220864518138825</v>
      </c>
      <c r="P13">
        <v>4.4815903396743705E-2</v>
      </c>
      <c r="Q13">
        <v>7.4461511201130898E-2</v>
      </c>
      <c r="R13">
        <v>0.34675211622823271</v>
      </c>
    </row>
    <row r="14" spans="1:28" x14ac:dyDescent="0.3">
      <c r="A14">
        <v>50.75299019407332</v>
      </c>
      <c r="B14">
        <v>4.8533751312088607E-3</v>
      </c>
      <c r="C14">
        <v>5.4460253358524337E-3</v>
      </c>
      <c r="D14">
        <v>24.500956534988198</v>
      </c>
      <c r="E14">
        <v>2.2204662276181057E-14</v>
      </c>
      <c r="F14">
        <v>3.1968210847777304E-2</v>
      </c>
      <c r="G14">
        <v>36.700000000000003</v>
      </c>
      <c r="H14">
        <v>7.7204640569414396E-2</v>
      </c>
      <c r="I14">
        <v>2.2204948987184757E-14</v>
      </c>
      <c r="J14">
        <v>4.5658015789717235</v>
      </c>
      <c r="K14">
        <v>13.024656688038769</v>
      </c>
      <c r="L14">
        <v>351051597.04502159</v>
      </c>
      <c r="M14">
        <v>0.99208185710703423</v>
      </c>
      <c r="N14">
        <v>0.99509848614644092</v>
      </c>
      <c r="O14">
        <v>0.99223499137719229</v>
      </c>
      <c r="P14">
        <v>0.12573147841649177</v>
      </c>
      <c r="Q14">
        <v>0.10222311309126703</v>
      </c>
      <c r="R14">
        <v>0.12736173371419041</v>
      </c>
    </row>
    <row r="15" spans="1:28" x14ac:dyDescent="0.3">
      <c r="A15">
        <v>50.898524719234672</v>
      </c>
      <c r="B15">
        <v>9.7667775965473332E-3</v>
      </c>
      <c r="C15">
        <v>8.8656938397319654E-2</v>
      </c>
      <c r="D15">
        <v>10.071861894330878</v>
      </c>
      <c r="E15">
        <v>5.0068957988094895E-2</v>
      </c>
      <c r="F15">
        <v>4.8524086195176772E-2</v>
      </c>
      <c r="G15">
        <v>36.700000000000003</v>
      </c>
      <c r="H15">
        <v>4.2583560200485607E-2</v>
      </c>
      <c r="I15">
        <v>2.2204460492503131E-14</v>
      </c>
      <c r="J15">
        <v>6.103174227275729</v>
      </c>
      <c r="K15">
        <v>13.766984665745582</v>
      </c>
      <c r="L15">
        <v>621934175.95001173</v>
      </c>
      <c r="M15">
        <v>0.99881983241201733</v>
      </c>
      <c r="N15">
        <v>0.99083822200114846</v>
      </c>
      <c r="O15">
        <v>0.99562901635707002</v>
      </c>
      <c r="P15">
        <v>4.8326242614257914E-2</v>
      </c>
      <c r="Q15">
        <v>0.13515958439506939</v>
      </c>
      <c r="R15">
        <v>9.3377877727596592E-2</v>
      </c>
    </row>
    <row r="16" spans="1:28" x14ac:dyDescent="0.3">
      <c r="A16">
        <v>49.75044402499217</v>
      </c>
      <c r="B16">
        <v>2.1519676855920621E-2</v>
      </c>
      <c r="C16">
        <v>0.36283298433413508</v>
      </c>
      <c r="D16">
        <v>10.46746796502887</v>
      </c>
      <c r="E16">
        <v>4.0338143136184307E-2</v>
      </c>
      <c r="F16">
        <v>1.0372797100571871</v>
      </c>
      <c r="G16">
        <v>36.700000000000003</v>
      </c>
      <c r="H16">
        <v>3.9999999999999627</v>
      </c>
      <c r="I16">
        <v>0.22698456449134555</v>
      </c>
      <c r="J16">
        <v>2.8975994027540488</v>
      </c>
      <c r="K16">
        <v>20.4810419967835</v>
      </c>
      <c r="L16">
        <v>818269300.73777747</v>
      </c>
      <c r="M16">
        <v>0.99463958487746562</v>
      </c>
      <c r="N16">
        <v>0.98528376743260604</v>
      </c>
      <c r="O16">
        <v>0.97007143060481971</v>
      </c>
      <c r="P16">
        <v>0.10311985471933319</v>
      </c>
      <c r="Q16">
        <v>0.20065683769564757</v>
      </c>
      <c r="R16">
        <v>0.47587214921484333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49.301098614300237</v>
      </c>
      <c r="C19">
        <f>AVERAGE(A$4:A$6)</f>
        <v>49.562286765310184</v>
      </c>
      <c r="D19">
        <f>AVERAGE(A$9:A$11)</f>
        <v>50.611708607311165</v>
      </c>
      <c r="E19">
        <f>AVERAGE(A$13:A$16)</f>
        <v>50.393050399381366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0.74523230645633032</v>
      </c>
      <c r="C20">
        <f>STDEV(A$4:A$6)/SQRT(COUNT(A$4:A$6))</f>
        <v>0.19348725408279632</v>
      </c>
      <c r="D20">
        <f>STDEV(A$9:A$11)/SQRT(COUNT(A$9:A$11))</f>
        <v>0.38820549252012182</v>
      </c>
      <c r="E20">
        <f>STDEV(A$13:A$16)/SQRT(COUNT(A$13:A$16))</f>
        <v>0.26577672103244981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>
        <f t="shared" si="0"/>
        <v>1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6.2502185838522028E-3</v>
      </c>
      <c r="B23" t="s">
        <v>5</v>
      </c>
      <c r="C23">
        <f>AVERAGE(B$1:B$3)</f>
        <v>4.2896681809653234E-3</v>
      </c>
      <c r="D23">
        <f>AVERAGE(B$4:B$6)</f>
        <v>2.4861615501141899E-2</v>
      </c>
      <c r="E23">
        <f>AVERAGE(B$9:B$11)</f>
        <v>1.6749995303072692E-2</v>
      </c>
      <c r="F23">
        <f>AVERAGE(B$13:B$16)</f>
        <v>1.1441571466839526E-2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4.5136714056914323E-4</v>
      </c>
      <c r="D24">
        <f>STDEV(B$4:B$6)/SQRT(COUNT(B$4:B$6))</f>
        <v>1.286620639713894E-2</v>
      </c>
      <c r="E24">
        <f>STDEV(B$9:B$11)/SQRT(COUNT(B$9:B$11))</f>
        <v>4.523163414573133E-3</v>
      </c>
      <c r="F24">
        <f>STDEV(B$13:B$16)/SQRT(COUNT(B$13:B$16))</f>
        <v>3.5481464272013761E-3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0.18960492684311411</v>
      </c>
      <c r="E27">
        <f>AVERAGE(C$4:C$6)</f>
        <v>9.9072142609114885E-2</v>
      </c>
      <c r="F27">
        <f>AVERAGE(C$9:C$11)</f>
        <v>0.16157148788969947</v>
      </c>
      <c r="G27">
        <f>AVERAGE(C$13:C$16)</f>
        <v>0.13148648062923105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3.453818284697778E-2</v>
      </c>
      <c r="E28">
        <f>STDEV(C$4:C$6)/SQRT(COUNT(C$4:C$6))</f>
        <v>9.6727988445781399E-2</v>
      </c>
      <c r="F28">
        <f>STDEV(C$9:C$11)/SQRT(COUNT(C$9:C$11))</f>
        <v>8.1784590716324684E-2</v>
      </c>
      <c r="G28">
        <f>STDEV(C$13:C$16)/SQRT(COUNT(C$13:C$16))</f>
        <v>7.9133370889094459E-2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1.8466334956754675</v>
      </c>
      <c r="D31" t="s">
        <v>8</v>
      </c>
      <c r="E31">
        <f>AVERAGE(D$1:D$3)</f>
        <v>20.810952355822621</v>
      </c>
      <c r="F31">
        <f>AVERAGE(D$4:D$6)</f>
        <v>19.74635928726207</v>
      </c>
      <c r="G31">
        <f>AVERAGE(D$9:D$11)</f>
        <v>16.604148130096956</v>
      </c>
      <c r="H31">
        <f>AVERAGE(D$13:D$16)</f>
        <v>17.226799957135228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10.883145559685202</v>
      </c>
      <c r="E32">
        <f>STDEV(D$1:D$3)/SQRT(COUNT(D$1:D$3))</f>
        <v>5.5763549867175604</v>
      </c>
      <c r="F32">
        <f>STDEV(D$4:D$6)/SQRT(COUNT(D$4:D$6))</f>
        <v>4.4316439098021796</v>
      </c>
      <c r="G32">
        <f>STDEV(D$9:D$11)/SQRT(COUNT(D$9:D$11))</f>
        <v>3.0610507669890819</v>
      </c>
      <c r="H32">
        <f>STDEV(D$13:D$16)/SQRT(COUNT(D$13:D$16))</f>
        <v>4.0195995713649184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</row>
    <row r="33" spans="1:12" x14ac:dyDescent="0.3">
      <c r="A33">
        <f>MAX(G5:G14)</f>
        <v>36.700000000000003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3.0839808344364923E-14</v>
      </c>
      <c r="G35">
        <f>AVERAGE(E$4:E$6)</f>
        <v>2.1683006181164669E-5</v>
      </c>
      <c r="H35">
        <f>AVERAGE(E$9:E$11)</f>
        <v>6.1785810744958316E-5</v>
      </c>
      <c r="I35">
        <f>AVERAGE(E$13:E$16)</f>
        <v>2.2601775281080903E-2</v>
      </c>
    </row>
    <row r="36" spans="1:12" x14ac:dyDescent="0.3">
      <c r="F36">
        <f>STDEV(E$1:E$3)/SQRT(COUNT(E$1:E$3))</f>
        <v>6.8584445626451913E-15</v>
      </c>
      <c r="G36">
        <f>STDEV(E$4:E$6)/SQRT(COUNT(E$4:E$6))</f>
        <v>2.1681951236417402E-5</v>
      </c>
      <c r="H36">
        <f>STDEV(E$9:E$11)/SQRT(COUNT(E$9:E$11))</f>
        <v>6.1785810719029878E-5</v>
      </c>
      <c r="I36">
        <f>STDEV(E$13:E$16)/SQRT(COUNT(E$13:E$16))</f>
        <v>1.3199448733005817E-2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0.17994154382257055</v>
      </c>
      <c r="F39" t="s">
        <v>10</v>
      </c>
      <c r="G39">
        <f>AVERAGE(F$1:F$3)</f>
        <v>0.18569186105247851</v>
      </c>
      <c r="H39">
        <f>AVERAGE(F$4:F$6)</f>
        <v>0.95811018355479394</v>
      </c>
      <c r="I39">
        <f>AVERAGE(F$9:F$11)</f>
        <v>0.75746928341821074</v>
      </c>
      <c r="J39">
        <f>AVERAGE(F$13:F$16)</f>
        <v>0.32262317472826074</v>
      </c>
    </row>
    <row r="40" spans="1:12" x14ac:dyDescent="0.3">
      <c r="G40">
        <f>STDEV(F$1:F$3)/SQRT(COUNT(F$1:F$3))</f>
        <v>3.9144315790535879E-2</v>
      </c>
      <c r="H40">
        <f>STDEV(F$4:F$6)/SQRT(COUNT(F$4:F$6))</f>
        <v>0.50066748384855686</v>
      </c>
      <c r="I40">
        <f>STDEV(F$9:F$11)/SQRT(COUNT(F$9:F$11))</f>
        <v>0.33664589178196375</v>
      </c>
      <c r="J40">
        <f>STDEV(F$13:F$16)/SQRT(COUNT(F$13:F$16))</f>
        <v>0.24028027666240925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36.700000000000003</v>
      </c>
      <c r="I43">
        <f>AVERAGE(G$4:G$6)</f>
        <v>36.700000000000003</v>
      </c>
      <c r="J43">
        <f>AVERAGE(G$9:G$11)</f>
        <v>36.700000000000003</v>
      </c>
      <c r="K43">
        <f>AVERAGE(G$13:G$16)</f>
        <v>36.700000000000003</v>
      </c>
    </row>
    <row r="44" spans="1:12" x14ac:dyDescent="0.3">
      <c r="H44">
        <f>STDEV(G$1:G$3)/SQRT(COUNT(G$1:G$3))</f>
        <v>0</v>
      </c>
      <c r="I44">
        <f>STDEV(G$4:G$6)/SQRT(COUNT(G$4:G$6))</f>
        <v>0</v>
      </c>
      <c r="J44">
        <f>STDEV(G$9:G$11)/SQRT(COUNT(G$9:G$11))</f>
        <v>0</v>
      </c>
      <c r="K44">
        <f>STDEV(G$13:G$16)/SQRT(COUNT(G$13:G$16))</f>
        <v>0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0.15167392099321886</v>
      </c>
      <c r="J47">
        <f>AVERAGE(H$4:H$6)</f>
        <v>0.85938071299954044</v>
      </c>
      <c r="K47">
        <f>AVERAGE(H$9:H$11)</f>
        <v>1.7543675273996369</v>
      </c>
      <c r="L47">
        <f>AVERAGE(H$13:H$16)</f>
        <v>1.1839364692621164</v>
      </c>
    </row>
    <row r="48" spans="1:12" x14ac:dyDescent="0.3">
      <c r="I48">
        <f>STDEV(H$1:H$3)/SQRT(COUNT(H$1:H$3))</f>
        <v>3.9814552957846479E-2</v>
      </c>
      <c r="J48">
        <f>STDEV(H$4:H$6)/SQRT(COUNT(H$4:H$6))</f>
        <v>0.50005890000879416</v>
      </c>
      <c r="K48">
        <f>STDEV(H$9:H$11)/SQRT(COUNT(H$9:H$11))</f>
        <v>1.1433755636931366</v>
      </c>
      <c r="L48">
        <f>STDEV(H$13:H$16)/SQRT(COUNT(H$13:H$16))</f>
        <v>0.94782010960658447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5.6769502229053331E-2</v>
      </c>
      <c r="K51">
        <f>AVERAGE(I$4:I$6)</f>
        <v>1.2397220607215576E-4</v>
      </c>
      <c r="L51">
        <f>AVERAGE(I$9:I$11)</f>
        <v>1.8724440935456332E-9</v>
      </c>
      <c r="M51">
        <f>AVERAGE(I$13:I$16)</f>
        <v>5.674614112285304E-2</v>
      </c>
    </row>
    <row r="52" spans="9:16" x14ac:dyDescent="0.3">
      <c r="J52">
        <f>STDEV(I$1:I$3)/SQRT(COUNT(I$1:I$3))</f>
        <v>5.6769448457710148E-2</v>
      </c>
      <c r="K52">
        <f>STDEV(I$4:I$6)/SQRT(COUNT(I$4:I$6))</f>
        <v>1.2395701069690279E-4</v>
      </c>
      <c r="L52">
        <f>STDEV(I$9:I$11)/SQRT(COUNT(I$9:I$11))</f>
        <v>1.8724202871439433E-9</v>
      </c>
      <c r="M52">
        <f>STDEV(I$13:I$16)/SQRT(COUNT(I$13:I$16))</f>
        <v>5.6746141122830836E-2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0.99662997485326177</v>
      </c>
      <c r="O67">
        <f>AVERAGE(M$4:M$6)</f>
        <v>0.99678503476037061</v>
      </c>
      <c r="P67">
        <f>AVERAGE(M$9:M$11)</f>
        <v>0.99445960073540229</v>
      </c>
      <c r="Q67">
        <f>AVERAGE(M$13:M$16)</f>
        <v>0.99613165123535086</v>
      </c>
    </row>
    <row r="68" spans="13:20" x14ac:dyDescent="0.3">
      <c r="N68">
        <f>STDEV(M$1:M$3)/SQRT(COUNT(M$1:M$3))</f>
        <v>4.9336933639420395E-4</v>
      </c>
      <c r="O68">
        <f>STDEV(M$4:M$6)/SQRT(COUNT(M$4:M$6))</f>
        <v>3.4870100139291202E-4</v>
      </c>
      <c r="P68">
        <f>STDEV(M$9:M$11)/SQRT(COUNT(M$9:M$11))</f>
        <v>1.3128003046979689E-3</v>
      </c>
      <c r="Q68">
        <f>STDEV(M$13:M$16)/SQRT(COUNT(M$13:M$16))</f>
        <v>1.6831740387914193E-3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0.9932053858187343</v>
      </c>
      <c r="P71">
        <f>AVERAGE(N$4:N$6)</f>
        <v>0.9768610231641196</v>
      </c>
      <c r="Q71">
        <f>AVERAGE(N$7:N$12)</f>
        <v>0.97644584358969932</v>
      </c>
      <c r="R71">
        <f>AVERAGE(N$13:N$16)</f>
        <v>0.99222194955021115</v>
      </c>
    </row>
    <row r="72" spans="13:20" x14ac:dyDescent="0.3">
      <c r="O72">
        <f>STDEV(N$1:N$3)/SQRT(COUNT(N$1:N$3))</f>
        <v>3.5672622828342628E-3</v>
      </c>
      <c r="P72">
        <f>STDEV(N$4:N$6)/SQRT(COUNT(N$4:N$6))</f>
        <v>9.6868985406543418E-3</v>
      </c>
      <c r="Q72">
        <f>STDEV(N$9:N$11)/SQRT(COUNT(N$9:N$11))</f>
        <v>1.1142130813322758E-2</v>
      </c>
      <c r="R72">
        <f>STDEV(N$13:N$16)/SQRT(COUNT(N$13:N$16))</f>
        <v>2.7076992646400352E-3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0.98952950672153239</v>
      </c>
      <c r="Q75">
        <f>AVERAGE(O$4:O$6)</f>
        <v>0.9880773006446999</v>
      </c>
      <c r="R75">
        <f>AVERAGE(O$7:O$12)</f>
        <v>0.98715697418925696</v>
      </c>
      <c r="S75">
        <f>AVERAGE(O$13:O$16)</f>
        <v>0.97503602088011754</v>
      </c>
    </row>
    <row r="76" spans="13:20" x14ac:dyDescent="0.3">
      <c r="P76">
        <f>STDEV(O$1:O$3)/SQRT(COUNT(O$1:O$3))</f>
        <v>6.2777716142276441E-3</v>
      </c>
      <c r="Q76">
        <f>STDEV(O$4:O$6)/SQRT(COUNT(O$4:O$6))</f>
        <v>5.9349188558037629E-3</v>
      </c>
      <c r="R76">
        <f>STDEV(O$9:O$11)/SQRT(COUNT(O$9:O$11))</f>
        <v>3.576846594201117E-3</v>
      </c>
      <c r="S76">
        <f>STDEV(O$13:O$16)/SQRT(COUNT(O$13:O$16))</f>
        <v>1.2322607275316295E-2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8.2769960397643241E-2</v>
      </c>
      <c r="R79">
        <f>AVERAGE(P$4:P$6)</f>
        <v>8.1747193572841867E-2</v>
      </c>
      <c r="S79">
        <f>AVERAGE(P$7:P$12)</f>
        <v>0.10200358542090193</v>
      </c>
      <c r="T79">
        <f>AVERAGE(P$13:P$16)</f>
        <v>8.0498369786706644E-2</v>
      </c>
    </row>
    <row r="80" spans="13:20" x14ac:dyDescent="0.3">
      <c r="Q80">
        <f>STDEV(P$1:P$3)/SQRT(COUNT(P$1:P$3))</f>
        <v>6.1728202210555114E-3</v>
      </c>
      <c r="R80">
        <f>STDEV(P$4:P$6)/SQRT(COUNT(P$4:P$6))</f>
        <v>4.7620562128367263E-3</v>
      </c>
      <c r="S80">
        <f>STDEV(P$7:P$12)/SQRT(COUNT(P$7:P$12))</f>
        <v>2.3059030396619915E-2</v>
      </c>
      <c r="T80">
        <f>STDEV(P$13:P$16)/SQRT(COUNT(P$13:P$16))</f>
        <v>2.0137133756946885E-2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0.10956222432737882</v>
      </c>
      <c r="S83">
        <f>AVERAGE(Q$4:Q$6)</f>
        <v>0.21352230244269288</v>
      </c>
      <c r="T83">
        <f>AVERAGE(Q$7:Q$12)</f>
        <v>0.18106499430970746</v>
      </c>
      <c r="U83">
        <f>AVERAGE(Q$13:Q$16)</f>
        <v>0.12812526159577872</v>
      </c>
    </row>
    <row r="84" spans="17:22" x14ac:dyDescent="0.3">
      <c r="R84">
        <f>STDEV(Q$1:Q$3)/SQRT(COUNT(Q$1:Q$3))</f>
        <v>3.0383323459208557E-2</v>
      </c>
      <c r="S84">
        <f>STDEV(Q$4:Q$6)/SQRT(COUNT(Q$4:Q$6))</f>
        <v>4.5200372153117979E-2</v>
      </c>
      <c r="T84">
        <f>STDEV(Q$7:Q$12)/SQRT(COUNT(Q$7:Q$12))</f>
        <v>5.4362484637850476E-2</v>
      </c>
      <c r="U84">
        <f>STDEV(Q$13:Q$16)/SQRT(COUNT(Q$13:Q$16))</f>
        <v>2.7173870157966924E-2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0.14731981471383268</v>
      </c>
      <c r="T87">
        <f>AVERAGE(R$4:R$6)</f>
        <v>0.15225715168184253</v>
      </c>
      <c r="U87">
        <f>AVERAGE(R$7:R$12)</f>
        <v>0.15604415953476561</v>
      </c>
      <c r="V87">
        <f>AVERAGE(R$13:R$16)</f>
        <v>0.2608409692212158</v>
      </c>
    </row>
    <row r="88" spans="17:22" x14ac:dyDescent="0.3">
      <c r="S88">
        <f>STDEV(R$1:R$3)/SQRT(COUNT(R$1:R$3))</f>
        <v>4.3346215060629384E-2</v>
      </c>
      <c r="T88">
        <f>STDEV(R$4:R$6)/SQRT(COUNT(R$4:R$6))</f>
        <v>3.3682318189836698E-2</v>
      </c>
      <c r="U88">
        <f>STDEV(R$7:R$12)/SQRT(COUNT(R$7:R$12))</f>
        <v>2.5829260074446234E-2</v>
      </c>
      <c r="V88">
        <f>STDEV(R$13:R$16)/SQRT(COUNT(R$13:R$16))</f>
        <v>9.1049312130686136E-2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2020-01-22T20:12:02Z</dcterms:created>
  <dcterms:modified xsi:type="dcterms:W3CDTF">2020-01-22T21:38:24Z</dcterms:modified>
</cp:coreProperties>
</file>