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4D94EE16-41AD-4115-991C-4BC3F863A97E}" xr6:coauthVersionLast="44" xr6:coauthVersionMax="44" xr10:uidLastSave="{00000000-0000-0000-0000-000000000000}"/>
  <bookViews>
    <workbookView xWindow="-108" yWindow="-108" windowWidth="23256" windowHeight="13176" activeTab="1" xr2:uid="{9F11EBE3-BDE4-40EC-B285-1E2A3EE604F8}"/>
  </bookViews>
  <sheets>
    <sheet name="Sheet2" sheetId="3" r:id="rId1"/>
    <sheet name="MouseData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T3" i="1"/>
  <c r="U2" i="1"/>
  <c r="T2" i="1"/>
  <c r="P4" i="1"/>
  <c r="P3" i="1"/>
  <c r="P2" i="1"/>
  <c r="N8" i="1"/>
  <c r="N7" i="1"/>
  <c r="N6" i="1"/>
  <c r="N5" i="1"/>
  <c r="N4" i="1"/>
  <c r="N3" i="1"/>
  <c r="N2" i="1"/>
  <c r="I2" i="1" l="1"/>
  <c r="H2" i="1"/>
</calcChain>
</file>

<file path=xl/sharedStrings.xml><?xml version="1.0" encoding="utf-8"?>
<sst xmlns="http://schemas.openxmlformats.org/spreadsheetml/2006/main" count="42" uniqueCount="32">
  <si>
    <t>UOK262</t>
  </si>
  <si>
    <t>A498</t>
  </si>
  <si>
    <t>JW349</t>
  </si>
  <si>
    <t>JW327</t>
  </si>
  <si>
    <t>JW351</t>
  </si>
  <si>
    <t>JW352</t>
  </si>
  <si>
    <t>JW354</t>
  </si>
  <si>
    <t>JW355</t>
  </si>
  <si>
    <t>JW350</t>
  </si>
  <si>
    <t>JW309</t>
  </si>
  <si>
    <t>JW310</t>
  </si>
  <si>
    <t>JW321</t>
  </si>
  <si>
    <t>JW328</t>
  </si>
  <si>
    <t>JW320</t>
  </si>
  <si>
    <t>JW318</t>
  </si>
  <si>
    <t>JW326</t>
  </si>
  <si>
    <t>JW330</t>
  </si>
  <si>
    <t>Kpl</t>
  </si>
  <si>
    <t>Expt</t>
  </si>
  <si>
    <t>UOK</t>
  </si>
  <si>
    <t xml:space="preserve">kPL*ADC 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</si>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</sst>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00009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2" fontId="0" fillId="0" borderId="0" xfId="0" applyNumberFormat="1"/>
    <xf numFmtId="0" fontId="0" fillId="0" borderId="1" xfId="0" applyBorder="1"/>
    <xf numFmtId="164" fontId="4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MouseData!$S$2</c:f>
              <c:strCache>
                <c:ptCount val="1"/>
                <c:pt idx="0">
                  <c:v>kPL*ADC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MouseData!$T$3:$U$3</c:f>
                <c:numCache>
                  <c:formatCode>General</c:formatCode>
                  <c:ptCount val="2"/>
                  <c:pt idx="0">
                    <c:v>1.1201748536855937E-2</c:v>
                  </c:pt>
                  <c:pt idx="1">
                    <c:v>1.1610770974559334E-2</c:v>
                  </c:pt>
                </c:numCache>
              </c:numRef>
            </c:plus>
            <c:minus>
              <c:numRef>
                <c:f>MouseData!$T$3:$U$3</c:f>
                <c:numCache>
                  <c:formatCode>General</c:formatCode>
                  <c:ptCount val="2"/>
                  <c:pt idx="0">
                    <c:v>1.1201748536855937E-2</c:v>
                  </c:pt>
                  <c:pt idx="1">
                    <c:v>1.1610770974559334E-2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MouseData!$T$1:$U$1</c:f>
              <c:strCache>
                <c:ptCount val="2"/>
                <c:pt idx="0">
                  <c:v>UOK262</c:v>
                </c:pt>
                <c:pt idx="1">
                  <c:v>A498</c:v>
                </c:pt>
              </c:strCache>
            </c:strRef>
          </c:cat>
          <c:val>
            <c:numRef>
              <c:f>MouseData!$T$2:$U$2</c:f>
              <c:numCache>
                <c:formatCode>General</c:formatCode>
                <c:ptCount val="2"/>
                <c:pt idx="0">
                  <c:v>7.403469566672001E-2</c:v>
                </c:pt>
                <c:pt idx="1">
                  <c:v>8.3737298000583063E-2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3-4450-8318-9AC5DEC7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63320"/>
        <c:axId val="593665288"/>
      </c:barChart>
      <c:catAx>
        <c:axId val="59366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65288"/>
        <c:crosses val="autoZero"/>
        <c:auto val="1"/>
        <c:lblAlgn val="ctr"/>
        <c:lblOffset val="100"/>
        <c:noMultiLvlLbl val="0"/>
      </c:catAx>
      <c:valAx>
        <c:axId val="5936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6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10</xdr:row>
      <xdr:rowOff>100012</xdr:rowOff>
    </xdr:from>
    <xdr:to>
      <xdr:col>15</xdr:col>
      <xdr:colOff>557212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D82F5-C4A2-4912-92C0-29B7AC8E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06D2-9123-4F54-99D9-6249245B94EA}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21</v>
      </c>
    </row>
    <row r="2" spans="1:3" ht="15.75" thickBot="1" x14ac:dyDescent="0.3"/>
    <row r="3" spans="1:3" x14ac:dyDescent="0.25">
      <c r="A3" s="11"/>
      <c r="B3" s="11" t="s">
        <v>19</v>
      </c>
      <c r="C3" s="11" t="s">
        <v>1</v>
      </c>
    </row>
    <row r="4" spans="1:3" x14ac:dyDescent="0.25">
      <c r="A4" s="9" t="s">
        <v>22</v>
      </c>
      <c r="B4" s="9">
        <v>7.403469566672001E-2</v>
      </c>
      <c r="C4" s="9">
        <v>8.3737298000583063E-2</v>
      </c>
    </row>
    <row r="5" spans="1:3" x14ac:dyDescent="0.25">
      <c r="A5" s="9" t="s">
        <v>23</v>
      </c>
      <c r="B5" s="9">
        <v>8.7835419198067921E-4</v>
      </c>
      <c r="C5" s="9">
        <v>4.0443000787100843E-4</v>
      </c>
    </row>
    <row r="6" spans="1:3" x14ac:dyDescent="0.25">
      <c r="A6" s="9" t="s">
        <v>24</v>
      </c>
      <c r="B6" s="9">
        <v>7</v>
      </c>
      <c r="C6" s="9">
        <v>3</v>
      </c>
    </row>
    <row r="7" spans="1:3" x14ac:dyDescent="0.25">
      <c r="A7" s="9" t="s">
        <v>25</v>
      </c>
      <c r="B7" s="9">
        <v>0</v>
      </c>
      <c r="C7" s="9"/>
    </row>
    <row r="8" spans="1:3" x14ac:dyDescent="0.25">
      <c r="A8" s="9" t="s">
        <v>26</v>
      </c>
      <c r="B8" s="9">
        <v>6</v>
      </c>
      <c r="C8" s="9"/>
    </row>
    <row r="9" spans="1:3" x14ac:dyDescent="0.25">
      <c r="A9" s="9" t="s">
        <v>27</v>
      </c>
      <c r="B9" s="9">
        <v>-0.60139550850070311</v>
      </c>
      <c r="C9" s="9"/>
    </row>
    <row r="10" spans="1:3" x14ac:dyDescent="0.25">
      <c r="A10" s="9" t="s">
        <v>28</v>
      </c>
      <c r="B10" s="9">
        <v>0.28479276657166008</v>
      </c>
      <c r="C10" s="9"/>
    </row>
    <row r="11" spans="1:3" x14ac:dyDescent="0.25">
      <c r="A11" s="9" t="s">
        <v>29</v>
      </c>
      <c r="B11" s="9">
        <v>1.9431802805153031</v>
      </c>
      <c r="C11" s="9"/>
    </row>
    <row r="12" spans="1:3" x14ac:dyDescent="0.25">
      <c r="A12" s="9" t="s">
        <v>30</v>
      </c>
      <c r="B12" s="9">
        <v>0.56958553314332017</v>
      </c>
      <c r="C12" s="9"/>
    </row>
    <row r="13" spans="1:3" ht="15.75" thickBot="1" x14ac:dyDescent="0.3">
      <c r="A13" s="10" t="s">
        <v>31</v>
      </c>
      <c r="B13" s="10">
        <v>2.4469118511449697</v>
      </c>
      <c r="C13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FE81-B7D6-48CC-9D62-D5EC806B4CE1}">
  <sheetPr codeName="Sheet1"/>
  <dimension ref="A1:U25"/>
  <sheetViews>
    <sheetView tabSelected="1" topLeftCell="C1" workbookViewId="0">
      <selection activeCell="Q5" sqref="Q5"/>
    </sheetView>
  </sheetViews>
  <sheetFormatPr defaultRowHeight="15" x14ac:dyDescent="0.25"/>
  <sheetData>
    <row r="1" spans="1:21" x14ac:dyDescent="0.25">
      <c r="A1" t="s">
        <v>18</v>
      </c>
      <c r="B1" t="s">
        <v>0</v>
      </c>
      <c r="C1" t="s">
        <v>18</v>
      </c>
      <c r="D1" t="s">
        <v>1</v>
      </c>
      <c r="H1" t="s">
        <v>0</v>
      </c>
      <c r="I1" t="s">
        <v>1</v>
      </c>
      <c r="M1" t="s">
        <v>18</v>
      </c>
      <c r="N1" t="s">
        <v>19</v>
      </c>
      <c r="O1" t="s">
        <v>18</v>
      </c>
      <c r="P1" t="s">
        <v>1</v>
      </c>
      <c r="T1" t="s">
        <v>0</v>
      </c>
      <c r="U1" t="s">
        <v>1</v>
      </c>
    </row>
    <row r="2" spans="1:21" ht="15.75" x14ac:dyDescent="0.25">
      <c r="A2" s="1" t="s">
        <v>9</v>
      </c>
      <c r="B2">
        <v>7.6999999999999999E-2</v>
      </c>
      <c r="C2" s="1" t="s">
        <v>14</v>
      </c>
      <c r="D2">
        <v>4.7E-2</v>
      </c>
      <c r="G2" t="s">
        <v>17</v>
      </c>
      <c r="H2">
        <f>AVERAGE(B2:B10)</f>
        <v>5.3666666666666668E-2</v>
      </c>
      <c r="I2">
        <f>AVERAGE(D2:D7)</f>
        <v>4.1500000000000002E-2</v>
      </c>
      <c r="M2" s="5">
        <v>309</v>
      </c>
      <c r="N2">
        <f>B2*G19</f>
        <v>9.3488318614737581E-2</v>
      </c>
      <c r="O2" s="2">
        <v>326</v>
      </c>
      <c r="P2">
        <f>D3*G13</f>
        <v>8.9807051150421091E-2</v>
      </c>
      <c r="S2" t="s">
        <v>20</v>
      </c>
      <c r="T2">
        <f>AVERAGE(N2:N8)</f>
        <v>7.403469566672001E-2</v>
      </c>
      <c r="U2">
        <f>AVERAGE(P2:P4)</f>
        <v>8.3737298000583063E-2</v>
      </c>
    </row>
    <row r="3" spans="1:21" ht="15.75" x14ac:dyDescent="0.25">
      <c r="A3" s="1" t="s">
        <v>10</v>
      </c>
      <c r="B3">
        <v>1.6E-2</v>
      </c>
      <c r="C3" s="1" t="s">
        <v>15</v>
      </c>
      <c r="D3">
        <v>4.4999999999999998E-2</v>
      </c>
      <c r="M3" s="5">
        <v>320</v>
      </c>
      <c r="N3">
        <f>B4*G20</f>
        <v>0.10110860803531448</v>
      </c>
      <c r="O3" s="2">
        <v>351</v>
      </c>
      <c r="P3">
        <f>D6*G14</f>
        <v>6.1291121098379656E-2</v>
      </c>
      <c r="T3">
        <f>STDEV(N2:N8)/SQRT(COUNT(N2:N8))</f>
        <v>1.1201748536855937E-2</v>
      </c>
      <c r="U3">
        <f>STDEV(P2:P8)/SQRT(COUNT(P2:P8))</f>
        <v>1.1610770974559334E-2</v>
      </c>
    </row>
    <row r="4" spans="1:21" ht="15.75" x14ac:dyDescent="0.25">
      <c r="A4" s="1" t="s">
        <v>13</v>
      </c>
      <c r="B4">
        <v>4.8000000000000001E-2</v>
      </c>
      <c r="C4" s="1" t="s">
        <v>3</v>
      </c>
      <c r="D4">
        <v>3.3000000000000002E-2</v>
      </c>
      <c r="M4" s="5">
        <v>321</v>
      </c>
      <c r="N4">
        <f>B5*G21</f>
        <v>9.3288534690357486E-2</v>
      </c>
      <c r="O4" s="2">
        <v>352</v>
      </c>
      <c r="P4">
        <f>D7*G15</f>
        <v>0.10011372175294847</v>
      </c>
    </row>
    <row r="5" spans="1:21" ht="15.75" x14ac:dyDescent="0.25">
      <c r="A5" s="1" t="s">
        <v>11</v>
      </c>
      <c r="B5">
        <v>7.6999999999999999E-2</v>
      </c>
      <c r="C5" s="1" t="s">
        <v>16</v>
      </c>
      <c r="D5">
        <v>2.7E-2</v>
      </c>
      <c r="M5" s="5">
        <v>349</v>
      </c>
      <c r="N5">
        <f>B7*G22</f>
        <v>2.9221012117016016E-2</v>
      </c>
    </row>
    <row r="6" spans="1:21" ht="15.75" x14ac:dyDescent="0.25">
      <c r="A6" s="1" t="s">
        <v>12</v>
      </c>
      <c r="B6">
        <v>0.114</v>
      </c>
      <c r="C6" s="1" t="s">
        <v>4</v>
      </c>
      <c r="D6">
        <v>4.1000000000000002E-2</v>
      </c>
      <c r="M6" s="5">
        <v>350</v>
      </c>
      <c r="N6">
        <f>B8*G23</f>
        <v>4.9084625473428047E-2</v>
      </c>
    </row>
    <row r="7" spans="1:21" ht="15.75" x14ac:dyDescent="0.25">
      <c r="A7" s="1" t="s">
        <v>2</v>
      </c>
      <c r="B7">
        <v>2.1000000000000001E-2</v>
      </c>
      <c r="C7" s="1" t="s">
        <v>5</v>
      </c>
      <c r="D7">
        <v>5.6000000000000001E-2</v>
      </c>
      <c r="M7" s="5">
        <v>354</v>
      </c>
      <c r="N7">
        <f>B9*G24</f>
        <v>5.2054311064420086E-2</v>
      </c>
    </row>
    <row r="8" spans="1:21" ht="15.75" x14ac:dyDescent="0.25">
      <c r="A8" s="1" t="s">
        <v>8</v>
      </c>
      <c r="B8">
        <v>2.5999999999999999E-2</v>
      </c>
      <c r="M8" s="5">
        <v>355</v>
      </c>
      <c r="N8">
        <f>B10*G25</f>
        <v>9.9997459671766362E-2</v>
      </c>
    </row>
    <row r="9" spans="1:21" x14ac:dyDescent="0.25">
      <c r="A9" s="1" t="s">
        <v>6</v>
      </c>
      <c r="B9">
        <v>4.3999999999999997E-2</v>
      </c>
    </row>
    <row r="10" spans="1:21" x14ac:dyDescent="0.25">
      <c r="A10" s="1" t="s">
        <v>7</v>
      </c>
      <c r="B10">
        <v>0.06</v>
      </c>
    </row>
    <row r="13" spans="1:21" ht="15.75" x14ac:dyDescent="0.25">
      <c r="F13" s="2">
        <v>326</v>
      </c>
      <c r="G13" s="3">
        <v>1.9957122477871354</v>
      </c>
    </row>
    <row r="14" spans="1:21" ht="15.75" x14ac:dyDescent="0.25">
      <c r="F14" s="2">
        <v>351</v>
      </c>
      <c r="G14" s="3">
        <v>1.4949053926434062</v>
      </c>
    </row>
    <row r="15" spans="1:21" ht="15.75" x14ac:dyDescent="0.25">
      <c r="F15" s="2">
        <v>352</v>
      </c>
      <c r="G15" s="4">
        <v>1.7877450313026513</v>
      </c>
    </row>
    <row r="19" spans="6:7" ht="15.75" x14ac:dyDescent="0.25">
      <c r="F19" s="5">
        <v>309</v>
      </c>
      <c r="G19" s="6">
        <v>1.2141340079836049</v>
      </c>
    </row>
    <row r="20" spans="6:7" ht="15.75" x14ac:dyDescent="0.25">
      <c r="F20" s="5">
        <v>320</v>
      </c>
      <c r="G20" s="7">
        <v>2.1064293340690514</v>
      </c>
    </row>
    <row r="21" spans="6:7" ht="15.75" x14ac:dyDescent="0.25">
      <c r="F21" s="5">
        <v>321</v>
      </c>
      <c r="G21" s="7">
        <v>1.2115394115630842</v>
      </c>
    </row>
    <row r="22" spans="6:7" ht="15.75" x14ac:dyDescent="0.25">
      <c r="F22" s="5">
        <v>349</v>
      </c>
      <c r="G22" s="8">
        <v>1.391476767476953</v>
      </c>
    </row>
    <row r="23" spans="6:7" ht="15.75" x14ac:dyDescent="0.25">
      <c r="F23" s="5">
        <v>350</v>
      </c>
      <c r="G23" s="8">
        <v>1.8878702105164633</v>
      </c>
    </row>
    <row r="24" spans="6:7" ht="15.75" x14ac:dyDescent="0.25">
      <c r="F24" s="5">
        <v>354</v>
      </c>
      <c r="G24" s="8">
        <v>1.1830525241913656</v>
      </c>
    </row>
    <row r="25" spans="6:7" ht="15.75" x14ac:dyDescent="0.25">
      <c r="F25" s="5">
        <v>355</v>
      </c>
      <c r="G25" s="8">
        <v>1.6666243278627728</v>
      </c>
    </row>
  </sheetData>
  <sortState xmlns:xlrd2="http://schemas.microsoft.com/office/spreadsheetml/2017/richdata2" ref="C2:D7">
    <sortCondition ref="C2:C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F686-7B23-45DD-B8C1-BCE378C45A15}">
  <dimension ref="B2:C14"/>
  <sheetViews>
    <sheetView workbookViewId="0">
      <selection activeCell="B2" sqref="B2:C14"/>
    </sheetView>
  </sheetViews>
  <sheetFormatPr defaultRowHeight="15" x14ac:dyDescent="0.25"/>
  <sheetData>
    <row r="2" spans="2:3" ht="15.75" x14ac:dyDescent="0.25">
      <c r="B2" s="2">
        <v>326</v>
      </c>
      <c r="C2" s="3">
        <v>1.9957122477871354</v>
      </c>
    </row>
    <row r="3" spans="2:3" ht="15.75" x14ac:dyDescent="0.25">
      <c r="B3" s="2">
        <v>351</v>
      </c>
      <c r="C3" s="3">
        <v>1.4949053926434062</v>
      </c>
    </row>
    <row r="4" spans="2:3" ht="15.75" x14ac:dyDescent="0.25">
      <c r="B4" s="2">
        <v>352</v>
      </c>
      <c r="C4" s="4">
        <v>1.7877450313026513</v>
      </c>
    </row>
    <row r="8" spans="2:3" ht="15.75" x14ac:dyDescent="0.25">
      <c r="B8" s="5">
        <v>309</v>
      </c>
      <c r="C8" s="6">
        <v>1.2141340079836049</v>
      </c>
    </row>
    <row r="9" spans="2:3" ht="15.75" x14ac:dyDescent="0.25">
      <c r="B9" s="5">
        <v>320</v>
      </c>
      <c r="C9" s="7">
        <v>2.1064293340690514</v>
      </c>
    </row>
    <row r="10" spans="2:3" ht="15.75" x14ac:dyDescent="0.25">
      <c r="B10" s="5">
        <v>321</v>
      </c>
      <c r="C10" s="7">
        <v>1.2115394115630842</v>
      </c>
    </row>
    <row r="11" spans="2:3" ht="15.75" x14ac:dyDescent="0.25">
      <c r="B11" s="5">
        <v>349</v>
      </c>
      <c r="C11" s="8">
        <v>1.391476767476953</v>
      </c>
    </row>
    <row r="12" spans="2:3" ht="15.75" x14ac:dyDescent="0.25">
      <c r="B12" s="5">
        <v>350</v>
      </c>
      <c r="C12" s="8">
        <v>1.8878702105164633</v>
      </c>
    </row>
    <row r="13" spans="2:3" ht="15.75" x14ac:dyDescent="0.25">
      <c r="B13" s="5">
        <v>354</v>
      </c>
      <c r="C13" s="8">
        <v>1.1830525241913656</v>
      </c>
    </row>
    <row r="14" spans="2:3" ht="15.75" x14ac:dyDescent="0.25">
      <c r="B14" s="5">
        <v>355</v>
      </c>
      <c r="C14" s="8">
        <v>1.6666243278627728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MouseData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2019-04-22T18:14:19Z</dcterms:created>
  <dcterms:modified xsi:type="dcterms:W3CDTF">2020-05-30T07:24:07Z</dcterms:modified>
</cp:coreProperties>
</file>