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56215CEF-9C9D-4F0F-834B-9A98B7AEAC36}" xr6:coauthVersionLast="31" xr6:coauthVersionMax="31" xr10:uidLastSave="{00000000-0000-0000-0000-000000000000}"/>
  <bookViews>
    <workbookView xWindow="0" yWindow="0" windowWidth="11268" windowHeight="5136" xr2:uid="{F47DDD35-D5CA-42D9-904C-3D397A3A7B7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P4" i="1" l="1"/>
  <c r="E26" i="1"/>
  <c r="G22" i="1"/>
  <c r="F22" i="1"/>
  <c r="E22" i="1"/>
  <c r="E21" i="1"/>
  <c r="F18" i="1"/>
  <c r="E18" i="1"/>
  <c r="D18" i="1"/>
  <c r="F17" i="1"/>
  <c r="E17" i="1"/>
  <c r="D17" i="1"/>
  <c r="E14" i="1"/>
  <c r="D14" i="1"/>
  <c r="C14" i="1"/>
  <c r="E13" i="1"/>
  <c r="D13" i="1"/>
  <c r="C13" i="1"/>
</calcChain>
</file>

<file path=xl/sharedStrings.xml><?xml version="1.0" encoding="utf-8"?>
<sst xmlns="http://schemas.openxmlformats.org/spreadsheetml/2006/main" count="17" uniqueCount="9">
  <si>
    <t>Kpl</t>
  </si>
  <si>
    <t>Flow</t>
  </si>
  <si>
    <t>KMCT4</t>
  </si>
  <si>
    <t>T1Lin</t>
  </si>
  <si>
    <t>HK-2</t>
  </si>
  <si>
    <t>UMRC6</t>
  </si>
  <si>
    <t>UOK262</t>
  </si>
  <si>
    <t>Kpl (s^-1)</t>
  </si>
  <si>
    <t>T1Avg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</si>
</sst>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Sheet1!$C$14:$E$14</c:f>
                <c:numCache>
                  <c:formatCode>General</c:formatCode>
                  <c:ptCount val="3"/>
                  <c:pt idx="0">
                    <c:v>1.8434701750462028E-3</c:v>
                  </c:pt>
                  <c:pt idx="1">
                    <c:v>3.404984410674574E-3</c:v>
                  </c:pt>
                  <c:pt idx="2">
                    <c:v>7.5235571098387589E-3</c:v>
                  </c:pt>
                </c:numCache>
              </c:numRef>
            </c:plus>
            <c:minus>
              <c:numRef>
                <c:f>Sheet1!$C$14:$E$14</c:f>
                <c:numCache>
                  <c:formatCode>General</c:formatCode>
                  <c:ptCount val="3"/>
                  <c:pt idx="0">
                    <c:v>1.8434701750462028E-3</c:v>
                  </c:pt>
                  <c:pt idx="1">
                    <c:v>3.404984410674574E-3</c:v>
                  </c:pt>
                  <c:pt idx="2">
                    <c:v>7.5235571098387589E-3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Sheet1!$C$12:$E$12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3.7077455783727509E-3</c:v>
                </c:pt>
                <c:pt idx="1">
                  <c:v>6.211998260971143E-3</c:v>
                </c:pt>
                <c:pt idx="2">
                  <c:v>7.8325303464487038E-3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3-4B09-8B2D-FF336407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36920"/>
        <c:axId val="677836264"/>
      </c:barChart>
      <c:catAx>
        <c:axId val="67783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264"/>
        <c:crosses val="autoZero"/>
        <c:auto val="1"/>
        <c:lblAlgn val="ctr"/>
        <c:lblOffset val="100"/>
        <c:noMultiLvlLbl val="0"/>
      </c:catAx>
      <c:valAx>
        <c:axId val="6778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B802A-A19F-4FDD-8423-DEE32DB2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1BEE-A24D-439D-B0A2-6A4FE726DE3A}">
  <dimension ref="A1:P26"/>
  <sheetViews>
    <sheetView tabSelected="1" workbookViewId="0">
      <selection sqref="A1:M10"/>
    </sheetView>
  </sheetViews>
  <sheetFormatPr defaultRowHeight="14.4" x14ac:dyDescent="0.3"/>
  <sheetData>
    <row r="1" spans="1:16" x14ac:dyDescent="0.3">
      <c r="A1">
        <v>3.5049678108273431E-3</v>
      </c>
      <c r="B1">
        <v>0.12209193689869875</v>
      </c>
      <c r="C1">
        <v>0.13331244961926356</v>
      </c>
      <c r="D1">
        <v>29.999998860334369</v>
      </c>
      <c r="E1">
        <v>2.3560206965387334</v>
      </c>
      <c r="F1">
        <v>21.804045689418505</v>
      </c>
      <c r="G1">
        <v>254606443.25780025</v>
      </c>
      <c r="H1">
        <v>0.99715200287989392</v>
      </c>
      <c r="I1">
        <v>0.99694350320907377</v>
      </c>
      <c r="J1">
        <v>0.99433465545109812</v>
      </c>
      <c r="K1">
        <v>7.6353437685778014E-2</v>
      </c>
      <c r="L1">
        <v>7.8220664392531267E-2</v>
      </c>
      <c r="M1">
        <v>0.13649500153909178</v>
      </c>
    </row>
    <row r="2" spans="1:16" x14ac:dyDescent="0.3">
      <c r="A2">
        <v>1.9740477696355749E-3</v>
      </c>
      <c r="B2">
        <v>1.1864855389382676E-2</v>
      </c>
      <c r="C2">
        <v>9.5988249665513101E-2</v>
      </c>
      <c r="D2">
        <v>22.000000000613191</v>
      </c>
      <c r="E2">
        <v>5.5085663429282636</v>
      </c>
      <c r="F2">
        <v>12.489296755415573</v>
      </c>
      <c r="G2">
        <v>60446442.761331134</v>
      </c>
      <c r="H2">
        <v>0.99677800773776659</v>
      </c>
      <c r="I2">
        <v>0.97900437427872367</v>
      </c>
      <c r="J2">
        <v>0.99179190906195425</v>
      </c>
      <c r="K2">
        <v>8.149779037627633E-2</v>
      </c>
      <c r="L2">
        <v>0.20665506401606351</v>
      </c>
      <c r="M2">
        <v>0.13073722459323769</v>
      </c>
    </row>
    <row r="3" spans="1:16" x14ac:dyDescent="0.3">
      <c r="A3">
        <v>5.6442211546553359E-3</v>
      </c>
      <c r="B3">
        <v>0.22813835500102211</v>
      </c>
      <c r="C3">
        <v>0.2121616830161869</v>
      </c>
      <c r="D3">
        <v>29.99979731973885</v>
      </c>
      <c r="E3">
        <v>2.8525177506694952</v>
      </c>
      <c r="F3">
        <v>21.334247975208637</v>
      </c>
      <c r="G3">
        <v>489425084.68468219</v>
      </c>
      <c r="H3">
        <v>0.99564413153030085</v>
      </c>
      <c r="I3">
        <v>0.99588059290877673</v>
      </c>
      <c r="J3">
        <v>0.97043496922183858</v>
      </c>
      <c r="K3">
        <v>9.5112447244468101E-2</v>
      </c>
      <c r="L3">
        <v>9.1083639976518374E-2</v>
      </c>
      <c r="M3">
        <v>0.25604213088345606</v>
      </c>
    </row>
    <row r="4" spans="1:16" x14ac:dyDescent="0.3">
      <c r="A4">
        <v>3.1537801649271797E-3</v>
      </c>
      <c r="B4">
        <v>1.4400784134513503E-2</v>
      </c>
      <c r="C4">
        <v>0.10245616000498148</v>
      </c>
      <c r="D4">
        <v>22.000000234435795</v>
      </c>
      <c r="E4">
        <v>5.7405388600065805</v>
      </c>
      <c r="F4">
        <v>11.962104709030781</v>
      </c>
      <c r="G4">
        <v>143945121.20178267</v>
      </c>
      <c r="H4">
        <v>0.99706114051803407</v>
      </c>
      <c r="I4">
        <v>0.92583578052958027</v>
      </c>
      <c r="J4">
        <v>0.8423430511768184</v>
      </c>
      <c r="K4">
        <v>7.8469548380732945E-2</v>
      </c>
      <c r="L4">
        <v>0.38268574248856541</v>
      </c>
      <c r="M4">
        <v>0.54321345585186132</v>
      </c>
      <c r="P4">
        <f>_xlfn.STDEV.S(D1:D10)</f>
        <v>3.3728753633795963</v>
      </c>
    </row>
    <row r="5" spans="1:16" x14ac:dyDescent="0.3">
      <c r="A5">
        <v>9.8810595034845815E-3</v>
      </c>
      <c r="B5">
        <v>0.33516021257487594</v>
      </c>
      <c r="C5">
        <v>0.46060443372857207</v>
      </c>
      <c r="D5">
        <v>22.000000000224361</v>
      </c>
      <c r="E5">
        <v>3.2027296990524583</v>
      </c>
      <c r="F5">
        <v>20.288080832188513</v>
      </c>
      <c r="G5">
        <v>630129714.87806547</v>
      </c>
      <c r="H5">
        <v>0.99609192800524782</v>
      </c>
      <c r="I5">
        <v>0.97961769602224735</v>
      </c>
      <c r="J5">
        <v>0.99357557992623025</v>
      </c>
      <c r="K5">
        <v>9.1131021548327043E-2</v>
      </c>
      <c r="L5">
        <v>0.2013275722276188</v>
      </c>
      <c r="M5">
        <v>0.11490620582475007</v>
      </c>
    </row>
    <row r="6" spans="1:16" x14ac:dyDescent="0.3">
      <c r="A6">
        <v>5.601155114501666E-3</v>
      </c>
      <c r="B6">
        <v>3.9285597935853935E-3</v>
      </c>
      <c r="C6">
        <v>0.13515928731936516</v>
      </c>
      <c r="D6">
        <v>22.003377129701644</v>
      </c>
      <c r="E6">
        <v>4.7298347647911667</v>
      </c>
      <c r="F6">
        <v>13.199139661872213</v>
      </c>
      <c r="G6">
        <v>147368541.52318177</v>
      </c>
      <c r="H6">
        <v>0.99559388155837003</v>
      </c>
      <c r="I6">
        <v>0.9832483351533341</v>
      </c>
      <c r="J6">
        <v>0.9524873215279005</v>
      </c>
      <c r="K6">
        <v>9.9877129350525826E-2</v>
      </c>
      <c r="L6">
        <v>0.19168614870848816</v>
      </c>
      <c r="M6">
        <v>0.30471424126710062</v>
      </c>
    </row>
    <row r="7" spans="1:16" x14ac:dyDescent="0.3">
      <c r="A7">
        <v>1.3628589925908903E-2</v>
      </c>
      <c r="B7">
        <v>0.11342017970233727</v>
      </c>
      <c r="C7">
        <v>8.2688704785535527E-2</v>
      </c>
      <c r="D7">
        <v>22.000000007432895</v>
      </c>
      <c r="E7">
        <v>2.7048691256894051</v>
      </c>
      <c r="F7">
        <v>17.053404954271521</v>
      </c>
      <c r="G7">
        <v>231462391.9708004</v>
      </c>
      <c r="H7">
        <v>0.99888377360425162</v>
      </c>
      <c r="I7">
        <v>0.99871139711089341</v>
      </c>
      <c r="J7">
        <v>0.99564599137074672</v>
      </c>
      <c r="K7">
        <v>4.6957246177092814E-2</v>
      </c>
      <c r="L7">
        <v>5.5421861416623988E-2</v>
      </c>
      <c r="M7">
        <v>0.10363236615994602</v>
      </c>
    </row>
    <row r="8" spans="1:16" x14ac:dyDescent="0.3">
      <c r="A8">
        <v>1.5015494737080538E-2</v>
      </c>
      <c r="B8">
        <v>0.18645086791217794</v>
      </c>
      <c r="C8">
        <v>0.10674766456140312</v>
      </c>
      <c r="D8">
        <v>22.000000000042288</v>
      </c>
      <c r="E8">
        <v>2.7501708338836619</v>
      </c>
      <c r="F8">
        <v>19.732188665184424</v>
      </c>
      <c r="G8">
        <v>435499051.7073344</v>
      </c>
      <c r="H8">
        <v>0.99885790529283458</v>
      </c>
      <c r="I8">
        <v>0.99469847556780144</v>
      </c>
      <c r="J8">
        <v>0.99711110163854055</v>
      </c>
      <c r="K8">
        <v>4.8375458124656594E-2</v>
      </c>
      <c r="L8">
        <v>0.1024297037119055</v>
      </c>
      <c r="M8">
        <v>8.5893568469534096E-2</v>
      </c>
    </row>
    <row r="9" spans="1:16" x14ac:dyDescent="0.3">
      <c r="A9">
        <v>8.9865417452046463E-4</v>
      </c>
      <c r="B9">
        <v>1.0000000002220448E-4</v>
      </c>
      <c r="C9">
        <v>3.0182611012148933E-2</v>
      </c>
      <c r="D9">
        <v>22.000000000000021</v>
      </c>
      <c r="E9">
        <v>2.9526642710957676</v>
      </c>
      <c r="F9">
        <v>15.65651945534862</v>
      </c>
      <c r="G9">
        <v>303834989.74890852</v>
      </c>
      <c r="H9">
        <v>0.98854900174743776</v>
      </c>
      <c r="I9">
        <v>0.85818121498509248</v>
      </c>
      <c r="J9">
        <v>0.70146212581193679</v>
      </c>
      <c r="K9">
        <v>0.15566599367835873</v>
      </c>
      <c r="L9">
        <v>0.51356784031830471</v>
      </c>
      <c r="M9">
        <v>0.729309769185708</v>
      </c>
    </row>
    <row r="10" spans="1:16" x14ac:dyDescent="0.3">
      <c r="A10">
        <v>1.7873825482849078E-3</v>
      </c>
      <c r="B10">
        <v>4.8924365585734715E-2</v>
      </c>
      <c r="C10">
        <v>0.121480679088042</v>
      </c>
      <c r="D10">
        <v>22.000000000000021</v>
      </c>
      <c r="E10">
        <v>3.3858856981683716</v>
      </c>
      <c r="F10">
        <v>11.000000000000021</v>
      </c>
      <c r="G10">
        <v>98021000.346513554</v>
      </c>
      <c r="H10">
        <v>0.99682632061329435</v>
      </c>
      <c r="I10">
        <v>0.95646130519717787</v>
      </c>
      <c r="J10">
        <v>0.9400371276241184</v>
      </c>
      <c r="K10">
        <v>7.9346549958687854E-2</v>
      </c>
      <c r="L10">
        <v>0.29379694960441749</v>
      </c>
      <c r="M10">
        <v>0.34376838281465361</v>
      </c>
    </row>
    <row r="11" spans="1:16" x14ac:dyDescent="0.3">
      <c r="A11" t="s">
        <v>0</v>
      </c>
      <c r="B11" t="s">
        <v>1</v>
      </c>
      <c r="C11" t="s">
        <v>2</v>
      </c>
      <c r="D11" t="s">
        <v>3</v>
      </c>
    </row>
    <row r="12" spans="1:16" x14ac:dyDescent="0.3">
      <c r="C12" t="s">
        <v>4</v>
      </c>
      <c r="D12" t="s">
        <v>5</v>
      </c>
      <c r="E12" t="s">
        <v>6</v>
      </c>
    </row>
    <row r="13" spans="1:16" x14ac:dyDescent="0.3">
      <c r="B13" t="s">
        <v>7</v>
      </c>
      <c r="C13">
        <f>AVERAGE(A$1:A$3)</f>
        <v>3.7077455783727509E-3</v>
      </c>
      <c r="D13">
        <f>AVERAGE(A$4:A$6)</f>
        <v>6.211998260971143E-3</v>
      </c>
      <c r="E13">
        <f>AVERAGE(A$7:A$10)</f>
        <v>7.8325303464487038E-3</v>
      </c>
    </row>
    <row r="14" spans="1:16" x14ac:dyDescent="0.3">
      <c r="C14">
        <f>_xlfn.STDEV.S(A$1:A$3)</f>
        <v>1.8434701750462028E-3</v>
      </c>
      <c r="D14">
        <f>_xlfn.STDEV.S(A$4:A$6)</f>
        <v>3.404984410674574E-3</v>
      </c>
      <c r="E14">
        <f>_xlfn.STDEV.S(A$7:A$10)</f>
        <v>7.5235571098387589E-3</v>
      </c>
    </row>
    <row r="16" spans="1:16" x14ac:dyDescent="0.3">
      <c r="D16" t="s">
        <v>4</v>
      </c>
      <c r="E16" t="s">
        <v>5</v>
      </c>
      <c r="F16" t="s">
        <v>6</v>
      </c>
    </row>
    <row r="17" spans="3:7" x14ac:dyDescent="0.3">
      <c r="C17" t="s">
        <v>1</v>
      </c>
      <c r="D17">
        <f>AVERAGE(B$1:B$3)</f>
        <v>0.12069838242970117</v>
      </c>
      <c r="E17">
        <f>AVERAGE(B$4:B$6)</f>
        <v>0.11782985216765829</v>
      </c>
      <c r="F17">
        <f>AVERAGE(B$7:B$10)</f>
        <v>8.722385330006803E-2</v>
      </c>
    </row>
    <row r="18" spans="3:7" x14ac:dyDescent="0.3">
      <c r="D18">
        <f>_xlfn.STDEV.S(B$1:B$3)</f>
        <v>0.10814348410380534</v>
      </c>
      <c r="E18">
        <f>_xlfn.STDEV.S(B$4:B$6)</f>
        <v>0.18828643349086527</v>
      </c>
      <c r="F18">
        <f>_xlfn.STDEV.S(B$7:B$10)</f>
        <v>8.0807723473346235E-2</v>
      </c>
    </row>
    <row r="20" spans="3:7" x14ac:dyDescent="0.3">
      <c r="E20" t="s">
        <v>4</v>
      </c>
      <c r="F20" t="s">
        <v>5</v>
      </c>
      <c r="G20" t="s">
        <v>6</v>
      </c>
    </row>
    <row r="21" spans="3:7" x14ac:dyDescent="0.3">
      <c r="D21" t="s">
        <v>2</v>
      </c>
      <c r="E21">
        <f>AVERAGE(C$1:C$3)</f>
        <v>0.14715412743365452</v>
      </c>
      <c r="F21">
        <f>AVERAGE(C$4:C$6)</f>
        <v>0.23273996035097291</v>
      </c>
      <c r="G21">
        <f>AVERAGE(C$8:C$10)</f>
        <v>8.6136984887198009E-2</v>
      </c>
    </row>
    <row r="22" spans="3:7" x14ac:dyDescent="0.3">
      <c r="E22">
        <f>_xlfn.STDEV.S(C$1:C$3)</f>
        <v>5.9310713093495268E-2</v>
      </c>
      <c r="F22">
        <f>_xlfn.STDEV.S(C$4:C$6)</f>
        <v>0.19801272005801326</v>
      </c>
      <c r="G22">
        <f>_xlfn.STDEV.S(C$7:C$10)</f>
        <v>4.0057403680588535E-2</v>
      </c>
    </row>
    <row r="25" spans="3:7" x14ac:dyDescent="0.3">
      <c r="E25" t="s">
        <v>8</v>
      </c>
    </row>
    <row r="26" spans="3:7" x14ac:dyDescent="0.3">
      <c r="E26">
        <f>AVERAGE(D1:D10)</f>
        <v>23.600317355252347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2018-10-16T04:11:30Z</dcterms:created>
  <dcterms:modified xsi:type="dcterms:W3CDTF">2018-10-25T17:04:14Z</dcterms:modified>
</cp:coreProperties>
</file>