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ocuments\MATLAB\"/>
    </mc:Choice>
  </mc:AlternateContent>
  <xr:revisionPtr revIDLastSave="0" documentId="10_ncr:100000_{5BE4FD8C-DA27-4FAB-A023-9EF9F5BDFD0D}" xr6:coauthVersionLast="31" xr6:coauthVersionMax="31" xr10:uidLastSave="{00000000-0000-0000-0000-000000000000}"/>
  <bookViews>
    <workbookView xWindow="0" yWindow="0" windowWidth="9012" windowHeight="4884" xr2:uid="{A85DB37E-D076-4728-91BC-F8B0863C50CC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8" i="1" l="1"/>
  <c r="AA8" i="1"/>
  <c r="Z8" i="1"/>
  <c r="AB7" i="1"/>
  <c r="AA7" i="1"/>
  <c r="Z7" i="1"/>
  <c r="AA4" i="1"/>
  <c r="Z4" i="1"/>
  <c r="Y4" i="1"/>
  <c r="AA3" i="1"/>
  <c r="Z3" i="1"/>
  <c r="Y3" i="1"/>
  <c r="W2" i="1"/>
  <c r="W3" i="1"/>
  <c r="W4" i="1"/>
  <c r="W5" i="1"/>
  <c r="W6" i="1"/>
  <c r="W7" i="1"/>
  <c r="W8" i="1"/>
  <c r="W9" i="1"/>
  <c r="W1" i="1"/>
  <c r="V2" i="1"/>
  <c r="V3" i="1"/>
  <c r="V4" i="1"/>
  <c r="V5" i="1"/>
  <c r="V6" i="1"/>
  <c r="V7" i="1"/>
  <c r="V8" i="1"/>
  <c r="V9" i="1"/>
  <c r="V1" i="1"/>
  <c r="L47" i="1" l="1"/>
  <c r="K47" i="1"/>
  <c r="J47" i="1"/>
  <c r="L46" i="1"/>
  <c r="K46" i="1"/>
  <c r="J46" i="1"/>
  <c r="K43" i="1"/>
  <c r="J43" i="1"/>
  <c r="I43" i="1"/>
  <c r="K42" i="1"/>
  <c r="J42" i="1"/>
  <c r="I42" i="1"/>
  <c r="J39" i="1"/>
  <c r="I39" i="1"/>
  <c r="H39" i="1"/>
  <c r="J38" i="1"/>
  <c r="I38" i="1"/>
  <c r="H38" i="1"/>
  <c r="I35" i="1"/>
  <c r="H35" i="1"/>
  <c r="G35" i="1"/>
  <c r="I34" i="1"/>
  <c r="H34" i="1"/>
  <c r="G34" i="1"/>
  <c r="H31" i="1"/>
  <c r="G31" i="1"/>
  <c r="F31" i="1"/>
  <c r="H30" i="1"/>
  <c r="G30" i="1"/>
  <c r="F30" i="1"/>
  <c r="G27" i="1"/>
  <c r="F27" i="1"/>
  <c r="E27" i="1"/>
  <c r="G26" i="1"/>
  <c r="F26" i="1"/>
  <c r="E26" i="1"/>
  <c r="F23" i="1"/>
  <c r="E23" i="1"/>
  <c r="D23" i="1"/>
  <c r="F22" i="1"/>
  <c r="E22" i="1"/>
  <c r="D22" i="1"/>
  <c r="E19" i="1"/>
  <c r="D19" i="1"/>
  <c r="C19" i="1"/>
  <c r="E18" i="1"/>
  <c r="D18" i="1"/>
  <c r="C18" i="1"/>
  <c r="D15" i="1"/>
  <c r="C15" i="1"/>
  <c r="B15" i="1"/>
  <c r="D14" i="1"/>
  <c r="C14" i="1"/>
  <c r="B14" i="1"/>
</calcChain>
</file>

<file path=xl/sharedStrings.xml><?xml version="1.0" encoding="utf-8"?>
<sst xmlns="http://schemas.openxmlformats.org/spreadsheetml/2006/main" count="54" uniqueCount="15">
  <si>
    <t>T1P</t>
  </si>
  <si>
    <t>Kpl</t>
  </si>
  <si>
    <t>Flow_pyr</t>
  </si>
  <si>
    <t>T1Lin</t>
  </si>
  <si>
    <t>Klp</t>
  </si>
  <si>
    <t>KMCT4</t>
  </si>
  <si>
    <t>T1Lex</t>
  </si>
  <si>
    <t>Flow_Lac</t>
  </si>
  <si>
    <t>K_MCT1</t>
  </si>
  <si>
    <t>HK-2</t>
  </si>
  <si>
    <t>UMRC6</t>
  </si>
  <si>
    <t>UOK262</t>
  </si>
  <si>
    <t>Kpl/bNTP</t>
  </si>
  <si>
    <t>KMCT4/bNTP</t>
  </si>
  <si>
    <t>bNTP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</si>
</sst>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Sheet1!$B$18</c:f>
              <c:strCache>
                <c:ptCount val="1"/>
                <c:pt idx="0">
                  <c:v>Kpl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Sheet1!$C$19:$E$19</c:f>
                <c:numCache>
                  <c:formatCode>General</c:formatCode>
                  <c:ptCount val="3"/>
                  <c:pt idx="0">
                    <c:v>5.2309472372860137E-5</c:v>
                  </c:pt>
                  <c:pt idx="1">
                    <c:v>1.0070803784029915E-3</c:v>
                  </c:pt>
                  <c:pt idx="2">
                    <c:v>8.7920684936322619E-3</c:v>
                  </c:pt>
                </c:numCache>
              </c:numRef>
            </c:plus>
            <c:minus>
              <c:numRef>
                <c:f>Sheet1!$C$19:$E$19</c:f>
                <c:numCache>
                  <c:formatCode>General</c:formatCode>
                  <c:ptCount val="3"/>
                  <c:pt idx="0">
                    <c:v>5.2309472372860137E-5</c:v>
                  </c:pt>
                  <c:pt idx="1">
                    <c:v>1.0070803784029915E-3</c:v>
                  </c:pt>
                  <c:pt idx="2">
                    <c:v>8.7920684936322619E-3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Sheet1!$C$17:$E$17</c:f>
              <c:strCache>
                <c:ptCount val="3"/>
                <c:pt idx="0">
                  <c:v>HK-2</c:v>
                </c:pt>
                <c:pt idx="1">
                  <c:v>UMRC6</c:v>
                </c:pt>
                <c:pt idx="2">
                  <c:v>UOK262</c:v>
                </c:pt>
              </c:strCache>
            </c:strRef>
          </c:cat>
          <c:val>
            <c:numRef>
              <c:f>Sheet1!$C$18:$E$18</c:f>
              <c:numCache>
                <c:formatCode>General</c:formatCode>
                <c:ptCount val="3"/>
                <c:pt idx="0">
                  <c:v>3.5453140747583136E-3</c:v>
                </c:pt>
                <c:pt idx="1">
                  <c:v>1.4651079072235106E-2</c:v>
                </c:pt>
                <c:pt idx="2">
                  <c:v>2.2278391205281519E-2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59-47A5-B1E1-23A1A72EB9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358248"/>
        <c:axId val="374358904"/>
      </c:barChart>
      <c:catAx>
        <c:axId val="374358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358904"/>
        <c:crosses val="autoZero"/>
        <c:auto val="1"/>
        <c:lblAlgn val="ctr"/>
        <c:lblOffset val="100"/>
        <c:noMultiLvlLbl val="0"/>
      </c:catAx>
      <c:valAx>
        <c:axId val="374358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358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Sheet1!$F$34</c:f>
              <c:strCache>
                <c:ptCount val="1"/>
                <c:pt idx="0">
                  <c:v>KMCT4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Sheet1!$G$35:$I$35</c:f>
                <c:numCache>
                  <c:formatCode>General</c:formatCode>
                  <c:ptCount val="3"/>
                  <c:pt idx="0">
                    <c:v>3.2421668649516303E-2</c:v>
                  </c:pt>
                  <c:pt idx="1">
                    <c:v>0.1249953897697836</c:v>
                  </c:pt>
                  <c:pt idx="2">
                    <c:v>0.52024098853462319</c:v>
                  </c:pt>
                </c:numCache>
              </c:numRef>
            </c:plus>
            <c:minus>
              <c:numRef>
                <c:f>Sheet1!$G$35:$I$35</c:f>
                <c:numCache>
                  <c:formatCode>General</c:formatCode>
                  <c:ptCount val="3"/>
                  <c:pt idx="0">
                    <c:v>3.2421668649516303E-2</c:v>
                  </c:pt>
                  <c:pt idx="1">
                    <c:v>0.1249953897697836</c:v>
                  </c:pt>
                  <c:pt idx="2">
                    <c:v>0.52024098853462319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Sheet1!$G$33:$I$33</c:f>
              <c:strCache>
                <c:ptCount val="3"/>
                <c:pt idx="0">
                  <c:v>HK-2</c:v>
                </c:pt>
                <c:pt idx="1">
                  <c:v>UMRC6</c:v>
                </c:pt>
                <c:pt idx="2">
                  <c:v>UOK262</c:v>
                </c:pt>
              </c:strCache>
            </c:strRef>
          </c:cat>
          <c:val>
            <c:numRef>
              <c:f>Sheet1!$G$34:$I$34</c:f>
              <c:numCache>
                <c:formatCode>General</c:formatCode>
                <c:ptCount val="3"/>
                <c:pt idx="0">
                  <c:v>0.1522063996376368</c:v>
                </c:pt>
                <c:pt idx="1">
                  <c:v>0.63925299618425224</c:v>
                </c:pt>
                <c:pt idx="2">
                  <c:v>0.8149520669006407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C1-40D3-8AAF-DC4E29709C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0749608"/>
        <c:axId val="480753872"/>
      </c:barChart>
      <c:catAx>
        <c:axId val="480749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753872"/>
        <c:crosses val="autoZero"/>
        <c:auto val="1"/>
        <c:lblAlgn val="ctr"/>
        <c:lblOffset val="100"/>
        <c:noMultiLvlLbl val="0"/>
      </c:catAx>
      <c:valAx>
        <c:axId val="48075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749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Sheet1!$X$3</c:f>
              <c:strCache>
                <c:ptCount val="1"/>
                <c:pt idx="0">
                  <c:v>Kpl/bNTP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Sheet1!$Y$4:$AA$4</c:f>
                <c:numCache>
                  <c:formatCode>General</c:formatCode>
                  <c:ptCount val="3"/>
                  <c:pt idx="0">
                    <c:v>1.199854959912989E-5</c:v>
                  </c:pt>
                  <c:pt idx="1">
                    <c:v>1.731197955067501E-5</c:v>
                  </c:pt>
                  <c:pt idx="2">
                    <c:v>2.1225626087212888E-4</c:v>
                  </c:pt>
                </c:numCache>
              </c:numRef>
            </c:plus>
            <c:minus>
              <c:numRef>
                <c:f>Sheet1!$Y$4:$AA$4</c:f>
                <c:numCache>
                  <c:formatCode>General</c:formatCode>
                  <c:ptCount val="3"/>
                  <c:pt idx="0">
                    <c:v>1.199854959912989E-5</c:v>
                  </c:pt>
                  <c:pt idx="1">
                    <c:v>1.731197955067501E-5</c:v>
                  </c:pt>
                  <c:pt idx="2">
                    <c:v>2.1225626087212888E-4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Sheet1!$Y$2:$AA$2</c:f>
              <c:strCache>
                <c:ptCount val="3"/>
                <c:pt idx="0">
                  <c:v>HK-2</c:v>
                </c:pt>
                <c:pt idx="1">
                  <c:v>UMRC6</c:v>
                </c:pt>
                <c:pt idx="2">
                  <c:v>UOK262</c:v>
                </c:pt>
              </c:strCache>
            </c:strRef>
          </c:cat>
          <c:val>
            <c:numRef>
              <c:f>Sheet1!$Y$3:$AA$3</c:f>
              <c:numCache>
                <c:formatCode>General</c:formatCode>
                <c:ptCount val="3"/>
                <c:pt idx="0">
                  <c:v>6.9509428465205022E-5</c:v>
                </c:pt>
                <c:pt idx="1">
                  <c:v>1.4514722369400138E-4</c:v>
                </c:pt>
                <c:pt idx="2">
                  <c:v>3.2607136559791022E-4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FF-4DD8-B4CD-377D2CD3E5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7693984"/>
        <c:axId val="527702512"/>
      </c:barChart>
      <c:catAx>
        <c:axId val="527693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702512"/>
        <c:crosses val="autoZero"/>
        <c:auto val="1"/>
        <c:lblAlgn val="ctr"/>
        <c:lblOffset val="100"/>
        <c:noMultiLvlLbl val="0"/>
      </c:catAx>
      <c:valAx>
        <c:axId val="52770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693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Sheet1!$Y$7</c:f>
              <c:strCache>
                <c:ptCount val="1"/>
                <c:pt idx="0">
                  <c:v>KMCT4/bNTP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Sheet1!$Z$8:$AB$8</c:f>
                <c:numCache>
                  <c:formatCode>General</c:formatCode>
                  <c:ptCount val="3"/>
                  <c:pt idx="0">
                    <c:v>3.5145771144472795E-4</c:v>
                  </c:pt>
                  <c:pt idx="1">
                    <c:v>1.5092182324075089E-3</c:v>
                  </c:pt>
                  <c:pt idx="2">
                    <c:v>1.198433115154114E-2</c:v>
                  </c:pt>
                </c:numCache>
              </c:numRef>
            </c:plus>
            <c:minus>
              <c:numRef>
                <c:f>Sheet1!$Z$8:$AB$8</c:f>
                <c:numCache>
                  <c:formatCode>General</c:formatCode>
                  <c:ptCount val="3"/>
                  <c:pt idx="0">
                    <c:v>3.5145771144472795E-4</c:v>
                  </c:pt>
                  <c:pt idx="1">
                    <c:v>1.5092182324075089E-3</c:v>
                  </c:pt>
                  <c:pt idx="2">
                    <c:v>1.198433115154114E-2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Sheet1!$Z$6:$AB$6</c:f>
              <c:strCache>
                <c:ptCount val="3"/>
                <c:pt idx="0">
                  <c:v>HK-2</c:v>
                </c:pt>
                <c:pt idx="1">
                  <c:v>UMRC6</c:v>
                </c:pt>
                <c:pt idx="2">
                  <c:v>UOK262</c:v>
                </c:pt>
              </c:strCache>
            </c:strRef>
          </c:cat>
          <c:val>
            <c:numRef>
              <c:f>Sheet1!$Z$7:$AB$7</c:f>
              <c:numCache>
                <c:formatCode>General</c:formatCode>
                <c:ptCount val="3"/>
                <c:pt idx="0">
                  <c:v>2.8178139103160588E-3</c:v>
                </c:pt>
                <c:pt idx="1">
                  <c:v>6.4175618648762639E-3</c:v>
                </c:pt>
                <c:pt idx="2">
                  <c:v>1.2595592566146717E-2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F8-4C65-A3C5-587DA20466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7694968"/>
        <c:axId val="527695624"/>
      </c:barChart>
      <c:catAx>
        <c:axId val="527694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695624"/>
        <c:crosses val="autoZero"/>
        <c:auto val="1"/>
        <c:lblAlgn val="ctr"/>
        <c:lblOffset val="100"/>
        <c:noMultiLvlLbl val="0"/>
      </c:catAx>
      <c:valAx>
        <c:axId val="527695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694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403860</xdr:colOff>
      <xdr:row>10</xdr:row>
      <xdr:rowOff>72390</xdr:rowOff>
    </xdr:from>
    <xdr:to>
      <xdr:col>23</xdr:col>
      <xdr:colOff>99060</xdr:colOff>
      <xdr:row>25</xdr:row>
      <xdr:rowOff>72390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ACA4E1-B710-4429-904A-7059B17CD1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23</xdr:row>
      <xdr:rowOff>102870</xdr:rowOff>
    </xdr:from>
    <xdr:to>
      <xdr:col>15</xdr:col>
      <xdr:colOff>304800</xdr:colOff>
      <xdr:row>38</xdr:row>
      <xdr:rowOff>102870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845872F-DBBF-46E9-8565-5DDD8FF42A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266700</xdr:colOff>
      <xdr:row>8</xdr:row>
      <xdr:rowOff>102870</xdr:rowOff>
    </xdr:from>
    <xdr:to>
      <xdr:col>30</xdr:col>
      <xdr:colOff>213360</xdr:colOff>
      <xdr:row>23</xdr:row>
      <xdr:rowOff>102870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C9326BE-45AD-4F1B-B1F2-40D4F775F4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320040</xdr:colOff>
      <xdr:row>24</xdr:row>
      <xdr:rowOff>72390</xdr:rowOff>
    </xdr:from>
    <xdr:to>
      <xdr:col>31</xdr:col>
      <xdr:colOff>266700</xdr:colOff>
      <xdr:row>39</xdr:row>
      <xdr:rowOff>72390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B2896F7-8F26-447B-A11B-3B2D8E3B99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6FF95-134F-4EA6-BA5C-4F3FED5F81BE}">
  <dimension ref="A1:AB47"/>
  <sheetViews>
    <sheetView tabSelected="1" workbookViewId="0">
      <selection activeCell="K16" sqref="K16"/>
    </sheetView>
  </sheetViews>
  <sheetFormatPr defaultRowHeight="14.4" x14ac:dyDescent="0.3"/>
  <cols>
    <col min="22" max="22" width="12" bestFit="1" customWidth="1"/>
    <col min="25" max="25" width="12" bestFit="1" customWidth="1"/>
    <col min="26" max="26" width="11" bestFit="1" customWidth="1"/>
  </cols>
  <sheetData>
    <row r="1" spans="1:28" x14ac:dyDescent="0.3">
      <c r="A1">
        <v>48.115413207204142</v>
      </c>
      <c r="B1">
        <v>3.5755396361900004E-3</v>
      </c>
      <c r="C1">
        <v>0.12105586486596942</v>
      </c>
      <c r="D1">
        <v>28.307870673689671</v>
      </c>
      <c r="E1">
        <v>2.2204460492503131E-14</v>
      </c>
      <c r="F1">
        <v>0.2131118160458669</v>
      </c>
      <c r="G1">
        <v>37.438751836392669</v>
      </c>
      <c r="H1">
        <v>0.12590625902598954</v>
      </c>
      <c r="I1">
        <v>0.12172931888296371</v>
      </c>
      <c r="J1">
        <v>2.3562075211223834</v>
      </c>
      <c r="K1">
        <v>21.803103161393558</v>
      </c>
      <c r="L1">
        <v>254684978.18913868</v>
      </c>
      <c r="M1">
        <v>0.99715195753065444</v>
      </c>
      <c r="N1">
        <v>0.98451084983074932</v>
      </c>
      <c r="O1">
        <v>0.96565133108334</v>
      </c>
      <c r="P1">
        <v>7.6353436466690849E-2</v>
      </c>
      <c r="Q1">
        <v>0.17452948386925082</v>
      </c>
      <c r="R1">
        <v>0.26871013337402161</v>
      </c>
      <c r="T1">
        <v>61.005976099999998</v>
      </c>
      <c r="V1">
        <f>B1/T1</f>
        <v>5.8609661950642907E-5</v>
      </c>
      <c r="W1">
        <f>F1/T1</f>
        <v>3.4932940946070185E-3</v>
      </c>
    </row>
    <row r="2" spans="1:28" x14ac:dyDescent="0.3">
      <c r="A2">
        <v>50.618273717195635</v>
      </c>
      <c r="B2">
        <v>3.4434622931438807E-3</v>
      </c>
      <c r="C2">
        <v>0.21840632926204498</v>
      </c>
      <c r="D2">
        <v>21.526576819763687</v>
      </c>
      <c r="E2">
        <v>2.2207369217184011E-14</v>
      </c>
      <c r="F2">
        <v>0.14102521143486449</v>
      </c>
      <c r="G2">
        <v>37.623337479254658</v>
      </c>
      <c r="H2">
        <v>7.0278299107071132E-2</v>
      </c>
      <c r="I2">
        <v>2.2204460492503131E-14</v>
      </c>
      <c r="J2">
        <v>5.6114128380547506</v>
      </c>
      <c r="K2">
        <v>13.325806205200838</v>
      </c>
      <c r="L2">
        <v>161047158.09460056</v>
      </c>
      <c r="M2">
        <v>0.9970941676902414</v>
      </c>
      <c r="N2">
        <v>0.9661975941654829</v>
      </c>
      <c r="O2">
        <v>0.9805776052944043</v>
      </c>
      <c r="P2">
        <v>7.6844094339912364E-2</v>
      </c>
      <c r="Q2">
        <v>0.25935707576052452</v>
      </c>
      <c r="R2">
        <v>0.19546725688720465</v>
      </c>
      <c r="T2">
        <v>61.005976099999998</v>
      </c>
      <c r="V2">
        <f t="shared" ref="V2:V9" si="0">B2/T2</f>
        <v>5.6444671707234285E-5</v>
      </c>
      <c r="W2">
        <f t="shared" ref="W2:W9" si="1">F2/T2</f>
        <v>2.3116622411499207E-3</v>
      </c>
      <c r="Y2" t="s">
        <v>9</v>
      </c>
      <c r="Z2" t="s">
        <v>10</v>
      </c>
      <c r="AA2" t="s">
        <v>11</v>
      </c>
    </row>
    <row r="3" spans="1:28" x14ac:dyDescent="0.3">
      <c r="A3">
        <v>49.101858433950483</v>
      </c>
      <c r="B3">
        <v>3.6169402949410602E-3</v>
      </c>
      <c r="C3">
        <v>0.23155902165656395</v>
      </c>
      <c r="D3">
        <v>24.351236401032335</v>
      </c>
      <c r="E3">
        <v>2.2210215526774744E-14</v>
      </c>
      <c r="F3">
        <v>0.102482171432179</v>
      </c>
      <c r="G3">
        <v>37.628255808297396</v>
      </c>
      <c r="H3">
        <v>6.3721984118414746E-2</v>
      </c>
      <c r="I3">
        <v>2.2215351871503807E-14</v>
      </c>
      <c r="J3">
        <v>2.8545008768021503</v>
      </c>
      <c r="K3">
        <v>21.325821608394509</v>
      </c>
      <c r="L3">
        <v>491427684.12519908</v>
      </c>
      <c r="M3">
        <v>0.99564380003199993</v>
      </c>
      <c r="N3">
        <v>0.98660660938819977</v>
      </c>
      <c r="O3">
        <v>0.99175513115335712</v>
      </c>
      <c r="P3">
        <v>9.5112350349652514E-2</v>
      </c>
      <c r="Q3">
        <v>0.16378174682160132</v>
      </c>
      <c r="R3">
        <v>0.13557401207490441</v>
      </c>
      <c r="T3">
        <v>38.694633400000001</v>
      </c>
      <c r="V3">
        <f t="shared" si="0"/>
        <v>9.3473951737737873E-5</v>
      </c>
      <c r="W3">
        <f t="shared" si="1"/>
        <v>2.648485395191236E-3</v>
      </c>
      <c r="X3" t="s">
        <v>12</v>
      </c>
      <c r="Y3">
        <f>AVERAGE(V$1:V$3)</f>
        <v>6.9509428465205022E-5</v>
      </c>
      <c r="Z3">
        <f>AVERAGE(V$4:V$6)</f>
        <v>1.4514722369400138E-4</v>
      </c>
      <c r="AA3">
        <f>AVERAGE(V$7:V$10)</f>
        <v>3.2607136559791022E-4</v>
      </c>
    </row>
    <row r="4" spans="1:28" x14ac:dyDescent="0.3">
      <c r="A4">
        <v>49.94579317942037</v>
      </c>
      <c r="B4">
        <v>1.6021651953442004E-2</v>
      </c>
      <c r="C4">
        <v>1.3008342691186274E-6</v>
      </c>
      <c r="D4">
        <v>24.790518199638552</v>
      </c>
      <c r="E4">
        <v>1.4891897635603259E-6</v>
      </c>
      <c r="F4">
        <v>0.82054165715783955</v>
      </c>
      <c r="G4">
        <v>35.700178127540397</v>
      </c>
      <c r="H4">
        <v>0.75033958707507364</v>
      </c>
      <c r="I4">
        <v>4.3248255999331226E-10</v>
      </c>
      <c r="J4">
        <v>5.740538016350528</v>
      </c>
      <c r="K4">
        <v>11.932985887860143</v>
      </c>
      <c r="L4">
        <v>142098772.2977812</v>
      </c>
      <c r="M4">
        <v>0.9970620991134771</v>
      </c>
      <c r="N4">
        <v>0.95308818925609251</v>
      </c>
      <c r="O4">
        <v>0.97836842060683771</v>
      </c>
      <c r="P4">
        <v>7.8465798183788585E-2</v>
      </c>
      <c r="Q4">
        <v>0.30259679484054186</v>
      </c>
      <c r="R4">
        <v>0.20928222394637316</v>
      </c>
      <c r="T4">
        <v>96.3195671</v>
      </c>
      <c r="V4">
        <f t="shared" si="0"/>
        <v>1.6633849627675499E-4</v>
      </c>
      <c r="W4">
        <f t="shared" si="1"/>
        <v>8.5189508410678846E-3</v>
      </c>
      <c r="Y4">
        <f>STDEV(V$1:V$3)/SQRT(COUNT(V$1:V$3))</f>
        <v>1.199854959912989E-5</v>
      </c>
      <c r="Z4">
        <f>STDEV(V$4:V$6)/SQRT(COUNT(V$4:V$6))</f>
        <v>1.731197955067501E-5</v>
      </c>
      <c r="AA4">
        <f>STDEV(V$7:V$10)/SQRT(COUNT(V$7:V$10))</f>
        <v>2.1225626087212888E-4</v>
      </c>
    </row>
    <row r="5" spans="1:28" x14ac:dyDescent="0.3">
      <c r="A5">
        <v>49.065877289347107</v>
      </c>
      <c r="B5">
        <v>1.5243986728264913E-2</v>
      </c>
      <c r="C5">
        <v>0.3277031994423093</v>
      </c>
      <c r="D5">
        <v>21.526462572370939</v>
      </c>
      <c r="E5">
        <v>2.2371476811139621E-14</v>
      </c>
      <c r="F5">
        <v>0.69768032109479827</v>
      </c>
      <c r="G5">
        <v>37.240259953182004</v>
      </c>
      <c r="H5">
        <v>0.58754531559315704</v>
      </c>
      <c r="I5">
        <v>2.2465213495783679E-14</v>
      </c>
      <c r="J5">
        <v>3.2019451544874276</v>
      </c>
      <c r="K5">
        <v>20.291269270471243</v>
      </c>
      <c r="L5">
        <v>629017289.17440271</v>
      </c>
      <c r="M5">
        <v>0.99609224842290423</v>
      </c>
      <c r="N5">
        <v>0.97480307854051307</v>
      </c>
      <c r="O5">
        <v>0.98940698591954657</v>
      </c>
      <c r="P5">
        <v>9.1131006254648775E-2</v>
      </c>
      <c r="Q5">
        <v>0.22426523953641367</v>
      </c>
      <c r="R5">
        <v>0.1468145681453529</v>
      </c>
      <c r="T5">
        <v>96.3195671</v>
      </c>
      <c r="V5">
        <f t="shared" si="0"/>
        <v>1.582646931172193E-4</v>
      </c>
      <c r="W5">
        <f t="shared" si="1"/>
        <v>7.2433913700054231E-3</v>
      </c>
    </row>
    <row r="6" spans="1:28" x14ac:dyDescent="0.3">
      <c r="A6">
        <v>49.325639753983701</v>
      </c>
      <c r="B6">
        <v>1.2687598534998401E-2</v>
      </c>
      <c r="C6">
        <v>1.0000022207093063E-8</v>
      </c>
      <c r="D6">
        <v>25.514203767345556</v>
      </c>
      <c r="E6">
        <v>2.2204460492503131E-14</v>
      </c>
      <c r="F6">
        <v>0.39953701030011896</v>
      </c>
      <c r="G6">
        <v>36.176032963475038</v>
      </c>
      <c r="H6">
        <v>0.19198376767224484</v>
      </c>
      <c r="I6">
        <v>2.22057029066748E-14</v>
      </c>
      <c r="J6">
        <v>4.8009899631493136</v>
      </c>
      <c r="K6">
        <v>12.427811175064384</v>
      </c>
      <c r="L6">
        <v>149953750.75503626</v>
      </c>
      <c r="M6">
        <v>0.99720073636176731</v>
      </c>
      <c r="N6">
        <v>0.98700193022943183</v>
      </c>
      <c r="O6">
        <v>0.99522839635258964</v>
      </c>
      <c r="P6">
        <v>7.5644742533193587E-2</v>
      </c>
      <c r="Q6">
        <v>0.1667138472786466</v>
      </c>
      <c r="R6">
        <v>0.11252412699832091</v>
      </c>
      <c r="T6">
        <v>114.469256</v>
      </c>
      <c r="V6">
        <f t="shared" si="0"/>
        <v>1.1083848168802985E-4</v>
      </c>
      <c r="W6">
        <f t="shared" si="1"/>
        <v>3.4903433835554846E-3</v>
      </c>
      <c r="Z6" t="s">
        <v>9</v>
      </c>
      <c r="AA6" t="s">
        <v>10</v>
      </c>
      <c r="AB6" t="s">
        <v>11</v>
      </c>
    </row>
    <row r="7" spans="1:28" x14ac:dyDescent="0.3">
      <c r="A7">
        <v>49.215928329300823</v>
      </c>
      <c r="B7">
        <v>1.1733053017609534E-2</v>
      </c>
      <c r="C7">
        <v>1.6205418782795737E-2</v>
      </c>
      <c r="D7">
        <v>21.526527696119558</v>
      </c>
      <c r="E7">
        <v>2.2204460492503131E-14</v>
      </c>
      <c r="F7">
        <v>8.0017396421752179E-2</v>
      </c>
      <c r="G7">
        <v>35.921709090281553</v>
      </c>
      <c r="H7">
        <v>0.10742235176889024</v>
      </c>
      <c r="I7">
        <v>2.2204618663752874E-14</v>
      </c>
      <c r="J7">
        <v>1.9528988409772545</v>
      </c>
      <c r="K7">
        <v>19.644723064471108</v>
      </c>
      <c r="L7">
        <v>132744892.09675699</v>
      </c>
      <c r="M7">
        <v>0.99900216807614939</v>
      </c>
      <c r="N7">
        <v>0.99812202316151444</v>
      </c>
      <c r="O7">
        <v>0.99383326496937041</v>
      </c>
      <c r="P7">
        <v>4.4448065753500215E-2</v>
      </c>
      <c r="Q7">
        <v>6.2275626349229694E-2</v>
      </c>
      <c r="R7">
        <v>0.11575284476763992</v>
      </c>
      <c r="T7">
        <v>102</v>
      </c>
      <c r="V7">
        <f t="shared" si="0"/>
        <v>1.150299315451915E-4</v>
      </c>
      <c r="W7">
        <f t="shared" si="1"/>
        <v>7.8448427864462919E-4</v>
      </c>
      <c r="Y7" t="s">
        <v>13</v>
      </c>
      <c r="Z7">
        <f>AVERAGE(W$1:W$3)</f>
        <v>2.8178139103160588E-3</v>
      </c>
      <c r="AA7">
        <f>AVERAGE(W$4:W$6)</f>
        <v>6.4175618648762639E-3</v>
      </c>
      <c r="AB7">
        <f>AVERAGE(W$7:W$10)</f>
        <v>1.2595592566146717E-2</v>
      </c>
    </row>
    <row r="8" spans="1:28" x14ac:dyDescent="0.3">
      <c r="A8">
        <v>49.000500515921878</v>
      </c>
      <c r="B8">
        <v>2.2362874601777522E-2</v>
      </c>
      <c r="C8">
        <v>0.20884603145957378</v>
      </c>
      <c r="D8">
        <v>21.526419973004533</v>
      </c>
      <c r="E8">
        <v>9.9180961114260599E-2</v>
      </c>
      <c r="F8">
        <v>8.7159415585398886E-2</v>
      </c>
      <c r="G8">
        <v>37.487353303366199</v>
      </c>
      <c r="H8">
        <v>0.15264682824155831</v>
      </c>
      <c r="I8">
        <v>2.2204519965699356E-14</v>
      </c>
      <c r="J8">
        <v>2.4430250038494852</v>
      </c>
      <c r="K8">
        <v>21.436054557247271</v>
      </c>
      <c r="L8">
        <v>457958739.78640902</v>
      </c>
      <c r="M8">
        <v>0.99838229556769231</v>
      </c>
      <c r="N8">
        <v>0.99562960114401866</v>
      </c>
      <c r="O8">
        <v>0.98926883040059921</v>
      </c>
      <c r="P8">
        <v>5.7544661861494831E-2</v>
      </c>
      <c r="Q8">
        <v>9.3154094918398961E-2</v>
      </c>
      <c r="R8">
        <v>0.14600185957002623</v>
      </c>
      <c r="T8" s="1">
        <v>198.6</v>
      </c>
      <c r="V8">
        <f t="shared" si="0"/>
        <v>1.1260259114691602E-4</v>
      </c>
      <c r="W8">
        <f t="shared" si="1"/>
        <v>4.3886916206142444E-4</v>
      </c>
      <c r="Z8">
        <f>STDEV(W$1:W$3)/SQRT(COUNT(W$1:W$3))</f>
        <v>3.5145771144472795E-4</v>
      </c>
      <c r="AA8">
        <f>STDEV(W$4:W$6)/SQRT(COUNT(W$4:W$6))</f>
        <v>1.5092182324075089E-3</v>
      </c>
      <c r="AB8">
        <f>STDEV(W$7:W$10)/SQRT(COUNT(W$7:W$10))</f>
        <v>1.198433115154114E-2</v>
      </c>
    </row>
    <row r="9" spans="1:28" x14ac:dyDescent="0.3">
      <c r="A9">
        <v>50.284042919788902</v>
      </c>
      <c r="B9">
        <v>4.7023935617466692E-2</v>
      </c>
      <c r="C9">
        <v>0.2800759911302913</v>
      </c>
      <c r="D9">
        <v>21.778514138347926</v>
      </c>
      <c r="E9">
        <v>2.8152152894225552E-3</v>
      </c>
      <c r="F9">
        <v>2.2906985297470412</v>
      </c>
      <c r="G9">
        <v>36.046564032665003</v>
      </c>
      <c r="H9">
        <v>7.0217154359809051</v>
      </c>
      <c r="I9">
        <v>1.8176730024028824E-5</v>
      </c>
      <c r="J9">
        <v>4.3363113644549305</v>
      </c>
      <c r="K9">
        <v>16.105286054251508</v>
      </c>
      <c r="L9">
        <v>1205583685.1187401</v>
      </c>
      <c r="M9">
        <v>0.99455792345214655</v>
      </c>
      <c r="N9">
        <v>0.95260599545563318</v>
      </c>
      <c r="O9">
        <v>0.96801758279024219</v>
      </c>
      <c r="P9">
        <v>0.10398649786904297</v>
      </c>
      <c r="Q9">
        <v>0.31859110839929777</v>
      </c>
      <c r="R9">
        <v>0.25824696170038364</v>
      </c>
      <c r="T9">
        <v>62.65</v>
      </c>
      <c r="V9">
        <f t="shared" si="0"/>
        <v>7.5058157410162318E-4</v>
      </c>
      <c r="W9">
        <f t="shared" si="1"/>
        <v>3.6563424257734102E-2</v>
      </c>
    </row>
    <row r="10" spans="1:28" x14ac:dyDescent="0.3">
      <c r="A10">
        <v>50.188960853479827</v>
      </c>
      <c r="B10">
        <v>7.9937015842723256E-3</v>
      </c>
      <c r="C10">
        <v>1.9600900255701166E-2</v>
      </c>
      <c r="D10">
        <v>21.526424483077989</v>
      </c>
      <c r="E10">
        <v>2.2204460492503131E-14</v>
      </c>
      <c r="F10">
        <v>0.8019329258483705</v>
      </c>
      <c r="G10">
        <v>36.761260736541161</v>
      </c>
      <c r="H10">
        <v>0.89546594428830928</v>
      </c>
      <c r="I10">
        <v>2.2207835973433041E-14</v>
      </c>
      <c r="J10">
        <v>3.6193816075263863</v>
      </c>
      <c r="K10">
        <v>10.497878790435767</v>
      </c>
      <c r="L10">
        <v>83209589.828360915</v>
      </c>
      <c r="M10">
        <v>0.99668268147533579</v>
      </c>
      <c r="N10">
        <v>0.9792058791074113</v>
      </c>
      <c r="O10">
        <v>0.9839985812422537</v>
      </c>
      <c r="P10">
        <v>8.1022431861939623E-2</v>
      </c>
      <c r="Q10">
        <v>0.20553210850733852</v>
      </c>
      <c r="R10">
        <v>0.17717891115484449</v>
      </c>
      <c r="T10" t="s">
        <v>14</v>
      </c>
    </row>
    <row r="11" spans="1:28" x14ac:dyDescent="0.3">
      <c r="A11" t="s">
        <v>0</v>
      </c>
      <c r="B11" t="s">
        <v>1</v>
      </c>
      <c r="C11" t="s">
        <v>2</v>
      </c>
      <c r="D11" t="s">
        <v>3</v>
      </c>
      <c r="E11" t="s">
        <v>4</v>
      </c>
      <c r="F11" t="s">
        <v>5</v>
      </c>
      <c r="G11" t="s">
        <v>6</v>
      </c>
      <c r="H11" t="s">
        <v>7</v>
      </c>
      <c r="I11" t="s">
        <v>8</v>
      </c>
    </row>
    <row r="13" spans="1:28" x14ac:dyDescent="0.3">
      <c r="B13" t="s">
        <v>9</v>
      </c>
      <c r="C13" t="s">
        <v>10</v>
      </c>
      <c r="D13" t="s">
        <v>11</v>
      </c>
    </row>
    <row r="14" spans="1:28" x14ac:dyDescent="0.3">
      <c r="A14" t="s">
        <v>0</v>
      </c>
      <c r="B14">
        <f>AVERAGE(A$1:A$3)</f>
        <v>49.278515119450084</v>
      </c>
      <c r="C14">
        <f>AVERAGE(A$4:A$6)</f>
        <v>49.44577007425039</v>
      </c>
      <c r="D14">
        <f>AVERAGE(A$7:A$10)</f>
        <v>49.672358154622856</v>
      </c>
    </row>
    <row r="15" spans="1:28" x14ac:dyDescent="0.3">
      <c r="B15">
        <f>STDEV(A$1:A$3)/SQRT(COUNT(A$1:A$3))</f>
        <v>0.72789270535281003</v>
      </c>
      <c r="C15">
        <f>STDEV(A$4:A$6)/SQRT(COUNT(A$4:A$6))</f>
        <v>0.26101498283073671</v>
      </c>
      <c r="D15">
        <f>STDEV(A$7:A$10)/SQRT(COUNT(A$7:A$10))</f>
        <v>0.32923617061906879</v>
      </c>
    </row>
    <row r="17" spans="2:8" x14ac:dyDescent="0.3">
      <c r="C17" t="s">
        <v>9</v>
      </c>
      <c r="D17" t="s">
        <v>10</v>
      </c>
      <c r="E17" t="s">
        <v>11</v>
      </c>
    </row>
    <row r="18" spans="2:8" x14ac:dyDescent="0.3">
      <c r="B18" t="s">
        <v>1</v>
      </c>
      <c r="C18">
        <f>AVERAGE(B$1:B$3)</f>
        <v>3.5453140747583136E-3</v>
      </c>
      <c r="D18">
        <f>AVERAGE(B$4:B$6)</f>
        <v>1.4651079072235106E-2</v>
      </c>
      <c r="E18">
        <f>AVERAGE(B$7:B$10)</f>
        <v>2.2278391205281519E-2</v>
      </c>
    </row>
    <row r="19" spans="2:8" x14ac:dyDescent="0.3">
      <c r="C19">
        <f>STDEV(B$1:B$3)/SQRT(COUNT(B$1:B$3))</f>
        <v>5.2309472372860137E-5</v>
      </c>
      <c r="D19">
        <f>STDEV(B$4:B$6)/SQRT(COUNT(B$4:B$6))</f>
        <v>1.0070803784029915E-3</v>
      </c>
      <c r="E19">
        <f>STDEV(B$7:B$10)/SQRT(COUNT(B$7:B$10))</f>
        <v>8.7920684936322619E-3</v>
      </c>
    </row>
    <row r="21" spans="2:8" x14ac:dyDescent="0.3">
      <c r="D21" t="s">
        <v>9</v>
      </c>
      <c r="E21" t="s">
        <v>10</v>
      </c>
      <c r="F21" t="s">
        <v>11</v>
      </c>
    </row>
    <row r="22" spans="2:8" x14ac:dyDescent="0.3">
      <c r="C22" t="s">
        <v>2</v>
      </c>
      <c r="D22">
        <f>AVERAGE(C$1:C$3)</f>
        <v>0.1903404052615261</v>
      </c>
      <c r="E22">
        <f>AVERAGE(C$4:C$6)</f>
        <v>0.10923483675886687</v>
      </c>
      <c r="F22">
        <f>AVERAGE(C$7:C$10)</f>
        <v>0.1311820854070905</v>
      </c>
    </row>
    <row r="23" spans="2:8" x14ac:dyDescent="0.3">
      <c r="D23">
        <f>STDEV(C$1:C$3)/SQRT(COUNT(C$1:C$3))</f>
        <v>3.4849720145571056E-2</v>
      </c>
      <c r="E23">
        <f>STDEV(C$4:C$6)/SQRT(COUNT(C$4:C$6))</f>
        <v>0.10923418134235681</v>
      </c>
      <c r="F23">
        <f>STDEV(C$7:C$10)/SQRT(COUNT(C$7:C$10))</f>
        <v>6.7001914416539424E-2</v>
      </c>
    </row>
    <row r="25" spans="2:8" x14ac:dyDescent="0.3">
      <c r="E25" t="s">
        <v>9</v>
      </c>
      <c r="F25" t="s">
        <v>10</v>
      </c>
      <c r="G25" t="s">
        <v>11</v>
      </c>
    </row>
    <row r="26" spans="2:8" x14ac:dyDescent="0.3">
      <c r="D26" t="s">
        <v>3</v>
      </c>
      <c r="E26">
        <f>AVERAGE(D$1:D$3)</f>
        <v>24.728561298161896</v>
      </c>
      <c r="F26">
        <f>AVERAGE(D$4:D$6)</f>
        <v>23.943728179785012</v>
      </c>
      <c r="G26">
        <f>AVERAGE(D$7:D$10)</f>
        <v>21.589471572637503</v>
      </c>
    </row>
    <row r="27" spans="2:8" x14ac:dyDescent="0.3">
      <c r="E27">
        <f>STDEV(D$1:D$3)/SQRT(COUNT(D$1:D$3))</f>
        <v>1.9666610572082952</v>
      </c>
      <c r="F27">
        <f>STDEV(D$4:D$6)/SQRT(COUNT(D$4:D$6))</f>
        <v>1.2265547905708716</v>
      </c>
      <c r="G27">
        <f>STDEV(D$7:D$10)/SQRT(COUNT(D$7:D$10))</f>
        <v>6.3014193480310329E-2</v>
      </c>
    </row>
    <row r="29" spans="2:8" x14ac:dyDescent="0.3">
      <c r="F29" t="s">
        <v>9</v>
      </c>
      <c r="G29" t="s">
        <v>10</v>
      </c>
      <c r="H29" t="s">
        <v>11</v>
      </c>
    </row>
    <row r="30" spans="2:8" x14ac:dyDescent="0.3">
      <c r="E30" t="s">
        <v>4</v>
      </c>
      <c r="F30">
        <f>AVERAGE(E$1:E$3)</f>
        <v>2.220734841215396E-14</v>
      </c>
      <c r="G30">
        <f>AVERAGE(E$4:E$6)</f>
        <v>4.9639660271208777E-7</v>
      </c>
      <c r="H30">
        <f>AVERAGE(E$7:E$10)</f>
        <v>2.549904410093189E-2</v>
      </c>
    </row>
    <row r="31" spans="2:8" x14ac:dyDescent="0.3">
      <c r="F31">
        <f>STDEV(E$1:E$3)/SQRT(COUNT(E$1:E$3))</f>
        <v>1.6613678605109284E-18</v>
      </c>
      <c r="G31">
        <f>STDEV(E$4:E$6)/SQRT(COUNT(E$4:E$6))</f>
        <v>4.9639658042411904E-7</v>
      </c>
      <c r="H31">
        <f>STDEV(E$7:E$10)/SQRT(COUNT(E$7:E$10))</f>
        <v>2.4569600940371406E-2</v>
      </c>
    </row>
    <row r="33" spans="6:12" x14ac:dyDescent="0.3">
      <c r="G33" t="s">
        <v>9</v>
      </c>
      <c r="H33" t="s">
        <v>10</v>
      </c>
      <c r="I33" t="s">
        <v>11</v>
      </c>
    </row>
    <row r="34" spans="6:12" x14ac:dyDescent="0.3">
      <c r="F34" t="s">
        <v>5</v>
      </c>
      <c r="G34">
        <f>AVERAGE(F$1:F$3)</f>
        <v>0.1522063996376368</v>
      </c>
      <c r="H34">
        <f>AVERAGE(F$4:F$6)</f>
        <v>0.63925299618425224</v>
      </c>
      <c r="I34">
        <f>AVERAGE(F$7:F$10)</f>
        <v>0.8149520669006407</v>
      </c>
    </row>
    <row r="35" spans="6:12" x14ac:dyDescent="0.3">
      <c r="G35">
        <f>STDEV(F$1:F$3)/SQRT(COUNT(F$1:F$3))</f>
        <v>3.2421668649516303E-2</v>
      </c>
      <c r="H35">
        <f>STDEV(F$4:F$6)/SQRT(COUNT(F$4:F$6))</f>
        <v>0.1249953897697836</v>
      </c>
      <c r="I35">
        <f>STDEV(F$7:F$10)/SQRT(COUNT(F$7:F$10))</f>
        <v>0.52024098853462319</v>
      </c>
    </row>
    <row r="37" spans="6:12" x14ac:dyDescent="0.3">
      <c r="H37" t="s">
        <v>9</v>
      </c>
      <c r="I37" t="s">
        <v>10</v>
      </c>
      <c r="J37" t="s">
        <v>11</v>
      </c>
    </row>
    <row r="38" spans="6:12" x14ac:dyDescent="0.3">
      <c r="G38" t="s">
        <v>6</v>
      </c>
      <c r="H38">
        <f>AVERAGE(G$1:G$3)</f>
        <v>37.563448374648239</v>
      </c>
      <c r="I38">
        <f>AVERAGE(G$4:G$6)</f>
        <v>36.37215701473248</v>
      </c>
      <c r="J38">
        <f>AVERAGE(G$7:G$10)</f>
        <v>36.554221790713484</v>
      </c>
    </row>
    <row r="39" spans="6:12" x14ac:dyDescent="0.3">
      <c r="H39">
        <f>STDEV(G$1:G$3)/SQRT(COUNT(G$1:G$3))</f>
        <v>6.2364432918760503E-2</v>
      </c>
      <c r="I39">
        <f>STDEV(G$4:G$6)/SQRT(COUNT(G$4:G$6))</f>
        <v>0.45526969663746947</v>
      </c>
      <c r="J39">
        <f>STDEV(G$7:G$10)/SQRT(COUNT(G$7:G$10))</f>
        <v>0.36186879073653694</v>
      </c>
    </row>
    <row r="41" spans="6:12" x14ac:dyDescent="0.3">
      <c r="I41" t="s">
        <v>9</v>
      </c>
      <c r="J41" t="s">
        <v>10</v>
      </c>
      <c r="K41" t="s">
        <v>11</v>
      </c>
    </row>
    <row r="42" spans="6:12" x14ac:dyDescent="0.3">
      <c r="H42" t="s">
        <v>7</v>
      </c>
      <c r="I42">
        <f>AVERAGE(H$1:H$3)</f>
        <v>8.6635514083825138E-2</v>
      </c>
      <c r="J42">
        <f>AVERAGE(H$4:H$6)</f>
        <v>0.50995622344682523</v>
      </c>
      <c r="K42">
        <f>AVERAGE(H$7:H$10)</f>
        <v>2.0443126400699159</v>
      </c>
    </row>
    <row r="43" spans="6:12" x14ac:dyDescent="0.3">
      <c r="I43">
        <f>STDEV(H$1:H$3)/SQRT(COUNT(H$1:H$3))</f>
        <v>1.9726377204072207E-2</v>
      </c>
      <c r="J43">
        <f>STDEV(H$4:H$6)/SQRT(COUNT(H$4:H$6))</f>
        <v>0.16578636421644177</v>
      </c>
      <c r="K43">
        <f>STDEV(H$7:H$10)/SQRT(COUNT(H$7:H$10))</f>
        <v>1.6689400542386654</v>
      </c>
    </row>
    <row r="45" spans="6:12" x14ac:dyDescent="0.3">
      <c r="J45" t="s">
        <v>9</v>
      </c>
      <c r="K45" t="s">
        <v>10</v>
      </c>
      <c r="L45" t="s">
        <v>11</v>
      </c>
    </row>
    <row r="46" spans="6:12" x14ac:dyDescent="0.3">
      <c r="I46" t="s">
        <v>8</v>
      </c>
      <c r="J46">
        <f>AVERAGE(I$1:I$3)</f>
        <v>4.0576439627669374E-2</v>
      </c>
      <c r="K46">
        <f>AVERAGE(I$4:I$6)</f>
        <v>1.4417574363657157E-10</v>
      </c>
      <c r="L46">
        <f>AVERAGE(I$7:I$10)</f>
        <v>4.5441825226614493E-6</v>
      </c>
    </row>
    <row r="47" spans="6:12" x14ac:dyDescent="0.3">
      <c r="J47">
        <f>STDEV(I$1:I$3)/SQRT(COUNT(I$1:I$3))</f>
        <v>4.0576439627647169E-2</v>
      </c>
      <c r="K47">
        <f>STDEV(I$4:I$6)/SQRT(COUNT(I$4:I$6))</f>
        <v>1.4415340817838984E-10</v>
      </c>
      <c r="L47">
        <f>STDEV(I$7:I$10)/SQRT(COUNT(I$7:I$10))</f>
        <v>4.5441825004557911E-6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Fayyaz Ahamed</dc:creator>
  <cp:lastModifiedBy>Fayyaz Ahamed</cp:lastModifiedBy>
  <dcterms:created xsi:type="dcterms:W3CDTF">2018-10-25T19:07:06Z</dcterms:created>
  <dcterms:modified xsi:type="dcterms:W3CDTF">2018-10-26T20:04:20Z</dcterms:modified>
</cp:coreProperties>
</file>