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0478316-F623-42CB-A40B-83A76D34EBE0}" xr6:coauthVersionLast="36" xr6:coauthVersionMax="36" xr10:uidLastSave="{00000000-0000-0000-0000-000000000000}"/>
  <bookViews>
    <workbookView xWindow="0" yWindow="0" windowWidth="17256" windowHeight="7848" xr2:uid="{5DDDAE0D-3A4E-4E22-9F21-01DFB3A3D2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I1" i="2"/>
  <c r="J1" i="2"/>
  <c r="K1" i="2"/>
  <c r="L1" i="2"/>
  <c r="I2" i="2"/>
  <c r="J2" i="2"/>
  <c r="K2" i="2"/>
  <c r="L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H12" i="2"/>
  <c r="H11" i="2"/>
  <c r="H10" i="2"/>
  <c r="H9" i="2"/>
  <c r="H8" i="2"/>
  <c r="H7" i="2"/>
  <c r="H6" i="2"/>
  <c r="H5" i="2"/>
  <c r="H4" i="2"/>
  <c r="H3" i="2"/>
  <c r="H2" i="2"/>
  <c r="H1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  <c r="C1" i="2"/>
  <c r="C2" i="2"/>
  <c r="C3" i="2"/>
  <c r="C4" i="2"/>
  <c r="C5" i="2"/>
  <c r="C6" i="2"/>
  <c r="C7" i="2"/>
  <c r="C8" i="2"/>
  <c r="C9" i="2"/>
  <c r="C10" i="2"/>
  <c r="C11" i="2"/>
  <c r="C12" i="2"/>
  <c r="B2" i="2"/>
  <c r="B3" i="2"/>
  <c r="B4" i="2"/>
  <c r="B5" i="2"/>
  <c r="B6" i="2"/>
  <c r="B7" i="2"/>
  <c r="B8" i="2"/>
  <c r="B9" i="2"/>
  <c r="B10" i="2"/>
  <c r="B11" i="2"/>
  <c r="B12" i="2"/>
  <c r="B1" i="2"/>
  <c r="G12" i="2"/>
  <c r="G11" i="2"/>
  <c r="G10" i="2"/>
  <c r="G9" i="2"/>
  <c r="G8" i="2"/>
  <c r="G7" i="2"/>
  <c r="G6" i="2"/>
  <c r="G5" i="2"/>
  <c r="G4" i="2"/>
  <c r="G3" i="2"/>
  <c r="G2" i="2"/>
  <c r="G1" i="2"/>
  <c r="D12" i="2"/>
  <c r="D11" i="2"/>
  <c r="D10" i="2"/>
  <c r="D9" i="2"/>
  <c r="D8" i="2"/>
  <c r="D7" i="2"/>
  <c r="D6" i="2"/>
  <c r="D5" i="2"/>
  <c r="D4" i="2"/>
  <c r="D3" i="2"/>
  <c r="D2" i="2"/>
  <c r="D1" i="2"/>
  <c r="A2" i="2"/>
  <c r="A3" i="2"/>
  <c r="A4" i="2"/>
  <c r="A5" i="2"/>
  <c r="A6" i="2"/>
  <c r="A7" i="2"/>
  <c r="A8" i="2"/>
  <c r="A9" i="2"/>
  <c r="A10" i="2"/>
  <c r="A11" i="2"/>
  <c r="A12" i="2"/>
  <c r="A1" i="2"/>
  <c r="Z6" i="1"/>
  <c r="W6" i="1"/>
  <c r="T6" i="1"/>
  <c r="AA5" i="1"/>
  <c r="P24" i="1" s="1"/>
  <c r="Z5" i="1"/>
  <c r="W5" i="1"/>
  <c r="V5" i="1"/>
  <c r="U5" i="1"/>
  <c r="J20" i="1" s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Q25" i="1"/>
  <c r="P25" i="1"/>
  <c r="O25" i="1"/>
  <c r="N25" i="1"/>
  <c r="M25" i="1"/>
  <c r="L25" i="1"/>
  <c r="K25" i="1"/>
  <c r="I25" i="1"/>
  <c r="Q24" i="1"/>
  <c r="O24" i="1"/>
  <c r="N24" i="1"/>
  <c r="M24" i="1"/>
  <c r="L24" i="1"/>
  <c r="K24" i="1"/>
  <c r="I24" i="1"/>
  <c r="F24" i="1"/>
  <c r="E24" i="1"/>
  <c r="D24" i="1"/>
  <c r="Q23" i="1"/>
  <c r="O23" i="1"/>
  <c r="N23" i="1"/>
  <c r="M23" i="1"/>
  <c r="L23" i="1"/>
  <c r="K23" i="1"/>
  <c r="I23" i="1"/>
  <c r="F23" i="1"/>
  <c r="E23" i="1"/>
  <c r="D23" i="1"/>
  <c r="Q22" i="1"/>
  <c r="O22" i="1"/>
  <c r="N22" i="1"/>
  <c r="M22" i="1"/>
  <c r="L22" i="1"/>
  <c r="K22" i="1"/>
  <c r="I22" i="1"/>
  <c r="Q21" i="1"/>
  <c r="O21" i="1"/>
  <c r="N21" i="1"/>
  <c r="M21" i="1"/>
  <c r="L21" i="1"/>
  <c r="K21" i="1"/>
  <c r="J21" i="1"/>
  <c r="I21" i="1"/>
  <c r="Q20" i="1"/>
  <c r="O20" i="1"/>
  <c r="N20" i="1"/>
  <c r="M20" i="1"/>
  <c r="L20" i="1"/>
  <c r="K20" i="1"/>
  <c r="I20" i="1"/>
  <c r="E20" i="1"/>
  <c r="D20" i="1"/>
  <c r="C20" i="1"/>
  <c r="Q19" i="1"/>
  <c r="O19" i="1"/>
  <c r="N19" i="1"/>
  <c r="M19" i="1"/>
  <c r="L19" i="1"/>
  <c r="K19" i="1"/>
  <c r="I19" i="1"/>
  <c r="E19" i="1"/>
  <c r="D19" i="1"/>
  <c r="C19" i="1"/>
  <c r="A19" i="1"/>
  <c r="Q18" i="1"/>
  <c r="P18" i="1"/>
  <c r="O18" i="1"/>
  <c r="N18" i="1"/>
  <c r="M18" i="1"/>
  <c r="L18" i="1"/>
  <c r="K18" i="1"/>
  <c r="I18" i="1"/>
  <c r="V17" i="1"/>
  <c r="Q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I16" i="1"/>
  <c r="D16" i="1"/>
  <c r="C16" i="1"/>
  <c r="B16" i="1"/>
  <c r="Q15" i="1"/>
  <c r="P15" i="1"/>
  <c r="O15" i="1"/>
  <c r="N15" i="1"/>
  <c r="M15" i="1"/>
  <c r="L15" i="1"/>
  <c r="K15" i="1"/>
  <c r="I15" i="1"/>
  <c r="D15" i="1"/>
  <c r="C15" i="1"/>
  <c r="B15" i="1"/>
  <c r="Q14" i="1"/>
  <c r="P14" i="1"/>
  <c r="O14" i="1"/>
  <c r="N14" i="1"/>
  <c r="M14" i="1"/>
  <c r="L14" i="1"/>
  <c r="K14" i="1"/>
  <c r="I14" i="1"/>
  <c r="P19" i="1" l="1"/>
  <c r="P20" i="1"/>
  <c r="J22" i="1"/>
  <c r="J23" i="1"/>
  <c r="J24" i="1"/>
  <c r="J14" i="1"/>
  <c r="J15" i="1"/>
  <c r="J16" i="1"/>
  <c r="P17" i="1"/>
  <c r="J18" i="1"/>
  <c r="P21" i="1"/>
  <c r="J25" i="1"/>
  <c r="J19" i="1"/>
  <c r="P22" i="1"/>
  <c r="P23" i="1"/>
</calcChain>
</file>

<file path=xl/sharedStrings.xml><?xml version="1.0" encoding="utf-8"?>
<sst xmlns="http://schemas.openxmlformats.org/spreadsheetml/2006/main" count="108" uniqueCount="22">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</sst>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5BCE-E150-465A-91D2-49DA75D4790E}">
  <sheetPr codeName="Sheet1"/>
  <dimension ref="A1:AB84"/>
  <sheetViews>
    <sheetView tabSelected="1" workbookViewId="0">
      <selection activeCell="R22" sqref="R22"/>
    </sheetView>
  </sheetViews>
  <sheetFormatPr defaultRowHeight="14.4" x14ac:dyDescent="0.3"/>
  <sheetData>
    <row r="1" spans="1:28" x14ac:dyDescent="0.3">
      <c r="A1">
        <v>48.69566591054727</v>
      </c>
      <c r="B1">
        <v>4.881736104320928E-3</v>
      </c>
      <c r="C1">
        <v>0.36075930855414851</v>
      </c>
      <c r="D1">
        <v>27.09332779160211</v>
      </c>
      <c r="E1">
        <v>2.2204460492503131E-14</v>
      </c>
      <c r="F1">
        <v>0.21509872937495794</v>
      </c>
      <c r="G1">
        <v>37.450957184164018</v>
      </c>
      <c r="H1">
        <v>0.12202454474377467</v>
      </c>
      <c r="I1">
        <v>0.1393197657779657</v>
      </c>
      <c r="J1">
        <v>2.3337109189356071</v>
      </c>
      <c r="K1">
        <v>21.999999998885269</v>
      </c>
      <c r="L1">
        <v>417093714.31776237</v>
      </c>
      <c r="M1">
        <v>0.99719272093825817</v>
      </c>
      <c r="N1">
        <v>0.99837900849740246</v>
      </c>
      <c r="O1">
        <v>0.99503322937095406</v>
      </c>
      <c r="P1">
        <v>7.4743598594653904E-2</v>
      </c>
      <c r="Q1">
        <v>5.6801984078849621E-2</v>
      </c>
      <c r="R1">
        <v>0.13534669588351672</v>
      </c>
    </row>
    <row r="2" spans="1:28" x14ac:dyDescent="0.3">
      <c r="A2">
        <v>50.936102916712791</v>
      </c>
      <c r="B2">
        <v>2.4232441157137738E-3</v>
      </c>
      <c r="C2">
        <v>6.3865077340653376E-3</v>
      </c>
      <c r="D2">
        <v>21.526422287903578</v>
      </c>
      <c r="E2">
        <v>2.2204460492503131E-14</v>
      </c>
      <c r="F2">
        <v>0.13715377041712637</v>
      </c>
      <c r="G2">
        <v>37.429169514985922</v>
      </c>
      <c r="H2">
        <v>6.1069543911305396E-2</v>
      </c>
      <c r="I2">
        <v>2.2204779247113875E-14</v>
      </c>
      <c r="J2">
        <v>5.4109811910192498</v>
      </c>
      <c r="K2">
        <v>13.194359605735675</v>
      </c>
      <c r="L2">
        <v>58371967.592527404</v>
      </c>
      <c r="M2">
        <v>0.99547093547099041</v>
      </c>
      <c r="N2">
        <v>0.98277101626725183</v>
      </c>
      <c r="O2">
        <v>0.99519554281550993</v>
      </c>
      <c r="P2">
        <v>0.10195894803696653</v>
      </c>
      <c r="Q2">
        <v>0.19264988192835605</v>
      </c>
      <c r="R2">
        <v>0.10249202576299248</v>
      </c>
    </row>
    <row r="3" spans="1:28" x14ac:dyDescent="0.3">
      <c r="A3">
        <v>49.102560588045712</v>
      </c>
      <c r="B3">
        <v>3.5598976225072552E-3</v>
      </c>
      <c r="C3">
        <v>0.23161635076781614</v>
      </c>
      <c r="D3">
        <v>24.328150592039812</v>
      </c>
      <c r="E3">
        <v>2.221745156921223E-14</v>
      </c>
      <c r="F3">
        <v>0.10084876070351056</v>
      </c>
      <c r="G3">
        <v>37.631157176030833</v>
      </c>
      <c r="H3">
        <v>6.1150966763556573E-2</v>
      </c>
      <c r="I3">
        <v>2.2226674374617371E-14</v>
      </c>
      <c r="J3">
        <v>2.8545008768021503</v>
      </c>
      <c r="K3">
        <v>21.325821608394509</v>
      </c>
      <c r="L3">
        <v>491427684.12519908</v>
      </c>
      <c r="M3">
        <v>0.9956438000349227</v>
      </c>
      <c r="N3">
        <v>0.99189562186835833</v>
      </c>
      <c r="O3">
        <v>0.99745030043991312</v>
      </c>
      <c r="P3">
        <v>9.5112350349498567E-2</v>
      </c>
      <c r="Q3">
        <v>0.12731900752149941</v>
      </c>
      <c r="R3">
        <v>8.735039562177084E-2</v>
      </c>
    </row>
    <row r="4" spans="1:28" x14ac:dyDescent="0.3">
      <c r="A4">
        <v>49.945773746852097</v>
      </c>
      <c r="B4">
        <v>1.2781162908281343E-2</v>
      </c>
      <c r="C4">
        <v>3.2429329175975232E-3</v>
      </c>
      <c r="D4">
        <v>24.31595033337722</v>
      </c>
      <c r="E4">
        <v>1.276863047015582E-7</v>
      </c>
      <c r="F4">
        <v>0.63206899728573152</v>
      </c>
      <c r="G4">
        <v>35.700000075812817</v>
      </c>
      <c r="H4">
        <v>0.56162725224318322</v>
      </c>
      <c r="I4">
        <v>3.3138841931322538E-14</v>
      </c>
      <c r="J4">
        <v>5.740538016350528</v>
      </c>
      <c r="K4">
        <v>11.932985887860143</v>
      </c>
      <c r="L4">
        <v>142098772.2977812</v>
      </c>
      <c r="M4">
        <v>0.99706208011930642</v>
      </c>
      <c r="N4">
        <v>0.95963883615871803</v>
      </c>
      <c r="O4">
        <v>0.9795697956942655</v>
      </c>
      <c r="P4">
        <v>7.8465802758766454E-2</v>
      </c>
      <c r="Q4">
        <v>0.28141902828732418</v>
      </c>
      <c r="R4">
        <v>0.20221844711095002</v>
      </c>
    </row>
    <row r="5" spans="1:28" x14ac:dyDescent="0.3">
      <c r="A5">
        <v>49.06508632675574</v>
      </c>
      <c r="B5">
        <v>1.5410376448658726E-2</v>
      </c>
      <c r="C5">
        <v>0.32753644956433847</v>
      </c>
      <c r="D5">
        <v>21.526460876879828</v>
      </c>
      <c r="E5">
        <v>2.3218271909607209E-14</v>
      </c>
      <c r="F5">
        <v>0.70972844079131203</v>
      </c>
      <c r="G5">
        <v>36.507587717232106</v>
      </c>
      <c r="H5">
        <v>0.59934142775438493</v>
      </c>
      <c r="I5">
        <v>2.2799475728303491E-14</v>
      </c>
      <c r="J5">
        <v>3.2019451544874276</v>
      </c>
      <c r="K5">
        <v>20.291269270471243</v>
      </c>
      <c r="L5">
        <v>629017289.17440271</v>
      </c>
      <c r="M5">
        <v>0.99609224843089095</v>
      </c>
      <c r="N5">
        <v>0.98183928153335742</v>
      </c>
      <c r="O5">
        <v>0.99349093350123918</v>
      </c>
      <c r="P5">
        <v>9.1131006254124958E-2</v>
      </c>
      <c r="Q5">
        <v>0.19027297012901367</v>
      </c>
      <c r="R5">
        <v>0.11506870108315767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1.2686629131113604E-2</v>
      </c>
      <c r="C6">
        <v>1.0000022224834886E-8</v>
      </c>
      <c r="D6">
        <v>25.512913928665913</v>
      </c>
      <c r="E6">
        <v>2.2246981670183737E-14</v>
      </c>
      <c r="F6">
        <v>0.40226780335447826</v>
      </c>
      <c r="G6">
        <v>35.784569540404078</v>
      </c>
      <c r="H6">
        <v>0.19358890945989324</v>
      </c>
      <c r="I6">
        <v>2.232664288203876E-14</v>
      </c>
      <c r="J6">
        <v>4.8009899631493136</v>
      </c>
      <c r="K6">
        <v>12.427811175064384</v>
      </c>
      <c r="L6">
        <v>149953750.75503626</v>
      </c>
      <c r="M6">
        <v>0.99720074968848027</v>
      </c>
      <c r="N6">
        <v>0.98942912461767907</v>
      </c>
      <c r="O6">
        <v>0.99609231627871098</v>
      </c>
      <c r="P6">
        <v>7.5644733087553429E-2</v>
      </c>
      <c r="Q6">
        <v>0.15410273600992444</v>
      </c>
      <c r="R6">
        <v>0.10852776125907064</v>
      </c>
      <c r="T6">
        <f>1/47</f>
        <v>2.1276595744680851E-2</v>
      </c>
      <c r="U6">
        <v>0.08</v>
      </c>
      <c r="V6">
        <v>1</v>
      </c>
      <c r="W6">
        <f>1/22+0.001</f>
        <v>4.6454545454545457E-2</v>
      </c>
      <c r="X6">
        <v>0.01</v>
      </c>
      <c r="Y6">
        <v>1</v>
      </c>
      <c r="Z6">
        <f>1/35.7</f>
        <v>2.8011204481792715E-2</v>
      </c>
      <c r="AA6">
        <v>1</v>
      </c>
      <c r="AB6">
        <v>0.9</v>
      </c>
    </row>
    <row r="7" spans="1:28" x14ac:dyDescent="0.3">
      <c r="A7">
        <v>48.221896245735991</v>
      </c>
      <c r="B7">
        <v>1.3000597660450813E-2</v>
      </c>
      <c r="C7">
        <v>0.11508676804126143</v>
      </c>
      <c r="D7">
        <v>22.736564112571358</v>
      </c>
      <c r="E7">
        <v>2.2204761030682461E-14</v>
      </c>
      <c r="F7">
        <v>7.5666578621494965E-2</v>
      </c>
      <c r="G7">
        <v>37.474119948226004</v>
      </c>
      <c r="H7">
        <v>0.10034215625153921</v>
      </c>
      <c r="I7">
        <v>2.2204931101495054E-14</v>
      </c>
      <c r="J7">
        <v>2.7105163819522375</v>
      </c>
      <c r="K7">
        <v>17.035164902021549</v>
      </c>
      <c r="L7">
        <v>233203397.51867586</v>
      </c>
      <c r="M7">
        <v>0.99888381058321873</v>
      </c>
      <c r="N7">
        <v>0.99848157738716425</v>
      </c>
      <c r="O7">
        <v>0.99706400202179157</v>
      </c>
      <c r="P7">
        <v>4.6956239071296924E-2</v>
      </c>
      <c r="Q7">
        <v>5.8931972135679286E-2</v>
      </c>
      <c r="R7">
        <v>8.7101934556943747E-2</v>
      </c>
    </row>
    <row r="8" spans="1:28" x14ac:dyDescent="0.3">
      <c r="A8">
        <v>48.406494464418095</v>
      </c>
      <c r="B8">
        <v>5.6931211979931479E-2</v>
      </c>
      <c r="C8">
        <v>0.50259147101765267</v>
      </c>
      <c r="D8">
        <v>28.651399421628938</v>
      </c>
      <c r="E8">
        <v>2.2204460492503131E-14</v>
      </c>
      <c r="F8">
        <v>0.34156017758732565</v>
      </c>
      <c r="G8">
        <v>35.870388420437536</v>
      </c>
      <c r="H8">
        <v>0.91307917841031461</v>
      </c>
      <c r="I8">
        <v>2.2204799137355391E-14</v>
      </c>
      <c r="J8">
        <v>2.2911350836709552</v>
      </c>
      <c r="K8">
        <v>19.863141795629804</v>
      </c>
      <c r="L8">
        <v>612804763.3295362</v>
      </c>
      <c r="M8">
        <v>0.980165454320856</v>
      </c>
      <c r="N8">
        <v>0.98601339746846284</v>
      </c>
      <c r="O8">
        <v>0.9795864243603134</v>
      </c>
      <c r="P8">
        <v>0.20135092602096932</v>
      </c>
      <c r="Q8">
        <v>0.17280102445868337</v>
      </c>
      <c r="R8">
        <v>0.21918896235447199</v>
      </c>
    </row>
    <row r="9" spans="1:28" x14ac:dyDescent="0.3">
      <c r="A9">
        <v>50.946779846119739</v>
      </c>
      <c r="B9">
        <v>3.8411614025075291E-3</v>
      </c>
      <c r="C9">
        <v>7.0179447918322967E-3</v>
      </c>
      <c r="D9">
        <v>28.299256793172969</v>
      </c>
      <c r="E9">
        <v>2.2205072071871758E-14</v>
      </c>
      <c r="F9">
        <v>0.39002882510091069</v>
      </c>
      <c r="G9">
        <v>35.700000000032531</v>
      </c>
      <c r="H9">
        <v>0.99999999999564781</v>
      </c>
      <c r="I9">
        <v>2.2205055496233919E-14</v>
      </c>
      <c r="J9">
        <v>5.6712777040232556</v>
      </c>
      <c r="K9">
        <v>12.951876808199405</v>
      </c>
      <c r="L9">
        <v>368333040.99581748</v>
      </c>
      <c r="M9">
        <v>0.99280266024898045</v>
      </c>
      <c r="N9">
        <v>0.94651620341709364</v>
      </c>
      <c r="O9">
        <v>0.96955555208877331</v>
      </c>
      <c r="P9">
        <v>0.12077374831088133</v>
      </c>
      <c r="Q9">
        <v>0.3345548086183277</v>
      </c>
      <c r="R9">
        <v>0.26571063409155832</v>
      </c>
    </row>
    <row r="10" spans="1:28" x14ac:dyDescent="0.3">
      <c r="A10">
        <v>50.351254132469947</v>
      </c>
      <c r="B10">
        <v>7.4322554393172714E-3</v>
      </c>
      <c r="C10">
        <v>2.0226528728320405E-2</v>
      </c>
      <c r="D10">
        <v>21.526418822282839</v>
      </c>
      <c r="E10">
        <v>2.2204460492503131E-14</v>
      </c>
      <c r="F10">
        <v>0.75338314957436692</v>
      </c>
      <c r="G10">
        <v>35.88656728512214</v>
      </c>
      <c r="H10">
        <v>0.83262325982571428</v>
      </c>
      <c r="I10">
        <v>2.2208188941493909E-14</v>
      </c>
      <c r="J10">
        <v>3.6193816075263863</v>
      </c>
      <c r="K10">
        <v>10.497878790435767</v>
      </c>
      <c r="L10">
        <v>83209589.828360915</v>
      </c>
      <c r="M10">
        <v>0.9966826815573212</v>
      </c>
      <c r="N10">
        <v>0.98846140464850563</v>
      </c>
      <c r="O10">
        <v>0.99297799698815348</v>
      </c>
      <c r="P10">
        <v>8.1022431853020341E-2</v>
      </c>
      <c r="Q10">
        <v>0.1536151550369729</v>
      </c>
      <c r="R10">
        <v>0.11817586837899009</v>
      </c>
    </row>
    <row r="11" spans="1:28" x14ac:dyDescent="0.3">
      <c r="A11">
        <v>47.150301976081515</v>
      </c>
      <c r="B11">
        <v>1.4063627431833514E-2</v>
      </c>
      <c r="C11">
        <v>0.12093494997128648</v>
      </c>
      <c r="D11">
        <v>24.325839975892311</v>
      </c>
      <c r="E11">
        <v>2.2204460492503131E-14</v>
      </c>
      <c r="F11">
        <v>0.11097580427438475</v>
      </c>
      <c r="G11">
        <v>37.329683430997562</v>
      </c>
      <c r="H11">
        <v>0.17337738095701899</v>
      </c>
      <c r="I11">
        <v>2.2206618307807666E-14</v>
      </c>
      <c r="J11">
        <v>4.0932921028188174</v>
      </c>
      <c r="K11">
        <v>17.626524384476099</v>
      </c>
      <c r="L11">
        <v>38571897.843415208</v>
      </c>
      <c r="M11">
        <v>0.9888110010128035</v>
      </c>
      <c r="N11">
        <v>0.99038203233746314</v>
      </c>
      <c r="O11">
        <v>0.98062853211372369</v>
      </c>
      <c r="P11">
        <v>0.14838766576860721</v>
      </c>
      <c r="Q11">
        <v>0.14001063802093905</v>
      </c>
      <c r="R11">
        <v>0.24177320483144987</v>
      </c>
    </row>
    <row r="12" spans="1:28" x14ac:dyDescent="0.3">
      <c r="A12">
        <v>49.991074674238867</v>
      </c>
      <c r="B12">
        <v>7.9999999999977797E-2</v>
      </c>
      <c r="C12">
        <v>0.9999999999999778</v>
      </c>
      <c r="D12">
        <v>27.384541387625905</v>
      </c>
      <c r="E12">
        <v>2.2204460492503131E-14</v>
      </c>
      <c r="F12">
        <v>0.38624983346491598</v>
      </c>
      <c r="G12">
        <v>35.886793882908094</v>
      </c>
      <c r="H12">
        <v>0.90188411182062656</v>
      </c>
      <c r="I12">
        <v>2.2204478143004059E-14</v>
      </c>
      <c r="J12">
        <v>5.3409540450601751</v>
      </c>
      <c r="K12">
        <v>16.52785925672395</v>
      </c>
      <c r="L12">
        <v>1298360595.2046373</v>
      </c>
      <c r="M12">
        <v>0.97964247617292377</v>
      </c>
      <c r="N12">
        <v>0.92410562440232424</v>
      </c>
      <c r="O12">
        <v>0.98341679398517678</v>
      </c>
      <c r="P12">
        <v>0.20556708583663577</v>
      </c>
      <c r="Q12">
        <v>0.38140548466878371</v>
      </c>
      <c r="R12">
        <v>0.18126107398943861</v>
      </c>
    </row>
    <row r="13" spans="1:2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28" x14ac:dyDescent="0.3">
      <c r="B14" t="s">
        <v>18</v>
      </c>
      <c r="C14" t="s">
        <v>19</v>
      </c>
      <c r="D14" t="s">
        <v>20</v>
      </c>
      <c r="E14" t="s">
        <v>21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3">
      <c r="A15" t="s">
        <v>0</v>
      </c>
      <c r="B15">
        <f>AVERAGE(A$1:A$3)</f>
        <v>49.578109805101924</v>
      </c>
      <c r="C15">
        <f>AVERAGE(A$4:A$6)</f>
        <v>49.445513449924647</v>
      </c>
      <c r="D15">
        <f>AVERAGE(A$7:A$12)</f>
        <v>49.177966889844036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3">
      <c r="B16">
        <f>STDEV(A$1:A$3)/SQRT(COUNT(A$1:A$3))</f>
        <v>0.68908146301944684</v>
      </c>
      <c r="C16">
        <f>STDEV(A$4:A$6)/SQRT(COUNT(A$4:A$6))</f>
        <v>0.26119761045919349</v>
      </c>
      <c r="D16">
        <f>STDEV(A$7:A$12)/SQRT(COUNT(A$7:A$12))</f>
        <v>0.59964190089481206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3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3">
      <c r="C18" t="s">
        <v>18</v>
      </c>
      <c r="D18" t="s">
        <v>19</v>
      </c>
      <c r="E18" t="s">
        <v>20</v>
      </c>
      <c r="F18" t="s">
        <v>21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</row>
    <row r="19" spans="1:22" x14ac:dyDescent="0.3">
      <c r="A19">
        <f>STDEV(B1:B10)/SQRT(10)</f>
        <v>5.0736922467048617E-3</v>
      </c>
      <c r="B19" t="s">
        <v>1</v>
      </c>
      <c r="C19">
        <f>AVERAGE(B$1:B$3)</f>
        <v>3.6216259475139855E-3</v>
      </c>
      <c r="D19">
        <f>AVERAGE(B$4:B$6)</f>
        <v>1.3626056162684558E-2</v>
      </c>
      <c r="E19">
        <f>AVERAGE(B$7:B$12)</f>
        <v>2.9211475652336397E-2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3"/>
        <v>1</v>
      </c>
      <c r="Q19">
        <f t="shared" si="3"/>
        <v>1</v>
      </c>
    </row>
    <row r="20" spans="1:22" x14ac:dyDescent="0.3">
      <c r="C20">
        <f>STDEV(B$1:B$3)/SQRT(COUNT(B$1:B$3))</f>
        <v>7.103763096867492E-4</v>
      </c>
      <c r="D20">
        <f>STDEV(B$4:B$6)/SQRT(COUNT(B$4:B$6))</f>
        <v>8.9257741418893269E-4</v>
      </c>
      <c r="E20">
        <f>STDEV(B$7:B$9)/SQRT(COUNT(B$7:B$9))</f>
        <v>1.6384863640574086E-2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3">
      <c r="D22" t="s">
        <v>18</v>
      </c>
      <c r="E22" t="s">
        <v>19</v>
      </c>
      <c r="F22" t="s">
        <v>20</v>
      </c>
      <c r="G22" t="s">
        <v>21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0</v>
      </c>
      <c r="P22">
        <f t="shared" si="3"/>
        <v>0</v>
      </c>
      <c r="Q22">
        <f t="shared" si="3"/>
        <v>1</v>
      </c>
    </row>
    <row r="23" spans="1:22" x14ac:dyDescent="0.3">
      <c r="C23" t="s">
        <v>2</v>
      </c>
      <c r="D23">
        <f>AVERAGE(C$1:C$3)</f>
        <v>0.19958738901867668</v>
      </c>
      <c r="E23">
        <f>AVERAGE(C$4:C$6)</f>
        <v>0.11025979749398607</v>
      </c>
      <c r="F23">
        <f>AVERAGE(C$7:C$12)</f>
        <v>0.29430961042505516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3">
      <c r="D24">
        <f>STDEV(C$1:C$3)/SQRT(COUNT(C$1:C$3))</f>
        <v>0.10354453354847445</v>
      </c>
      <c r="E24">
        <f>STDEV(C$4:C$6)/SQRT(COUNT(C$4:C$6))</f>
        <v>0.10864235943135941</v>
      </c>
      <c r="F24">
        <f>STDEV(C$7:C$12)/SQRT(COUNT(C$7:C$12))</f>
        <v>0.15929196425898751</v>
      </c>
      <c r="G24">
        <v>7.9106246904482938E-2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3"/>
        <v>1</v>
      </c>
      <c r="Q24">
        <f t="shared" si="3"/>
        <v>1</v>
      </c>
    </row>
    <row r="25" spans="1:22" x14ac:dyDescent="0.3">
      <c r="I25">
        <f t="shared" si="0"/>
        <v>1</v>
      </c>
      <c r="J25">
        <f t="shared" si="1"/>
        <v>0</v>
      </c>
      <c r="K25">
        <f t="shared" si="1"/>
        <v>0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3">
      <c r="E26" t="s">
        <v>18</v>
      </c>
      <c r="F26" t="s">
        <v>19</v>
      </c>
      <c r="G26" t="s">
        <v>20</v>
      </c>
      <c r="H26" t="s">
        <v>21</v>
      </c>
    </row>
    <row r="27" spans="1:22" x14ac:dyDescent="0.3">
      <c r="D27" t="s">
        <v>3</v>
      </c>
      <c r="E27">
        <f>AVERAGE(D$1:D$3)</f>
        <v>24.31596689051517</v>
      </c>
      <c r="F27">
        <f>AVERAGE(D$4:D$6)</f>
        <v>23.785108379640988</v>
      </c>
      <c r="G27">
        <f>AVERAGE(D$7:D$12)</f>
        <v>25.48733675219572</v>
      </c>
      <c r="H27">
        <v>23.142803827161774</v>
      </c>
    </row>
    <row r="28" spans="1:22" x14ac:dyDescent="0.3">
      <c r="A28">
        <f>MIN(D1:D10)</f>
        <v>21.526418822282839</v>
      </c>
      <c r="E28">
        <f>STDEV(D$1:D$3)/SQRT(COUNT(D$1:D$3))</f>
        <v>1.6070387418804795</v>
      </c>
      <c r="F28">
        <f>STDEV(D$4:D$6)/SQRT(COUNT(D$4:D$6))</f>
        <v>1.1810019571545347</v>
      </c>
      <c r="G28">
        <f>STDEV(D$7:D$12)/SQRT(COUNT(D$7:D$12))</f>
        <v>1.2399229552062569</v>
      </c>
      <c r="H28">
        <v>0.81478517034870679</v>
      </c>
    </row>
    <row r="29" spans="1:22" x14ac:dyDescent="0.3">
      <c r="A29">
        <f>MAX(G1:G10)</f>
        <v>37.631157176030833</v>
      </c>
    </row>
    <row r="30" spans="1:22" x14ac:dyDescent="0.3">
      <c r="F30" t="s">
        <v>18</v>
      </c>
      <c r="G30" t="s">
        <v>19</v>
      </c>
      <c r="H30" t="s">
        <v>20</v>
      </c>
      <c r="I30" t="s">
        <v>21</v>
      </c>
    </row>
    <row r="31" spans="1:22" x14ac:dyDescent="0.3">
      <c r="E31" t="s">
        <v>4</v>
      </c>
      <c r="F31">
        <f>AVERAGE(E$1:E$3)</f>
        <v>2.2208790851406166E-14</v>
      </c>
      <c r="G31">
        <f>AVERAGE(E$4:E$6)</f>
        <v>4.2562116722270591E-8</v>
      </c>
      <c r="H31">
        <f>AVERAGE(E$7:E$12)</f>
        <v>2.2204612512094458E-14</v>
      </c>
      <c r="I31">
        <v>2.1025093985305696E-2</v>
      </c>
    </row>
    <row r="32" spans="1:22" x14ac:dyDescent="0.3">
      <c r="F32">
        <f>STDEV(E$1:E$3)/SQRT(COUNT(E$1:E$3))</f>
        <v>4.330358903032916E-18</v>
      </c>
      <c r="G32">
        <f>STDEV(E$4:E$6)/SQRT(COUNT(E$4:E$6))</f>
        <v>4.2562093989643802E-8</v>
      </c>
      <c r="H32">
        <f>STDEV(E$7:E$12)/SQRT(COUNT(E$7:E$12))</f>
        <v>1.0419417521853183E-19</v>
      </c>
      <c r="I32">
        <v>2.1019203824217559E-2</v>
      </c>
    </row>
    <row r="34" spans="5:13" x14ac:dyDescent="0.3">
      <c r="G34" t="s">
        <v>18</v>
      </c>
      <c r="H34" t="s">
        <v>19</v>
      </c>
      <c r="I34" t="s">
        <v>20</v>
      </c>
      <c r="J34" t="s">
        <v>21</v>
      </c>
    </row>
    <row r="35" spans="5:13" x14ac:dyDescent="0.3">
      <c r="E35">
        <f>STDEV(F1:F10)/SQRT(10)</f>
        <v>7.9601896892453103E-2</v>
      </c>
      <c r="F35" t="s">
        <v>5</v>
      </c>
      <c r="G35">
        <f>AVERAGE(F$1:F$3)</f>
        <v>0.15103375349853163</v>
      </c>
      <c r="H35">
        <f>AVERAGE(F$4:F$6)</f>
        <v>0.58135508047717399</v>
      </c>
      <c r="I35">
        <f>AVERAGE(F$8:F$12)</f>
        <v>0.39643955800038083</v>
      </c>
      <c r="J35">
        <v>0.30595667810993804</v>
      </c>
    </row>
    <row r="36" spans="5:13" x14ac:dyDescent="0.3">
      <c r="G36">
        <f>STDEV(F$1:F$3)/SQRT(COUNT(F$1:F$3))</f>
        <v>3.3703384019569682E-2</v>
      </c>
      <c r="H36">
        <f>STDEV(F$4:F$6)/SQRT(COUNT(F$4:F$6))</f>
        <v>9.2307343355074706E-2</v>
      </c>
      <c r="I36">
        <f>STDEV(F$8:F$12)/SQRT(COUNT(F$8:F$12))</f>
        <v>0.1029696451955649</v>
      </c>
      <c r="J36">
        <v>0.22958577860583701</v>
      </c>
    </row>
    <row r="38" spans="5:13" x14ac:dyDescent="0.3">
      <c r="H38" t="s">
        <v>18</v>
      </c>
      <c r="I38" t="s">
        <v>19</v>
      </c>
      <c r="J38" t="s">
        <v>20</v>
      </c>
      <c r="K38" t="s">
        <v>21</v>
      </c>
    </row>
    <row r="39" spans="5:13" x14ac:dyDescent="0.3">
      <c r="G39" t="s">
        <v>6</v>
      </c>
      <c r="H39">
        <f>AVERAGE(G$1:G$3)</f>
        <v>37.503761291726924</v>
      </c>
      <c r="I39">
        <f>AVERAGE(G$4:G$6)</f>
        <v>35.997385777816334</v>
      </c>
      <c r="J39">
        <f>AVERAGE(G$7:G$12)</f>
        <v>36.357925494620645</v>
      </c>
      <c r="K39">
        <v>36.707801952922914</v>
      </c>
    </row>
    <row r="40" spans="5:13" x14ac:dyDescent="0.3">
      <c r="H40">
        <f>STDEV(G$1:G$3)/SQRT(COUNT(G$1:G$3))</f>
        <v>6.4007705617460928E-2</v>
      </c>
      <c r="I40">
        <f>STDEV(G$4:G$6)/SQRT(COUNT(G$4:G$6))</f>
        <v>0.25626647122544444</v>
      </c>
      <c r="J40">
        <f>STDEV(G$7:G$12)/SQRT(COUNT(G$7:G$12))</f>
        <v>0.33190889601010665</v>
      </c>
      <c r="K40">
        <v>0.33987967575418288</v>
      </c>
    </row>
    <row r="42" spans="5:13" x14ac:dyDescent="0.3">
      <c r="I42" t="s">
        <v>18</v>
      </c>
      <c r="J42" t="s">
        <v>19</v>
      </c>
      <c r="K42" t="s">
        <v>20</v>
      </c>
      <c r="L42" t="s">
        <v>21</v>
      </c>
    </row>
    <row r="43" spans="5:13" x14ac:dyDescent="0.3">
      <c r="H43" t="s">
        <v>7</v>
      </c>
      <c r="I43">
        <f>AVERAGE(H$1:H$3)</f>
        <v>8.1415018472878881E-2</v>
      </c>
      <c r="J43">
        <f>AVERAGE(H$4:H$6)</f>
        <v>0.45151919648582045</v>
      </c>
      <c r="K43">
        <f>AVERAGE(H$7:H$12)</f>
        <v>0.65355101454347697</v>
      </c>
      <c r="L43">
        <v>1.4785037205375082</v>
      </c>
    </row>
    <row r="44" spans="5:13" x14ac:dyDescent="0.3">
      <c r="I44">
        <f>STDEV(H$1:H$3)/SQRT(COUNT(H$1:H$3))</f>
        <v>2.030477673997055E-2</v>
      </c>
      <c r="J44">
        <f>STDEV(H$4:H$6)/SQRT(COUNT(H$4:H$6))</f>
        <v>0.12942387013553613</v>
      </c>
      <c r="K44">
        <f>STDEV(H$7:H$12)/SQRT(COUNT(H$7:H$12))</f>
        <v>0.16509842749896253</v>
      </c>
      <c r="L44">
        <v>1.2973750977627638</v>
      </c>
    </row>
    <row r="46" spans="5:13" x14ac:dyDescent="0.3">
      <c r="J46" t="s">
        <v>18</v>
      </c>
      <c r="K46" t="s">
        <v>19</v>
      </c>
      <c r="L46" t="s">
        <v>20</v>
      </c>
      <c r="M46" t="s">
        <v>21</v>
      </c>
    </row>
    <row r="47" spans="5:13" x14ac:dyDescent="0.3">
      <c r="I47" t="s">
        <v>8</v>
      </c>
      <c r="J47">
        <f>AVERAGE(I$1:I$3)</f>
        <v>4.643992192600338E-2</v>
      </c>
      <c r="K47">
        <f>AVERAGE(I$4:I$6)</f>
        <v>2.6088320180554931E-14</v>
      </c>
      <c r="L47">
        <f>AVERAGE(I$7:I$12)</f>
        <v>2.220567852123167E-14</v>
      </c>
      <c r="M47">
        <v>4.3538377364417491E-6</v>
      </c>
    </row>
    <row r="48" spans="5:13" x14ac:dyDescent="0.3">
      <c r="J48">
        <f>STDEV(I$1:I$3)/SQRT(COUNT(I$1:I$3))</f>
        <v>4.6439921925981176E-2</v>
      </c>
      <c r="K48">
        <f>STDEV(I$4:I$6)/SQRT(COUNT(I$4:I$6))</f>
        <v>3.52790237221601E-15</v>
      </c>
      <c r="L48">
        <f>STDEV(I$7:I$12)/SQRT(COUNT(I$7:I$12))</f>
        <v>5.8726566966944499E-19</v>
      </c>
      <c r="M48">
        <v>4.0545385571089105E-6</v>
      </c>
    </row>
    <row r="50" spans="10:17" x14ac:dyDescent="0.3">
      <c r="K50" t="s">
        <v>18</v>
      </c>
      <c r="L50" t="s">
        <v>19</v>
      </c>
      <c r="M50" t="s">
        <v>20</v>
      </c>
      <c r="N50" t="s">
        <v>21</v>
      </c>
    </row>
    <row r="51" spans="10:17" x14ac:dyDescent="0.3">
      <c r="J51" t="s">
        <v>9</v>
      </c>
      <c r="K51">
        <f>AVERAGE(J$1:J$3)</f>
        <v>3.5330643289190022</v>
      </c>
      <c r="L51">
        <f>AVERAGE(J$4:J$6)</f>
        <v>4.58115771132909</v>
      </c>
      <c r="M51">
        <f>AVERAGE(J$7:J$12)</f>
        <v>3.9544261541753047</v>
      </c>
      <c r="N51">
        <v>4.3538377364417491E-6</v>
      </c>
    </row>
    <row r="52" spans="10:17" x14ac:dyDescent="0.3">
      <c r="K52">
        <f>STDEV(J$1:J$3)/SQRT(COUNT(J$1:J$3))</f>
        <v>0.95091786374603871</v>
      </c>
      <c r="L52">
        <f>STDEV(J$4:J$6)/SQRT(COUNT(J$4:J$6))</f>
        <v>0.74102588658805402</v>
      </c>
      <c r="M52">
        <f>STDEV(J$7:J$12)/SQRT(COUNT(J$7:J$12))</f>
        <v>0.55723801446659982</v>
      </c>
      <c r="N52">
        <v>4.0545385571089105E-6</v>
      </c>
    </row>
    <row r="54" spans="10:17" x14ac:dyDescent="0.3">
      <c r="L54" t="s">
        <v>18</v>
      </c>
      <c r="M54" t="s">
        <v>19</v>
      </c>
      <c r="N54" t="s">
        <v>20</v>
      </c>
      <c r="O54" t="s">
        <v>21</v>
      </c>
    </row>
    <row r="55" spans="10:17" x14ac:dyDescent="0.3">
      <c r="K55" t="s">
        <v>10</v>
      </c>
      <c r="L55">
        <f>AVERAGE(K$1:K$3)</f>
        <v>18.840060404338484</v>
      </c>
      <c r="M55">
        <f>AVERAGE(K$4:K$6)</f>
        <v>14.884022111131925</v>
      </c>
      <c r="N55">
        <f>AVERAGE(K$7:K$12)</f>
        <v>15.750407656247759</v>
      </c>
      <c r="O55">
        <v>4.3538377364417491E-6</v>
      </c>
    </row>
    <row r="56" spans="10:17" x14ac:dyDescent="0.3">
      <c r="L56">
        <f>STDEV(K$1:K$3)/SQRT(COUNT(K$1:K$3))</f>
        <v>2.8295513340492469</v>
      </c>
      <c r="M56">
        <f>STDEV(K$4:K$6)/SQRT(COUNT(K$4:K$6))</f>
        <v>2.7073944668784131</v>
      </c>
      <c r="N56">
        <f>STDEV(K$7:K$12)/SQRT(COUNT(K$7:K$12))</f>
        <v>1.3917646190417754</v>
      </c>
      <c r="O56">
        <v>4.0545385571089105E-6</v>
      </c>
    </row>
    <row r="58" spans="10:17" x14ac:dyDescent="0.3">
      <c r="M58" t="s">
        <v>18</v>
      </c>
      <c r="N58" t="s">
        <v>19</v>
      </c>
      <c r="O58" t="s">
        <v>20</v>
      </c>
      <c r="P58" t="s">
        <v>21</v>
      </c>
    </row>
    <row r="59" spans="10:17" x14ac:dyDescent="0.3">
      <c r="L59" t="s">
        <v>11</v>
      </c>
      <c r="M59">
        <f>AVERAGE(L$1:L$3)</f>
        <v>322297788.6784963</v>
      </c>
      <c r="N59">
        <f>AVERAGE(L$4:L$6)</f>
        <v>307023270.74240673</v>
      </c>
      <c r="O59">
        <f>AVERAGE(L$7:L$12)</f>
        <v>439080547.45340711</v>
      </c>
      <c r="P59">
        <v>4.3538377364417491E-6</v>
      </c>
    </row>
    <row r="60" spans="10:17" x14ac:dyDescent="0.3">
      <c r="M60">
        <f>STDEV(L$1:L$3)/SQRT(COUNT(L$1:L$3))</f>
        <v>133696190.47646844</v>
      </c>
      <c r="N60">
        <f>STDEV(L$4:L$6)/SQRT(COUNT(L$4:L$6))</f>
        <v>161012976.80738807</v>
      </c>
      <c r="O60">
        <f>STDEV(L$7:L$12)/SQRT(COUNT(L$7:L$12))</f>
        <v>191744989.59761927</v>
      </c>
      <c r="P60">
        <v>4.0545385571089105E-6</v>
      </c>
    </row>
    <row r="62" spans="10:17" x14ac:dyDescent="0.3">
      <c r="N62" t="s">
        <v>18</v>
      </c>
      <c r="O62" t="s">
        <v>19</v>
      </c>
      <c r="P62" t="s">
        <v>20</v>
      </c>
      <c r="Q62" t="s">
        <v>21</v>
      </c>
    </row>
    <row r="63" spans="10:17" x14ac:dyDescent="0.3">
      <c r="M63" t="s">
        <v>12</v>
      </c>
      <c r="N63">
        <f>AVERAGE(M$1:M$3)</f>
        <v>0.99610248548139035</v>
      </c>
      <c r="O63">
        <f>AVERAGE(M$4:M$6)</f>
        <v>0.99678502607955932</v>
      </c>
      <c r="P63">
        <f>AVERAGE(M$7:M$12)</f>
        <v>0.98949801398268378</v>
      </c>
      <c r="Q63">
        <v>4.3538377364417491E-6</v>
      </c>
    </row>
    <row r="64" spans="10:17" x14ac:dyDescent="0.3">
      <c r="N64">
        <f>STDEV(M$1:M$3)/SQRT(COUNT(M$1:M$3))</f>
        <v>5.4739703839309234E-4</v>
      </c>
      <c r="O64">
        <f>STDEV(M$4:M$6)/SQRT(COUNT(M$4:M$6))</f>
        <v>3.4869421428354748E-4</v>
      </c>
      <c r="P64">
        <f>STDEV(M$7:M$12)/SQRT(COUNT(M$7:M$12))</f>
        <v>3.3433196831491518E-3</v>
      </c>
      <c r="Q64">
        <v>4.0545385571089105E-6</v>
      </c>
    </row>
    <row r="66" spans="14:21" x14ac:dyDescent="0.3">
      <c r="O66" t="s">
        <v>18</v>
      </c>
      <c r="P66" t="s">
        <v>19</v>
      </c>
      <c r="Q66" t="s">
        <v>20</v>
      </c>
      <c r="R66" t="s">
        <v>21</v>
      </c>
    </row>
    <row r="67" spans="14:21" x14ac:dyDescent="0.3">
      <c r="N67" t="s">
        <v>13</v>
      </c>
      <c r="O67">
        <f>AVERAGE(N$1:N$3)</f>
        <v>0.99101521554433758</v>
      </c>
      <c r="P67">
        <f>AVERAGE(N$4:N$6)</f>
        <v>0.97696908076991817</v>
      </c>
      <c r="Q67">
        <f>AVERAGE(N$7:N$12)</f>
        <v>0.97232670661016896</v>
      </c>
      <c r="R67">
        <v>4.3538377364417491E-6</v>
      </c>
    </row>
    <row r="68" spans="14:21" x14ac:dyDescent="0.3">
      <c r="O68">
        <f>STDEV(N$1:N$3)/SQRT(COUNT(N$1:N$3))</f>
        <v>4.5270922174409228E-3</v>
      </c>
      <c r="P68">
        <f>STDEV(N$4:N$6)/SQRT(COUNT(N$4:N$6))</f>
        <v>8.9378308931600762E-3</v>
      </c>
      <c r="Q68">
        <f>STDEV(N$7:N$12)/SQRT(COUNT(N$7:N$12))</f>
        <v>1.217809629935962E-2</v>
      </c>
      <c r="R68">
        <v>4.0545385571089105E-6</v>
      </c>
    </row>
    <row r="70" spans="14:21" x14ac:dyDescent="0.3">
      <c r="P70" t="s">
        <v>18</v>
      </c>
      <c r="Q70" t="s">
        <v>19</v>
      </c>
      <c r="R70" t="s">
        <v>20</v>
      </c>
      <c r="S70" t="s">
        <v>21</v>
      </c>
    </row>
    <row r="71" spans="14:21" x14ac:dyDescent="0.3">
      <c r="O71" t="s">
        <v>14</v>
      </c>
      <c r="P71">
        <f>AVERAGE(O$1:O$3)</f>
        <v>0.99589302420879233</v>
      </c>
      <c r="Q71">
        <f>AVERAGE(O$4:O$6)</f>
        <v>0.98971768182473863</v>
      </c>
      <c r="R71">
        <f>AVERAGE(O$7:O$12)</f>
        <v>0.98387155025965534</v>
      </c>
      <c r="S71">
        <v>4.3538377364417491E-6</v>
      </c>
    </row>
    <row r="72" spans="14:21" x14ac:dyDescent="0.3">
      <c r="P72">
        <f>STDEV(O$1:O$3)/SQRT(COUNT(O$1:O$3))</f>
        <v>7.8004665642108226E-4</v>
      </c>
      <c r="Q72">
        <f>STDEV(O$4:O$6)/SQRT(COUNT(O$4:O$6))</f>
        <v>5.1292134802039336E-3</v>
      </c>
      <c r="R72">
        <f>STDEV(O$7:O$12)/SQRT(COUNT(O$7:O$12))</f>
        <v>4.0455829125981922E-3</v>
      </c>
      <c r="S72">
        <v>4.0545385571089105E-6</v>
      </c>
    </row>
    <row r="74" spans="14:21" x14ac:dyDescent="0.3">
      <c r="Q74" t="s">
        <v>18</v>
      </c>
      <c r="R74" t="s">
        <v>19</v>
      </c>
      <c r="S74" t="s">
        <v>20</v>
      </c>
      <c r="T74" t="s">
        <v>21</v>
      </c>
    </row>
    <row r="75" spans="14:21" x14ac:dyDescent="0.3">
      <c r="P75" t="s">
        <v>15</v>
      </c>
      <c r="Q75">
        <f>AVERAGE(P$1:P$3)</f>
        <v>9.0604965660373002E-2</v>
      </c>
      <c r="R75">
        <f>AVERAGE(P$4:P$6)</f>
        <v>8.1747180700148289E-2</v>
      </c>
      <c r="S75">
        <f>AVERAGE(P$7:P$12)</f>
        <v>0.13400968281023515</v>
      </c>
      <c r="T75">
        <v>4.3538377364417491E-6</v>
      </c>
    </row>
    <row r="76" spans="14:21" x14ac:dyDescent="0.3">
      <c r="Q76">
        <f>STDEV(P$1:P$3)/SQRT(COUNT(P$1:P$3))</f>
        <v>8.1732531032349953E-3</v>
      </c>
      <c r="R76">
        <f>STDEV(P$4:P$6)/SQRT(COUNT(P$4:P$6))</f>
        <v>4.7620634548151764E-3</v>
      </c>
      <c r="S76">
        <f>STDEV(P$7:P$12)/SQRT(COUNT(P$7:P$12))</f>
        <v>2.6091615608520545E-2</v>
      </c>
      <c r="T76">
        <v>4.0545385571089105E-6</v>
      </c>
    </row>
    <row r="78" spans="14:21" x14ac:dyDescent="0.3">
      <c r="R78" t="s">
        <v>18</v>
      </c>
      <c r="S78" t="s">
        <v>19</v>
      </c>
      <c r="T78" t="s">
        <v>20</v>
      </c>
      <c r="U78" t="s">
        <v>21</v>
      </c>
    </row>
    <row r="79" spans="14:21" x14ac:dyDescent="0.3">
      <c r="Q79" t="s">
        <v>16</v>
      </c>
      <c r="R79">
        <f>AVERAGE(Q$1:Q$3)</f>
        <v>0.12559029117623502</v>
      </c>
      <c r="S79">
        <f>AVERAGE(Q$4:Q$6)</f>
        <v>0.20859824480875411</v>
      </c>
      <c r="T79">
        <f>AVERAGE(Q$7:Q$12)</f>
        <v>0.20688651382323098</v>
      </c>
      <c r="U79">
        <v>4.3538377364417491E-6</v>
      </c>
    </row>
    <row r="80" spans="14:21" x14ac:dyDescent="0.3">
      <c r="R80">
        <f>STDEV(Q$1:Q$3)/SQRT(COUNT(Q$1:Q$3))</f>
        <v>3.9225434702007116E-2</v>
      </c>
      <c r="S80">
        <f>STDEV(Q$4:Q$6)/SQRT(COUNT(Q$4:Q$6))</f>
        <v>3.7877967821597892E-2</v>
      </c>
      <c r="T80">
        <f>STDEV(Q$7:Q$12)/SQRT(COUNT(Q$7:Q$12))</f>
        <v>5.0701299162621942E-2</v>
      </c>
      <c r="U80">
        <v>4.0545385571089105E-6</v>
      </c>
    </row>
    <row r="82" spans="18:22" x14ac:dyDescent="0.3">
      <c r="S82" t="s">
        <v>18</v>
      </c>
      <c r="T82" t="s">
        <v>19</v>
      </c>
      <c r="U82" t="s">
        <v>20</v>
      </c>
      <c r="V82" t="s">
        <v>21</v>
      </c>
    </row>
    <row r="83" spans="18:22" x14ac:dyDescent="0.3">
      <c r="R83" t="s">
        <v>17</v>
      </c>
      <c r="S83">
        <f>AVERAGE(R$1:R$3)</f>
        <v>0.10839637242276001</v>
      </c>
      <c r="T83">
        <f>AVERAGE(R$4:R$6)</f>
        <v>0.14193830315105946</v>
      </c>
      <c r="U83">
        <f>AVERAGE(R$7:R$12)</f>
        <v>0.18553527970047545</v>
      </c>
      <c r="V83">
        <v>4.3538377364417491E-6</v>
      </c>
    </row>
    <row r="84" spans="18:22" x14ac:dyDescent="0.3">
      <c r="S84">
        <f>STDEV(R$1:R$3)/SQRT(COUNT(R$1:R$3))</f>
        <v>1.4166359116029627E-2</v>
      </c>
      <c r="T84">
        <f>STDEV(R$4:R$6)/SQRT(COUNT(R$4:R$6))</f>
        <v>3.0199159979015022E-2</v>
      </c>
      <c r="U84">
        <f>STDEV(R$7:R$12)/SQRT(COUNT(R$7:R$12))</f>
        <v>2.8849058098507383E-2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8062-53B8-4DFD-95B1-D1D9D8F30B51}">
  <sheetPr codeName="Sheet2"/>
  <dimension ref="A1:L12"/>
  <sheetViews>
    <sheetView workbookViewId="0">
      <selection activeCell="G1" sqref="G1"/>
    </sheetView>
  </sheetViews>
  <sheetFormatPr defaultRowHeight="14.4" x14ac:dyDescent="0.3"/>
  <sheetData>
    <row r="1" spans="1:12" x14ac:dyDescent="0.3">
      <c r="A1">
        <f>1/Sheet1!A1</f>
        <v>2.0535708492763507E-2</v>
      </c>
      <c r="B1">
        <f>Sheet1!B1</f>
        <v>4.881736104320928E-3</v>
      </c>
      <c r="C1">
        <f>Sheet1!C1</f>
        <v>0.36075930855414851</v>
      </c>
      <c r="D1">
        <f>1/Sheet1!D1</f>
        <v>3.6909456368440702E-2</v>
      </c>
      <c r="E1">
        <f>Sheet1!E1</f>
        <v>2.2204460492503131E-14</v>
      </c>
      <c r="F1">
        <f>Sheet1!F1</f>
        <v>0.21509872937495794</v>
      </c>
      <c r="G1">
        <f>1/Sheet1!G1</f>
        <v>2.6701587227331156E-2</v>
      </c>
      <c r="H1">
        <f>Sheet1!H1</f>
        <v>0.12202454474377467</v>
      </c>
      <c r="I1">
        <f>Sheet1!I1</f>
        <v>0.1393197657779657</v>
      </c>
      <c r="J1">
        <f>Sheet1!J1</f>
        <v>2.3337109189356071</v>
      </c>
      <c r="K1">
        <f>Sheet1!K1</f>
        <v>21.999999998885269</v>
      </c>
      <c r="L1">
        <f>Sheet1!L1</f>
        <v>417093714.31776237</v>
      </c>
    </row>
    <row r="2" spans="1:12" x14ac:dyDescent="0.3">
      <c r="A2">
        <f>1/Sheet1!A2</f>
        <v>1.9632440307322512E-2</v>
      </c>
      <c r="B2">
        <f>Sheet1!B2</f>
        <v>2.4232441157137738E-3</v>
      </c>
      <c r="C2">
        <f>Sheet1!C2</f>
        <v>6.3865077340653376E-3</v>
      </c>
      <c r="D2">
        <f>1/Sheet1!D2</f>
        <v>4.6454537898846932E-2</v>
      </c>
      <c r="E2">
        <f>Sheet1!E2</f>
        <v>2.2204460492503131E-14</v>
      </c>
      <c r="F2">
        <f>Sheet1!F2</f>
        <v>0.13715377041712637</v>
      </c>
      <c r="G2">
        <f>1/Sheet1!G2</f>
        <v>2.6717130327981741E-2</v>
      </c>
      <c r="H2">
        <f>Sheet1!H2</f>
        <v>6.1069543911305396E-2</v>
      </c>
      <c r="I2">
        <f>Sheet1!I2</f>
        <v>2.2204779247113875E-14</v>
      </c>
      <c r="J2">
        <f>Sheet1!J2</f>
        <v>5.4109811910192498</v>
      </c>
      <c r="K2">
        <f>Sheet1!K2</f>
        <v>13.194359605735675</v>
      </c>
      <c r="L2">
        <f>Sheet1!L2</f>
        <v>58371967.592527404</v>
      </c>
    </row>
    <row r="3" spans="1:12" x14ac:dyDescent="0.3">
      <c r="A3">
        <f>1/Sheet1!A3</f>
        <v>2.0365536705706046E-2</v>
      </c>
      <c r="B3">
        <f>Sheet1!B3</f>
        <v>3.5598976225072552E-3</v>
      </c>
      <c r="C3">
        <f>Sheet1!C3</f>
        <v>0.23161635076781614</v>
      </c>
      <c r="D3">
        <f>1/Sheet1!D3</f>
        <v>4.1104645263384747E-2</v>
      </c>
      <c r="E3">
        <f>Sheet1!E3</f>
        <v>2.221745156921223E-14</v>
      </c>
      <c r="F3">
        <f>Sheet1!F3</f>
        <v>0.10084876070351056</v>
      </c>
      <c r="G3">
        <f>1/Sheet1!G3</f>
        <v>2.6573724409329355E-2</v>
      </c>
      <c r="H3">
        <f>Sheet1!H3</f>
        <v>6.1150966763556573E-2</v>
      </c>
      <c r="I3">
        <f>Sheet1!I3</f>
        <v>2.2226674374617371E-14</v>
      </c>
      <c r="J3">
        <f>Sheet1!J3</f>
        <v>2.8545008768021503</v>
      </c>
      <c r="K3">
        <f>Sheet1!K3</f>
        <v>21.325821608394509</v>
      </c>
      <c r="L3">
        <f>Sheet1!L3</f>
        <v>491427684.12519908</v>
      </c>
    </row>
    <row r="4" spans="1:12" x14ac:dyDescent="0.3">
      <c r="A4">
        <f>1/Sheet1!A4</f>
        <v>2.0021714050691353E-2</v>
      </c>
      <c r="B4">
        <f>Sheet1!B4</f>
        <v>1.2781162908281343E-2</v>
      </c>
      <c r="C4">
        <f>Sheet1!C4</f>
        <v>3.2429329175975232E-3</v>
      </c>
      <c r="D4">
        <f>1/Sheet1!D4</f>
        <v>4.112526906371218E-2</v>
      </c>
      <c r="E4">
        <f>Sheet1!E4</f>
        <v>1.276863047015582E-7</v>
      </c>
      <c r="F4">
        <f>Sheet1!F4</f>
        <v>0.63206899728573152</v>
      </c>
      <c r="G4">
        <f>1/Sheet1!G4</f>
        <v>2.8011204422307891E-2</v>
      </c>
      <c r="H4">
        <f>Sheet1!H4</f>
        <v>0.56162725224318322</v>
      </c>
      <c r="I4">
        <f>Sheet1!I4</f>
        <v>3.3138841931322538E-14</v>
      </c>
      <c r="J4">
        <f>Sheet1!J4</f>
        <v>5.740538016350528</v>
      </c>
      <c r="K4">
        <f>Sheet1!K4</f>
        <v>11.932985887860143</v>
      </c>
      <c r="L4">
        <f>Sheet1!L4</f>
        <v>142098772.2977812</v>
      </c>
    </row>
    <row r="5" spans="1:12" x14ac:dyDescent="0.3">
      <c r="A5">
        <f>1/Sheet1!A5</f>
        <v>2.0381091217089916E-2</v>
      </c>
      <c r="B5">
        <f>Sheet1!B5</f>
        <v>1.5410376448658726E-2</v>
      </c>
      <c r="C5">
        <f>Sheet1!C5</f>
        <v>0.32753644956433847</v>
      </c>
      <c r="D5">
        <f>1/Sheet1!D5</f>
        <v>4.6454454623055801E-2</v>
      </c>
      <c r="E5">
        <f>Sheet1!E5</f>
        <v>2.3218271909607209E-14</v>
      </c>
      <c r="F5">
        <f>Sheet1!F5</f>
        <v>0.70972844079131203</v>
      </c>
      <c r="G5">
        <f>1/Sheet1!G5</f>
        <v>2.7391566042255528E-2</v>
      </c>
      <c r="H5">
        <f>Sheet1!H5</f>
        <v>0.59934142775438493</v>
      </c>
      <c r="I5">
        <f>Sheet1!I5</f>
        <v>2.2799475728303491E-14</v>
      </c>
      <c r="J5">
        <f>Sheet1!J5</f>
        <v>3.2019451544874276</v>
      </c>
      <c r="K5">
        <f>Sheet1!K5</f>
        <v>20.291269270471243</v>
      </c>
      <c r="L5">
        <f>Sheet1!L5</f>
        <v>629017289.17440271</v>
      </c>
    </row>
    <row r="6" spans="1:12" x14ac:dyDescent="0.3">
      <c r="A6">
        <f>1/Sheet1!A6</f>
        <v>2.0273415275798928E-2</v>
      </c>
      <c r="B6">
        <f>Sheet1!B6</f>
        <v>1.2686629131113604E-2</v>
      </c>
      <c r="C6">
        <f>Sheet1!C6</f>
        <v>1.0000022224834886E-8</v>
      </c>
      <c r="D6">
        <f>1/Sheet1!D6</f>
        <v>3.9195836382939213E-2</v>
      </c>
      <c r="E6">
        <f>Sheet1!E6</f>
        <v>2.2246981670183737E-14</v>
      </c>
      <c r="F6">
        <f>Sheet1!F6</f>
        <v>0.40226780335447826</v>
      </c>
      <c r="G6">
        <f>1/Sheet1!G6</f>
        <v>2.7945005706185952E-2</v>
      </c>
      <c r="H6">
        <f>Sheet1!H6</f>
        <v>0.19358890945989324</v>
      </c>
      <c r="I6">
        <f>Sheet1!I6</f>
        <v>2.232664288203876E-14</v>
      </c>
      <c r="J6">
        <f>Sheet1!J6</f>
        <v>4.8009899631493136</v>
      </c>
      <c r="K6">
        <f>Sheet1!K6</f>
        <v>12.427811175064384</v>
      </c>
      <c r="L6">
        <f>Sheet1!L6</f>
        <v>149953750.75503626</v>
      </c>
    </row>
    <row r="7" spans="1:12" x14ac:dyDescent="0.3">
      <c r="A7">
        <f>1/Sheet1!A7</f>
        <v>2.0737467371752822E-2</v>
      </c>
      <c r="B7">
        <f>Sheet1!B7</f>
        <v>1.3000597660450813E-2</v>
      </c>
      <c r="C7">
        <f>Sheet1!C7</f>
        <v>0.11508676804126143</v>
      </c>
      <c r="D7">
        <f>1/Sheet1!D7</f>
        <v>4.3982019228977799E-2</v>
      </c>
      <c r="E7">
        <f>Sheet1!E7</f>
        <v>2.2204761030682461E-14</v>
      </c>
      <c r="F7">
        <f>Sheet1!F7</f>
        <v>7.5666578621494965E-2</v>
      </c>
      <c r="G7">
        <f>1/Sheet1!G7</f>
        <v>2.6685082968768668E-2</v>
      </c>
      <c r="H7">
        <f>Sheet1!H7</f>
        <v>0.10034215625153921</v>
      </c>
      <c r="I7">
        <f>Sheet1!I7</f>
        <v>2.2204931101495054E-14</v>
      </c>
      <c r="J7">
        <f>Sheet1!J7</f>
        <v>2.7105163819522375</v>
      </c>
      <c r="K7">
        <f>Sheet1!K7</f>
        <v>17.035164902021549</v>
      </c>
      <c r="L7">
        <f>Sheet1!L7</f>
        <v>233203397.51867586</v>
      </c>
    </row>
    <row r="8" spans="1:12" x14ac:dyDescent="0.3">
      <c r="A8">
        <f>1/Sheet1!A8</f>
        <v>2.0658385017635696E-2</v>
      </c>
      <c r="B8">
        <f>Sheet1!B8</f>
        <v>5.6931211979931479E-2</v>
      </c>
      <c r="C8">
        <f>Sheet1!C8</f>
        <v>0.50259147101765267</v>
      </c>
      <c r="D8">
        <f>1/Sheet1!D8</f>
        <v>3.4902309143235083E-2</v>
      </c>
      <c r="E8">
        <f>Sheet1!E8</f>
        <v>2.2204460492503131E-14</v>
      </c>
      <c r="F8">
        <f>Sheet1!F8</f>
        <v>0.34156017758732565</v>
      </c>
      <c r="G8">
        <f>1/Sheet1!G8</f>
        <v>2.7878148077990685E-2</v>
      </c>
      <c r="H8">
        <f>Sheet1!H8</f>
        <v>0.91307917841031461</v>
      </c>
      <c r="I8">
        <f>Sheet1!I8</f>
        <v>2.2204799137355391E-14</v>
      </c>
      <c r="J8">
        <f>Sheet1!J8</f>
        <v>2.2911350836709552</v>
      </c>
      <c r="K8">
        <f>Sheet1!K8</f>
        <v>19.863141795629804</v>
      </c>
      <c r="L8">
        <f>Sheet1!L8</f>
        <v>612804763.3295362</v>
      </c>
    </row>
    <row r="9" spans="1:12" x14ac:dyDescent="0.3">
      <c r="A9">
        <f>1/Sheet1!A9</f>
        <v>1.9628325931892298E-2</v>
      </c>
      <c r="B9">
        <f>Sheet1!B9</f>
        <v>3.8411614025075291E-3</v>
      </c>
      <c r="C9">
        <f>Sheet1!C9</f>
        <v>7.0179447918322967E-3</v>
      </c>
      <c r="D9">
        <f>1/Sheet1!D9</f>
        <v>3.5336617046467601E-2</v>
      </c>
      <c r="E9">
        <f>Sheet1!E9</f>
        <v>2.2205072071871758E-14</v>
      </c>
      <c r="F9">
        <f>Sheet1!F9</f>
        <v>0.39002882510091069</v>
      </c>
      <c r="G9">
        <f>1/Sheet1!G9</f>
        <v>2.8011204481767193E-2</v>
      </c>
      <c r="H9">
        <f>Sheet1!H9</f>
        <v>0.99999999999564781</v>
      </c>
      <c r="I9">
        <f>Sheet1!I9</f>
        <v>2.2205055496233919E-14</v>
      </c>
      <c r="J9">
        <f>Sheet1!J9</f>
        <v>5.6712777040232556</v>
      </c>
      <c r="K9">
        <f>Sheet1!K9</f>
        <v>12.951876808199405</v>
      </c>
      <c r="L9">
        <f>Sheet1!L9</f>
        <v>368333040.99581748</v>
      </c>
    </row>
    <row r="10" spans="1:12" x14ac:dyDescent="0.3">
      <c r="A10">
        <f>1/Sheet1!A10</f>
        <v>1.9860478497101253E-2</v>
      </c>
      <c r="B10">
        <f>Sheet1!B10</f>
        <v>7.4322554393172714E-3</v>
      </c>
      <c r="C10">
        <f>Sheet1!C10</f>
        <v>2.0226528728320405E-2</v>
      </c>
      <c r="D10">
        <f>1/Sheet1!D10</f>
        <v>4.6454545377741178E-2</v>
      </c>
      <c r="E10">
        <f>Sheet1!E10</f>
        <v>2.2204460492503131E-14</v>
      </c>
      <c r="F10">
        <f>Sheet1!F10</f>
        <v>0.75338314957436692</v>
      </c>
      <c r="G10">
        <f>1/Sheet1!G10</f>
        <v>2.7865579676509773E-2</v>
      </c>
      <c r="H10">
        <f>Sheet1!H10</f>
        <v>0.83262325982571428</v>
      </c>
      <c r="I10">
        <f>Sheet1!I10</f>
        <v>2.2208188941493909E-14</v>
      </c>
      <c r="J10">
        <f>Sheet1!J10</f>
        <v>3.6193816075263863</v>
      </c>
      <c r="K10">
        <f>Sheet1!K10</f>
        <v>10.497878790435767</v>
      </c>
      <c r="L10">
        <f>Sheet1!L10</f>
        <v>83209589.828360915</v>
      </c>
    </row>
    <row r="11" spans="1:12" x14ac:dyDescent="0.3">
      <c r="A11">
        <f>1/Sheet1!A11</f>
        <v>2.1208771907914432E-2</v>
      </c>
      <c r="B11">
        <f>Sheet1!B11</f>
        <v>1.4063627431833514E-2</v>
      </c>
      <c r="C11">
        <f>Sheet1!C11</f>
        <v>0.12093494997128648</v>
      </c>
      <c r="D11">
        <f>1/Sheet1!D11</f>
        <v>4.1108549632449781E-2</v>
      </c>
      <c r="E11">
        <f>Sheet1!E11</f>
        <v>2.2204460492503131E-14</v>
      </c>
      <c r="F11">
        <f>Sheet1!F11</f>
        <v>0.11097580427438475</v>
      </c>
      <c r="G11">
        <f>1/Sheet1!G11</f>
        <v>2.6788333253574471E-2</v>
      </c>
      <c r="H11">
        <f>Sheet1!H11</f>
        <v>0.17337738095701899</v>
      </c>
      <c r="I11">
        <f>Sheet1!I11</f>
        <v>2.2206618307807666E-14</v>
      </c>
      <c r="J11">
        <f>Sheet1!J11</f>
        <v>4.0932921028188174</v>
      </c>
      <c r="K11">
        <f>Sheet1!K11</f>
        <v>17.626524384476099</v>
      </c>
      <c r="L11">
        <f>Sheet1!L11</f>
        <v>38571897.843415208</v>
      </c>
    </row>
    <row r="12" spans="1:12" x14ac:dyDescent="0.3">
      <c r="A12">
        <f>1/Sheet1!A12</f>
        <v>2.0003570767709755E-2</v>
      </c>
      <c r="B12">
        <f>Sheet1!B12</f>
        <v>7.9999999999977797E-2</v>
      </c>
      <c r="C12">
        <f>Sheet1!C12</f>
        <v>0.9999999999999778</v>
      </c>
      <c r="D12">
        <f>1/Sheet1!D12</f>
        <v>3.6516952606402392E-2</v>
      </c>
      <c r="E12">
        <f>Sheet1!E12</f>
        <v>2.2204460492503131E-14</v>
      </c>
      <c r="F12">
        <f>Sheet1!F12</f>
        <v>0.38624983346491598</v>
      </c>
      <c r="G12">
        <f>1/Sheet1!G12</f>
        <v>2.7865403726585698E-2</v>
      </c>
      <c r="H12">
        <f>Sheet1!H12</f>
        <v>0.90188411182062656</v>
      </c>
      <c r="I12">
        <f>Sheet1!I12</f>
        <v>2.2204478143004059E-14</v>
      </c>
      <c r="J12">
        <f>Sheet1!J12</f>
        <v>5.3409540450601751</v>
      </c>
      <c r="K12">
        <f>Sheet1!K12</f>
        <v>16.52785925672395</v>
      </c>
      <c r="L12">
        <f>Sheet1!L12</f>
        <v>1298360595.2046373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2019-03-01T17:54:50Z</dcterms:created>
  <dcterms:modified xsi:type="dcterms:W3CDTF">2019-03-01T23:19:37Z</dcterms:modified>
</cp:coreProperties>
</file>