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40008_{5953D9C0-A92D-4C74-80D4-D2425DD65787}" xr6:coauthVersionLast="31" xr6:coauthVersionMax="31" xr10:uidLastSave="{00000000-0000-0000-0000-000000000000}"/>
  <bookViews>
    <workbookView xWindow="0" yWindow="0" windowWidth="16212" windowHeight="696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26" i="1" l="1"/>
  <c r="K26" i="1"/>
  <c r="J27" i="1"/>
  <c r="K27" i="1"/>
  <c r="J28" i="1"/>
  <c r="K28" i="1"/>
  <c r="I27" i="1"/>
  <c r="I28" i="1"/>
  <c r="I26" i="1"/>
  <c r="F26" i="1"/>
  <c r="G26" i="1"/>
  <c r="F27" i="1"/>
  <c r="G27" i="1"/>
  <c r="F28" i="1"/>
  <c r="G28" i="1"/>
  <c r="E27" i="1"/>
  <c r="E28" i="1"/>
  <c r="E26" i="1"/>
  <c r="W2" i="1"/>
  <c r="W3" i="1"/>
  <c r="W4" i="1"/>
  <c r="W5" i="1"/>
  <c r="W6" i="1"/>
  <c r="W7" i="1"/>
  <c r="W8" i="1"/>
  <c r="W9" i="1"/>
  <c r="W10" i="1"/>
  <c r="W1" i="1"/>
  <c r="B26" i="1"/>
  <c r="C26" i="1"/>
  <c r="B27" i="1"/>
  <c r="C27" i="1"/>
  <c r="B28" i="1"/>
  <c r="C28" i="1"/>
  <c r="A27" i="1"/>
  <c r="A28" i="1"/>
  <c r="A26" i="1"/>
  <c r="AM24" i="1"/>
  <c r="AL24" i="1"/>
  <c r="AL23" i="1"/>
  <c r="AK23" i="1"/>
  <c r="AK22" i="1"/>
  <c r="AI23" i="1"/>
  <c r="AH23" i="1"/>
  <c r="AH22" i="1"/>
  <c r="AG22" i="1"/>
  <c r="AG21" i="1"/>
  <c r="AE22" i="1"/>
  <c r="AD22" i="1"/>
  <c r="AD21" i="1"/>
  <c r="AC21" i="1"/>
  <c r="AC20" i="1"/>
  <c r="AA21" i="1"/>
  <c r="Z21" i="1"/>
  <c r="Z20" i="1"/>
  <c r="Y20" i="1"/>
  <c r="Y19" i="1"/>
  <c r="W20" i="1"/>
  <c r="V20" i="1"/>
  <c r="V19" i="1"/>
  <c r="U19" i="1"/>
  <c r="U18" i="1"/>
  <c r="S19" i="1"/>
  <c r="R19" i="1"/>
  <c r="R18" i="1"/>
  <c r="Q18" i="1"/>
  <c r="Q17" i="1"/>
  <c r="O18" i="1"/>
  <c r="N18" i="1"/>
  <c r="N17" i="1"/>
  <c r="M17" i="1"/>
  <c r="M16" i="1"/>
  <c r="K17" i="1"/>
  <c r="J17" i="1"/>
  <c r="J16" i="1"/>
  <c r="I16" i="1"/>
  <c r="I15" i="1"/>
  <c r="G16" i="1"/>
  <c r="F16" i="1"/>
  <c r="F15" i="1"/>
  <c r="E15" i="1"/>
  <c r="E14" i="1"/>
  <c r="C15" i="1"/>
  <c r="B15" i="1"/>
  <c r="B14" i="1"/>
  <c r="A14" i="1"/>
  <c r="A13" i="1"/>
  <c r="U2" i="1"/>
  <c r="U3" i="1"/>
  <c r="U4" i="1"/>
  <c r="U5" i="1"/>
  <c r="U6" i="1"/>
  <c r="U7" i="1"/>
  <c r="U8" i="1"/>
  <c r="U9" i="1"/>
  <c r="U10" i="1"/>
  <c r="U1" i="1"/>
  <c r="S2" i="1"/>
  <c r="S3" i="1"/>
  <c r="S4" i="1"/>
  <c r="S5" i="1"/>
  <c r="S6" i="1"/>
  <c r="S7" i="1"/>
  <c r="S8" i="1"/>
  <c r="S9" i="1"/>
  <c r="S10" i="1"/>
  <c r="S1" i="1"/>
  <c r="Q2" i="1"/>
  <c r="Q3" i="1"/>
  <c r="Q4" i="1"/>
  <c r="Q5" i="1"/>
  <c r="Q6" i="1"/>
  <c r="Q7" i="1"/>
  <c r="Q8" i="1"/>
  <c r="Q9" i="1"/>
  <c r="Q10" i="1"/>
  <c r="Q1" i="1"/>
  <c r="E11" i="1"/>
  <c r="C11" i="1"/>
  <c r="A11" i="1"/>
</calcChain>
</file>

<file path=xl/sharedStrings.xml><?xml version="1.0" encoding="utf-8"?>
<sst xmlns="http://schemas.openxmlformats.org/spreadsheetml/2006/main" count="9" uniqueCount="9">
  <si>
    <t>Kpl</t>
  </si>
  <si>
    <t>KMCT4</t>
  </si>
  <si>
    <t>T1Lin</t>
  </si>
  <si>
    <t>1/T1P-1/T1Lex</t>
  </si>
  <si>
    <t>T1Lex</t>
  </si>
  <si>
    <t>Avg</t>
  </si>
  <si>
    <t>Flow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</si>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</sst>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abSelected="1" workbookViewId="0">
      <selection activeCell="J25" sqref="J25"/>
    </sheetView>
  </sheetViews>
  <sheetFormatPr defaultRowHeight="14.4" x14ac:dyDescent="0.3"/>
  <cols>
    <col min="1" max="1" width="12" bestFit="1" customWidth="1"/>
    <col min="3" max="3" width="14.33203125" bestFit="1" customWidth="1"/>
    <col min="5" max="5" width="12" bestFit="1" customWidth="1"/>
  </cols>
  <sheetData>
    <row r="1" spans="1:23" x14ac:dyDescent="0.3">
      <c r="A1">
        <v>0.1454137710629686</v>
      </c>
      <c r="B1">
        <v>2.903917458614254E-3</v>
      </c>
      <c r="C1">
        <v>0.13011776111893392</v>
      </c>
      <c r="D1">
        <v>0.14999999999967759</v>
      </c>
      <c r="E1">
        <v>0.17779905370421165</v>
      </c>
      <c r="F1">
        <v>2.3562034354780539</v>
      </c>
      <c r="G1">
        <v>21.803136036688617</v>
      </c>
      <c r="H1">
        <v>254684054.17677215</v>
      </c>
      <c r="I1">
        <v>0.9971519609001539</v>
      </c>
      <c r="J1">
        <v>0.99806201629168789</v>
      </c>
      <c r="K1">
        <v>0.99377067280871612</v>
      </c>
      <c r="L1">
        <v>7.635343646513805E-2</v>
      </c>
      <c r="M1">
        <v>6.2017080839354748E-2</v>
      </c>
      <c r="N1">
        <v>0.13958189786091627</v>
      </c>
      <c r="Q1">
        <f>(C1-D1)^-1</f>
        <v>-50.296146525455903</v>
      </c>
      <c r="S1">
        <f>A1-B1-E1</f>
        <v>-3.528920009985731E-2</v>
      </c>
      <c r="U1">
        <f>(1/48.3-S1)^-1</f>
        <v>17.859332587593116</v>
      </c>
      <c r="W1">
        <f>A1-B1-1/48.3</f>
        <v>0.12180591985694234</v>
      </c>
    </row>
    <row r="2" spans="1:23" x14ac:dyDescent="0.3">
      <c r="A2">
        <v>3.3323902898692408E-2</v>
      </c>
      <c r="B2">
        <v>2.8444400429015726E-3</v>
      </c>
      <c r="C2">
        <v>0.21999999999979375</v>
      </c>
      <c r="D2">
        <v>0.1145265314331191</v>
      </c>
      <c r="E2">
        <v>6.5956259722693894E-2</v>
      </c>
      <c r="F2">
        <v>5.5085663429283267</v>
      </c>
      <c r="G2">
        <v>12.482591280812665</v>
      </c>
      <c r="H2">
        <v>60282437.317379475</v>
      </c>
      <c r="I2">
        <v>0.9967780632639377</v>
      </c>
      <c r="J2">
        <v>0.98531282936617393</v>
      </c>
      <c r="K2">
        <v>0.99668641622501597</v>
      </c>
      <c r="L2">
        <v>8.1497721674663501E-2</v>
      </c>
      <c r="M2">
        <v>0.17368980409860493</v>
      </c>
      <c r="N2">
        <v>8.2322562018726952E-2</v>
      </c>
      <c r="Q2">
        <f t="shared" ref="Q2:Q10" si="0">(C2-D2)^-1</f>
        <v>9.4810573084344316</v>
      </c>
      <c r="S2">
        <f t="shared" ref="S2:S10" si="1">A2-B2-E2</f>
        <v>-3.5476796866903054E-2</v>
      </c>
      <c r="U2">
        <f t="shared" ref="U2:U10" si="2">(1/48.3-S2)^-1</f>
        <v>17.799697317307515</v>
      </c>
      <c r="W2">
        <f t="shared" ref="W2:W10" si="3">A2-B2-1/48.3</f>
        <v>9.7755291083788283E-3</v>
      </c>
    </row>
    <row r="3" spans="1:23" x14ac:dyDescent="0.3">
      <c r="A3">
        <v>0.25554335166464182</v>
      </c>
      <c r="B3">
        <v>5.1200414525802707E-3</v>
      </c>
      <c r="C3">
        <v>0.21999999573487591</v>
      </c>
      <c r="D3">
        <v>6.7417348546660094E-2</v>
      </c>
      <c r="E3">
        <v>4.3924943731411606E-2</v>
      </c>
      <c r="F3">
        <v>2.8545025868616287</v>
      </c>
      <c r="G3">
        <v>21.325813613894375</v>
      </c>
      <c r="H3">
        <v>491429380.25366229</v>
      </c>
      <c r="I3">
        <v>0.9956437994736359</v>
      </c>
      <c r="J3">
        <v>0.99549189724199172</v>
      </c>
      <c r="K3">
        <v>0.99844196262804563</v>
      </c>
      <c r="L3">
        <v>9.5112350345435637E-2</v>
      </c>
      <c r="M3">
        <v>9.5098281201505805E-2</v>
      </c>
      <c r="N3">
        <v>6.5603204317792804E-2</v>
      </c>
      <c r="Q3">
        <f t="shared" si="0"/>
        <v>6.5538252116341011</v>
      </c>
      <c r="S3">
        <f t="shared" si="1"/>
        <v>0.20649836648064995</v>
      </c>
      <c r="U3">
        <f t="shared" si="2"/>
        <v>-5.3822925977324161</v>
      </c>
      <c r="W3">
        <f t="shared" si="3"/>
        <v>0.22971937646464954</v>
      </c>
    </row>
    <row r="4" spans="1:23" x14ac:dyDescent="0.3">
      <c r="A4">
        <v>3.6047305664507007E-2</v>
      </c>
      <c r="B4">
        <v>4.7667894251110232E-3</v>
      </c>
      <c r="C4">
        <v>0.21999999819769439</v>
      </c>
      <c r="D4">
        <v>0.14999999999997779</v>
      </c>
      <c r="E4">
        <v>0.11439735980123088</v>
      </c>
      <c r="F4">
        <v>5.7405390179783975</v>
      </c>
      <c r="G4">
        <v>11.932999535432751</v>
      </c>
      <c r="H4">
        <v>142099746.91659841</v>
      </c>
      <c r="I4">
        <v>0.99706206628910365</v>
      </c>
      <c r="J4">
        <v>0.93996079252817544</v>
      </c>
      <c r="K4">
        <v>0.91626760718762623</v>
      </c>
      <c r="L4">
        <v>7.8465799408289308E-2</v>
      </c>
      <c r="M4">
        <v>0.34558405391695618</v>
      </c>
      <c r="N4">
        <v>0.40531822208818508</v>
      </c>
      <c r="Q4">
        <f t="shared" si="0"/>
        <v>14.285714653527235</v>
      </c>
      <c r="S4">
        <f t="shared" si="1"/>
        <v>-8.3116843561834894E-2</v>
      </c>
      <c r="U4">
        <f t="shared" si="2"/>
        <v>9.6319833651537685</v>
      </c>
      <c r="W4">
        <f t="shared" si="3"/>
        <v>1.0576582491983975E-2</v>
      </c>
    </row>
    <row r="5" spans="1:23" x14ac:dyDescent="0.3">
      <c r="A5">
        <v>0.30002911892536493</v>
      </c>
      <c r="B5">
        <v>4.2206065239782679E-3</v>
      </c>
      <c r="C5">
        <v>0.21999999669626891</v>
      </c>
      <c r="D5">
        <v>0.14999999999410032</v>
      </c>
      <c r="E5">
        <v>8.8476463846802134E-2</v>
      </c>
      <c r="F5">
        <v>3.1615260108207361</v>
      </c>
      <c r="G5">
        <v>20.438093575359936</v>
      </c>
      <c r="H5">
        <v>575137098.3619355</v>
      </c>
      <c r="I5">
        <v>0.99609528305515338</v>
      </c>
      <c r="J5">
        <v>0.96789749626089461</v>
      </c>
      <c r="K5">
        <v>0.96119325869050876</v>
      </c>
      <c r="L5">
        <v>9.1163809394998269E-2</v>
      </c>
      <c r="M5">
        <v>0.25962380753806391</v>
      </c>
      <c r="N5">
        <v>0.2790834512373655</v>
      </c>
      <c r="Q5">
        <f t="shared" si="0"/>
        <v>14.285714958741137</v>
      </c>
      <c r="S5">
        <f t="shared" si="1"/>
        <v>0.20733204855458454</v>
      </c>
      <c r="U5">
        <f t="shared" si="2"/>
        <v>-5.3582494847210862</v>
      </c>
      <c r="W5">
        <f t="shared" si="3"/>
        <v>0.27510457865397464</v>
      </c>
    </row>
    <row r="6" spans="1:23" x14ac:dyDescent="0.3">
      <c r="A6">
        <v>2.8491033763511069E-2</v>
      </c>
      <c r="B6">
        <v>7.3295742520976788E-3</v>
      </c>
      <c r="C6">
        <v>0.21999999520465693</v>
      </c>
      <c r="D6">
        <v>0.14999999999997779</v>
      </c>
      <c r="E6">
        <v>6.0937736893811371E-2</v>
      </c>
      <c r="F6">
        <v>4.7298347649277508</v>
      </c>
      <c r="G6">
        <v>13.174035862459608</v>
      </c>
      <c r="H6">
        <v>146055332.0339132</v>
      </c>
      <c r="I6">
        <v>0.99559708359582166</v>
      </c>
      <c r="J6">
        <v>0.98625896545748848</v>
      </c>
      <c r="K6">
        <v>0.97485577561089065</v>
      </c>
      <c r="L6">
        <v>9.9871590221838294E-2</v>
      </c>
      <c r="M6">
        <v>0.18602998269889315</v>
      </c>
      <c r="N6">
        <v>0.22715740268145071</v>
      </c>
      <c r="Q6">
        <f t="shared" si="0"/>
        <v>14.285715264351262</v>
      </c>
      <c r="S6">
        <f t="shared" si="1"/>
        <v>-3.977627738239798E-2</v>
      </c>
      <c r="U6">
        <f t="shared" si="2"/>
        <v>16.534333814636963</v>
      </c>
      <c r="W6">
        <f t="shared" si="3"/>
        <v>4.5752576400138328E-4</v>
      </c>
    </row>
    <row r="7" spans="1:23" x14ac:dyDescent="0.3">
      <c r="A7">
        <v>0.14880810924891663</v>
      </c>
      <c r="B7">
        <v>1.4776293550695757E-2</v>
      </c>
      <c r="C7">
        <v>0.14240657218295735</v>
      </c>
      <c r="D7">
        <v>5.5575102236209796E-2</v>
      </c>
      <c r="E7">
        <v>8.0233726974369687E-2</v>
      </c>
      <c r="F7">
        <v>2.7104426357492875</v>
      </c>
      <c r="G7">
        <v>17.035583658582691</v>
      </c>
      <c r="H7">
        <v>233192215.89803854</v>
      </c>
      <c r="I7">
        <v>0.99888381055787268</v>
      </c>
      <c r="J7">
        <v>0.99885244996222522</v>
      </c>
      <c r="K7">
        <v>0.99779633401099233</v>
      </c>
      <c r="L7">
        <v>4.6956237089448016E-2</v>
      </c>
      <c r="M7">
        <v>5.3781150306812853E-2</v>
      </c>
      <c r="N7">
        <v>7.4024311412988542E-2</v>
      </c>
      <c r="Q7">
        <f t="shared" si="0"/>
        <v>11.51656191716304</v>
      </c>
      <c r="S7">
        <f t="shared" si="1"/>
        <v>5.3798088723851181E-2</v>
      </c>
      <c r="U7">
        <f t="shared" si="2"/>
        <v>-30.216816253865165</v>
      </c>
      <c r="W7">
        <f t="shared" si="3"/>
        <v>0.11332788195080887</v>
      </c>
    </row>
    <row r="8" spans="1:23" x14ac:dyDescent="0.3">
      <c r="A8">
        <v>0.20477141522031625</v>
      </c>
      <c r="B8">
        <v>1.9924223346635978E-2</v>
      </c>
      <c r="C8">
        <v>0.21999999999992023</v>
      </c>
      <c r="D8">
        <v>6.1912903306132486E-2</v>
      </c>
      <c r="E8">
        <v>0.11185703208621302</v>
      </c>
      <c r="F8">
        <v>2.7284576265589342</v>
      </c>
      <c r="G8">
        <v>19.81220765435782</v>
      </c>
      <c r="H8">
        <v>417880033.50985438</v>
      </c>
      <c r="I8">
        <v>0.99885980903662319</v>
      </c>
      <c r="J8">
        <v>0.99784616197943377</v>
      </c>
      <c r="K8">
        <v>0.99794866070187538</v>
      </c>
      <c r="L8">
        <v>4.8365896330838355E-2</v>
      </c>
      <c r="M8">
        <v>6.5238528565896708E-2</v>
      </c>
      <c r="N8">
        <v>6.509206009719587E-2</v>
      </c>
      <c r="Q8">
        <f t="shared" si="0"/>
        <v>6.3256269544691843</v>
      </c>
      <c r="S8">
        <f t="shared" si="1"/>
        <v>7.2990159787467243E-2</v>
      </c>
      <c r="U8">
        <f t="shared" si="2"/>
        <v>-19.125495866424242</v>
      </c>
      <c r="W8">
        <f t="shared" si="3"/>
        <v>0.16414325812626826</v>
      </c>
    </row>
    <row r="9" spans="1:23" x14ac:dyDescent="0.3">
      <c r="A9">
        <v>9.8356547696912665E-3</v>
      </c>
      <c r="B9">
        <v>2.0803995894584609E-3</v>
      </c>
      <c r="C9">
        <v>0.21999999999933639</v>
      </c>
      <c r="D9">
        <v>0.11662626516733522</v>
      </c>
      <c r="E9">
        <v>0.29999999999997778</v>
      </c>
      <c r="F9">
        <v>2.9526642710957676</v>
      </c>
      <c r="G9">
        <v>14.753402350053413</v>
      </c>
      <c r="H9">
        <v>260177592.42278159</v>
      </c>
      <c r="I9">
        <v>0.98879266444531866</v>
      </c>
      <c r="J9">
        <v>0.920813220129856</v>
      </c>
      <c r="K9">
        <v>0.92412797908648125</v>
      </c>
      <c r="L9">
        <v>0.15375019742345147</v>
      </c>
      <c r="M9">
        <v>0.3896401185291879</v>
      </c>
      <c r="N9">
        <v>0.37991107533772772</v>
      </c>
      <c r="Q9">
        <f t="shared" si="0"/>
        <v>9.6736371344728873</v>
      </c>
      <c r="S9">
        <f t="shared" si="1"/>
        <v>-0.29224474481974499</v>
      </c>
      <c r="U9">
        <f t="shared" si="2"/>
        <v>3.1954121186212507</v>
      </c>
      <c r="W9">
        <f t="shared" si="3"/>
        <v>-1.2948678567179203E-2</v>
      </c>
    </row>
    <row r="10" spans="1:23" x14ac:dyDescent="0.3">
      <c r="A10">
        <v>7.0370582306240242E-2</v>
      </c>
      <c r="B10">
        <v>2.3860658443218955E-3</v>
      </c>
      <c r="C10">
        <v>0.21999999999993936</v>
      </c>
      <c r="D10">
        <v>0.14999999999997779</v>
      </c>
      <c r="E10">
        <v>0.13572708045952558</v>
      </c>
      <c r="F10">
        <v>3.38548174262182</v>
      </c>
      <c r="G10">
        <v>11.000000000000021</v>
      </c>
      <c r="H10">
        <v>97969743.475770146</v>
      </c>
      <c r="I10">
        <v>0.99682622579804336</v>
      </c>
      <c r="J10">
        <v>0.9660221537426652</v>
      </c>
      <c r="K10">
        <v>0.96994812763422644</v>
      </c>
      <c r="L10">
        <v>7.9346528791800416E-2</v>
      </c>
      <c r="M10">
        <v>0.25854744507530514</v>
      </c>
      <c r="N10">
        <v>0.2447977748999553</v>
      </c>
      <c r="Q10">
        <f t="shared" si="0"/>
        <v>14.285714285722129</v>
      </c>
      <c r="S10">
        <f t="shared" si="1"/>
        <v>-6.7742563997607239E-2</v>
      </c>
      <c r="U10">
        <f t="shared" si="2"/>
        <v>11.306270180226708</v>
      </c>
      <c r="W10">
        <f t="shared" si="3"/>
        <v>4.7280582714506338E-2</v>
      </c>
    </row>
    <row r="11" spans="1:23" x14ac:dyDescent="0.3">
      <c r="A11" t="str">
        <f>"1/T1P+Kpl+F"</f>
        <v>1/T1P+Kpl+F</v>
      </c>
      <c r="B11" t="s">
        <v>0</v>
      </c>
      <c r="C11" t="str">
        <f>"KMCT4+1/T1Lin"</f>
        <v>KMCT4+1/T1Lin</v>
      </c>
      <c r="D11" t="s">
        <v>1</v>
      </c>
      <c r="E11" t="str">
        <f>"F+1/T1Lex"</f>
        <v>F+1/T1Lex</v>
      </c>
      <c r="Q11" t="s">
        <v>2</v>
      </c>
      <c r="S11" t="s">
        <v>3</v>
      </c>
      <c r="U11" t="s">
        <v>4</v>
      </c>
      <c r="W11" t="s">
        <v>6</v>
      </c>
    </row>
    <row r="13" spans="1:23" x14ac:dyDescent="0.3">
      <c r="A13">
        <f>-$A1</f>
        <v>-0.1454137710629686</v>
      </c>
      <c r="B13">
        <v>0</v>
      </c>
      <c r="C13">
        <v>0</v>
      </c>
    </row>
    <row r="14" spans="1:23" x14ac:dyDescent="0.3">
      <c r="A14">
        <f>$B1</f>
        <v>2.903917458614254E-3</v>
      </c>
      <c r="B14">
        <f>-$C1</f>
        <v>-0.13011776111893392</v>
      </c>
      <c r="C14">
        <v>0</v>
      </c>
      <c r="E14">
        <f>-$A2</f>
        <v>-3.3323902898692408E-2</v>
      </c>
      <c r="F14">
        <v>0</v>
      </c>
      <c r="G14">
        <v>0</v>
      </c>
    </row>
    <row r="15" spans="1:23" x14ac:dyDescent="0.3">
      <c r="A15">
        <v>0</v>
      </c>
      <c r="B15">
        <f>$D1</f>
        <v>0.14999999999967759</v>
      </c>
      <c r="C15">
        <f>-$E1</f>
        <v>-0.17779905370421165</v>
      </c>
      <c r="E15">
        <f>$B2</f>
        <v>2.8444400429015726E-3</v>
      </c>
      <c r="F15">
        <f>-$C2</f>
        <v>-0.21999999999979375</v>
      </c>
      <c r="G15">
        <v>0</v>
      </c>
      <c r="I15">
        <f>-$A3</f>
        <v>-0.25554335166464182</v>
      </c>
      <c r="J15">
        <v>0</v>
      </c>
      <c r="K15">
        <v>0</v>
      </c>
    </row>
    <row r="16" spans="1:23" x14ac:dyDescent="0.3">
      <c r="E16">
        <v>0</v>
      </c>
      <c r="F16">
        <f>$D2</f>
        <v>0.1145265314331191</v>
      </c>
      <c r="G16">
        <f>-$E2</f>
        <v>-6.5956259722693894E-2</v>
      </c>
      <c r="I16">
        <f>$B3</f>
        <v>5.1200414525802707E-3</v>
      </c>
      <c r="J16">
        <f>-$C3</f>
        <v>-0.21999999573487591</v>
      </c>
      <c r="K16">
        <v>0</v>
      </c>
      <c r="M16">
        <f>-$A4</f>
        <v>-3.6047305664507007E-2</v>
      </c>
      <c r="N16">
        <v>0</v>
      </c>
      <c r="O16">
        <v>0</v>
      </c>
    </row>
    <row r="17" spans="1:39" x14ac:dyDescent="0.3">
      <c r="I17">
        <v>0</v>
      </c>
      <c r="J17">
        <f>$D3</f>
        <v>6.7417348546660094E-2</v>
      </c>
      <c r="K17">
        <f>-$E3</f>
        <v>-4.3924943731411606E-2</v>
      </c>
      <c r="M17">
        <f>$B4</f>
        <v>4.7667894251110232E-3</v>
      </c>
      <c r="N17">
        <f>-$C4</f>
        <v>-0.21999999819769439</v>
      </c>
      <c r="O17">
        <v>0</v>
      </c>
      <c r="Q17">
        <f>-$A5</f>
        <v>-0.30002911892536493</v>
      </c>
      <c r="R17">
        <v>0</v>
      </c>
      <c r="S17">
        <v>0</v>
      </c>
    </row>
    <row r="18" spans="1:39" x14ac:dyDescent="0.3">
      <c r="M18">
        <v>0</v>
      </c>
      <c r="N18">
        <f>$D4</f>
        <v>0.14999999999997779</v>
      </c>
      <c r="O18">
        <f>-$E4</f>
        <v>-0.11439735980123088</v>
      </c>
      <c r="Q18">
        <f>$B5</f>
        <v>4.2206065239782679E-3</v>
      </c>
      <c r="R18">
        <f>-$C5</f>
        <v>-0.21999999669626891</v>
      </c>
      <c r="S18">
        <v>0</v>
      </c>
      <c r="U18">
        <f>-$A6</f>
        <v>-2.8491033763511069E-2</v>
      </c>
      <c r="V18">
        <v>0</v>
      </c>
      <c r="W18">
        <v>0</v>
      </c>
    </row>
    <row r="19" spans="1:39" x14ac:dyDescent="0.3">
      <c r="Q19">
        <v>0</v>
      </c>
      <c r="R19">
        <f>$D5</f>
        <v>0.14999999999410032</v>
      </c>
      <c r="S19">
        <f>-$E5</f>
        <v>-8.8476463846802134E-2</v>
      </c>
      <c r="U19">
        <f>$B6</f>
        <v>7.3295742520976788E-3</v>
      </c>
      <c r="V19">
        <f>-$C6</f>
        <v>-0.21999999520465693</v>
      </c>
      <c r="W19">
        <v>0</v>
      </c>
      <c r="Y19">
        <f>-$A7</f>
        <v>-0.14880810924891663</v>
      </c>
      <c r="Z19">
        <v>0</v>
      </c>
      <c r="AA19">
        <v>0</v>
      </c>
    </row>
    <row r="20" spans="1:39" x14ac:dyDescent="0.3">
      <c r="U20">
        <v>0</v>
      </c>
      <c r="V20">
        <f>$D6</f>
        <v>0.14999999999997779</v>
      </c>
      <c r="W20">
        <f>-$E6</f>
        <v>-6.0937736893811371E-2</v>
      </c>
      <c r="Y20">
        <f>$B7</f>
        <v>1.4776293550695757E-2</v>
      </c>
      <c r="Z20">
        <f>-$C7</f>
        <v>-0.14240657218295735</v>
      </c>
      <c r="AA20">
        <v>0</v>
      </c>
      <c r="AC20">
        <f>-$A8</f>
        <v>-0.20477141522031625</v>
      </c>
      <c r="AD20">
        <v>0</v>
      </c>
      <c r="AE20">
        <v>0</v>
      </c>
    </row>
    <row r="21" spans="1:39" x14ac:dyDescent="0.3">
      <c r="Y21">
        <v>0</v>
      </c>
      <c r="Z21">
        <f>$D7</f>
        <v>5.5575102236209796E-2</v>
      </c>
      <c r="AA21">
        <f>-$E7</f>
        <v>-8.0233726974369687E-2</v>
      </c>
      <c r="AC21">
        <f>$B8</f>
        <v>1.9924223346635978E-2</v>
      </c>
      <c r="AD21">
        <f>-$C8</f>
        <v>-0.21999999999992023</v>
      </c>
      <c r="AE21">
        <v>0</v>
      </c>
      <c r="AG21">
        <f>-$A9</f>
        <v>-9.8356547696912665E-3</v>
      </c>
      <c r="AH21">
        <v>0</v>
      </c>
      <c r="AI21">
        <v>0</v>
      </c>
    </row>
    <row r="22" spans="1:39" x14ac:dyDescent="0.3">
      <c r="AC22">
        <v>0</v>
      </c>
      <c r="AD22">
        <f>$D8</f>
        <v>6.1912903306132486E-2</v>
      </c>
      <c r="AE22">
        <f>-$E8</f>
        <v>-0.11185703208621302</v>
      </c>
      <c r="AG22">
        <f>$B9</f>
        <v>2.0803995894584609E-3</v>
      </c>
      <c r="AH22">
        <f>-$C9</f>
        <v>-0.21999999999933639</v>
      </c>
      <c r="AI22">
        <v>0</v>
      </c>
      <c r="AK22">
        <f>-$A10</f>
        <v>-7.0370582306240242E-2</v>
      </c>
      <c r="AL22">
        <v>0</v>
      </c>
      <c r="AM22">
        <v>0</v>
      </c>
    </row>
    <row r="23" spans="1:39" x14ac:dyDescent="0.3">
      <c r="AG23">
        <v>0</v>
      </c>
      <c r="AH23">
        <f>$D9</f>
        <v>0.11662626516733522</v>
      </c>
      <c r="AI23">
        <f>-$E9</f>
        <v>-0.29999999999997778</v>
      </c>
      <c r="AK23">
        <f>$B10</f>
        <v>2.3860658443218955E-3</v>
      </c>
      <c r="AL23">
        <f>-$C10</f>
        <v>-0.21999999999993936</v>
      </c>
      <c r="AM23">
        <v>0</v>
      </c>
    </row>
    <row r="24" spans="1:39" x14ac:dyDescent="0.3">
      <c r="AK24">
        <v>0</v>
      </c>
      <c r="AL24">
        <f>$D10</f>
        <v>0.14999999999997779</v>
      </c>
      <c r="AM24">
        <f>-$E10</f>
        <v>-0.13572708045952558</v>
      </c>
    </row>
    <row r="25" spans="1:39" x14ac:dyDescent="0.3">
      <c r="A25" t="s">
        <v>5</v>
      </c>
      <c r="E25" t="s">
        <v>7</v>
      </c>
      <c r="I25" t="s">
        <v>8</v>
      </c>
    </row>
    <row r="26" spans="1:39" x14ac:dyDescent="0.3">
      <c r="A26">
        <f>AVERAGE(A13,E14,I15,M16,Q17,U18,Y19,AC20,AG21,AK22)</f>
        <v>-0.123263424552485</v>
      </c>
      <c r="B26">
        <f t="shared" ref="B26:C28" si="4">AVERAGE(B13,F14,J15,N16,R17,V18,Z19,AD20,AH21,AL22)</f>
        <v>0</v>
      </c>
      <c r="C26">
        <f t="shared" si="4"/>
        <v>0</v>
      </c>
      <c r="E26">
        <f>+MAX(A13,E14,I15,M16,Q17,U18,Y19,AC20,AG21,AK22)</f>
        <v>-9.8356547696912665E-3</v>
      </c>
      <c r="F26">
        <f t="shared" ref="F26:G28" si="5">+MAX(B13,F14,J15,N16,R17,V18,Z19,AD20,AH21,AL22)</f>
        <v>0</v>
      </c>
      <c r="G26">
        <f t="shared" si="5"/>
        <v>0</v>
      </c>
      <c r="I26">
        <f>MIN(A13,E14,I15,M16,Q17,U18,Y19,AC20,AG21,AK22)</f>
        <v>-0.30002911892536493</v>
      </c>
      <c r="J26">
        <f t="shared" ref="J26:K28" si="6">MIN(B13,F14,J15,N16,R17,V18,Z19,AD20,AH21,AL22)</f>
        <v>0</v>
      </c>
      <c r="K26">
        <f t="shared" si="6"/>
        <v>0</v>
      </c>
    </row>
    <row r="27" spans="1:39" x14ac:dyDescent="0.3">
      <c r="A27">
        <f t="shared" ref="A27:A28" si="7">AVERAGE(A14,E15,I16,M17,Q18,U19,Y20,AC21,AG22,AK23)</f>
        <v>6.6352351486395162E-3</v>
      </c>
      <c r="B27">
        <f t="shared" si="4"/>
        <v>-0.20325243191343773</v>
      </c>
      <c r="C27">
        <f t="shared" si="4"/>
        <v>0</v>
      </c>
      <c r="E27">
        <f t="shared" ref="E27:E28" si="8">+MAX(A14,E15,I16,M17,Q18,U19,Y20,AC21,AG22,AK23)</f>
        <v>1.9924223346635978E-2</v>
      </c>
      <c r="F27">
        <f t="shared" si="5"/>
        <v>-0.13011776111893392</v>
      </c>
      <c r="G27">
        <f t="shared" si="5"/>
        <v>0</v>
      </c>
      <c r="I27">
        <f t="shared" ref="I27:I28" si="9">MIN(A14,E15,I16,M17,Q18,U19,Y20,AC21,AG22,AK23)</f>
        <v>2.0803995894584609E-3</v>
      </c>
      <c r="J27">
        <f t="shared" si="6"/>
        <v>-0.21999999999993936</v>
      </c>
      <c r="K27">
        <f t="shared" si="6"/>
        <v>0</v>
      </c>
    </row>
    <row r="28" spans="1:39" x14ac:dyDescent="0.3">
      <c r="A28">
        <f t="shared" si="7"/>
        <v>0</v>
      </c>
      <c r="B28">
        <f t="shared" si="4"/>
        <v>0.1166058150683168</v>
      </c>
      <c r="C28">
        <f t="shared" si="4"/>
        <v>-0.11793096572202477</v>
      </c>
      <c r="E28">
        <f t="shared" si="8"/>
        <v>0</v>
      </c>
      <c r="F28">
        <f t="shared" si="5"/>
        <v>0.14999999999997779</v>
      </c>
      <c r="G28">
        <f t="shared" si="5"/>
        <v>-4.3924943731411606E-2</v>
      </c>
      <c r="I28">
        <f t="shared" si="9"/>
        <v>0</v>
      </c>
      <c r="J28">
        <f t="shared" si="6"/>
        <v>5.5575102236209796E-2</v>
      </c>
      <c r="K28">
        <f t="shared" si="6"/>
        <v>-0.29999999999997778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2018-10-07T20:07:27Z</dcterms:created>
  <dcterms:modified xsi:type="dcterms:W3CDTF">2018-10-07T21:26:36Z</dcterms:modified>
</cp:coreProperties>
</file>