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AF6ACF1-460F-4009-A0CD-DDB8B1658981}" xr6:coauthVersionLast="44" xr6:coauthVersionMax="44" xr10:uidLastSave="{00000000-0000-0000-0000-000000000000}"/>
  <bookViews>
    <workbookView xWindow="2340" yWindow="2340" windowWidth="21600" windowHeight="11385" xr2:uid="{B075899B-8E8B-4489-B096-777C4BA97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<sst xmlns="http://schemas.openxmlformats.org/spreadsheetml/2006/main" count="153" uniqueCount="24">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</sst>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1.0181144930654133E-2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3.9850373025406699E-2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plus>
            <c:minus>
              <c:numRef>
                <c:f>Sheet1!$G$45:$J$45</c:f>
                <c:numCache>
                  <c:formatCode>General</c:formatCode>
                  <c:ptCount val="4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0.34452837581693579</c:v>
                  </c:pt>
                  <c:pt idx="3">
                    <c:v>0.44401386483779698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Sheet1!$G$43:$J$43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Sheet1!$G$44:$J$44</c:f>
              <c:numCache>
                <c:formatCode>General</c:formatCode>
                <c:ptCount val="4"/>
                <c:pt idx="0">
                  <c:v>0.14700895503484715</c:v>
                </c:pt>
                <c:pt idx="1">
                  <c:v>0.51874426073426694</c:v>
                </c:pt>
                <c:pt idx="2">
                  <c:v>0.67733097633142481</c:v>
                </c:pt>
                <c:pt idx="3">
                  <c:v>0.55341627633490109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C-4E3E-86E8-4C3C5C34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93376"/>
        <c:axId val="551193704"/>
      </c:barChart>
      <c:catAx>
        <c:axId val="5511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704"/>
        <c:crosses val="autoZero"/>
        <c:auto val="1"/>
        <c:lblAlgn val="ctr"/>
        <c:lblOffset val="100"/>
        <c:noMultiLvlLbl val="0"/>
      </c:catAx>
      <c:valAx>
        <c:axId val="5511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29</xdr:row>
      <xdr:rowOff>166687</xdr:rowOff>
    </xdr:from>
    <xdr:to>
      <xdr:col>16</xdr:col>
      <xdr:colOff>90487</xdr:colOff>
      <xdr:row>44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C964F-F561-4D04-AB09-C675C109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dimension ref="A1:AE93"/>
  <sheetViews>
    <sheetView tabSelected="1" workbookViewId="0">
      <selection sqref="A1:R22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2" spans="1:28" x14ac:dyDescent="0.25">
      <c r="A12">
        <v>1.9955136692618142E-2</v>
      </c>
      <c r="B12">
        <v>7.9999999969555299E-2</v>
      </c>
      <c r="C12">
        <v>2.025498154431006</v>
      </c>
      <c r="D12">
        <v>3.7430807982120715E-2</v>
      </c>
      <c r="E12">
        <v>4.813190262085224E-11</v>
      </c>
      <c r="F12">
        <v>0.17802513032889813</v>
      </c>
      <c r="G12">
        <v>2.6557682885802104E-2</v>
      </c>
      <c r="H12">
        <v>0.37369127504783234</v>
      </c>
      <c r="I12">
        <v>4.2438187820793242E-14</v>
      </c>
      <c r="J12">
        <v>5.3408895358905601</v>
      </c>
      <c r="K12">
        <v>16.528286829967154</v>
      </c>
      <c r="L12">
        <v>1300249383.1199305</v>
      </c>
      <c r="M12">
        <v>0.97974716357598268</v>
      </c>
      <c r="N12">
        <v>0.92111167361335022</v>
      </c>
      <c r="O12">
        <v>0.96654862729160018</v>
      </c>
      <c r="P12">
        <v>0.20055742706207924</v>
      </c>
      <c r="Q12">
        <v>0.38892998015242602</v>
      </c>
      <c r="R12">
        <v>0.25541943931821498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19" spans="1:31" x14ac:dyDescent="0.25">
      <c r="A19">
        <v>1.9770622156745334E-2</v>
      </c>
      <c r="B19">
        <v>7.9999999999977797E-2</v>
      </c>
      <c r="C19">
        <v>8.4733543146847997E-3</v>
      </c>
      <c r="D19">
        <v>3.8974783538952548E-2</v>
      </c>
      <c r="E19">
        <v>2.2204473777882011E-14</v>
      </c>
      <c r="F19">
        <v>7.4930334020398101E-2</v>
      </c>
      <c r="G19">
        <v>2.6525198939014245E-2</v>
      </c>
      <c r="H19">
        <v>1.0000022204521512E-8</v>
      </c>
      <c r="I19">
        <v>6.715716657390027E-3</v>
      </c>
      <c r="J19">
        <v>2.8613040667312468</v>
      </c>
      <c r="K19">
        <v>19.300109736630752</v>
      </c>
      <c r="L19">
        <v>13771138.993237138</v>
      </c>
      <c r="M19">
        <v>0.99722462033937131</v>
      </c>
      <c r="N19">
        <v>0.90128299723359717</v>
      </c>
      <c r="O19">
        <v>0.8834006306256792</v>
      </c>
      <c r="P19">
        <v>9.6944412290866436E-2</v>
      </c>
      <c r="Q19">
        <v>0.48904516178599816</v>
      </c>
      <c r="R19">
        <v>0.49148438074501466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Lower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Ok</v>
      </c>
      <c r="AE23" t="str">
        <f t="shared" si="1"/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AVERAGE(A$7:A$12,A$17:A$19)</f>
        <v>1.9977688407619744E-2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ref="N24:W44" si="2">_xlfn.IFS(ABS(A2-T$5)&lt;=0.01*T$5,"Lower",ABS(A2-T$6)&lt;=0.01*T$6,"Upper",TRUE,"Ok")</f>
        <v>Lower</v>
      </c>
      <c r="O24" t="str">
        <f t="shared" si="0"/>
        <v>Ok</v>
      </c>
      <c r="P24" t="str">
        <f t="shared" si="0"/>
        <v>Ok</v>
      </c>
      <c r="Q24" t="str">
        <f t="shared" si="0"/>
        <v>Upper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STDEV(A$7:A$12,A$17:A$19)/SQRT(COUNT(A$7:A$12,A$17:A$19))</f>
        <v>1.1372842838082459E-4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Lower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Ok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Upper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Ok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Lower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AVERAGE(B$7:B$12,B$17:B$19)</f>
        <v>3.9850373025406699E-2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STDEV(B$7:B$12,B$17:B$19)/SQRT(COUNT(B$7:B$12,B$17:B$19))</f>
        <v>1.0181144930654133E-2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Ok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Upper</v>
      </c>
      <c r="U31" t="str">
        <f t="shared" si="0"/>
        <v>Ok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AVERAGE(C$7:C$12,C$17:C$19)</f>
        <v>0.31184021552856422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2"/>
        <v>Lower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4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STDEV(C$7:C$12,C$17:C$19)/SQRT(COUNT(C$7:C$12,C$17:C$19))</f>
        <v>0.21648529436558617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2"/>
        <v>Lower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Lower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Ok</v>
      </c>
    </row>
    <row r="34" spans="4:31" x14ac:dyDescent="0.25">
      <c r="N34" t="str">
        <f t="shared" si="2"/>
        <v>Ok</v>
      </c>
      <c r="O34" t="str">
        <f t="shared" si="0"/>
        <v>Upper</v>
      </c>
      <c r="P34" t="str">
        <f t="shared" si="0"/>
        <v>Ok</v>
      </c>
      <c r="Q34" t="str">
        <f t="shared" si="0"/>
        <v>Ok</v>
      </c>
      <c r="R34" t="str">
        <f t="shared" si="0"/>
        <v>Ok</v>
      </c>
      <c r="S34" t="str">
        <f t="shared" si="0"/>
        <v>Ok</v>
      </c>
      <c r="T34" t="str">
        <f t="shared" si="0"/>
        <v>Lower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Ok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Ok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Ok</v>
      </c>
      <c r="AE35" t="str">
        <f t="shared" si="1"/>
        <v>Ok</v>
      </c>
    </row>
    <row r="36" spans="4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AVERAGE(D$7:D$12,D$17:D$19)</f>
        <v>5.408192058558043E-2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2"/>
        <v>Lower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Ok</v>
      </c>
    </row>
    <row r="37" spans="4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STDEV(D$7:D$12,D$17:D$19)/SQRT(COUNT(D$7:D$12,D$17:D$19))</f>
        <v>5.1216710439505198E-3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2"/>
        <v>Lower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Ok</v>
      </c>
      <c r="AE37" t="str">
        <f t="shared" si="1"/>
        <v>Ok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Upper</v>
      </c>
      <c r="R38" t="str">
        <f t="shared" si="0"/>
        <v>Ok</v>
      </c>
      <c r="S38" t="str">
        <f t="shared" si="0"/>
        <v>Ok</v>
      </c>
      <c r="T38" t="str">
        <f t="shared" si="0"/>
        <v>Upper</v>
      </c>
      <c r="U38" t="str">
        <f t="shared" si="0"/>
        <v>Upper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si="2"/>
        <v>Ok</v>
      </c>
      <c r="P39" t="str">
        <f t="shared" si="2"/>
        <v>Ok</v>
      </c>
      <c r="Q39" t="str">
        <f t="shared" si="2"/>
        <v>Ok</v>
      </c>
      <c r="R39" t="str">
        <f t="shared" si="2"/>
        <v>Ok</v>
      </c>
      <c r="S39" t="str">
        <f t="shared" si="2"/>
        <v>Ok</v>
      </c>
      <c r="T39" t="str">
        <f t="shared" si="2"/>
        <v>Upper</v>
      </c>
      <c r="U39" t="str">
        <f t="shared" si="2"/>
        <v>Ok</v>
      </c>
      <c r="V39" t="str">
        <f t="shared" si="2"/>
        <v>Ok</v>
      </c>
      <c r="W39" t="str">
        <f t="shared" si="2"/>
        <v>Ok</v>
      </c>
      <c r="AD39" t="str">
        <f t="shared" si="1"/>
        <v>Ok</v>
      </c>
      <c r="AE39" t="str">
        <f t="shared" si="1"/>
        <v>Ok</v>
      </c>
    </row>
    <row r="40" spans="4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AVERAGE(E$7:E$12,E$17:E$19)</f>
        <v>4.0146854743199973E-4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2"/>
        <v>Lower</v>
      </c>
      <c r="O40" t="str">
        <f t="shared" si="2"/>
        <v>Ok</v>
      </c>
      <c r="P40" t="str">
        <f t="shared" si="2"/>
        <v>Ok</v>
      </c>
      <c r="Q40" t="str">
        <f t="shared" si="2"/>
        <v>Ok</v>
      </c>
      <c r="R40" t="str">
        <f t="shared" si="2"/>
        <v>Ok</v>
      </c>
      <c r="S40" t="str">
        <f t="shared" si="2"/>
        <v>Ok</v>
      </c>
      <c r="T40" t="str">
        <f t="shared" si="2"/>
        <v>Ok</v>
      </c>
      <c r="U40" t="str">
        <f t="shared" si="2"/>
        <v>Ok</v>
      </c>
      <c r="V40" t="str">
        <f t="shared" si="2"/>
        <v>Ok</v>
      </c>
      <c r="W40" t="str">
        <f t="shared" si="2"/>
        <v>Ok</v>
      </c>
      <c r="AD40" t="str">
        <f t="shared" si="1"/>
        <v>Ok</v>
      </c>
      <c r="AE40" t="str">
        <f t="shared" si="1"/>
        <v>Ok</v>
      </c>
    </row>
    <row r="41" spans="4:31" x14ac:dyDescent="0.25">
      <c r="F41">
        <f>STDEV(E$1:E$3)/SQRT(COUNT(E$1:E$3))</f>
        <v>4.8250618270174104E-18</v>
      </c>
      <c r="G41">
        <f>STDEV(E$4:E$6)/SQRT(COUNT(E$4:E$6))</f>
        <v>2.8172660276019622E-7</v>
      </c>
      <c r="H41">
        <f>STDEV(E$7:E$12,E$17:E$19)/SQRT(COUNT(E$7:E$12,E$17:E$19))</f>
        <v>2.8632212313389749E-4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 t="shared" si="2"/>
        <v>Lower</v>
      </c>
      <c r="O41" t="str">
        <f t="shared" si="2"/>
        <v>Upper</v>
      </c>
      <c r="P41" t="str">
        <f t="shared" si="2"/>
        <v>Ok</v>
      </c>
      <c r="Q41" t="str">
        <f t="shared" si="2"/>
        <v>Ok</v>
      </c>
      <c r="R41" t="str">
        <f t="shared" si="2"/>
        <v>Ok</v>
      </c>
      <c r="S41" t="str">
        <f t="shared" si="2"/>
        <v>Ok</v>
      </c>
      <c r="T41" t="str">
        <f t="shared" si="2"/>
        <v>Lower</v>
      </c>
      <c r="U41" t="str">
        <f t="shared" si="2"/>
        <v>Lower</v>
      </c>
      <c r="V41" t="str">
        <f t="shared" si="2"/>
        <v>Ok</v>
      </c>
      <c r="W41" t="str">
        <f t="shared" si="2"/>
        <v>Ok</v>
      </c>
      <c r="AD41" t="str">
        <f t="shared" si="1"/>
        <v>Ok</v>
      </c>
      <c r="AE41" t="str">
        <f t="shared" si="1"/>
        <v>Ok</v>
      </c>
    </row>
    <row r="42" spans="4:31" x14ac:dyDescent="0.25">
      <c r="N42" t="str">
        <f t="shared" si="2"/>
        <v>Ok</v>
      </c>
      <c r="O42" t="str">
        <f t="shared" si="2"/>
        <v>Ok</v>
      </c>
      <c r="P42" t="str">
        <f t="shared" si="2"/>
        <v>Ok</v>
      </c>
      <c r="Q42" t="str">
        <f t="shared" si="2"/>
        <v>Ok</v>
      </c>
      <c r="R42" t="str">
        <f t="shared" si="2"/>
        <v>Upper</v>
      </c>
      <c r="S42" t="str">
        <f t="shared" si="2"/>
        <v>Ok</v>
      </c>
      <c r="T42" t="str">
        <f t="shared" si="2"/>
        <v>Lower</v>
      </c>
      <c r="U42" t="str">
        <f t="shared" si="2"/>
        <v>Ok</v>
      </c>
      <c r="V42" t="str">
        <f t="shared" si="2"/>
        <v>Ok</v>
      </c>
      <c r="W42" t="str">
        <f t="shared" si="2"/>
        <v>Ok</v>
      </c>
      <c r="AD42" t="str">
        <f t="shared" si="1"/>
        <v>Ok</v>
      </c>
      <c r="AE42" t="str">
        <f t="shared" si="1"/>
        <v>Ok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Lower</v>
      </c>
      <c r="O43" t="str">
        <f t="shared" si="2"/>
        <v>Upper</v>
      </c>
      <c r="P43" t="str">
        <f t="shared" si="2"/>
        <v>Ok</v>
      </c>
      <c r="Q43" t="str">
        <f t="shared" si="2"/>
        <v>Ok</v>
      </c>
      <c r="R43" t="str">
        <f t="shared" si="2"/>
        <v>Ok</v>
      </c>
      <c r="S43" t="str">
        <f t="shared" si="2"/>
        <v>Ok</v>
      </c>
      <c r="T43" t="str">
        <f t="shared" si="2"/>
        <v>Lower</v>
      </c>
      <c r="U43" t="str">
        <f t="shared" si="2"/>
        <v>Ok</v>
      </c>
      <c r="V43" t="str">
        <f t="shared" si="2"/>
        <v>Ok</v>
      </c>
      <c r="W43" t="str">
        <f t="shared" si="2"/>
        <v>Ok</v>
      </c>
      <c r="AD43" t="str">
        <f t="shared" si="1"/>
        <v>Ok</v>
      </c>
      <c r="AE43" t="str">
        <f t="shared" si="1"/>
        <v>Ok</v>
      </c>
    </row>
    <row r="44" spans="4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AVERAGE(F$7:F$12,F$17:F$19)</f>
        <v>0.67733097633142481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2"/>
        <v>Ok</v>
      </c>
      <c r="O44" t="str">
        <f t="shared" si="2"/>
        <v>Upper</v>
      </c>
      <c r="P44" t="str">
        <f t="shared" si="2"/>
        <v>Ok</v>
      </c>
      <c r="Q44" t="str">
        <f t="shared" si="2"/>
        <v>Ok</v>
      </c>
      <c r="R44" t="str">
        <f t="shared" si="2"/>
        <v>Ok</v>
      </c>
      <c r="S44" t="str">
        <f t="shared" si="2"/>
        <v>Ok</v>
      </c>
      <c r="T44" t="str">
        <f t="shared" si="2"/>
        <v>Lower</v>
      </c>
      <c r="U44" t="str">
        <f t="shared" si="2"/>
        <v>Ok</v>
      </c>
      <c r="V44" t="str">
        <f t="shared" si="2"/>
        <v>Ok</v>
      </c>
      <c r="W44" t="str">
        <f t="shared" si="2"/>
        <v>Ok</v>
      </c>
      <c r="AD44" t="str">
        <f t="shared" si="1"/>
        <v>Ok</v>
      </c>
      <c r="AE44" t="str">
        <f t="shared" si="1"/>
        <v>Ok</v>
      </c>
    </row>
    <row r="45" spans="4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STDEV(F$7:F$12,F$17:F$19)/SQRT(COUNT(F$7:F$12,F$17:F$19))</f>
        <v>0.34452837581693579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AVERAGE(G$7:G$12,G$17:G$19)</f>
        <v>2.7283317623498213E-2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STDEV(G$7:G$12,G$17:G$19)/SQRT(COUNT(G$7:G$12,G$17:G$19))</f>
        <v>1.9591704856672309E-4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AVERAGE(H$7:H$12,H$17:H$19)</f>
        <v>1.4556807367818019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STDEV(H$7:H$12,H$17:H$19)/SQRT(COUNT(H$7:H$12,H$17:H$19))</f>
        <v>1.0473379060285419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AVERAGE(I$7:I$12,I$17:I$19)</f>
        <v>7.4630219943887829E-4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STDEV(I$7:I$12,I$17:I$19)/SQRT(COUNT(I$7:I$12,I$17:I$19))</f>
        <v>7.4617681527279955E-4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AVERAGE(J$7:J$12,J$17:J$19)</f>
        <v>3.51692207739478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STDEV(J$7:J$12,J$17:J$19)/SQRT(COUNT(J$7:J$12,J$17:J$19))</f>
        <v>0.38597012567114813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AVERAGE(K$7:K$12,K$17:K$19)</f>
        <v>17.654540033650139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STDEV(K$7:K$12,K$17:K$19)/SQRT(COUNT(K$7:K$12,K$17:K$19))</f>
        <v>1.3292941062026584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AVERAGE(L$7:L$12,L$17:L$19)</f>
        <v>455668700.79304117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STDEV(L$7:L$12,L$17:L$19)/SQRT(COUNT(L$7:L$12,L$17:L$19))</f>
        <v>171677736.19797912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AVERAGE(M$7:M$12,M$17:M$19)</f>
        <v>0.9946243241560917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STDEV(M$7:M$12,M$17:M$19)/SQRT(COUNT(M$7:M$12,M$17:M$19))</f>
        <v>1.9810102119476331E-3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AVERAGE(N$7:N$12,N$17:N$19)</f>
        <v>0.96965084484165076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STDEV(N$7:N$12,N$17:N$19)/SQRT(COUNT(N$7:N$12,N$17:N$19))</f>
        <v>1.1875659785251722E-2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AVERAGE(O$7:O$12,O$17:O$19)</f>
        <v>0.97622736868249915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STDEV(O$7:O$12,O$17:O$19)/SQRT(COUNT(O$7:O$12,O$17:O$19))</f>
        <v>1.2129818847755281E-2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AVERAGE(P$7:P$12,P$17:P$19)</f>
        <v>9.6618096060557532E-2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STDEV(P$7:P$12,P$17:P$19)/SQRT(COUNT(P$7:P$12,P$17:P$19))</f>
        <v>1.5214270543208034E-2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AVERAGE(Q$7:Q$12,Q$17:Q$19)</f>
        <v>0.21495956670453156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STDEV(Q$7:Q$12,Q$17:Q$19)/SQRT(COUNT(Q$7:Q$12,Q$17:Q$19))</f>
        <v>4.9563045357193969E-2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AVERAGE(R$7:R$12,R$17:R$19)</f>
        <v>0.1863577766352795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STDEV(R$7:R$12,R$17:R$19)/SQRT(COUNT(R$7:R$12,R$17:R$19))</f>
        <v>4.367031583618889E-2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1" priority="2" operator="notContains" text="Ok">
      <formula>ISERROR(SEARCH("Ok",N23))</formula>
    </cfRule>
  </conditionalFormatting>
  <conditionalFormatting sqref="AD23:AE44">
    <cfRule type="notContainsText" dxfId="0" priority="1" operator="notContains" text="Ok">
      <formula>ISERROR(SEARCH("Ok",AD23))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2020-05-26T07:05:19Z</dcterms:modified>
</cp:coreProperties>
</file>